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ted_EpigenomeIDs_summa" sheetId="1" r:id="rId3"/>
    <sheet state="visible" name="Consolidated_EpigenomeIDs_QC" sheetId="2" r:id="rId4"/>
    <sheet state="visible" name="Unconsolidated_Release9_QC" sheetId="3" r:id="rId5"/>
    <sheet state="hidden" name="BrowserInfo" sheetId="4" r:id="rId6"/>
  </sheets>
  <definedNames>
    <definedName hidden="1" localSheetId="1" name="_xlnm._FilterDatabase">Consolidated_EpigenomeIDs_QC!$A$1:$U$1160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E060 and E064 were rejected due to data quality issues
</t>
      </text>
    </comment>
    <comment authorId="0" ref="C1">
      <text>
        <t xml:space="preserve">Epigenome ordering based on cluster analysis</t>
      </text>
    </comment>
    <comment authorId="0" ref="E1">
      <text>
        <t xml:space="preserve">Colors assigned to Epigenomes</t>
      </text>
    </comment>
    <comment authorId="0" ref="G1">
      <text>
        <t xml:space="preserve">-1: low sequencing depth for multiple marks
0: moderate sequencing depth for some mark
1: optimal sequencing depth for all marks</t>
      </text>
    </comment>
    <comment authorId="0" ref="H1">
      <text>
        <t xml:space="preserve">Quality rating based on NSC and RSC (Manually curated)
1: High
0: Moderate (atleast 2 marks have suboptimal scores)
-1: Low</t>
      </text>
    </comment>
    <comment authorId="0" ref="I1">
      <text>
        <t xml:space="preserve">Samples eligible for use for training ChromHMM based on automated selection
(UnderSeq &gt;=0) &amp; 
(Quality &gt;=0) &amp;
(Replace &gt;= 0)</t>
      </text>
    </comment>
    <comment authorId="0" ref="J1">
      <text>
        <t xml:space="preserve">Samples labeled 1 are used in training ChromHMM (manually selected from Auto column)</t>
      </text>
    </comment>
    <comment authorId="0" ref="L1">
      <text>
        <t xml:space="preserve">Samples used for training chromHMM core+K27ac models</t>
      </text>
    </comment>
    <comment authorId="0" ref="Y1">
      <text>
        <t xml:space="preserve">; separated</t>
      </text>
    </comment>
    <comment authorId="0" ref="AB1">
      <text>
        <t xml:space="preserve">; separated file names</t>
      </text>
    </comment>
    <comment authorId="0" ref="AC1">
      <text>
        <t xml:space="preserve">; separated file names</t>
      </text>
    </comment>
    <comment authorId="0" ref="AD1">
      <text>
        <t xml:space="preserve">; separated file names</t>
      </text>
    </comment>
    <comment authorId="0" ref="AE1">
      <text>
        <t xml:space="preserve">; separated file names</t>
      </text>
    </comment>
    <comment authorId="0" ref="AF1">
      <text>
        <t xml:space="preserve">; separated file names</t>
      </text>
    </comment>
    <comment authorId="0" ref="AG1">
      <text>
        <t xml:space="preserve">; separated file names</t>
      </text>
    </comment>
    <comment authorId="0" ref="AH1">
      <text>
        <t xml:space="preserve">; separated file names</t>
      </text>
    </comment>
    <comment authorId="0" ref="AI1">
      <text>
        <t xml:space="preserve">; separated file names</t>
      </text>
    </comment>
    <comment authorId="0" ref="AJ1">
      <text>
        <t xml:space="preserve">; separated file names</t>
      </text>
    </comment>
    <comment authorId="0" ref="AK1">
      <text>
        <t xml:space="preserve">; separated file names</t>
      </text>
    </comment>
    <comment authorId="0" ref="AL1">
      <text>
        <t xml:space="preserve">; separated file names</t>
      </text>
    </comment>
    <comment authorId="0" ref="AM1">
      <text>
        <t xml:space="preserve">; separated file names</t>
      </text>
    </comment>
    <comment authorId="0" ref="AN1">
      <text>
        <t xml:space="preserve">; separated file names</t>
      </text>
    </comment>
    <comment authorId="0" ref="AZ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A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B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C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D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E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F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G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H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J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K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L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M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N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O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R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T1">
      <text>
        <t xml:space="preserve">; separated file names</t>
      </text>
    </comment>
    <comment authorId="0" ref="BU1">
      <text>
        <t xml:space="preserve">; separated file names</t>
      </text>
    </comment>
    <comment authorId="0" ref="BV1">
      <text>
        <t xml:space="preserve">; separated file names</t>
      </text>
    </comment>
    <comment authorId="0" ref="BW1">
      <text>
        <t xml:space="preserve">; separated file names</t>
      </text>
    </comment>
    <comment authorId="0" ref="BX1">
      <text>
        <t xml:space="preserve">; separated file names</t>
      </text>
    </comment>
    <comment authorId="0" ref="BY1">
      <text>
        <t xml:space="preserve">; separated file names</t>
      </text>
    </comment>
    <comment authorId="0" ref="BZ1">
      <text>
        <t xml:space="preserve">; separated file names</t>
      </text>
    </comment>
    <comment authorId="0" ref="CA1">
      <text>
        <t xml:space="preserve">; separated file names</t>
      </text>
    </comment>
    <comment authorId="0" ref="CB1">
      <text>
        <t xml:space="preserve">; separated file names</t>
      </text>
    </comment>
    <comment authorId="0" ref="CC1">
      <text>
        <t xml:space="preserve">; separated file names</t>
      </text>
    </comment>
    <comment authorId="0" ref="CD1">
      <text>
        <t xml:space="preserve">; separated file names</t>
      </text>
    </comment>
    <comment authorId="0" ref="CE1">
      <text>
        <t xml:space="preserve">; separated file names</t>
      </text>
    </comment>
    <comment authorId="0" ref="CF1">
      <text>
        <t xml:space="preserve">; separated file names</t>
      </text>
    </comment>
    <comment authorId="0" ref="CG1">
      <text>
        <t xml:space="preserve">; separated file names</t>
      </text>
    </comment>
    <comment authorId="0" ref="CH1">
      <text>
        <t xml:space="preserve">; separated file names</t>
      </text>
    </comment>
    <comment authorId="0" ref="CI1">
      <text>
        <t xml:space="preserve">; separated file names</t>
      </text>
    </comment>
    <comment authorId="0" ref="CJ1">
      <text>
        <t xml:space="preserve">; separated file names</t>
      </text>
    </comment>
    <comment authorId="0" ref="CK1">
      <text>
        <t xml:space="preserve">; separated file names</t>
      </text>
    </comment>
    <comment authorId="0" ref="CL1">
      <text>
        <t xml:space="preserve">; separated file names</t>
      </text>
    </comment>
    <comment authorId="0" ref="CM1">
      <text>
        <t xml:space="preserve">; separated file names</t>
      </text>
    </comment>
    <comment authorId="0" ref="CN1">
      <text>
        <t xml:space="preserve">; separated file names</t>
      </text>
    </comment>
    <comment authorId="0" ref="CO1">
      <text>
        <t xml:space="preserve">; separated file names</t>
      </text>
    </comment>
    <comment authorId="0" ref="CP1">
      <text>
        <t xml:space="preserve">; separated file names</t>
      </text>
    </comment>
    <comment authorId="0" ref="CQ1">
      <text>
        <t xml:space="preserve">; separated file names</t>
      </text>
    </comment>
    <comment authorId="0" ref="B4">
      <text>
        <t xml:space="preserve">Outlier DNA methylation data due (older platform)</t>
      </text>
    </comment>
    <comment authorId="0" ref="B7">
      <text>
        <t xml:space="preserve">Bad Methylation dataset. This epigenome is NOT to be used for DNA methylation analysis. All other data types are fine to use.</t>
      </text>
    </comment>
    <comment authorId="0" ref="B11">
      <text>
        <t xml:space="preserve">Outlier DNA methylation dataset (older platform)</t>
      </text>
    </comment>
    <comment authorId="0" ref="Y29">
      <text>
        <t xml:space="preserve">Donor 332 does not seem to exist @ NCBI </t>
      </text>
    </comment>
    <comment authorId="0" ref="Y31">
      <text>
        <t xml:space="preserve">Donor 332 does not seem to exist @ NCBI </t>
      </text>
    </comment>
    <comment authorId="0" ref="Y32">
      <text>
        <t xml:space="preserve">Donor 332 does not seem to exist @ NCBI </t>
      </text>
    </comment>
    <comment authorId="0" ref="Y33">
      <text>
        <t xml:space="preserve">Donor 332 does not seem to exist @ NCBI </t>
      </text>
    </comment>
    <comment authorId="0" ref="Y34">
      <text>
        <t xml:space="preserve">Donor 332 does not seem to exist @ NCBI </t>
      </text>
    </comment>
    <comment authorId="0" ref="Y35">
      <text>
        <t xml:space="preserve">Donor 332 does not seem to exist @ NCBI </t>
      </text>
    </comment>
    <comment authorId="0" ref="Y36">
      <text>
        <t xml:space="preserve">Donor 332 does not seem to exist @ NCBI </t>
      </text>
    </comment>
    <comment authorId="0" ref="B62">
      <text>
        <t xml:space="preserve">Bad SBS DNA Methylation dataset. mCRF DNA Methylation data is fine.</t>
      </text>
    </comment>
    <comment authorId="0" ref="B84">
      <text>
        <t xml:space="preserve">Likely antibody issue with H3K36me3. Use this sample with extreme caution especially any chromatin states associated with H3K36me3</t>
      </text>
    </comment>
    <comment authorId="0" ref="B112">
      <text>
        <t xml:space="preserve">Has very weak H3K27me3.  So repressed chromatin states would be artificially lacking.</t>
      </text>
    </comment>
    <comment authorId="0" ref="B114">
      <text>
        <t xml:space="preserve">Has very weak H3K27me3. So Repressed chromatin states will be artificially lacking.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sharedStrings.xml><?xml version="1.0" encoding="utf-8"?>
<sst xmlns="http://schemas.openxmlformats.org/spreadsheetml/2006/main" count="23986" uniqueCount="6116">
  <si>
    <t>Comments</t>
  </si>
  <si>
    <t>Epigenome ID (EID)</t>
  </si>
  <si>
    <t>ORDER</t>
  </si>
  <si>
    <t>GROUP</t>
  </si>
  <si>
    <t>COLOR</t>
  </si>
  <si>
    <t>Epigenome Mnemonic</t>
  </si>
  <si>
    <t>Under Seq</t>
  </si>
  <si>
    <t>Quality Rating</t>
  </si>
  <si>
    <t>Auto Use Train (Core)</t>
  </si>
  <si>
    <t>Manual Use Train (Core)</t>
  </si>
  <si>
    <t>Has K27ac</t>
  </si>
  <si>
    <t>Train Core + K27ac</t>
  </si>
  <si>
    <t>Core + Ac + DNase + 9 Class1 Marks</t>
  </si>
  <si>
    <t>Core + Ac + DNase + 13 Class1 Marks</t>
  </si>
  <si>
    <t>Standardized Epigenome name</t>
  </si>
  <si>
    <t>Epigenome name (from EDACC Release 9 directory)</t>
  </si>
  <si>
    <t>ANATOMY</t>
  </si>
  <si>
    <t>TYPE</t>
  </si>
  <si>
    <t>LAB
(Based on 5 core histone marks only)</t>
  </si>
  <si>
    <t xml:space="preserve">AGE
(Post Birth in YEARS/ Fetal in GESTATIONAL WEEKS/CELL LINE CL) </t>
  </si>
  <si>
    <t>SEX
(Male, Female, Mixed, Unknown)</t>
  </si>
  <si>
    <t>SOLID / LIQUID</t>
  </si>
  <si>
    <t>ETHNICITY</t>
  </si>
  <si>
    <t>Single Donor (SD) /Composite (C)</t>
  </si>
  <si>
    <t>DONOR / SAMPLE ALIAS</t>
  </si>
  <si>
    <t>CLASS</t>
  </si>
  <si>
    <t>Pool Filenames</t>
  </si>
  <si>
    <t>Nreads (36bp) 30M</t>
  </si>
  <si>
    <t>Nreads (36bp) 50M</t>
  </si>
  <si>
    <t>NSC (Signal to noise)</t>
  </si>
  <si>
    <t>RSC (Phantom Peak)</t>
  </si>
  <si>
    <t>Core Marks</t>
  </si>
  <si>
    <t>(Check this)</t>
  </si>
  <si>
    <t>Input</t>
  </si>
  <si>
    <t>H3K9me3</t>
  </si>
  <si>
    <t>H3K27me3</t>
  </si>
  <si>
    <t>H3K4me3</t>
  </si>
  <si>
    <t>H3K4me1</t>
  </si>
  <si>
    <t>H3K36me3</t>
  </si>
  <si>
    <t>H3K27ac</t>
  </si>
  <si>
    <t>H3K9ac</t>
  </si>
  <si>
    <t>DNase</t>
  </si>
  <si>
    <t>RNA-seq</t>
  </si>
  <si>
    <t>WGBS</t>
  </si>
  <si>
    <t>RRBS</t>
  </si>
  <si>
    <t>mCRF</t>
  </si>
  <si>
    <t>H3K4me2</t>
  </si>
  <si>
    <t>H2AK5ac</t>
  </si>
  <si>
    <t>H2BK120ac</t>
  </si>
  <si>
    <t>H2BK5ac</t>
  </si>
  <si>
    <t>H3K18ac</t>
  </si>
  <si>
    <t>H3K23ac</t>
  </si>
  <si>
    <t>H3K4ac</t>
  </si>
  <si>
    <t>H3K79me1</t>
  </si>
  <si>
    <t>H4K8ac</t>
  </si>
  <si>
    <t>H2BK12ac</t>
  </si>
  <si>
    <t>H3K14ac</t>
  </si>
  <si>
    <t>H4K91ac</t>
  </si>
  <si>
    <t>H2A.Z</t>
  </si>
  <si>
    <t>H2BK15ac</t>
  </si>
  <si>
    <t>H3K79me2</t>
  </si>
  <si>
    <t>H2BK20ac</t>
  </si>
  <si>
    <t>H3K56ac</t>
  </si>
  <si>
    <t>H4K20me1</t>
  </si>
  <si>
    <t>H4K5ac</t>
  </si>
  <si>
    <t>H3K23me2</t>
  </si>
  <si>
    <t>H2AK9ac</t>
  </si>
  <si>
    <t>H3K9me1</t>
  </si>
  <si>
    <t>H3T11ph</t>
  </si>
  <si>
    <t>H4K12ac</t>
  </si>
  <si>
    <t>Outlier DNA methylation data due (older platform)</t>
  </si>
  <si>
    <t>E017</t>
  </si>
  <si>
    <t>IMR90</t>
  </si>
  <si>
    <t>#E41A1C</t>
  </si>
  <si>
    <t>LNG.IMR90</t>
  </si>
  <si>
    <t>IMR90 fetal lung fibroblasts Cell Line</t>
  </si>
  <si>
    <t>IMR90_Cell_Line</t>
  </si>
  <si>
    <t>LUNG</t>
  </si>
  <si>
    <t>CellLine</t>
  </si>
  <si>
    <t>UCSD</t>
  </si>
  <si>
    <t>CL</t>
  </si>
  <si>
    <t>Female</t>
  </si>
  <si>
    <t>NA</t>
  </si>
  <si>
    <t>SD</t>
  </si>
  <si>
    <t>IMR90_r1;IMR90-04;IMR90-05;IMR90-06;IMR90-07</t>
  </si>
  <si>
    <t>Class 1</t>
  </si>
  <si>
    <t>UCSD.IMR90.Input.SK-I3.filt.*;UCSD.IMR90.Input.IMR90-07-I1.filt.*;UCSD.IMR90.Input.SK-I2.filt.*;UCSD.IMR90.Input.IMR90-06-I1.filt.*;UCSD.IMR90.Input.AK106.filt.*;UCSD.IMR90.Input.SK-I1.filt.*;UCSD.IMR90.Input.IMR90-05-I1.filt.*;UCSD.IMR90.Input.LL-I2.filt.*;UCSD.IMR90.Input.LL-I1.filt.*</t>
  </si>
  <si>
    <t>UCSD.IMR90.H3K9me3.SK06.filt.*;UCSD.IMR90.H3K9me3.LL224.filt.*;UCSD.IMR90.H3K9me3.YL104.filt.*</t>
  </si>
  <si>
    <t>UCSD.IMR90.H3K27me3.SK05.filt.*;UCSD.IMR90.H3K27me3.LL223.filt.*</t>
  </si>
  <si>
    <t>UCSD.IMR90.H3K4me3.LL221.filt.*;UCSD.IMR90.H3K4me3.SK03.filt.*</t>
  </si>
  <si>
    <t>UCSD.IMR90.H3K4me1.LL222.filt.*;UCSD.IMR90.H3K4me1.SK04.filt.*;UCSD.IMR90.H3K4me1.SYL133.filt.*</t>
  </si>
  <si>
    <t>UCSD.IMR90.H3K36me3.YL67.filt.*;UCSD.IMR90.H3K36me3.LL225.filt.*</t>
  </si>
  <si>
    <t>UCSD.IMR90.H3K27ac.LL235.filt.*;UCSD.IMR90.H3K27ac.LL231.filt.*;UCSD.IMR90.H3K27ac.YL58.filt.*</t>
  </si>
  <si>
    <t>UCSD.IMR90.H3K9ac.LL233.filt.*;UCSD.IMR90.H3K9ac.SK46.filt.*</t>
  </si>
  <si>
    <t>UW.IMR90.ChromatinAccessibility.DS13229.filt.*;UW.IMR90.ChromatinAccessibility.DS11764.filt.*;UW.IMR90.ChromatinAccessibility.DS13219.filt.*;UW.IMR90.ChromatinAccessibility.DS11759.filt.*</t>
  </si>
  <si>
    <t>UCSD.IMR90.H3K4me2.SK07.bed.gz;UCSD.IMR90.H3K4me2.LL232.bed.gz</t>
  </si>
  <si>
    <t>UCSD.IMR90.H2AK5ac.YL60.bed.gz;UCSD.IMR90.H2AK5ac.YL20.bed.gz</t>
  </si>
  <si>
    <t>UCSD.IMR90.H2BK120ac.YL06.bed.gz;UCSD.IMR90.H2BK120ac.SK15.bed.gz</t>
  </si>
  <si>
    <t>UCSD.IMR90.H2BK5ac.YL281.bed.gz;UCSD.IMR90.H2BK5ac.SK10.bed.gz;UCSD.IMR90.H2BK5ac.LL229.bed.gz</t>
  </si>
  <si>
    <t>UCSD.IMR90.H3K18ac.SK09.bed.gz;UCSD.IMR90.H3K18ac.LL230.bed.gz</t>
  </si>
  <si>
    <t>UCSD.IMR90.H3K23ac.SK18.bed.gz;UCSD.IMR90.H3K23ac.YL09.bed.gz</t>
  </si>
  <si>
    <t>UCSD.IMR90.H3K4ac.LL239.bed.gz;UCSD.IMR90.H3K4ac.SK16.bed.gz</t>
  </si>
  <si>
    <t>UCSD.IMR90.H3K79me1.SK11.bed.gz;UCSD.IMR90.H3K79me1.YL145.bed.gz;UCSD.IMR90.H3K79me1.YL16.bed.gz;UCSD.IMR90.H3K79me1.YL103.bed.gz</t>
  </si>
  <si>
    <t>UCSD.IMR90.H4K8ac.YL17.bed.gz;UCSD.IMR90.H4K8ac.YL142.bed.gz;UCSD.IMR90.H4K8ac.YL57.bed.gz;UCSD.IMR90.H4K8ac.SK45.bed.gz</t>
  </si>
  <si>
    <t>UCSD.IMR90.H2BK12ac.YL68.bed.gz;UCSD.IMR90.H2BK12ac.YL138.bed.gz;UCSD.IMR90.H2BK12ac.YL18.bed.gz</t>
  </si>
  <si>
    <t>UCSD.IMR90.H3K14ac.SK17.bed.gz;UCSD.IMR90.H3K14ac.YL15.bed.gz</t>
  </si>
  <si>
    <t>UCSD.IMR90.H4K91ac.SK49.bed.gz;UCSD.IMR90.H4K91ac.YL08.bed.gz</t>
  </si>
  <si>
    <t>UCSD.IMR90.H2A.Z.AY4.bed.gz;UCSD.IMR90.H2A.Z.AY5.bed.gz</t>
  </si>
  <si>
    <t>UCSD.IMR90.H2BK15ac.YL19.bed.gz;UCSD.IMR90.H2BK15ac.YL69.bed.gz;UCSD.IMR90.H2BK15ac.SK42.bed.gz</t>
  </si>
  <si>
    <t>UCSD.IMR90.H3K79me2.LL238.bed.gz;UCSD.IMR90.H3K79me2.SK43.bed.gz</t>
  </si>
  <si>
    <t>UCSD.IMR90.H2BK20ac.YL07.bed.gz;UCSD.IMR90.H2BK20ac.SK14.bed.gz</t>
  </si>
  <si>
    <t>UCSD.IMR90.H3K56ac.YL05.bed.gz;UCSD.IMR90.H3K56ac.YL61.bed.gz</t>
  </si>
  <si>
    <t>UCSD.IMR90.H4K20me1.YL59.bed.gz;UCSD.IMR90.H4K20me1.YL21.bed.gz</t>
  </si>
  <si>
    <t>UCSD.IMR90.H4K5ac.LL234.bed.gz;UCSD.IMR90.H4K5ac.SK08.bed.gz</t>
  </si>
  <si>
    <t>UCSD.IMR90.H2AK9ac.AY6.bed.gz;UCSD.IMR90.H2AK9ac.AY7.bed.gz</t>
  </si>
  <si>
    <t>UCSD.IMR90.H3K9me1.SK12.bed.gz;UCSD.IMR90.H3K9me1.LL237.bed.gz</t>
  </si>
  <si>
    <t>E002</t>
  </si>
  <si>
    <t>ESC</t>
  </si>
  <si>
    <t>#924965</t>
  </si>
  <si>
    <t>ESC.WA7</t>
  </si>
  <si>
    <t>ES-WA7 Cells</t>
  </si>
  <si>
    <t>ES-WA7_Cell_Line</t>
  </si>
  <si>
    <t>PrimaryCulture</t>
  </si>
  <si>
    <t>BI</t>
  </si>
  <si>
    <t>58;35206;35207;35208;35210;36544</t>
  </si>
  <si>
    <t>Class 4</t>
  </si>
  <si>
    <t>BI.ES-WA7.Input.Lib_MC_20100211_05--ChIP_MC_20100208_05_WA07_WCE.filt.*</t>
  </si>
  <si>
    <t>BI.ES-WA7.H3K9me3.Solexa-12613.filt.*</t>
  </si>
  <si>
    <t>BI.ES-WA7.H3K27me3.Solexa-12609.filt.*</t>
  </si>
  <si>
    <t>BI.ES-WA7.H3K4me3.Solexa-13062.filt.*</t>
  </si>
  <si>
    <t>BI.ES-WA7.H3K4me1.Solexa-12611.filt.*</t>
  </si>
  <si>
    <t>BI.ES-WA7.H3K36me3.Solexa-12610.filt.*</t>
  </si>
  <si>
    <t>BI.ES-WA7.H3K9ac.Lib_MC_20100818_06--ChIP_MC_20100816_01_WA07_H3K9Ac.filt.*</t>
  </si>
  <si>
    <t>E008</t>
  </si>
  <si>
    <t>ESC.H9</t>
  </si>
  <si>
    <t>H9 Cells</t>
  </si>
  <si>
    <t>H9_Cell_Line</t>
  </si>
  <si>
    <t>H9-01;H9-02;H9-04</t>
  </si>
  <si>
    <t>UCSD.H9.Input.SKH9-4.filt.*;UCSD.H9.Input.AK144.filt.*;UCSD.H9.Input.SK338.filt.*</t>
  </si>
  <si>
    <t>UCSD.H9.H3K9me3.SK100.filt.*;UCSD.H9.H3K9me3.AK40.filt.*;UCSD.H9.H3K9me3.SK200.filt.*</t>
  </si>
  <si>
    <t>UCSD.H9.H3K27me3.AK142.filt.*;UCSD.H9.H3K27me3.SK99.filt.*</t>
  </si>
  <si>
    <t>UCSD.H9.H3K4me3.SK101.filt.*;UCSD.H9.H3K4me3.AK39.filt.*</t>
  </si>
  <si>
    <t>UCSD.H9.H3K4me1.AK141.filt.*;UCSD.H9.H3K4me1.YL123.filt.*</t>
  </si>
  <si>
    <t>UCSD.H9.H3K36me3.SK102.filt.*;UCSD.H9.H3K36me3.SK278.filt.*</t>
  </si>
  <si>
    <t>UCSD.H9.H3K27ac.SK265.filt.*;UCSD.H9.H3K27ac.YL237.filt.*</t>
  </si>
  <si>
    <t>UCSD.H9.H3K9ac.AK35.filt.*;UCSD.H9.H3K9ac.SK199.filt.*</t>
  </si>
  <si>
    <t>UW.H9.ChromatinAccessibility.DS18522.filt.*;UW.H9.ChromatinAccessibility.DS18517.filt.*</t>
  </si>
  <si>
    <t>UCSD.H9.H3K4me2.SK198.bed.gz;UCSD.H9.H3K4me2.AK38.bed.gz</t>
  </si>
  <si>
    <t>UCSD.H9.H2AK5ac.SK193.bed.gz;UCSD.H9.H2AK5ac.AK28.bed.gz</t>
  </si>
  <si>
    <t>UCSD.H9.H2BK120ac.SK378.bed.gz</t>
  </si>
  <si>
    <t>UCSD.H9.H2BK5ac.YL244.bed.gz;UCSD.H9.H2BK5ac.AK29.bed.gz</t>
  </si>
  <si>
    <t>UCSD.H9.H3K18ac.SK276.bed.gz;UCSD.H9.H3K18ac.SK375.bed.gz</t>
  </si>
  <si>
    <t>UCSD.H9.H3K23ac.YL236.bed.gz;UCSD.H9.H3K23ac.SK289.bed.gz</t>
  </si>
  <si>
    <t>UCSD.H9.H3K4ac.SK379.bed.gz;UCSD.H9.H3K4ac.SK328.bed.gz</t>
  </si>
  <si>
    <t>UCSD.H9.H3K79me1.SK374.bed.gz;UCSD.H9.H3K79me1.SK329.bed.gz</t>
  </si>
  <si>
    <t>UCSD.H9.H4K8ac.YL241.bed.gz;UCSD.H9.H4K8ac.SK283.bed.gz</t>
  </si>
  <si>
    <t>UCSD.H9.H2BK12ac.AK30.bed.gz;UCSD.H9.H2BK12ac.AK112.bed.gz</t>
  </si>
  <si>
    <t>UCSD.H9.H3K14ac.SK380.bed.gz;UCSD.H9.H3K14ac.AY15.bed.gz</t>
  </si>
  <si>
    <t>UCSD.H9.H4K91ac.SK332.bed.gz;UCSD.H9.H4K91ac.SK287.bed.gz</t>
  </si>
  <si>
    <t>UCSD.H9.H2A.Z.SK532.bed.gz</t>
  </si>
  <si>
    <t>UCSD.H9.H2BK15ac.AY28.bed.gz;UCSD.H9.H2BK15ac.AK113.bed.gz;UCSD.H9.H2BK15ac.SK376.bed.gz</t>
  </si>
  <si>
    <t>UCSD.H9.H3K79me2.AK143.bed.gz;UCSD.H9.H3K79me2.SK190.bed.gz</t>
  </si>
  <si>
    <t>UCSD.H9.H2BK20ac.SK377.bed.gz</t>
  </si>
  <si>
    <t>UCSD.H9.H3K56ac.SK279.bed.gz;UCSD.H9.H3K56ac.YL238.bed.gz</t>
  </si>
  <si>
    <t>UCSD.H9.H4K20me1.SK286.bed.gz</t>
  </si>
  <si>
    <t>UCSD.H9.H4K5ac.YL240.bed.gz;UCSD.H9.H4K5ac.SK282.bed.gz</t>
  </si>
  <si>
    <t>UCSD.H9.H3K23me2.SK527.bed.gz;UCSD.H9.H3K23me2.SK277.bed.gz</t>
  </si>
  <si>
    <t>UCSD.H9.H3T11ph.SK509.bed.gz</t>
  </si>
  <si>
    <t>Bad Methylation dataset. This epigenome is NOT to be used for DNA methylation analysis. All other data types are fine to use.</t>
  </si>
  <si>
    <t>E001</t>
  </si>
  <si>
    <t>ESC.I3</t>
  </si>
  <si>
    <t>ES-I3 Cells</t>
  </si>
  <si>
    <t>ES-I3_Cell_Line</t>
  </si>
  <si>
    <t>60;31436;35589;35592;35593;35594;40338;40339;40340;40585;40586;42133</t>
  </si>
  <si>
    <t>BI.ES-I3.Input.Lib_MC_20090522_07--ChIP_MC_20090519_07_hES_I3_TESR_WCE.filt.*;BI.ES-I3.Input.Solexa-10219.filt.*</t>
  </si>
  <si>
    <t>BI.ES-I3.H3K9me3.Solexa-15475.filt.*;BI.ES-I3.H3K9me3.Solexa-12683-16494.filt.*</t>
  </si>
  <si>
    <t>BI.ES-I3.H3K27me3.Solexa-10213-15380.filt.*;BI.ES-I3.H3K27me3.Solexa-12678.filt.*</t>
  </si>
  <si>
    <t>BI.ES-I3.H3K4me3.Solexa-15474.filt.*;BI.ES-I3.H3K4me3.Solexa-12681.filt.*</t>
  </si>
  <si>
    <t>BI.ES-I3.H3K4me1.Solexa-15382.filt.*;BI.ES-I3.H3K4me1.Lib_MC_20100211_02--ChIP_MC_20100208_02_hES_I3_TESR_H3K4Me1.filt.*</t>
  </si>
  <si>
    <t>BI.ES-I3.H3K36me3.Solexa-15381.filt.*;BI.ES-I3.H3K36me3.Solexa-16493.filt.*</t>
  </si>
  <si>
    <t>BI.ES-I3.H3K9ac.Solexa-12682.filt.*;BI.ES-I3.H3K9ac.Solexa-15383.filt.*</t>
  </si>
  <si>
    <t>E015</t>
  </si>
  <si>
    <t>ESC.HUES6</t>
  </si>
  <si>
    <t>HUES6 Cells</t>
  </si>
  <si>
    <t>HUES6_Cell_Line</t>
  </si>
  <si>
    <t>199;207</t>
  </si>
  <si>
    <t>Class 5</t>
  </si>
  <si>
    <t>BI.HUES6.Input.Lib_XZ_20101004_14--ChIP_XZ_20100930_14_ES_cell_HUES_6_WCE.filt.*;BI.HUES6.Input.Lib_XZ_20101004_07--ChIP_XZ_20100930_07_ES_cell_HUES_6_WCE.filt.*</t>
  </si>
  <si>
    <t>BI.HUES6.H3K9me3.Lib_XZ_20101004_06--ChIP_XZ_20100930_06_ES_cell_HUES_6_H3K9Me3.filt.*;BI.HUES6.H3K9me3.Lib_XZ_20101004_13--ChIP_XZ_20100930_13_ES_cell_HUES_6_H3K9Me3.filt.*</t>
  </si>
  <si>
    <t>BI.HUES6.H3K27me3.Lib_XZ_20101004_04--ChIP_XZ_20100930_04_ES_cell_HUES_6_H3K27Me3.filt.*;BI.HUES6.H3K27me3.Lib_XZ_20101004_11--ChIP_XZ_20100930_11_ES_cell_HUES_6_H3K27Me3.filt.*</t>
  </si>
  <si>
    <t>BI.HUES6.H3K4me3.Lib_XZ_20101004_09--ChIP_XZ_20100930_09_ES_cell_HUES_6_H3K4Me3.filt.*;BI.HUES6.H3K4me3.Lib_XZ_20101004_02--ChIP_XZ_20100930_02_ES_cell_HUES_6_H3K4Me3.filt.*</t>
  </si>
  <si>
    <t>BI.HUES6.H3K4me1.Lib_XZ_20101004_01--ChIP_XZ_20100930_01_ES_cell_HUES_6_H3K4Me1.filt.*;BI.HUES6.H3K4me1.Lib_XZ_20101004_08--ChIP_XZ_20100930_08_ES_cell_HUES_6_H3K4Me1.filt.*</t>
  </si>
  <si>
    <t>BI.HUES6.H3K36me3.Lib_XZ_20101004_03--ChIP_XZ_20100930_03_ES_cell_HUES_6_H3K36Me3.filt.*;BI.HUES6.H3K36me3.Lib_XZ_20101004_10--ChIP_XZ_20100930_10_ES_cell_HUES_6_H3K36Me3.filt.*</t>
  </si>
  <si>
    <t>BI.HUES6.H3K27ac.DNA_Lib_835.filt.*;BI.HUES6.H3K27ac.DNA_Lib_837.filt.*</t>
  </si>
  <si>
    <t>BI.HUES6.H3K9ac.Lib_XZ_20101004_12--ChIP_XZ_20100930_12_ES_cell_HUES_6_H3K9Ac.filt.*</t>
  </si>
  <si>
    <t>E014</t>
  </si>
  <si>
    <t>ESC.HUES48</t>
  </si>
  <si>
    <t>HUES48 Cells</t>
  </si>
  <si>
    <t>HUES48_Cell_Line</t>
  </si>
  <si>
    <t>197;201;BioSam_824</t>
  </si>
  <si>
    <t>BI.HUES48.Input.Lib_EpiLabSPL_Row_1725.filt.*;BI.HUES48.Input.Lib_EpiLabSPL_Row_1710.filt.*</t>
  </si>
  <si>
    <t>BI.HUES48.H3K9me3.Lib_EpiLabSPL_Row_1718.filt.*;BI.HUES48.H3K9me3.Lib_EpiLabSPL_Row_1707.filt.*</t>
  </si>
  <si>
    <t>BI.HUES48.H3K27me3.Lib_EpiLabSPL_Row_1716.filt.*;BI.HUES48.H3K27me3.Lib_MC_20101025_10--ChIP_MC_20101020_10_ES_cell_HUES_48_H3K27Me3.filt.*</t>
  </si>
  <si>
    <t>BI.HUES48.H3K4me3.Lib_MC_20101025_08--ChIP_MC_20101020_08_ES_cell_HUES_48_H3K4Me3.filt.*;BI.HUES48.H3K4me3.Lib_EpiLabSPL_Row_1714.filt.*</t>
  </si>
  <si>
    <t>BI.HUES48.H3K4me1.Lib_EpiLabSPL_Row_1713.filt.*;BI.HUES48.H3K4me1.Lib_MC_20101025_07--ChIP_MC_20101020_07_ES_cell_HUES_48_H3K4Me1.filt.*</t>
  </si>
  <si>
    <t>BI.HUES48.H3K36me3.Lib_MC_20101025_09--ChIP_MC_20101020_09_ES_cell_HUES_48_H3K36Me3.filt.*;BI.HUES48.H3K36me3.Lib_EpiLabSPL_Row_1715.filt.*</t>
  </si>
  <si>
    <t>BI.HUES48.H3K27ac.DNA_Lib_2068.filt.*</t>
  </si>
  <si>
    <t>BI.HUES48.H3K9ac.Lib_EpiLabSPL_Row_1717.filt.*;BI.HUES48.H3K9ac.Lib_MC_20101025_11--ChIP_MC_20101020_11_ES_cell_HUES_48_H3K9Ac.filt.*</t>
  </si>
  <si>
    <t>E016</t>
  </si>
  <si>
    <t>ESC.HUES64</t>
  </si>
  <si>
    <t>HUES64 Cells</t>
  </si>
  <si>
    <t>HUES64_Cell_Line</t>
  </si>
  <si>
    <t>Male</t>
  </si>
  <si>
    <t>196;202;BioSam_825</t>
  </si>
  <si>
    <t>Class 2</t>
  </si>
  <si>
    <t>BI.HUES64.Input.Lib_EpiLabSPL_Row_1709.filt.*;BI.HUES64.Input.Lib_EpiLabSPL_Row_1726.filt.*</t>
  </si>
  <si>
    <t>BI.HUES64.H3K9me3.Lib_EpiLabSPL_Row_1724.filt.*;BI.HUES64.H3K9me3.Lib_MC_20101025_06--ChIP_MC_20101020_06_ES_cell_HUES_64_H3K9Me3.filt.*</t>
  </si>
  <si>
    <t>BI.HUES64.H3K27me3.Lib_MC_20101025_04--ChIP_MC_20101020_04_ES_cell_HUES_64_H3K27Me3.filt.*;BI.HUES64.H3K27me3.Lib_EpiLabSPL_Row_1722.filt.*</t>
  </si>
  <si>
    <t>BI.HUES64.H3K4me3.Lib_MC_20101025_02--ChIP_MC_20101020_02_ES_cell_HUES_64_H3K4Me3.filt.*;BI.HUES64.H3K4me3.Lib_EpiLabSPL_Row_1720.filt.*</t>
  </si>
  <si>
    <t>BI.HUES64.H3K4me1.Lib_MC_20101025_01--ChIP_MC_20101020_01_ES_cell_HUES_64_H3K4Me1.filt.*;BI.HUES64.H3K4me1.Lib_EpiLabSPL_Row_1719.filt.*</t>
  </si>
  <si>
    <t>BI.HUES64.H3K36me3.Lib_MC_20101025_03--ChIP_MC_20101020_03_ES_cell_HUES_64_H3K36Me3.filt.*;BI.HUES64.H3K36me3.Lib_EpiLabSPL_Row_1721.filt.*</t>
  </si>
  <si>
    <t>BI.HUES64.H3K27ac.DNA_Lib_834.filt.*;BI.HUES64.H3K27ac.DNA_Lib_2069.filt.*</t>
  </si>
  <si>
    <t>BI.HUES64.H3K9ac.Lib_EpiLabSPL_Row_1723.filt.*;BI.HUES64.H3K9ac.Lib_MC_20101025_05--ChIP_MC_20101020_05_ES_cell_HUES_64_H3K9Ac.filt.*</t>
  </si>
  <si>
    <t>BI.HUES64.mRNA-Seq.cDNA_Lib_18</t>
  </si>
  <si>
    <t>Outlier DNA methylation dataset (older platform)</t>
  </si>
  <si>
    <t>E003</t>
  </si>
  <si>
    <t>ESC.H1</t>
  </si>
  <si>
    <t>H1 Cells</t>
  </si>
  <si>
    <t>H1_Cell_Line</t>
  </si>
  <si>
    <t>BI;UCSD;UCSF-UBC</t>
  </si>
  <si>
    <t>56;68;69;27276;27277;35081;35082;35083;CDI-01;H1-07;H1-09;H1-10;H1-12;H1-13;hESC-01;HS0995;HS0998-1;HS1032-1;HS1345-1;HS1346-1;HS1347-1</t>
  </si>
  <si>
    <t>UCSD.H1.Input.YL328.filt.*;UCSD.H1.Input.DM219.filt.*;UCSD.H1.Input.LL-H1-I2.filt.*;UCSF-UBC.H1.Input.TOTAL-hEScd2-2.filt.*;UCSF-UBC.H1.Input.TOTAL-H1EScd1.filt.*;BI.H1.Input.Solexa-10531.filt.*;BI.H1.Input.Solexa-12532.filt.*;UCSD.H1.Input.LLH1U.filt.*;UCSD.H1.Input.LL-H1-I1.filt.*;UCSD.H1.Input.AK57.filt.*;UCSD.H1.Input.YL154.filt.*;UCSD.H1.Input.YL262.filt.*;UCSD.H1.Input.YL208.filt.*</t>
  </si>
  <si>
    <t>UCSD.H1.H3K9me3.LL218.filt.*;BI.H1.H3K9me3.Solexa-12525.filt.*;UCSD.H1.H3K9me3.AK54.filt.*;UCSD.H1.H3K9me3.YL75.filt.*;UCSD.H1.H3K9me3.YL77.filt.*;UCSF-UBC.H1.H3K9me3.H1EScd1-me3K9-A.filt.*;UCSF-UBC.H1.H3K9me3.H1EScd2-me3K9-B.filt.*</t>
  </si>
  <si>
    <t>BI.H1.H3K27me3.Solexa-8039.filt.*;UCSF-UBC.H1.H3K27me3.H1EScd1-me3K27-A.filt.*;UCSD.H1.H3K27me3.LL314.filt.*;UCSD.H1.H3K27me3.YL95.filt.*;UCSD.H1.H3K27me3.LL241.filt.*;BI.H1.H3K27me3.Solexa-12523.filt.*</t>
  </si>
  <si>
    <t>UCSF-UBC.H1.H3K4me3.H1EScd1-me3K4-A.filt.*;UCSD.H1.H3K4me3.LL312.filt.*;BI.H1.H3K4me3.Solexa-12522.filt.*;UCSF-UBC.H1.H3K4me3.H1EScd2-me3K4-C.filt.*;UCSD.H1.H3K4me3.SAK67.filt.*;UCSD.H1.H3K4me3.LL227.filt.*;BI.H1.H3K4me3.Solexa-8038.filt.*;BI.H1.H3K4me3.Solexa-10398.filt.*</t>
  </si>
  <si>
    <t>BI.H1.H3K4me1.Solexa-10529.filt.*;UCSF-UBC.H1.H3K4me1.H1EScd1-me1K4-D.filt.*;UCSD.H1.H3K4me1.LL228.filt.*;UCSD.H1.H3K4me1.LL311.filt.*;UCSD.H1.H3K4me1.YL131.filt.*;BI.H1.H3K4me1.Solexa-13061.filt.*</t>
  </si>
  <si>
    <t>UCSF-UBC.H1.H3K36me3.H1EScd2-me3K36-B.filt.*;UCSD.H1.H3K36me3.SAK70.filt.*;UCSF-UBC.H1.H3K36me3.H1EScd1-me3K36-A.filt.*;UCSD.H1.H3K36me3.LL220.filt.*;BI.H1.H3K36me3.Solexa-14961.filt.*;BI.H1.H3K36me3.Solexa-12524.filt.*;UCSD.H1.H3K36me3.LL160.filt.*</t>
  </si>
  <si>
    <t>UCSD.H1.H3K27ac.LL313.filt.*;UCSD.H1.H3K27ac.SAK270.filt.*</t>
  </si>
  <si>
    <t>BI.H1.H3K9ac.Solexa-14962.filt.*;UCSF-UBC.H1.H3K9ac.H1EScd1-acK9-A.filt.*;UCSD.H1.H3K9ac.LL240.filt.*;UCSD.H1.H3K9ac.SAK68.filt.*;BI.H1.H3K9ac.Solexa-12526.filt.*</t>
  </si>
  <si>
    <t>UW.H1.ChromatinAccessibility.DS19100.filt.*;UW.H1.ChromatinAccessibility.DS18873.filt.*</t>
  </si>
  <si>
    <t>UCSD.H1.H3K4me2.LL322.bed.gz;UCSD.H1.H3K4me2.YL96.bed.gz</t>
  </si>
  <si>
    <t>UCSD.H1.H2AK5ac.SAK201.bed.gz;UCSD.H1.H2AK5ac.YL97.bed.gz</t>
  </si>
  <si>
    <t>UCSD.H1.H2BK120ac.SAK206.bed.gz;UCSD.H1.H2BK120ac.SK530.bed.gz;UCSD.H1.H2BK120ac.AK146.bed.gz</t>
  </si>
  <si>
    <t>UCSD.H1.H2BK5ac.YL98.bed.gz;UCSD.H1.H2BK5ac.SAK202.bed.gz</t>
  </si>
  <si>
    <t>UCSD.H1.H3K18ac.LL321.bed.gz;UCSD.H1.H3K18ac.SAK208.bed.gz</t>
  </si>
  <si>
    <t>UCSD.H1.H3K23ac.AK59.bed.gz;UCSD.H1.H3K23ac.AK53.bed.gz</t>
  </si>
  <si>
    <t>UCSD.H1.H3K4ac.AK51.bed.gz;UCSD.H1.H3K4ac.SAK207.bed.gz</t>
  </si>
  <si>
    <t>UCSD.H1.H3K79me1.YL192.bed.gz;UCSD.H1.H3K79me1.YL82.bed.gz;UCSD.H1.H3K79me1.SAK73.bed.gz</t>
  </si>
  <si>
    <t>UCSD.H1.H4K8ac.AY18.bed.gz;UCSD.H1.H4K8ac.AY17.bed.gz</t>
  </si>
  <si>
    <t>UCSD.H1.H2BK12ac.YL93.bed.gz;UCSD.H1.H2BK12ac.SAK203.bed.gz</t>
  </si>
  <si>
    <t>UCSD.H1.H3K14ac.AK58.bed.gz;UCSD.H1.H3K14ac.AK52.bed.gz</t>
  </si>
  <si>
    <t>UCSD.H1.H4K91ac.SK303.bed.gz;UCSD.H1.H4K91ac.YL254.bed.gz</t>
  </si>
  <si>
    <t>UCSD.H1.H2A.Z.AY1.bed.gz</t>
  </si>
  <si>
    <t>UCSD.H1.H2BK15ac.YL206.bed.gz;UCSD.H1.H2BK15ac.SAK204.bed.gz</t>
  </si>
  <si>
    <t>UCSD.H1.H3K79me2.SAK80.bed.gz;UCSD.H1.H3K79me2.YL204.bed.gz</t>
  </si>
  <si>
    <t>UCSD.H1.H2BK20ac.YL207.bed.gz;UCSD.H1.H2BK20ac.SAK205.bed.gz</t>
  </si>
  <si>
    <t>UCSD.H1.H3K56ac.SAK211.bed.gz;UCSD.H1.H3K56ac.SK300.bed.gz</t>
  </si>
  <si>
    <t>UCSD.H1.H4K20me1.YL253.bed.gz;UCSD.H1.H4K20me1.SK529.bed.gz</t>
  </si>
  <si>
    <t>UCSD.H1.H4K5ac.LL323.bed.gz;UCSD.H1.H4K5ac.SK302.bed.gz</t>
  </si>
  <si>
    <t>UCSD.H1.H3K23me2.SAK210.bed.gz;UCSD.H1.H3K23me2.YL198.bed.gz</t>
  </si>
  <si>
    <t>E024</t>
  </si>
  <si>
    <t>ESC.4STAR</t>
  </si>
  <si>
    <t>ES-UCSF4  Cells</t>
  </si>
  <si>
    <t>4star</t>
  </si>
  <si>
    <t>UCSF-UBC</t>
  </si>
  <si>
    <t>UCSF-4*_Cell_Line_hESC</t>
  </si>
  <si>
    <t>UCSF-UBC.UCSF-4Star.Input.A19302.filt.*</t>
  </si>
  <si>
    <t>UCSF-UBC.UCSF-4Star.H3K9me3.A19298.filt.*</t>
  </si>
  <si>
    <t>UCSF-UBC.UCSF-4Star.H3K27me3.A19299.filt.*</t>
  </si>
  <si>
    <t>UCSF-UBC.UCSF-4Star.H3K4me3.A19297.filt.*</t>
  </si>
  <si>
    <t>UCSF-UBC.UCSF-4Star.H3K4me1.A19296.filt.*</t>
  </si>
  <si>
    <t>UCSF-UBC.UCSF-4Star.H3K36me3.A19300.filt.*</t>
  </si>
  <si>
    <t>E020</t>
  </si>
  <si>
    <t>iPSC</t>
  </si>
  <si>
    <t>#69608A</t>
  </si>
  <si>
    <t>IPSC.20B</t>
  </si>
  <si>
    <t>iPS-20b Cells</t>
  </si>
  <si>
    <t>iPS-20b_Cell_Line</t>
  </si>
  <si>
    <t>IPSC</t>
  </si>
  <si>
    <t>66;67;BioSam_174</t>
  </si>
  <si>
    <t>BI.iPS-20b.Input.DNA_Lib_350.filt.*;BI.iPS-20b.Input.DNA_Lib_440.filt.*;BI.iPS-20b.Input.Solexa-10232.filt.*;BI.iPS-20b.Input.Lib_MC_20100119_07--ChIP_MC_20100113_07_hiPS-20b_WCE.filt.*</t>
  </si>
  <si>
    <t>BI.iPS-20b.H3K9me3.Solexa-20765.filt.*;BI.iPS-20b.H3K9me3.DNA_Lib_351.filt.*</t>
  </si>
  <si>
    <t>BI.iPS-20b.H3K27me3.DNA_Lib_356.filt.*;BI.iPS-20b.H3K27me3.Lib_MC_20100119_06--ChIP_MC_20100113_06_hiPS-20b_H3K27Me3.filt.*;BI.iPS-20b.H3K27me3.Solexa-15159.filt.*</t>
  </si>
  <si>
    <t>BI.iPS-20b.H3K4me3.DNA_Lib_353.filt.*;BI.iPS-20b.H3K4me3.Lib_MC_20100119_05--ChIP_MC_20100113_05_hiPS-20b_H3K4Me3.filt.*</t>
  </si>
  <si>
    <t>BI.iPS-20b.H3K4me1.DNA_Lib_354.filt.*;BI.iPS-20b.H3K4me1.Lib_MC_20100211_03--ChIP_MC_20100208_03_hiPS-20b_H3K4Me1.filt.*</t>
  </si>
  <si>
    <t>BI.iPS-20b.H3K36me3.DNA_Lib_355.filt.*;BI.iPS-20b.H3K36me3.Solexa-20763.filt.*</t>
  </si>
  <si>
    <t>BI.iPS-20b.H3K27ac.DNA_Lib_357.filt.*</t>
  </si>
  <si>
    <t>BI.iPS-20b.H3K9ac.DNA_Lib_352.filt.*;BI.iPS-20b.H3K9ac.Solexa-20764.filt.*</t>
  </si>
  <si>
    <t>E019</t>
  </si>
  <si>
    <t>IPSC.18</t>
  </si>
  <si>
    <t>iPS-18 Cells</t>
  </si>
  <si>
    <t>iPS-18_Cell_Line</t>
  </si>
  <si>
    <t>39791;46575;46576;46578;46579;46580;BioSam_173</t>
  </si>
  <si>
    <t>BI.iPS-18b.Input.Lib_MC_20090720_02--ChIP_MC_20090715_02_hiPS-18b_WCE.filt.*;BI.iPS-18c.Input.Lib_MC_20100108_07--ChIP_MC_20100105_07_hiPS-18c_WCE.filt.*;BI.iPS-18a.Input.DNA_Lib_342.filt.*</t>
  </si>
  <si>
    <t>BI.iPS-18c.H3K9me3.Solexa-19774.filt.*;BI.iPS-18a.H3K9me3.DNA_Lib_343.filt.*</t>
  </si>
  <si>
    <t>BI.iPS-18a.H3K27me3.DNA_Lib_348.filt.*;BI.iPS-18c.H3K27me3.Solexa-19791.filt.*</t>
  </si>
  <si>
    <t>BI.iPS-18a.H3K4me3.DNA_Lib_345.filt.*;BI.iPS-18c.H3K4me3.Solexa-15173.filt.*;BI.iPS-18c.H3K4me3.Solexa-19747.filt.*</t>
  </si>
  <si>
    <t>BI.iPS-18a.H3K4me1.DNA_Lib_346.filt.*</t>
  </si>
  <si>
    <t>BI.iPS-18a.H3K36me3.DNA_Lib_347.filt.*;BI.iPS-18c.H3K36me3.Solexa-19808.filt.*</t>
  </si>
  <si>
    <t>BI.iPS-18a.H3K27ac.DNA_Lib_349.filt.*</t>
  </si>
  <si>
    <t>BI.iPS-18a.H3K9ac.DNA_Lib_344.filt.*;BI.iPS-18c.H3K9ac.Solexa-19756.filt.*</t>
  </si>
  <si>
    <t>E018</t>
  </si>
  <si>
    <t>IPSC.15b</t>
  </si>
  <si>
    <t>iPS-15b Cells</t>
  </si>
  <si>
    <t>iPS-15b_Cell_Line</t>
  </si>
  <si>
    <t>BI.iPS-15b.Input.Solexa-15157.filt.*;BI.iPS-15b.Input.Lib_MC_20100128_06--ChIP_MC_20100125_06_hiPS-15b_WCE.filt.*</t>
  </si>
  <si>
    <t>BI.iPS-15b.H3K9me3.Solexa-20732.filt.*</t>
  </si>
  <si>
    <t>BI.iPS-15b.H3K27me3.Lib_MC_20100128_05--ChIP_MC_20100125_05_hiPS-15b_H3K27Me3.filt.*</t>
  </si>
  <si>
    <t>BI.iPS-15b.H3K4me3.Solexa-20743.filt.*</t>
  </si>
  <si>
    <t>BI.iPS-15b.H3K4me1.Lib_MC_20100211_04--ChIP_MC_20100208_04_hiPS-15b_H3K4Me1.filt.*</t>
  </si>
  <si>
    <t>BI.iPS-15b.H3K36me3.Solexa-20749.filt.*</t>
  </si>
  <si>
    <t>BI.iPS-15b.H3K9ac.Solexa-20747.filt.*</t>
  </si>
  <si>
    <t>E021</t>
  </si>
  <si>
    <t>IPSC.DF.6.9</t>
  </si>
  <si>
    <t>iPS DF 6.9 Cells</t>
  </si>
  <si>
    <t>iPS_DF_6.9_Cell_Line</t>
  </si>
  <si>
    <t>iPS-6.9-01;iPS-6.9-02</t>
  </si>
  <si>
    <t>UCSD.iPS_DF_6.9.Input.SK445.filt.*;UCSD.iPS_DF_6.9.Input.SKiPS6.9-1.filt.*</t>
  </si>
  <si>
    <t>UCSD.iPS_DF_6.9.H3K9me3.SK503.filt.*;UCSD.iPS_DF_6.9.H3K9me3.SK274.filt.*</t>
  </si>
  <si>
    <t>UCSD.iPS_DF_6.9.H3K27me3.SK433.filt.*;UCSD.iPS_DF_6.9.H3K27me3.SK275.filt.*</t>
  </si>
  <si>
    <t>UCSD.iPS_DF_6.9.H3K4me3.SK398.filt.*;UCSD.iPS_DF_6.9.H3K4me3.SK471.filt.*</t>
  </si>
  <si>
    <t>UCSD.iPS_DF_6.9.H3K4me1.SK469.filt.*;UCSD.iPS_DF_6.9.H3K4me1.SK397.filt.*</t>
  </si>
  <si>
    <t>UCSD.iPS_DF_6.9.H3K36me3.SK468.filt.*;UCSD.iPS_DF_6.9.H3K36me3.SK400.filt.*</t>
  </si>
  <si>
    <t>UCSD.iPS_DF_6.9.H3K27ac.SK432.filt.*</t>
  </si>
  <si>
    <t>UW.iPS_DF_6.9.ChromatinAccessibility.DS15164.filt.*</t>
  </si>
  <si>
    <t>E022</t>
  </si>
  <si>
    <t>IPSC.DF.19.11</t>
  </si>
  <si>
    <t>iPS DF 19.11 Cells</t>
  </si>
  <si>
    <t>iPS_DF_19.11_Cell_Line</t>
  </si>
  <si>
    <t>iPS-19.11-01;iPS-19.11-02</t>
  </si>
  <si>
    <t>UCSD.iPS_DF_19.11.Input.SK446.filt.*;UCSD.iPS_DF_19.11.Input.SKiPS19.11-1.filt.*</t>
  </si>
  <si>
    <t>UCSD.iPS_DF_19.11.H3K9me3.SK474.filt.*;UCSD.iPS_DF_19.11.H3K9me3.SK232.filt.*</t>
  </si>
  <si>
    <t>UCSD.iPS_DF_19.11.H3K27me3.SK230.filt.*;UCSD.iPS_DF_19.11.H3K27me3.SK435.filt.*</t>
  </si>
  <si>
    <t>UCSD.iPS_DF_19.11.H3K4me3.SK475.filt.*;UCSD.iPS_DF_19.11.H3K4me3.SK227.filt.*</t>
  </si>
  <si>
    <t>UCSD.iPS_DF_19.11.H3K4me1.SK401.filt.*;UCSD.iPS_DF_19.11.H3K4me1.SK473.filt.*</t>
  </si>
  <si>
    <t>UCSD.iPS_DF_19.11.H3K36me3.SK472.filt.*</t>
  </si>
  <si>
    <t>UCSD.iPS_DF_19.11.H3K27ac.SK402.filt.*;UCSD.iPS_DF_19.11.H3K27ac.SK434.filt.*;UCSD.iPS_DF_19.11.H3K27ac.SK395.filt.*</t>
  </si>
  <si>
    <t>UW.iPS_DF_19.11.ChromatinAccessibility.DS15153.filt.*</t>
  </si>
  <si>
    <t>E007</t>
  </si>
  <si>
    <t>ES-deriv</t>
  </si>
  <si>
    <t>#4178AE</t>
  </si>
  <si>
    <t>ESDR.H1.NEUR.PROG</t>
  </si>
  <si>
    <t>H1 Derived Neuronal Progenitor Cultured Cells</t>
  </si>
  <si>
    <t>H1_Derived_Neuronal_Progenitor_Cultured_Cells</t>
  </si>
  <si>
    <t>ESC_DERIVED</t>
  </si>
  <si>
    <t>ESCDerived</t>
  </si>
  <si>
    <t>NPC-03;NPC-04;NPC-05;NPC-06</t>
  </si>
  <si>
    <t>UCSD.H1_Derived_Neuronal_Progenitor_Cultured_Cells.Input.AK222.filt.*;UCSD.H1_Derived_Neuronal_Progenitor_Cultured_Cells.Input.SK459.filt.*;UCSD.H1_Derived_Neuronal_Progenitor_Cultured_Cells.Input.SK506.filt.*;UCSD.H1_Derived_Neuronal_Progenitor_Cultured_Cells.Input.AK407.filt.*</t>
  </si>
  <si>
    <t>UCSD.H1_Derived_Neuronal_Progenitor_Cultured_Cells.H3K9me3.AK244.filt.*;UCSD.H1_Derived_Neuronal_Progenitor_Cultured_Cells.H3K9me3.AK200.filt.*;UCSD.H1_Derived_Neuronal_Progenitor_Cultured_Cells.H3K9me3.CY27.filt.*</t>
  </si>
  <si>
    <t>UCSD.H1_Derived_Neuronal_Progenitor_Cultured_Cells.H3K27me3.AK221.filt.*;UCSD.H1_Derived_Neuronal_Progenitor_Cultured_Cells.H3K27me3.AK409.filt.*;UCSD.H1_Derived_Neuronal_Progenitor_Cultured_Cells.H3K27me3.AK320.filt.*</t>
  </si>
  <si>
    <t>UCSD.H1_Derived_Neuronal_Progenitor_Cultured_Cells.H3K4me3.AK199.filt.*;UCSD.H1_Derived_Neuronal_Progenitor_Cultured_Cells.H3K4me3.CY26.filt.*;UCSD.H1_Derived_Neuronal_Progenitor_Cultured_Cells.H3K4me3.LH12.filt.*;UCSD.H1_Derived_Neuronal_Progenitor_Cultured_Cells.H3K4me3.AK243.filt.*</t>
  </si>
  <si>
    <t>UCSD.H1_Derived_Neuronal_Progenitor_Cultured_Cells.H3K4me1.AK198.filt.*;UCSD.H1_Derived_Neuronal_Progenitor_Cultured_Cells.H3K4me1.AK242.filt.*;UCSD.H1_Derived_Neuronal_Progenitor_Cultured_Cells.H3K4me1.CY25.filt.*</t>
  </si>
  <si>
    <t>UCSD.H1_Derived_Neuronal_Progenitor_Cultured_Cells.H3K36me3.AK202.filt.*;UCSD.H1_Derived_Neuronal_Progenitor_Cultured_Cells.H3K36me3.CY23.filt.*;UCSD.H1_Derived_Neuronal_Progenitor_Cultured_Cells.H3K36me3.AK241.filt.*</t>
  </si>
  <si>
    <t>UCSD.H1_Derived_Neuronal_Progenitor_Cultured_Cells.H3K27ac.AK220.filt.*;UCSD.H1_Derived_Neuronal_Progenitor_Cultured_Cells.H3K27ac.SK504.filt.*;UCSD.H1_Derived_Neuronal_Progenitor_Cultured_Cells.H3K27ac.AK319.filt.*;UCSD.H1_Derived_Neuronal_Progenitor_Cultured_Cells.H3K27ac.SK451.filt.*;UCSD.H1_Derived_Neuronal_Progenitor_Cultured_Cells.H3K27ac.AK408.filt.*</t>
  </si>
  <si>
    <t>UCSD.H1_Derived_Neuronal_Progenitor_Cultured_Cells.H3K9ac.AK263.filt.*</t>
  </si>
  <si>
    <t>UW.H1_Derived_Neuronal_Progenitor_Cultured_Cells.ChromatinAccessibility.DS20153.filt.*;UW.H1_Derived_Neuronal_Progenitor_Cultured_Cells.ChromatinAccessibility.DS18739.filt.*</t>
  </si>
  <si>
    <t>UCSD.H1_Derived_Neuronal_Progenitor_Cultured_Cells.H3K4me2.AK260.bed.gz</t>
  </si>
  <si>
    <t>UCSD.H1_Derived_Neuronal_Progenitor_Cultured_Cells.H2AK5ac.AK420.bed.gz;UCSD.H1_Derived_Neuronal_Progenitor_Cultured_Cells.H2AK5ac.CY7.bed.gz</t>
  </si>
  <si>
    <t>UCSD.H1_Derived_Neuronal_Progenitor_Cultured_Cells.H2BK120ac.AK421.bed.gz;UCSD.H1_Derived_Neuronal_Progenitor_Cultured_Cells.H2BK120ac.CY8.bed.gz</t>
  </si>
  <si>
    <t>UCSD.H1_Derived_Neuronal_Progenitor_Cultured_Cells.H2BK5ac.CY10.bed.gz</t>
  </si>
  <si>
    <t>UCSD.H1_Derived_Neuronal_Progenitor_Cultured_Cells.H3K18ac.AK254.bed.gz;UCSD.H1_Derived_Neuronal_Progenitor_Cultured_Cells.H3K18ac.CY11.bed.gz</t>
  </si>
  <si>
    <t>UCSD.H1_Derived_Neuronal_Progenitor_Cultured_Cells.H3K23ac.AK255.bed.gz;UCSD.H1_Derived_Neuronal_Progenitor_Cultured_Cells.H3K23ac.CY12.bed.gz</t>
  </si>
  <si>
    <t>UCSD.H1_Derived_Neuronal_Progenitor_Cultured_Cells.H3K4ac.AK386.bed.gz;UCSD.H1_Derived_Neuronal_Progenitor_Cultured_Cells.H3K4ac.AK259.bed.gz</t>
  </si>
  <si>
    <t>UCSD.H1_Derived_Neuronal_Progenitor_Cultured_Cells.H3K79me1.AK261.bed.gz</t>
  </si>
  <si>
    <t>UCSD.H1_Derived_Neuronal_Progenitor_Cultured_Cells.H4K8ac.AK265.bed.gz</t>
  </si>
  <si>
    <t>UCSD.H1_Derived_Neuronal_Progenitor_Cultured_Cells.H2BK12ac.AK249.bed.gz</t>
  </si>
  <si>
    <t>UCSD.H1_Derived_Neuronal_Progenitor_Cultured_Cells.H3K14ac.AK253.bed.gz</t>
  </si>
  <si>
    <t>UCSD.H1_Derived_Neuronal_Progenitor_Cultured_Cells.H4K91ac.AK266.bed.gz</t>
  </si>
  <si>
    <t>UCSD.H1_Derived_Neuronal_Progenitor_Cultured_Cells.H2BK15ac.AK422.bed.gz;UCSD.H1_Derived_Neuronal_Progenitor_Cultured_Cells.H2BK15ac.CY9.bed.gz</t>
  </si>
  <si>
    <t>E009</t>
  </si>
  <si>
    <t>ESDR.H9.NEUR.PROG</t>
  </si>
  <si>
    <t>H9 Derived Neuronal Progenitor Cultured Cells</t>
  </si>
  <si>
    <t>H9_Derived_Neuronal_Progenitor_Cultured_Cells</t>
  </si>
  <si>
    <t>BI.H9_Derived_Neuronal_Progenitor_Cultured_Cells.Input.113.filt.*</t>
  </si>
  <si>
    <t>BI.H9_Derived_Neuronal_Progenitor_Cultured_Cells.H3K9me3.113.filt.*</t>
  </si>
  <si>
    <t>BI.H9_Derived_Neuronal_Progenitor_Cultured_Cells.H3K27me3.113.filt.*</t>
  </si>
  <si>
    <t>BI.H9_Derived_Neuronal_Progenitor_Cultured_Cells.H3K4me3.113.filt.*</t>
  </si>
  <si>
    <t>BI.H9_Derived_Neuronal_Progenitor_Cultured_Cells.H3K4me1.113.filt.*</t>
  </si>
  <si>
    <t>BI.H9_Derived_Neuronal_Progenitor_Cultured_Cells.H3K36me3.113.filt.*</t>
  </si>
  <si>
    <t>BI.H9_Derived_Neuronal_Progenitor_Cultured_Cells.H2A.Z.DNA_Lib_295.bed.gz</t>
  </si>
  <si>
    <t>E010</t>
  </si>
  <si>
    <t>ESDR.H9.NEUR</t>
  </si>
  <si>
    <t>H9 Derived Neuron Cultured Cells</t>
  </si>
  <si>
    <t>H9_Derived_Neuron_Cultured_Cells</t>
  </si>
  <si>
    <t>BI.H9_Derived_Neuron_Cultured_Cells.Input.113.filt.*</t>
  </si>
  <si>
    <t>BI.H9_Derived_Neuron_Cultured_Cells.H3K9me3.113.filt.*</t>
  </si>
  <si>
    <t>BI.H9_Derived_Neuron_Cultured_Cells.H3K27me3.113.filt.*</t>
  </si>
  <si>
    <t>BI.H9_Derived_Neuron_Cultured_Cells.H3K4me3.113.filt.*</t>
  </si>
  <si>
    <t>BI.H9_Derived_Neuron_Cultured_Cells.H3K4me1.113.filt.*</t>
  </si>
  <si>
    <t>BI.H9_Derived_Neuron_Cultured_Cells.H3K36me3.113.filt.*</t>
  </si>
  <si>
    <t>BI.H9_Derived_Neuron_Cultured_Cells.H2A.Z.DNA_Lib_294.bed.gz</t>
  </si>
  <si>
    <t>E013</t>
  </si>
  <si>
    <t>ESDR.CD56.MESO</t>
  </si>
  <si>
    <t>hESC Derived CD56+ Mesoderm Cultured Cells</t>
  </si>
  <si>
    <t>hESC_Derived_CD56+_Mesoderm_Cultured_Cells</t>
  </si>
  <si>
    <t>BioSam_1249;BioSam_1250;BioSam_575;BioSam_577</t>
  </si>
  <si>
    <t>BI.hESC_Derived_CD56+_Mesoderm_Cultured_Cells.Input.DNA_Lib_1317.filt.*;BI.hESC_Derived_CD56+_Mesoderm_Cultured_Cells.Input.DNA_Lib_1318.filt.*</t>
  </si>
  <si>
    <t>BI.hESC_Derived_CD56+_Mesoderm_Cultured_Cells.H3K9me3.DNA_Lib_3197.filt.*;BI.hESC_Derived_CD56+_Mesoderm_Cultured_Cells.H3K9me3.DNA_Lib_1276.filt.*;BI.hESC_Derived_CD56+_Mesoderm_Cultured_Cells.H3K9me3.DNA_Lib_1282.filt.*</t>
  </si>
  <si>
    <t>BI.hESC_Derived_CD56+_Mesoderm_Cultured_Cells.H3K27me3.DNA_Lib_1274.filt.*</t>
  </si>
  <si>
    <t>BI.hESC_Derived_CD56+_Mesoderm_Cultured_Cells.H3K4me3.DNA_Lib_1273.filt.*;BI.hESC_Derived_CD56+_Mesoderm_Cultured_Cells.H3K4me3.DNA_Lib_1279.filt.*</t>
  </si>
  <si>
    <t>BI.hESC_Derived_CD56+_Mesoderm_Cultured_Cells.H3K4me1.DNA_Lib_1272.filt.*</t>
  </si>
  <si>
    <t>BI.hESC_Derived_CD56+_Mesoderm_Cultured_Cells.H3K36me3.DNA_Lib_1277.filt.*;BI.hESC_Derived_CD56+_Mesoderm_Cultured_Cells.H3K36me3.DNA_Lib_1283.filt.*</t>
  </si>
  <si>
    <t>BI.hESC_Derived_CD56+_Mesoderm_Cultured_Cells.H3K27ac.DNA_Lib_3198.filt.*;BI.hESC_Derived_CD56+_Mesoderm_Cultured_Cells.H3K27ac.DNA_Lib_3195.filt.*</t>
  </si>
  <si>
    <t>E012</t>
  </si>
  <si>
    <t>ESDR.CD56.ECTO</t>
  </si>
  <si>
    <t>hESC Derived CD56+ Ectoderm Cultured Cells</t>
  </si>
  <si>
    <t>hESC_Derived_CD56+_Ectoderm_Cultured_Cells</t>
  </si>
  <si>
    <t>BioSam_1247;BioSam_1248;BioSam_707</t>
  </si>
  <si>
    <t>BI.hESC_Derived_CD56+_Ectoderm_Cultured_Cells.Input.DNA_Lib_1812.filt.*;BI.hESC_Derived_CD56+_Ectoderm_Cultured_Cells.Input.DNA_Lib_2066.filt.*</t>
  </si>
  <si>
    <t>BI.hESC_Derived_CD56+_Ectoderm_Cultured_Cells.H3K9me3.DNA_Lib_1811.filt.*;BI.hESC_Derived_CD56+_Ectoderm_Cultured_Cells.H3K9me3.DNA_Lib_3192.filt.*</t>
  </si>
  <si>
    <t>BI.hESC_Derived_CD56+_Ectoderm_Cultured_Cells.H3K27me3.DNA_Lib_3193.filt.*;BI.hESC_Derived_CD56+_Ectoderm_Cultured_Cells.H3K27me3.DNA_Lib_1807.filt.*</t>
  </si>
  <si>
    <t>BI.hESC_Derived_CD56+_Ectoderm_Cultured_Cells.H3K4me3.DNA_Lib_1810.filt.*;BI.hESC_Derived_CD56+_Ectoderm_Cultured_Cells.H3K4me3.DNA_Lib_2073.filt.*</t>
  </si>
  <si>
    <t>BI.hESC_Derived_CD56+_Ectoderm_Cultured_Cells.H3K4me1.DNA_Lib_1809.filt.*</t>
  </si>
  <si>
    <t>BI.hESC_Derived_CD56+_Ectoderm_Cultured_Cells.H3K36me3.DNA_Lib_1808.filt.*</t>
  </si>
  <si>
    <t>BI.hESC_Derived_CD56+_Ectoderm_Cultured_Cells.H3K27ac.DNA_Lib_3191.filt.*;BI.hESC_Derived_CD56+_Ectoderm_Cultured_Cells.H3K27ac.DNA_Lib_3194.filt.*</t>
  </si>
  <si>
    <t>E011</t>
  </si>
  <si>
    <t>ESDR.CD184.ENDO</t>
  </si>
  <si>
    <t>hESC Derived CD184+ Endoderm Cultured Cells</t>
  </si>
  <si>
    <t>hESC_Derived_CD184+_Endoderm_Cultured_Cells</t>
  </si>
  <si>
    <t>262;263</t>
  </si>
  <si>
    <t>BI.hESC_Derived_CD184+_Endoderm_Cultured_Cells.Input.DNA_Lib_244.filt.*;BI.hESC_Derived_CD184+_Endoderm_Cultured_Cells.Input.DNA_Lib_264.filt.*</t>
  </si>
  <si>
    <t>BI.hESC_Derived_CD184+_Endoderm_Cultured_Cells.H3K9me3.DNA_Lib_242.filt.*;BI.hESC_Derived_CD184+_Endoderm_Cultured_Cells.H3K9me3.DNA_Lib_248.filt.*</t>
  </si>
  <si>
    <t>BI.hESC_Derived_CD184+_Endoderm_Cultured_Cells.H3K27me3.DNA_Lib_239.filt.*;BI.hESC_Derived_CD184+_Endoderm_Cultured_Cells.H3K27me3.DNA_Lib_246.filt.*</t>
  </si>
  <si>
    <t>BI.hESC_Derived_CD184+_Endoderm_Cultured_Cells.H3K4me3.DNA_Lib_241.filt.*;BI.hESC_Derived_CD184+_Endoderm_Cultured_Cells.H3K4me3.DNA_Lib_247.filt.*</t>
  </si>
  <si>
    <t>BI.hESC_Derived_CD184+_Endoderm_Cultured_Cells.H3K4me1.DNA_Lib_3190.filt.*;BI.hESC_Derived_CD184+_Endoderm_Cultured_Cells.H3K4me1.DNA_Lib_249.filt.*;BI.hESC_Derived_CD184+_Endoderm_Cultured_Cells.H3K4me1.DNA_Lib_2067.filt.*</t>
  </si>
  <si>
    <t>BI.hESC_Derived_CD184+_Endoderm_Cultured_Cells.H3K36me3.DNA_Lib_263.filt.*;BI.hESC_Derived_CD184+_Endoderm_Cultured_Cells.H3K36me3.DNA_Lib_842.filt.*</t>
  </si>
  <si>
    <t>BI.hESC_Derived_CD184+_Endoderm_Cultured_Cells.H3K27ac.DNA_Lib_3188.filt.*;BI.hESC_Derived_CD184+_Endoderm_Cultured_Cells.H3K27ac.DNA_Lib_3189.filt.*</t>
  </si>
  <si>
    <t>BI.hESC_Derived_CD184+_Endoderm_Cultured_Cells.H3K9ac.DNA_Lib_238.filt.*;BI.hESC_Derived_CD184+_Endoderm_Cultured_Cells.H3K9ac.DNA_Lib_245.filt.*</t>
  </si>
  <si>
    <t>E004</t>
  </si>
  <si>
    <t>ESDR.H1.BMP4.MESO</t>
  </si>
  <si>
    <t>H1 BMP4 Derived Mesendoderm Cultured Cells</t>
  </si>
  <si>
    <t>H1_BMP4_Derived_Mesendoderm_Cultured_Cells</t>
  </si>
  <si>
    <t>BMP4-03;BMP4-04;BMP4-07;BMP4-08</t>
  </si>
  <si>
    <t>UCSD.H1_BMP4_Derived_Mesendoderm_Cultured_Cells.Input.AK318.filt.*;UCSD.H1_BMP4_Derived_Mesendoderm_Cultured_Cells.Input.SK344.filt.*;UCSD.H1_BMP4_Derived_Mesendoderm_Cultured_Cells.Input.AK312.filt.*;UCSD.H1_BMP4_Derived_Mesendoderm_Cultured_Cells.Input.AK149.filt.*</t>
  </si>
  <si>
    <t>UCSD.H1_BMP4_Derived_Mesendoderm_Cultured_Cells.H3K9me3.SK526.filt.*;UCSD.H1_BMP4_Derived_Mesendoderm_Cultured_Cells.H3K9me3.AK136.filt.*</t>
  </si>
  <si>
    <t>UCSD.H1_BMP4_Derived_Mesendoderm_Cultured_Cells.H3K27me3.AK311.filt.*;UCSD.H1_BMP4_Derived_Mesendoderm_Cultured_Cells.H3K27me3.AK314.filt.*;UCSD.H1_BMP4_Derived_Mesendoderm_Cultured_Cells.H3K27me3.AK132.filt.*;UCSD.H1_BMP4_Derived_Mesendoderm_Cultured_Cells.H3K27me3.AK148.filt.*</t>
  </si>
  <si>
    <t>UCSD.H1_BMP4_Derived_Mesendoderm_Cultured_Cells.H3K4me3.AK135.filt.*;UCSD.H1_BMP4_Derived_Mesendoderm_Cultured_Cells.H3K4me3.AK165.filt.*</t>
  </si>
  <si>
    <t>UCSD.H1_BMP4_Derived_Mesendoderm_Cultured_Cells.H3K4me1.AK163.filt.*;UCSD.H1_BMP4_Derived_Mesendoderm_Cultured_Cells.H3K4me1.AK133.filt.*</t>
  </si>
  <si>
    <t>UCSD.H1_BMP4_Derived_Mesendoderm_Cultured_Cells.H3K36me3.AK137.filt.*</t>
  </si>
  <si>
    <t>UCSD.H1_BMP4_Derived_Mesendoderm_Cultured_Cells.H3K27ac.AK313.filt.*;UCSD.H1_BMP4_Derived_Mesendoderm_Cultured_Cells.H3K27ac.SK340.filt.*;UCSD.H1_BMP4_Derived_Mesendoderm_Cultured_Cells.H3K27ac.AK310.filt.*;UCSD.H1_BMP4_Derived_Mesendoderm_Cultured_Cells.H3K27ac.AK147.filt.*</t>
  </si>
  <si>
    <t>UCSD.H1_BMP4_Derived_Mesendoderm_Cultured_Cells.H3K9ac.AK128.filt.*;UCSD.H1_BMP4_Derived_Mesendoderm_Cultured_Cells.H3K9ac.AK172.filt.*</t>
  </si>
  <si>
    <t>UW.H1_BMP4_Derived_Mesendoderm_Cultured_Cells.ChromatinAccessibility.DS19310.filt.*;UW.H1_BMP4_Derived_Mesendoderm_Cultured_Cells.ChromatinAccessibility.DS18732.filt.*</t>
  </si>
  <si>
    <t>UCSD.H1_BMP4_Derived_Mesendoderm_Cultured_Cells.H3K4me2.AK164.bed.gz;UCSD.H1_BMP4_Derived_Mesendoderm_Cultured_Cells.H3K4me2.AK134.bed.gz</t>
  </si>
  <si>
    <t>UCSD.H1_BMP4_Derived_Mesendoderm_Cultured_Cells.H2AK5ac.AK126.bed.gz;UCSD.H1_BMP4_Derived_Mesendoderm_Cultured_Cells.H2AK5ac.AK170.bed.gz</t>
  </si>
  <si>
    <t>UCSD.H1_BMP4_Derived_Mesendoderm_Cultured_Cells.H2BK120ac.AK401.bed.gz;UCSD.H1_BMP4_Derived_Mesendoderm_Cultured_Cells.H2BK120ac.AK410.bed.gz</t>
  </si>
  <si>
    <t>UCSD.H1_BMP4_Derived_Mesendoderm_Cultured_Cells.H2BK5ac.AK127.bed.gz;UCSD.H1_BMP4_Derived_Mesendoderm_Cultured_Cells.H2BK5ac.AK171.bed.gz</t>
  </si>
  <si>
    <t>UCSD.H1_BMP4_Derived_Mesendoderm_Cultured_Cells.H3K18ac.AK411.bed.gz;UCSD.H1_BMP4_Derived_Mesendoderm_Cultured_Cells.H3K18ac.AK402.bed.gz</t>
  </si>
  <si>
    <t>UCSD.H1_BMP4_Derived_Mesendoderm_Cultured_Cells.H3K23ac.AK173.bed.gz</t>
  </si>
  <si>
    <t>UCSD.H1_BMP4_Derived_Mesendoderm_Cultured_Cells.H3K4ac.AK413.bed.gz</t>
  </si>
  <si>
    <t>UCSD.H1_BMP4_Derived_Mesendoderm_Cultured_Cells.H3K79me1.AK168.bed.gz;UCSD.H1_BMP4_Derived_Mesendoderm_Cultured_Cells.H3K79me1.AK138.bed.gz</t>
  </si>
  <si>
    <t>UCSD.H1_BMP4_Derived_Mesendoderm_Cultured_Cells.H4K8ac.AK417.bed.gz</t>
  </si>
  <si>
    <t>UCSD.H1_BMP4_Derived_Mesendoderm_Cultured_Cells.H2BK15ac.AK418.bed.gz;UCSD.H1_BMP4_Derived_Mesendoderm_Cultured_Cells.H2BK15ac.AK419.bed.gz</t>
  </si>
  <si>
    <t>UCSD.H1_BMP4_Derived_Mesendoderm_Cultured_Cells.H3K79me2.AK169.bed.gz</t>
  </si>
  <si>
    <t>E005</t>
  </si>
  <si>
    <t>ESDR.H1.BMP4.TROP</t>
  </si>
  <si>
    <t>H1 BMP4 Derived Trophoblast Cultured Cells</t>
  </si>
  <si>
    <t>H1_BMP4_Derived_Trophoblast_Cultured_Cells</t>
  </si>
  <si>
    <t>BMP4-05;BMP4-06;BMP4-09</t>
  </si>
  <si>
    <t>UCSD.H1_BMP4_Derived_Trophoblast_Cultured_Cells.Input.SK458.filt.*;UCSD.H1_BMP4_Derived_Trophoblast_Cultured_Cells.Input.AK315.filt.*;UCSD.H1_BMP4_Derived_Trophoblast_Cultured_Cells.Input.SK457.filt.*</t>
  </si>
  <si>
    <t>UCSD.H1_BMP4_Derived_Trophoblast_Cultured_Cells.H3K9me3.LH8.filt.*;UCSD.H1_BMP4_Derived_Trophoblast_Cultured_Cells.H3K9me3.AY66.filt.*;UCSD.H1_BMP4_Derived_Trophoblast_Cultured_Cells.H3K9me3.LH4.filt.*</t>
  </si>
  <si>
    <t>UCSD.H1_BMP4_Derived_Trophoblast_Cultured_Cells.H3K27me3.AK317.filt.*;UCSD.H1_BMP4_Derived_Trophoblast_Cultured_Cells.H3K27me3.SK448.filt.*;UCSD.H1_BMP4_Derived_Trophoblast_Cultured_Cells.H3K27me3.SK450.filt.*</t>
  </si>
  <si>
    <t>UCSD.H1_BMP4_Derived_Trophoblast_Cultured_Cells.H3K4me3.LH6.filt.*;UCSD.H1_BMP4_Derived_Trophoblast_Cultured_Cells.H3K4me3.LH2.filt.*;UCSD.H1_BMP4_Derived_Trophoblast_Cultured_Cells.H3K4me3.AY65.filt.*</t>
  </si>
  <si>
    <t>UCSD.H1_BMP4_Derived_Trophoblast_Cultured_Cells.H3K4me1.LH5.filt.*;UCSD.H1_BMP4_Derived_Trophoblast_Cultured_Cells.H3K4me1.LH1.filt.*;UCSD.H1_BMP4_Derived_Trophoblast_Cultured_Cells.H3K4me1.AY258.filt.*;UCSD.H1_BMP4_Derived_Trophoblast_Cultured_Cells.H3K4me1.AY64.filt.*</t>
  </si>
  <si>
    <t>UCSD.H1_BMP4_Derived_Trophoblast_Cultured_Cells.H3K36me3.AY259.filt.*;UCSD.H1_BMP4_Derived_Trophoblast_Cultured_Cells.H3K36me3.AY67.filt.*;UCSD.H1_BMP4_Derived_Trophoblast_Cultured_Cells.H3K36me3.LH7.filt.*;UCSD.H1_BMP4_Derived_Trophoblast_Cultured_Cells.H3K36me3.LH3.filt.*</t>
  </si>
  <si>
    <t>UCSD.H1_BMP4_Derived_Trophoblast_Cultured_Cells.H3K27ac.SK447.filt.*;UCSD.H1_BMP4_Derived_Trophoblast_Cultured_Cells.H3K27ac.SK449.filt.*;UCSD.H1_BMP4_Derived_Trophoblast_Cultured_Cells.H3K27ac.AK316.filt.*</t>
  </si>
  <si>
    <t>UCSD.H1_BMP4_Derived_Trophoblast_Cultured_Cells.H3K9ac.SK496.filt.*;UCSD.H1_BMP4_Derived_Trophoblast_Cultured_Cells.H3K9ac.SK495.filt.*</t>
  </si>
  <si>
    <t>UW.H1_BMP4_Derived_Trophoblast_Cultured_Cells.ChromatinAccessibility.DS19317.filt.*;UW.H1_BMP4_Derived_Trophoblast_Cultured_Cells.ChromatinAccessibility.DS18736.filt.*</t>
  </si>
  <si>
    <t>UCSD.H1_BMP4_Derived_Trophoblast_Cultured_Cells.H3K4me2.SK498.bed.gz;UCSD.H1_BMP4_Derived_Trophoblast_Cultured_Cells.H3K4me2.SK497.bed.gz</t>
  </si>
  <si>
    <t>UCSD.H1_BMP4_Derived_Trophoblast_Cultured_Cells.H2AK5ac.AY69.bed.gz;UCSD.H1_BMP4_Derived_Trophoblast_Cultured_Cells.H2AK5ac.AY222.bed.gz</t>
  </si>
  <si>
    <t>UCSD.H1_BMP4_Derived_Trophoblast_Cultured_Cells.H2BK120ac.AY71.bed.gz;UCSD.H1_BMP4_Derived_Trophoblast_Cultured_Cells.H2BK120ac.AY223.bed.gz</t>
  </si>
  <si>
    <t>UCSD.H1_BMP4_Derived_Trophoblast_Cultured_Cells.H2BK5ac.AY225.bed.gz;UCSD.H1_BMP4_Derived_Trophoblast_Cultured_Cells.H2BK5ac.AY73.bed.gz</t>
  </si>
  <si>
    <t>UCSD.H1_BMP4_Derived_Trophoblast_Cultured_Cells.H3K18ac.AY75.bed.gz;UCSD.H1_BMP4_Derived_Trophoblast_Cultured_Cells.H3K18ac.AY227.bed.gz</t>
  </si>
  <si>
    <t>UCSD.H1_BMP4_Derived_Trophoblast_Cultured_Cells.H3K23ac.SK512.bed.gz;UCSD.H1_BMP4_Derived_Trophoblast_Cultured_Cells.H3K23ac.SK513.bed.gz</t>
  </si>
  <si>
    <t>UCSD.H1_BMP4_Derived_Trophoblast_Cultured_Cells.H3K4ac.AY228.bed.gz;UCSD.H1_BMP4_Derived_Trophoblast_Cultured_Cells.H3K4ac.AY200.bed.gz</t>
  </si>
  <si>
    <t>UCSD.H1_BMP4_Derived_Trophoblast_Cultured_Cells.H3K79me1.AY229.bed.gz;UCSD.H1_BMP4_Derived_Trophoblast_Cultured_Cells.H3K79me1.AY201.bed.gz</t>
  </si>
  <si>
    <t>UCSD.H1_BMP4_Derived_Trophoblast_Cultured_Cells.H4K8ac.AY205.bed.gz;UCSD.H1_BMP4_Derived_Trophoblast_Cultured_Cells.H4K8ac.AY233.bed.gz</t>
  </si>
  <si>
    <t>UCSD.H1_BMP4_Derived_Trophoblast_Cultured_Cells.H2BK12ac.AY72.bed.gz;UCSD.H1_BMP4_Derived_Trophoblast_Cultured_Cells.H2BK12ac.AY224.bed.gz</t>
  </si>
  <si>
    <t>UCSD.H1_BMP4_Derived_Trophoblast_Cultured_Cells.H3K14ac.AY226.bed.gz;UCSD.H1_BMP4_Derived_Trophoblast_Cultured_Cells.H3K14ac.AY74.bed.gz</t>
  </si>
  <si>
    <t>UCSD.H1_BMP4_Derived_Trophoblast_Cultured_Cells.H4K91ac.AY206.bed.gz</t>
  </si>
  <si>
    <t>UCSD.H1_BMP4_Derived_Trophoblast_Cultured_Cells.H2A.Z.AY221.bed.gz;UCSD.H1_BMP4_Derived_Trophoblast_Cultured_Cells.H2A.Z.AY68.bed.gz</t>
  </si>
  <si>
    <t>UCSD.H1_BMP4_Derived_Trophoblast_Cultured_Cells.H3K79me2.AY202.bed.gz;UCSD.H1_BMP4_Derived_Trophoblast_Cultured_Cells.H3K79me2.AY230.bed.gz</t>
  </si>
  <si>
    <t>UCSD.H1_BMP4_Derived_Trophoblast_Cultured_Cells.H4K12ac.AY203.bed.gz;UCSD.H1_BMP4_Derived_Trophoblast_Cultured_Cells.H4K12ac.AY231.bed.gz</t>
  </si>
  <si>
    <t>E006</t>
  </si>
  <si>
    <t>ESDR.H1.MSC</t>
  </si>
  <si>
    <t>H1 Derived Mesenchymal Stem Cells</t>
  </si>
  <si>
    <t>H1_Derived_Mesenchymal_Stem_Cells</t>
  </si>
  <si>
    <t>MSC-01;MSC-02</t>
  </si>
  <si>
    <t>UCSD.H1_Derived_Mesenchymal_Stem_Cells.Input.SK444.filt.*;UCSD.H1_Derived_Mesenchymal_Stem_Cells.Input.SK443.filt.*</t>
  </si>
  <si>
    <t>UCSD.H1_Derived_Mesenchymal_Stem_Cells.H3K9me3.SK508.filt.*;UCSD.H1_Derived_Mesenchymal_Stem_Cells.H3K9me3.SK507.filt.*</t>
  </si>
  <si>
    <t>UCSD.H1_Derived_Mesenchymal_Stem_Cells.H3K27me3.SK437.filt.*;UCSD.H1_Derived_Mesenchymal_Stem_Cells.H3K27me3.SK439.filt.*</t>
  </si>
  <si>
    <t>UCSD.H1_Derived_Mesenchymal_Stem_Cells.H3K4me3.SK463.filt.*;UCSD.H1_Derived_Mesenchymal_Stem_Cells.H3K4me3.SK467.filt.*</t>
  </si>
  <si>
    <t>UCSD.H1_Derived_Mesenchymal_Stem_Cells.H3K4me1.SK461.filt.*;UCSD.H1_Derived_Mesenchymal_Stem_Cells.H3K4me1.SK465.filt.*</t>
  </si>
  <si>
    <t>UCSD.H1_Derived_Mesenchymal_Stem_Cells.H3K36me3.SK464.filt.*;UCSD.H1_Derived_Mesenchymal_Stem_Cells.H3K36me3.SK460.filt.*</t>
  </si>
  <si>
    <t>UCSD.H1_Derived_Mesenchymal_Stem_Cells.H3K27ac.SK438.filt.*;UCSD.H1_Derived_Mesenchymal_Stem_Cells.H3K27ac.SK436.filt.*</t>
  </si>
  <si>
    <t>UCSD.H1_Derived_Mesenchymal_Stem_Cells.H3K9ac.SK519.filt.*;UCSD.H1_Derived_Mesenchymal_Stem_Cells.H3K9ac.SK518.filt.*</t>
  </si>
  <si>
    <t>UW.H1_Derived_Mesenchymal_Stem_Cells.ChromatinAccessibility.DS20671.filt.*;UW.H1_Derived_Mesenchymal_Stem_Cells.ChromatinAccessibility.DS21042.filt.*</t>
  </si>
  <si>
    <t>UCSD.H1_Derived_Mesenchymal_Stem_Cells.H3K4me2.SK520.bed.gz;UCSD.H1_Derived_Mesenchymal_Stem_Cells.H3K4me2.SK521.bed.gz</t>
  </si>
  <si>
    <t>UCSD.H1_Derived_Mesenchymal_Stem_Cells.H2AK5ac.SK522.bed.gz;UCSD.H1_Derived_Mesenchymal_Stem_Cells.H2AK5ac.SK523.bed.gz</t>
  </si>
  <si>
    <t>UCSD.H1_Derived_Mesenchymal_Stem_Cells.H2BK120ac.AK395.bed.gz</t>
  </si>
  <si>
    <t>UCSD.H1_Derived_Mesenchymal_Stem_Cells.H2BK5ac.SK516.bed.gz;UCSD.H1_Derived_Mesenchymal_Stem_Cells.H2BK5ac.SK517.bed.gz</t>
  </si>
  <si>
    <t>UCSD.H1_Derived_Mesenchymal_Stem_Cells.H3K18ac.AK283.bed.gz;UCSD.H1_Derived_Mesenchymal_Stem_Cells.H3K18ac.AK272.bed.gz</t>
  </si>
  <si>
    <t>UCSD.H1_Derived_Mesenchymal_Stem_Cells.H3K23ac.AK273.bed.gz;UCSD.H1_Derived_Mesenchymal_Stem_Cells.H3K23ac.AK284.bed.gz</t>
  </si>
  <si>
    <t>UCSD.H1_Derived_Mesenchymal_Stem_Cells.H3K4ac.AK274.bed.gz;UCSD.H1_Derived_Mesenchymal_Stem_Cells.H3K4ac.AK285.bed.gz</t>
  </si>
  <si>
    <t>UCSD.H1_Derived_Mesenchymal_Stem_Cells.H3K79me1.SK515.bed.gz;UCSD.H1_Derived_Mesenchymal_Stem_Cells.H3K79me1.SK514.bed.gz</t>
  </si>
  <si>
    <t>UCSD.H1_Derived_Mesenchymal_Stem_Cells.H4K8ac.AK276.bed.gz;UCSD.H1_Derived_Mesenchymal_Stem_Cells.H4K8ac.AK287.bed.gz</t>
  </si>
  <si>
    <t>UCSD.H1_Derived_Mesenchymal_Stem_Cells.H2BK12ac.AK281.bed.gz;UCSD.H1_Derived_Mesenchymal_Stem_Cells.H2BK12ac.AK270.bed.gz</t>
  </si>
  <si>
    <t>UCSD.H1_Derived_Mesenchymal_Stem_Cells.H3K14ac.AK282.bed.gz;UCSD.H1_Derived_Mesenchymal_Stem_Cells.H3K14ac.AK378.bed.gz</t>
  </si>
  <si>
    <t>UCSD.H1_Derived_Mesenchymal_Stem_Cells.H4K91ac.AK277.bed.gz</t>
  </si>
  <si>
    <t>UCSD.H1_Derived_Mesenchymal_Stem_Cells.H2A.Z.AK278.bed.gz</t>
  </si>
  <si>
    <t>E062</t>
  </si>
  <si>
    <t>Blood &amp; T-cell</t>
  </si>
  <si>
    <t>#55A354</t>
  </si>
  <si>
    <t>BLD.PER.MONUC.PC</t>
  </si>
  <si>
    <t>Primary mononuclear cells from peripheral blood</t>
  </si>
  <si>
    <t>Peripheral_Blood_Mononuclear_Primary_Cells</t>
  </si>
  <si>
    <t>BLOOD</t>
  </si>
  <si>
    <t>PrimaryCell</t>
  </si>
  <si>
    <t>28Y, 27Y</t>
  </si>
  <si>
    <t>LIQUID</t>
  </si>
  <si>
    <t>Caucasian, Indian/Arabian</t>
  </si>
  <si>
    <t>C</t>
  </si>
  <si>
    <t>TC010;TC012</t>
  </si>
  <si>
    <t>UCSF-UBC.Peripheral_Blood_Mononuclear_Primary_Cells.Input.TC016.filt.*;UCSF-UBC.Peripheral_Blood_Mononuclear_Primary_Cells.Input.TC010.HS2625.filt.*;UCSF-UBC.Peripheral_Blood_Mononuclear_Primary_Cells.Input.TC010.HS2626.filt.*;UCSF-UBC.Peripheral_Blood_Mononuclear_Primary_Cells.Input.TC015.filt.*;UCSF-UBC.Peripheral_Blood_Mononuclear_Primary_Cells.Input.TC012.HS2743.filt.*</t>
  </si>
  <si>
    <t>UCSF-UBC.Peripheral_Blood_Mononuclear_Primary_Cells.H3K9me3.TC016.filt.*;UCSF-UBC.Peripheral_Blood_Mononuclear_Primary_Cells.H3K9me3.TC010.HS2622.filt.*;UCSF-UBC.Peripheral_Blood_Mononuclear_Primary_Cells.H3K9me3.TC015.filt.*;UCSF-UBC.Peripheral_Blood_Mononuclear_Primary_Cells.H3K9me3.TC012.HS2742.filt.*</t>
  </si>
  <si>
    <t>UCSF-UBC.Peripheral_Blood_Mononuclear_Primary_Cells.H3K27me3.TC010.HS2621.filt.*;UCSF-UBC.Peripheral_Blood_Mononuclear_Primary_Cells.H3K27me3.TC016.filt.*;UCSF-UBC.Peripheral_Blood_Mononuclear_Primary_Cells.H3K27me3.TC015.filt.*</t>
  </si>
  <si>
    <t>UCSF-UBC.Peripheral_Blood_Mononuclear_Primary_Cells.H3K4me3.TC015.filt.*;UCSF-UBC.Peripheral_Blood_Mononuclear_Primary_Cells.H3K4me3.TC016.filt.*</t>
  </si>
  <si>
    <t>UCSF-UBC.Peripheral_Blood_Mononuclear_Primary_Cells.H3K4me1.TC015.filt.*;UCSF-UBC.Peripheral_Blood_Mononuclear_Primary_Cells.H3K4me1.TC012.HS2745.filt.*</t>
  </si>
  <si>
    <t>UCSF-UBC.Peripheral_Blood_Mononuclear_Primary_Cells.H3K36me3.TC010.HS2624.filt.*;UCSF-UBC.Peripheral_Blood_Mononuclear_Primary_Cells.H3K36me3.TC015.filt.*</t>
  </si>
  <si>
    <t>UCSF-UBC.Peripheral_Blood_Mononuclear_Primary_Cells.H3K27ac.TC015.filt.*;UCSF-UBC.Peripheral_Blood_Mononuclear_Primary_Cells.H3K27ac.TC016.filt.*</t>
  </si>
  <si>
    <t>UCSF-UBC.Peripheral_Blood_Mononuclear_Primary_Cells.H3K9ac.TC010.HS2623.filt.*;UCSF-UBC.Peripheral_Blood_Mononuclear_Primary_Cells.H3K9ac.TC012.HS2744.filt.*</t>
  </si>
  <si>
    <t>E034</t>
  </si>
  <si>
    <t>BLD.CD3.PPC</t>
  </si>
  <si>
    <t>Primary T cells from peripheral blood</t>
  </si>
  <si>
    <t>CD3_Primary_Cells_Peripheral_UW</t>
  </si>
  <si>
    <t>UW</t>
  </si>
  <si>
    <t>21Y, 37Y</t>
  </si>
  <si>
    <t>Caucasian, Hispanic</t>
  </si>
  <si>
    <t>RO_01679;RO_01701</t>
  </si>
  <si>
    <t>UW.CD3_Primary_Cells.Input.RO_01701.Histone.DS21626.filt.*</t>
  </si>
  <si>
    <t>UW.CD3_Primary_Cells.H3K9me3.RO_01679.Histone.DS22898.filt.*</t>
  </si>
  <si>
    <t>UW.CD3_Primary_Cells.H3K27me3.RO_01679.Histone.DS22927.filt.*</t>
  </si>
  <si>
    <t>UW.CD3_Primary_Cells.H3K4me3.RO_01701.Histone.DS21703.filt.*</t>
  </si>
  <si>
    <t>UW.CD3_Primary_Cells.H3K4me1.RO_01679.Histone.DS22561.filt.*</t>
  </si>
  <si>
    <t>UW.CD3_Primary_Cells.H3K36me3.RO_01679.Histone.DS22563.filt.*</t>
  </si>
  <si>
    <t>UW.CD3_Primary_Cells.H3K27ac.RO_01701.Histone.DS21704.filt.*</t>
  </si>
  <si>
    <t>UW.CD3_Primary_Cells.ChromatinAccessibility.RO_01679.DS17198.filt.*;UW.CD3_Primary_Cells.ChromatinAccessibility.RO_01701.DS17534.filt.*</t>
  </si>
  <si>
    <t>E045</t>
  </si>
  <si>
    <t>BLD.CD4.CD25I.CD127.TMEMPC</t>
  </si>
  <si>
    <t>Primary T cells effector/memory enriched from peripheral blood</t>
  </si>
  <si>
    <t>CD4+_CD25int_CD127+_Tmem_Primary_Cells</t>
  </si>
  <si>
    <t>Unknown</t>
  </si>
  <si>
    <t>62;332</t>
  </si>
  <si>
    <t>BI.CD4+_CD25int_CD127+_Tmem_Primary_Cells.Input.Donor_332.filt.*;BI.CD4+_CD25int_CD127+_Tmem_Primary_Cells.Input.Donor_62.filt.*</t>
  </si>
  <si>
    <t>BI.CD4+_CD25int_CD127+_Tmem_Primary_Cells.H3K9me3.Donor_62.filt.*;BI.CD4+_CD25int_CD127+_Tmem_Primary_Cells.H3K9me3.Donor_332.filt.*</t>
  </si>
  <si>
    <t>BI.CD4+_CD25int_CD127+_Tmem_Primary_Cells.H3K27me3.Donor_62.filt.*;BI.CD4+_CD25int_CD127+_Tmem_Primary_Cells.H3K27me3.Donor_332.filt.*</t>
  </si>
  <si>
    <t>BI.CD4+_CD25int_CD127+_Tmem_Primary_Cells.H3K4me3.Donor_62.filt.*;BI.CD4+_CD25int_CD127+_Tmem_Primary_Cells.H3K4me3.Donor_332.filt.*</t>
  </si>
  <si>
    <t>BI.CD4+_CD25int_CD127+_Tmem_Primary_Cells.H3K4me1.Donor_332.filt.*;BI.CD4+_CD25int_CD127+_Tmem_Primary_Cells.H3K4me1.Donor_62.filt.*</t>
  </si>
  <si>
    <t>BI.CD4+_CD25int_CD127+_Tmem_Primary_Cells.H3K36me3.Donor_62.filt.*;BI.CD4+_CD25int_CD127+_Tmem_Primary_Cells.H3K36me3.Donor_332.filt.*</t>
  </si>
  <si>
    <t>BI.CD4+_CD25int_CD127+_Tmem_Primary_Cells.H3K27ac.Donor_332.filt.*;BI.CD4+_CD25int_CD127+_Tmem_Primary_Cells.H3K27ac.Donor_62.filt.*</t>
  </si>
  <si>
    <t>E033</t>
  </si>
  <si>
    <t>BLD.CD3.CPC</t>
  </si>
  <si>
    <t>Primary T cells from cord blood</t>
  </si>
  <si>
    <t>CD3_Primary_Cells_Cord_BI</t>
  </si>
  <si>
    <t>Fetus (GW unknown)</t>
  </si>
  <si>
    <t>CD3_39661;CD3_39804;CD3_39811;CD3_39840</t>
  </si>
  <si>
    <t>Class 3</t>
  </si>
  <si>
    <t>BI.CD3_Primary_Cells.Input.CD3_39661.filt.*</t>
  </si>
  <si>
    <t>BI.CD3_Primary_Cells.H3K9me3.CD3_39840.filt.*;BI.CD3_Primary_Cells.H3K9me3.CD3_39811.filt.*</t>
  </si>
  <si>
    <t>BI.CD3_Primary_Cells.H3K27me3.CD3_39804.filt.*;BI.CD3_Primary_Cells.H3K27me3.CD3_39661.filt.*</t>
  </si>
  <si>
    <t>BI.CD3_Primary_Cells.H3K4me3.CD3_39661.filt.*;BI.CD3_Primary_Cells.H3K4me3.CD3_39804.filt.*</t>
  </si>
  <si>
    <t>BI.CD3_Primary_Cells.H3K4me1.CD3_39811.filt.*;BI.CD3_Primary_Cells.H3K4me1.CD3_39840.filt.*</t>
  </si>
  <si>
    <t>BI.CD3_Primary_Cells.H3K36me3.CD3_39804.filt.*;BI.CD3_Primary_Cells.H3K36me3.CD3_39661.filt.*</t>
  </si>
  <si>
    <t>UW.CD3_Primary_Cells.ChromatinAccessibility.CB6_1-4-2011.DS17706.filt.*;UW.CD3_Primary_Cells.ChromatinAccessibility.CB1_1-3-2011.DS17702.filt.*</t>
  </si>
  <si>
    <t>E044</t>
  </si>
  <si>
    <t>BLD.CD4.CD25.CD127M.TREGPC</t>
  </si>
  <si>
    <t>Primary T regulatory cells from peripheral blood</t>
  </si>
  <si>
    <t>CD4+_CD25+_CD127-_Treg_Primary_Cells</t>
  </si>
  <si>
    <t>BI.CD4+_CD25+_CD127-_Treg_Primary_Cells.Input.Donor_62.filt.*;BI.CD4+_CD25+_CD127-_Treg_Primary_Cells.Input.Donor_332.filt.*</t>
  </si>
  <si>
    <t>BI.CD4+_CD25+_CD127-_Treg_Primary_Cells.H3K9me3.Donor_332.filt.*;BI.CD4+_CD25+_CD127-_Treg_Primary_Cells.H3K9me3.Donor_62.filt.*</t>
  </si>
  <si>
    <t>BI.CD4+_CD25+_CD127-_Treg_Primary_Cells.H3K27me3.Donor_62.filt.*;BI.CD4+_CD25+_CD127-_Treg_Primary_Cells.H3K27me3.Donor_332.filt.*</t>
  </si>
  <si>
    <t>BI.CD4+_CD25+_CD127-_Treg_Primary_Cells.H3K4me3.Donor_62.filt.*;BI.CD4+_CD25+_CD127-_Treg_Primary_Cells.H3K4me3.Donor_332.filt.*</t>
  </si>
  <si>
    <t>BI.CD4+_CD25+_CD127-_Treg_Primary_Cells.H3K4me1.Donor_62.filt.*;BI.CD4+_CD25+_CD127-_Treg_Primary_Cells.H3K4me1.Donor_332.filt.*</t>
  </si>
  <si>
    <t>BI.CD4+_CD25+_CD127-_Treg_Primary_Cells.H3K36me3.Donor_332.filt.*;BI.CD4+_CD25+_CD127-_Treg_Primary_Cells.H3K36me3.Donor_62.filt.*</t>
  </si>
  <si>
    <t>BI.CD4+_CD25+_CD127-_Treg_Primary_Cells.H3K27ac.Donor_62.filt.*</t>
  </si>
  <si>
    <t>E043</t>
  </si>
  <si>
    <t>BLD.CD4.CD25M.TPC</t>
  </si>
  <si>
    <t>Primary T helper cells from peripheral blood</t>
  </si>
  <si>
    <t>CD4+_CD25-_Th_Primary_Cells</t>
  </si>
  <si>
    <t>BI.CD4+_CD25-_Th_Primary_Cells.Input.Donor_62.filt.*;BI.CD4+_CD25-_Th_Primary_Cells.Input.Donor_332.filt.*</t>
  </si>
  <si>
    <t>BI.CD4+_CD25-_Th_Primary_Cells.H3K9me3.Donor_332.filt.*;BI.CD4+_CD25-_Th_Primary_Cells.H3K9me3.Donor_62.filt.*</t>
  </si>
  <si>
    <t>BI.CD4+_CD25-_Th_Primary_Cells.H3K27me3.Donor_332.filt.*;BI.CD4+_CD25-_Th_Primary_Cells.H3K27me3.Donor_62.filt.*</t>
  </si>
  <si>
    <t>BI.CD4+_CD25-_Th_Primary_Cells.H3K4me3.Donor_332.filt.*;BI.CD4+_CD25-_Th_Primary_Cells.H3K4me3.Donor_62.filt.*</t>
  </si>
  <si>
    <t>BI.CD4+_CD25-_Th_Primary_Cells.H3K4me1.Donor_332.filt.*;BI.CD4+_CD25-_Th_Primary_Cells.H3K4me1.Donor_62.filt.*</t>
  </si>
  <si>
    <t>BI.CD4+_CD25-_Th_Primary_Cells.H3K36me3.Donor_332.filt.*;BI.CD4+_CD25-_Th_Primary_Cells.H3K36me3.Donor_62.filt.*</t>
  </si>
  <si>
    <t>BI.CD4+_CD25-_Th_Primary_Cells.H3K27ac.Donor_332.filt.*</t>
  </si>
  <si>
    <t>E039</t>
  </si>
  <si>
    <t>BLD.CD4.CD25M.CD45RA.NPC</t>
  </si>
  <si>
    <t>Primary T helper naive cells from peripheral blood</t>
  </si>
  <si>
    <t>CD4+_CD25-_CD45RA+_Naive_Primary_Cells</t>
  </si>
  <si>
    <t>BI.CD4+_CD25-_CD45RA+_Naive_Primary_Cells.Input.Donor_332.filt.*;BI.CD4+_CD25-_CD45RA+_Naive_Primary_Cells.Input.Donor_62.filt.*</t>
  </si>
  <si>
    <t>BI.CD4+_CD25-_CD45RA+_Naive_Primary_Cells.H3K9me3.Donor_332.filt.*;BI.CD4+_CD25-_CD45RA+_Naive_Primary_Cells.H3K9me3.Donor_62.filt.*</t>
  </si>
  <si>
    <t>BI.CD4+_CD25-_CD45RA+_Naive_Primary_Cells.H3K27me3.Donor_332.filt.*;BI.CD4+_CD25-_CD45RA+_Naive_Primary_Cells.H3K27me3.Donor_62.filt.*</t>
  </si>
  <si>
    <t>BI.CD4+_CD25-_CD45RA+_Naive_Primary_Cells.H3K4me3.Donor_332.filt.*;BI.CD4+_CD25-_CD45RA+_Naive_Primary_Cells.H3K4me3.Donor_62.filt.*</t>
  </si>
  <si>
    <t>BI.CD4+_CD25-_CD45RA+_Naive_Primary_Cells.H3K4me1.Donor_332.filt.*;BI.CD4+_CD25-_CD45RA+_Naive_Primary_Cells.H3K4me1.Donor_62.filt.*</t>
  </si>
  <si>
    <t>BI.CD4+_CD25-_CD45RA+_Naive_Primary_Cells.H3K36me3.Donor_332.filt.*;BI.CD4+_CD25-_CD45RA+_Naive_Primary_Cells.H3K36me3.Donor_62.filt.*</t>
  </si>
  <si>
    <t>BI.CD4+_CD25-_CD45RA+_Naive_Primary_Cells.H3K27ac.Donor_62.filt.*</t>
  </si>
  <si>
    <t>E041</t>
  </si>
  <si>
    <t>BLD.CD4.CD25M.IL17M.PL.TPC</t>
  </si>
  <si>
    <t>Primary T helper cells PMA-I stimulated</t>
  </si>
  <si>
    <t>CD4+_CD25-_IL17-_PMA-Ionomycin_stimulated_MACS_purified_Th_Primary_Cells</t>
  </si>
  <si>
    <t>BI.CD4+_CD25-_IL17-_PMA-Ionomycin_stimulated_MACS_purified_Th_Primary_Cells.Input.Donor_62.filt.*;BI.CD4+_CD25-_IL17-_PMA-Ionomycin_stimulated_MACS_purified_Th_Primary_Cells.Input.Donor_332.filt.*</t>
  </si>
  <si>
    <t>BI.CD4+_CD25-_IL17-_PMA-Ionomycin_stimulated_MACS_purified_Th_Primary_Cells.H3K9me3.Donor_332.filt.*;BI.CD4+_CD25-_IL17-_PMA-Ionomycin_stimulated_MACS_purified_Th_Primary_Cells.H3K9me3.Donor_62.filt.*</t>
  </si>
  <si>
    <t>BI.CD4+_CD25-_IL17-_PMA-Ionomycin_stimulated_MACS_purified_Th_Primary_Cells.H3K27me3.Donor_332.filt.*;BI.CD4+_CD25-_IL17-_PMA-Ionomycin_stimulated_MACS_purified_Th_Primary_Cells.H3K27me3.Donor_62.filt.*</t>
  </si>
  <si>
    <t>BI.CD4+_CD25-_IL17-_PMA-Ionomycin_stimulated_MACS_purified_Th_Primary_Cells.H3K4me3.Donor_62.filt.*;BI.CD4+_CD25-_IL17-_PMA-Ionomycin_stimulated_MACS_purified_Th_Primary_Cells.H3K4me3.Donor_332.filt.*</t>
  </si>
  <si>
    <t>BI.CD4+_CD25-_IL17-_PMA-Ionomycin_stimulated_MACS_purified_Th_Primary_Cells.H3K4me1.Donor_332.filt.*;BI.CD4+_CD25-_IL17-_PMA-Ionomycin_stimulated_MACS_purified_Th_Primary_Cells.H3K4me1.Donor_62.filt.*</t>
  </si>
  <si>
    <t>BI.CD4+_CD25-_IL17-_PMA-Ionomycin_stimulated_MACS_purified_Th_Primary_Cells.H3K36me3.Donor_62.filt.*;BI.CD4+_CD25-_IL17-_PMA-Ionomycin_stimulated_MACS_purified_Th_Primary_Cells.H3K36me3.Donor_332.filt.*</t>
  </si>
  <si>
    <t>BI.CD4+_CD25-_IL17-_PMA-Ionomycin_stimulated_MACS_purified_Th_Primary_Cells.H3K27ac.Donor_62.filt.*;BI.CD4+_CD25-_IL17-_PMA-Ionomycin_stimulated_MACS_purified_Th_Primary_Cells.H3K27ac.Donor_332.filt.*</t>
  </si>
  <si>
    <t>E042</t>
  </si>
  <si>
    <t>BLD.CD4.CD25M.IL17P.PL.TPC</t>
  </si>
  <si>
    <t>Primary T helper 17 cells PMA-I stimulated</t>
  </si>
  <si>
    <t>CD4+_CD25-_IL17+_PMA-Ionomcyin_stimulated_Th17_Primary_Cells</t>
  </si>
  <si>
    <t>BI.CD4+_CD25-_IL17+_PMA-Ionomcyin_stimulated_Th17_Primary_Cells.Input.Donor_332.filt.*;BI.CD4+_CD25-_IL17+_PMA-Ionomcyin_stimulated_Th17_Primary_Cells.Input.Donor_62.filt.*</t>
  </si>
  <si>
    <t>BI.CD4+_CD25-_IL17+_PMA-Ionomcyin_stimulated_Th17_Primary_Cells.H3K9me3.Donor_62.filt.*;BI.CD4+_CD25-_IL17+_PMA-Ionomcyin_stimulated_Th17_Primary_Cells.H3K9me3.Donor_332.filt.*</t>
  </si>
  <si>
    <t>BI.CD4+_CD25-_IL17+_PMA-Ionomcyin_stimulated_Th17_Primary_Cells.H3K27me3.Donor_62.filt.*;BI.CD4+_CD25-_IL17+_PMA-Ionomcyin_stimulated_Th17_Primary_Cells.H3K27me3.Donor_332.filt.*</t>
  </si>
  <si>
    <t>BI.CD4+_CD25-_IL17+_PMA-Ionomcyin_stimulated_Th17_Primary_Cells.H3K4me3.Donor_62.filt.*;BI.CD4+_CD25-_IL17+_PMA-Ionomcyin_stimulated_Th17_Primary_Cells.H3K4me3.Donor_332.filt.*</t>
  </si>
  <si>
    <t>BI.CD4+_CD25-_IL17+_PMA-Ionomcyin_stimulated_Th17_Primary_Cells.H3K4me1.Donor_62.filt.*;BI.CD4+_CD25-_IL17+_PMA-Ionomcyin_stimulated_Th17_Primary_Cells.H3K4me1.Donor_332.filt.*</t>
  </si>
  <si>
    <t>BI.CD4+_CD25-_IL17+_PMA-Ionomcyin_stimulated_Th17_Primary_Cells.H3K36me3.Donor_332.filt.*;BI.CD4+_CD25-_IL17+_PMA-Ionomcyin_stimulated_Th17_Primary_Cells.H3K36me3.Donor_62.filt.*</t>
  </si>
  <si>
    <t>BI.CD4+_CD25-_IL17+_PMA-Ionomcyin_stimulated_Th17_Primary_Cells.H3K27ac.Donor_62.filt.*</t>
  </si>
  <si>
    <t>E040</t>
  </si>
  <si>
    <t>BLD.CD4.CD25M.CD45RO.MPC</t>
  </si>
  <si>
    <t>Primary T helper memory cells from peripheral blood 1</t>
  </si>
  <si>
    <t>CD4+_CD25-_CD45RO+_Memory_Primary_Cells</t>
  </si>
  <si>
    <t>BI.CD4+_CD25-_CD45RO+_Memory_Primary_Cells.Input.Donor_62.filt.*;BI.CD4+_CD25-_CD45RO+_Memory_Primary_Cells.Input.Donor_332.filt.*</t>
  </si>
  <si>
    <t>BI.CD4+_CD25-_CD45RO+_Memory_Primary_Cells.H3K9me3.Donor_62.filt.*;BI.CD4+_CD25-_CD45RO+_Memory_Primary_Cells.H3K9me3.Donor_332.filt.*</t>
  </si>
  <si>
    <t>BI.CD4+_CD25-_CD45RO+_Memory_Primary_Cells.H3K27me3.Donor_62.filt.*;BI.CD4+_CD25-_CD45RO+_Memory_Primary_Cells.H3K27me3.Donor_332.filt.*</t>
  </si>
  <si>
    <t>BI.CD4+_CD25-_CD45RO+_Memory_Primary_Cells.H3K4me3.Donor_332.filt.*;BI.CD4+_CD25-_CD45RO+_Memory_Primary_Cells.H3K4me3.Donor_62.filt.*</t>
  </si>
  <si>
    <t>BI.CD4+_CD25-_CD45RO+_Memory_Primary_Cells.H3K4me1.Donor_332.filt.*;BI.CD4+_CD25-_CD45RO+_Memory_Primary_Cells.H3K4me1.Donor_62.filt.*</t>
  </si>
  <si>
    <t>BI.CD4+_CD25-_CD45RO+_Memory_Primary_Cells.H3K36me3.Donor_332.filt.*;BI.CD4+_CD25-_CD45RO+_Memory_Primary_Cells.H3K36me3.Donor_62.filt.*</t>
  </si>
  <si>
    <t>BI.CD4+_CD25-_CD45RO+_Memory_Primary_Cells.H3K27ac.Donor_62.filt.*</t>
  </si>
  <si>
    <t>E037</t>
  </si>
  <si>
    <t>BLD.CD4.MPC</t>
  </si>
  <si>
    <t>Primary T helper memory cells from peripheral blood 2</t>
  </si>
  <si>
    <t>CD4_Memory_Primary_Cells</t>
  </si>
  <si>
    <t>20;Donor_100_7_pooled_leukopaks_Jan_7_2011;Donor_101_8_pooled_leukopaks_Jan_20_2011</t>
  </si>
  <si>
    <t>BI.CD4_Memory_Primary_Cells.Input.20.filt.*;BI.CD4_Memory_Primary_Cells.Input.Donor_101_8_pooled_leukopaks_Jan_20_2011.filt.*;BI.CD4_Memory_Primary_Cells.Input.Donor_100_7_pooled_leukopaks_Jan_7_2011.filt.*</t>
  </si>
  <si>
    <t>BI.CD4_Memory_Primary_Cells.H3K9me3.Donor_101_8_pooled_leukopaks_Jan_20_2011.filt.*;BI.CD4_Memory_Primary_Cells.H3K9me3.Donor_100_7_pooled_leukopaks_Jan_7_2011.filt.*</t>
  </si>
  <si>
    <t>BI.CD4_Memory_Primary_Cells.H3K27me3.Donor_100_7_pooled_leukopaks_Jan_7_2011.filt.*;BI.CD4_Memory_Primary_Cells.H3K27me3.Donor_101_8_pooled_leukopaks_Jan_20_2011.filt.*</t>
  </si>
  <si>
    <t>BI.CD4_Memory_Primary_Cells.H3K4me3.Donor_100_7_pooled_leukopaks_Jan_7_2011.filt.*;BI.CD4_Memory_Primary_Cells.H3K4me3.20.filt.*;BI.CD4_Memory_Primary_Cells.H3K4me3.Donor_101_8_pooled_leukopaks_Jan_20_2011.filt.*</t>
  </si>
  <si>
    <t>BI.CD4_Memory_Primary_Cells.H3K4me1.Donor_101_8_pooled_leukopaks_Jan_20_2011.filt.*;BI.CD4_Memory_Primary_Cells.H3K4me1.Donor_100_7_pooled_leukopaks_Jan_7_2011.filt.*</t>
  </si>
  <si>
    <t>BI.CD4_Memory_Primary_Cells.H3K36me3.Donor_100_7_pooled_leukopaks_Jan_7_2011.filt.*;BI.CD4_Memory_Primary_Cells.H3K36me3.Donor_101_8_pooled_leukopaks_Jan_20_2011.filt.*</t>
  </si>
  <si>
    <t>BI.CD4_Memory_Primary_Cells.H3K27ac.Donor_101_8_pooled_leukopaks_Jan_20_2011.filt.*;BI.CD4_Memory_Primary_Cells.H3K27ac.Donor_100_7_pooled_leukopaks_Jan_7_2011.filt.*</t>
  </si>
  <si>
    <t>E048</t>
  </si>
  <si>
    <t>BLD.CD8.MPC</t>
  </si>
  <si>
    <t>Primary T CD8+ memory cells from peripheral blood</t>
  </si>
  <si>
    <t>CD8_Memory_Primary_Cells</t>
  </si>
  <si>
    <t>100_7_pooled_leukopaks_Jan_7_2011;101_8_pooled_leukopaks_Jan_20_2011</t>
  </si>
  <si>
    <t>BI.CD8_Memory_Primary_Cells.Input.Donor_100_7_pooled_leukopaks_Jan_7_2011.filt.*;BI.CD8_Memory_Primary_Cells.Input.Donor_101_8_pooled_leukopaks_Jan_20_2011.filt.*</t>
  </si>
  <si>
    <t>BI.CD8_Memory_Primary_Cells.H3K9me3.Donor_101_8_pooled_leukopaks_Jan_20_2011.filt.*;BI.CD8_Memory_Primary_Cells.H3K9me3.Donor_100_7_pooled_leukopaks_Jan_7_2011.filt.*</t>
  </si>
  <si>
    <t>BI.CD8_Memory_Primary_Cells.H3K27me3.Donor_100_7_pooled_leukopaks_Jan_7_2011.filt.*;BI.CD8_Memory_Primary_Cells.H3K27me3.Donor_101_8_pooled_leukopaks_Jan_20_2011.filt.*</t>
  </si>
  <si>
    <t>BI.CD8_Memory_Primary_Cells.H3K4me3.Donor_100_7_pooled_leukopaks_Jan_7_2011.filt.*;BI.CD8_Memory_Primary_Cells.H3K4me3.Donor_101_8_pooled_leukopaks_Jan_20_2011.filt.*</t>
  </si>
  <si>
    <t>BI.CD8_Memory_Primary_Cells.H3K4me1.Donor_100_7_pooled_leukopaks_Jan_7_2011.filt.*;BI.CD8_Memory_Primary_Cells.H3K4me1.Donor_101_8_pooled_leukopaks_Jan_20_2011.filt.*</t>
  </si>
  <si>
    <t>BI.CD8_Memory_Primary_Cells.H3K36me3.Donor_101_8_pooled_leukopaks_Jan_20_2011.filt.*;BI.CD8_Memory_Primary_Cells.H3K36me3.Donor_100_7_pooled_leukopaks_Jan_7_2011.filt.*</t>
  </si>
  <si>
    <t>BI.CD8_Memory_Primary_Cells.H3K27ac.Donor_100_7_pooled_leukopaks_Jan_7_2011.filt.*</t>
  </si>
  <si>
    <t>E038</t>
  </si>
  <si>
    <t>BLD.CD4.NPC</t>
  </si>
  <si>
    <t>Primary T helper naive cells from peripheral blood</t>
  </si>
  <si>
    <t>CD4_Naive_Primary_Cells</t>
  </si>
  <si>
    <t>BI;UCSF-UBC</t>
  </si>
  <si>
    <t>Mixed</t>
  </si>
  <si>
    <t>Donor_100_7_pooled_leukopaks_Jan_7_2011;Donor_101_8_pooled_leukopaks_Jan_20_2011;TC001</t>
  </si>
  <si>
    <t>BI.CD4_Naive_Primary_Cells.Input.Donor_101_8_pooled_leukopaks_Jan_20_2011.filt.*;BI.CD4_Naive_Primary_Cells.Input.Donor_100_7_pooled_leukopaks_Jan_7_2011.filt.*</t>
  </si>
  <si>
    <t>BI.CD4_Naive_Primary_Cells.H3K9me3.Donor_101_8_pooled_leukopaks_Jan_20_2011.filt.*;BI.CD4_Naive_Primary_Cells.H3K9me3.Donor_100_7_pooled_leukopaks_Jan_7_2011.filt.*</t>
  </si>
  <si>
    <t>BI.CD4_Naive_Primary_Cells.H3K27me3.Donor_100_7_pooled_leukopaks_Jan_7_2011.filt.*;BI.CD4_Naive_Primary_Cells.H3K27me3.Donor_101_8_pooled_leukopaks_Jan_20_2011.filt.*</t>
  </si>
  <si>
    <t>BI.CD4_Naive_Primary_Cells.H3K4me3.Donor_100_7_pooled_leukopaks_Jan_7_2011.filt.*;BI.CD4_Naive_Primary_Cells.H3K4me3.Donor_101_8_pooled_leukopaks_Jan_20_2011.filt.*</t>
  </si>
  <si>
    <t>BI.CD4_Naive_Primary_Cells.H3K4me1.Donor_100_7_pooled_leukopaks_Jan_7_2011.filt.*;BI.CD4_Naive_Primary_Cells.H3K4me1.Donor_101_8_pooled_leukopaks_Jan_20_2011.filt.*</t>
  </si>
  <si>
    <t>UCSF-UBC.CD4_Naive_Primary_Cells.H3K36me3.TC001.filt.*;BI.CD4_Naive_Primary_Cells.H3K36me3.Donor_100_7_pooled_leukopaks_Jan_7_2011.filt.*;BI.CD4_Naive_Primary_Cells.H3K36me3.Donor_101_8_pooled_leukopaks_Jan_20_2011.filt.*</t>
  </si>
  <si>
    <t>BI.CD4_Naive_Primary_Cells.H3K27ac.Donor_100_7_pooled_leukopaks_Jan_7_2011.filt.*;BI.CD4_Naive_Primary_Cells.H3K27ac.Donor_101_8_pooled_leukopaks_Jan_20_2011.filt.*</t>
  </si>
  <si>
    <t>UCSF-UBC.CD4_Naive_Primary_Cells.H3K9ac.TC001.filt.*</t>
  </si>
  <si>
    <t>E047</t>
  </si>
  <si>
    <t>BLD.CD8.NPC</t>
  </si>
  <si>
    <t>Primary T CD8+ naive cells from peripheral blood</t>
  </si>
  <si>
    <t>CD8_Naive_Primary_Cells</t>
  </si>
  <si>
    <t>Donor_100_7_pooled_leukopaks_Jan_7_2011;Donor_101_8_pooled_leukopaks_Jan_20_2011;TC001;TC010</t>
  </si>
  <si>
    <t>UCSF-UBC.CD8_Naive_Primary_Cells.Input.TC001.filt.*;BI.CD8_Naive_Primary_Cells.Input.Donor_101_8_pooled_leukopaks_Jan_20_2011.filt.*;BI.CD8_Naive_Primary_Cells.Input.Donor_100_7_pooled_leukopaks_Jan_7_2011.filt.*</t>
  </si>
  <si>
    <t>BI.CD8_Naive_Primary_Cells.H3K9me3.Donor_100_7_pooled_leukopaks_Jan_7_2011.filt.*;BI.CD8_Naive_Primary_Cells.H3K9me3.Donor_101_8_pooled_leukopaks_Jan_20_2011.filt.*;UCSF-UBC.CD8_Naive_Primary_Cells.H3K9me3.TC001.filt.*</t>
  </si>
  <si>
    <t>BI.CD8_Naive_Primary_Cells.H3K27me3.Donor_100_7_pooled_leukopaks_Jan_7_2011.filt.*;BI.CD8_Naive_Primary_Cells.H3K27me3.Donor_101_8_pooled_leukopaks_Jan_20_2011.filt.*;UCSF-UBC.CD8_Naive_Primary_Cells.H3K27me3.TC001.filt.*</t>
  </si>
  <si>
    <t>BI.CD8_Naive_Primary_Cells.H3K4me3.Donor_100_7_pooled_leukopaks_Jan_7_2011.filt.*;UCSF-UBC.CD8_Naive_Primary_Cells.H3K4me3.TC001.filt.*;BI.CD8_Naive_Primary_Cells.H3K4me3.Donor_101_8_pooled_leukopaks_Jan_20_2011.filt.*;UCSF-UBC.CD8_Naive_Primary_Cells.H3K4me3.TC010.filt.*</t>
  </si>
  <si>
    <t>BI.CD8_Naive_Primary_Cells.H3K4me1.Donor_100_7_pooled_leukopaks_Jan_7_2011.filt.*;BI.CD8_Naive_Primary_Cells.H3K4me1.Donor_101_8_pooled_leukopaks_Jan_20_2011.filt.*;UCSF-UBC.CD8_Naive_Primary_Cells.H3K4me1.TC001.filt.*</t>
  </si>
  <si>
    <t>BI.CD8_Naive_Primary_Cells.H3K36me3.Donor_101_8_pooled_leukopaks_Jan_20_2011.filt.*;UCSF-UBC.CD8_Naive_Primary_Cells.H3K36me3.TC001.filt.*;BI.CD8_Naive_Primary_Cells.H3K36me3.Donor_100_7_pooled_leukopaks_Jan_7_2011.filt.*</t>
  </si>
  <si>
    <t>BI.CD8_Naive_Primary_Cells.H3K27ac.Donor_100_7_pooled_leukopaks_Jan_7_2011.filt.*;BI.CD8_Naive_Primary_Cells.H3K27ac.Donor_101_8_pooled_leukopaks_Jan_20_2011.filt.*</t>
  </si>
  <si>
    <t>UCSF-UBC.CD8_Naive_Primary_Cells.H3K9ac.TC001.filt.*</t>
  </si>
  <si>
    <t>E029</t>
  </si>
  <si>
    <t>HSC &amp; B-cell</t>
  </si>
  <si>
    <t>#678C69</t>
  </si>
  <si>
    <t>BLD.CD14.PC</t>
  </si>
  <si>
    <t>Primary monocytes from peripheral blood</t>
  </si>
  <si>
    <t>CD14_Primary_Cells</t>
  </si>
  <si>
    <t>Hispanic, Unknown</t>
  </si>
  <si>
    <t>RO_01701;RO_01721</t>
  </si>
  <si>
    <t>UW.CD14_Primary_Cells.Input.RO_01701.Histone.DS21627.filt.*</t>
  </si>
  <si>
    <t>UW.CD14_Primary_Cells.H3K9me3.RO_01721.Histone.DS22404.filt.*</t>
  </si>
  <si>
    <t>UW.CD14_Primary_Cells.H3K27me3.RO_01721.Histone.DS22405.filt.*</t>
  </si>
  <si>
    <t>UW.CD14_Primary_Cells.H3K4me3.RO_01701.Histone.DS21707.filt.*</t>
  </si>
  <si>
    <t>UW.CD14_Primary_Cells.H3K4me1.RO_01721.Histone.DS22403.filt.*</t>
  </si>
  <si>
    <t>UW.CD14_Primary_Cells.H3K36me3.RO_01721.Histone.DS22406.filt.*</t>
  </si>
  <si>
    <t>UW.CD14_Primary_Cells.H3K27ac.RO_01721.Histone.DS22926.filt.*</t>
  </si>
  <si>
    <t>UW.CD14_Primary_Cells.ChromatinAccessibility.RO_01689.DS17391.filt.*;UW.CD14_Primary_Cells.ChromatinAccessibility.RO_01701.DS17889.filt.*</t>
  </si>
  <si>
    <t>E031</t>
  </si>
  <si>
    <t>BLD.CD19.CPC</t>
  </si>
  <si>
    <t>Primary B cells from cord blood</t>
  </si>
  <si>
    <t>CD19_Primary_Cells_Cord_BI</t>
  </si>
  <si>
    <t>130;CD19_12/22/08;CD19_12/29/08;CD19_2/20/09;CD19_6/26/08;CD19_8/1/08</t>
  </si>
  <si>
    <t>BI.CD19_Primary_Cells.Input.CD19_8_1_08.filt.*</t>
  </si>
  <si>
    <t>BI.CD19_Primary_Cells.H3K9me3.CD19_2_20_09.filt.*;BI.CD19_Primary_Cells.H3K9me3.CD19_12_29_08.filt.*</t>
  </si>
  <si>
    <t>BI.CD19_Primary_Cells.H3K27me3.CD19_6_26_08.filt.*;BI.CD19_Primary_Cells.H3K27me3.CD19_12_22_08.filt.*</t>
  </si>
  <si>
    <t>BI.CD19_Primary_Cells.H3K4me3.CD19_12_22_08.filt.*;BI.CD19_Primary_Cells.H3K4me3.CD19_8_1_08.filt.*</t>
  </si>
  <si>
    <t>BI.CD19_Primary_Cells.H3K4me1.130.filt.*</t>
  </si>
  <si>
    <t>BI.CD19_Primary_Cells.H3K36me3.CD19_8_1_08.filt.*;BI.CD19_Primary_Cells.H3K36me3.CD19_12_29_08.filt.*</t>
  </si>
  <si>
    <t>E035</t>
  </si>
  <si>
    <t>BLD.CD34.PC</t>
  </si>
  <si>
    <t>Primary hematopoietic stem cells</t>
  </si>
  <si>
    <t>CD34_Primary_Cells</t>
  </si>
  <si>
    <t>CD34_39629;CD34_39661;CD34_39804;CD34_39811;CD34_39889</t>
  </si>
  <si>
    <t>BI.CD34_Primary_Cells.Input.CD34_39661.filt.*</t>
  </si>
  <si>
    <t>BI.CD34_Primary_Cells.H3K9me3.CD34_39811.filt.*;BI.CD34_Primary_Cells.H3K9me3.CD34_39889.filt.*</t>
  </si>
  <si>
    <t>BI.CD34_Primary_Cells.H3K27me3.CD34_39804.filt.*;BI.CD34_Primary_Cells.H3K27me3.CD34_39661.filt.*</t>
  </si>
  <si>
    <t>BI.CD34_Primary_Cells.H3K4me3.CD34_39629.filt.*;BI.CD34_Primary_Cells.H3K4me3.CD34_39804.filt.*</t>
  </si>
  <si>
    <t>BI.CD34_Primary_Cells.H3K4me1.CD34_39889.filt.*;BI.CD34_Primary_Cells.H3K4me1.CD34_39811.filt.*</t>
  </si>
  <si>
    <t>BI.CD34_Primary_Cells.H3K36me3.CD34_39811.filt.*;BI.CD34_Primary_Cells.H3K36me3.CD34_39661.filt.*</t>
  </si>
  <si>
    <t>E051</t>
  </si>
  <si>
    <t>BLD.MOB.CD34.PC.M</t>
  </si>
  <si>
    <t>Primary hematopoietic stem cells G-CSF-mobilized Male</t>
  </si>
  <si>
    <t>Mobilized_CD34_Primary_Cells_Male</t>
  </si>
  <si>
    <t>42Y</t>
  </si>
  <si>
    <t>Caucasian</t>
  </si>
  <si>
    <t>RO_01562</t>
  </si>
  <si>
    <t>BI.Mobilized_CD34_Primary_Cells.Input.RO_01562.filt.*</t>
  </si>
  <si>
    <t>BI.Mobilized_CD34_Primary_Cells.H3K9me3.RO_01562.filt.*</t>
  </si>
  <si>
    <t>BI.Mobilized_CD34_Primary_Cells.H3K27me3.RO_01562.filt.*</t>
  </si>
  <si>
    <t>BI.Mobilized_CD34_Primary_Cells.H3K4me3.RO_01562.filt.*</t>
  </si>
  <si>
    <t>BI.Mobilized_CD34_Primary_Cells.H3K4me1.RO_01562.filt.*</t>
  </si>
  <si>
    <t>BI.Mobilized_CD34_Primary_Cells.H3K36me3.RO_01562.filt.*</t>
  </si>
  <si>
    <t>UW.Mobilized_CD34_Primary_Cells.ChromatinAccessibility.RO_01562.DS13196.filt.*</t>
  </si>
  <si>
    <t>E050</t>
  </si>
  <si>
    <t>BLD.MOB.CD34.PC.F</t>
  </si>
  <si>
    <t>Primary hematopoietic stem cells G-CSF-mobilized Female</t>
  </si>
  <si>
    <t>Mobilized_CD34_Primary_Cells_Female</t>
  </si>
  <si>
    <t>RO_01480;RO_01508;RO_01536;RO_01549;UW_RO_01480</t>
  </si>
  <si>
    <t>BI.Mobilized_CD34_Primary_Cells.Input.Mobilized_CD34_5_28_09.filt.*;BI.Mobilized_CD34_Primary_Cells.Input.RO_01480.filt.*;BI.Mobilized_CD34_Primary_Cells.Input.RO_01536.filt.*;BI.Mobilized_CD34_Primary_Cells.Input.RO_01549.filt.*;BI.Mobilized_CD34_Primary_Cells.Input.UW_RO_01480.filt.*;BI.Mobilized_CD34_Primary_Cells.Input.UW_RO_01536.filt.*;BI.Mobilized_CD34_Primary_Cells.Input.UW_RO_01549.filt.*</t>
  </si>
  <si>
    <t>BI.Mobilized_CD34_Primary_Cells.H3K9me3.Mobilized_CD34_5_28_09.filt.*;BI.Mobilized_CD34_Primary_Cells.H3K9me3.RO_01536.filt.*;BI.Mobilized_CD34_Primary_Cells.H3K9me3.UW_RO_01480.filt.*;BI.Mobilized_CD34_Primary_Cells.H3K9me3.UW_RO_01536.filt.*;BI.Mobilized_CD34_Primary_Cells.H3K9me3.UW_RO_01549.filt.*</t>
  </si>
  <si>
    <t>BI.Mobilized_CD34_Primary_Cells.H3K27me3.Mobilized_CD34_5_28_09.filt.*;BI.Mobilized_CD34_Primary_Cells.H3K27me3.RO_01536.filt.*;BI.Mobilized_CD34_Primary_Cells.H3K27me3.RO_01549.filt.*;BI.Mobilized_CD34_Primary_Cells.H3K27me3.UW_RO_01480.filt.*;BI.Mobilized_CD34_Primary_Cells.H3K27me3.UW_RO_01536.filt.*;BI.Mobilized_CD34_Primary_Cells.H3K27me3.UW_RO_01549.filt.*</t>
  </si>
  <si>
    <t>BI.Mobilized_CD34_Primary_Cells.H3K4me3.Mobilized_CD34_5_28_09.filt.*;BI.Mobilized_CD34_Primary_Cells.H3K4me3.UW_RO_01480.filt.*;BI.Mobilized_CD34_Primary_Cells.H3K4me3.UW_RO_01536.filt.*;BI.Mobilized_CD34_Primary_Cells.H3K4me3.UW_RO_01549.filt.*</t>
  </si>
  <si>
    <t>BI.Mobilized_CD34_Primary_Cells.H3K4me1.Mobilized_CD34_5_28_09.filt.*;BI.Mobilized_CD34_Primary_Cells.H3K4me1.RO_01480.filt.*;BI.Mobilized_CD34_Primary_Cells.H3K4me1.RO_01536.filt.*;BI.Mobilized_CD34_Primary_Cells.H3K4me1.UW_RO_01549.filt.*</t>
  </si>
  <si>
    <t>BI.Mobilized_CD34_Primary_Cells.H3K36me3.Mobilized_CD34_5_28_09.filt.*;BI.Mobilized_CD34_Primary_Cells.H3K36me3.RO_01536.filt.*;BI.Mobilized_CD34_Primary_Cells.H3K36me3.RO_01549.filt.*;BI.Mobilized_CD34_Primary_Cells.H3K36me3.UW_RO_01480.filt.*;BI.Mobilized_CD34_Primary_Cells.H3K36me3.UW_RO_01536.filt.*</t>
  </si>
  <si>
    <t>BI.Mobilized_CD34_Primary_Cells.H3K27ac.RO_01480.filt.*;BI.Mobilized_CD34_Primary_Cells.H3K27ac.RO_01536.filt.*;BI.Mobilized_CD34_Primary_Cells.H3K27ac.RO_01549.filt.*</t>
  </si>
  <si>
    <t>UW.Mobilized_CD34_Primary_Cells.ChromatinAccessibility.RO_01480.DS12771.filt.*;UW.Mobilized_CD34_Primary_Cells.ChromatinAccessibility.RO_01508.DS11202.filt.*;UW.Mobilized_CD34_Primary_Cells.ChromatinAccessibility.RO_01536.DS12336.filt.*;UW.Mobilized_CD34_Primary_Cells.ChromatinAccessibility.RO_01536.DS12339.filt.*;UW.Mobilized_CD34_Primary_Cells.ChromatinAccessibility.RO_01549.DS12734.filt.*</t>
  </si>
  <si>
    <t xml:space="preserve"> </t>
  </si>
  <si>
    <t>E036</t>
  </si>
  <si>
    <t>BLD.CD34.CC</t>
  </si>
  <si>
    <t>Primary hematopoietic stem cells short term culture</t>
  </si>
  <si>
    <t>CD34_Cultured_Cells</t>
  </si>
  <si>
    <t>123;cultured_CD34_2_20_09</t>
  </si>
  <si>
    <t>BI.CD34_Cultured_Cells.Input.123.filt.*</t>
  </si>
  <si>
    <t>BI.CD34_Cultured_Cells.H3K9me3.123.filt.*;BI.CD34_Cultured_Cells.H3K9me3.cultured_CD34_2_20_09.filt.*</t>
  </si>
  <si>
    <t>BI.CD34_Cultured_Cells.H3K27me3.cultured_CD34_2_20_09.filt.*</t>
  </si>
  <si>
    <t>BI.CD34_Cultured_Cells.H3K4me3.cultured_CD34_2_20_09.filt.*;BI.CD34_Cultured_Cells.H3K4me3.123.filt.*</t>
  </si>
  <si>
    <t>BI.CD34_Cultured_Cells.H3K4me1.cultured_CD34_2_20_09.filt.*;BI.CD34_Cultured_Cells.H3K4me1.123.filt.*</t>
  </si>
  <si>
    <t>BI.CD34_Cultured_Cells.H3K36me3.cultured_CD34_2_20_09.filt.*;BI.CD34_Cultured_Cells.H3K36me3.123.filt.*</t>
  </si>
  <si>
    <t>E032</t>
  </si>
  <si>
    <t>BLD.CD19.PPC</t>
  </si>
  <si>
    <t>Primary B cells from peripheral blood</t>
  </si>
  <si>
    <t>CD19_Primary_Cells_Peripheral_UW</t>
  </si>
  <si>
    <t>UW.CD19_Primary_Cells.Input.RO_01701.Histone.DS21628.filt.*</t>
  </si>
  <si>
    <t>UW.CD19_Primary_Cells.H3K9me3.RO_01679.Histone.DS22899.filt.*</t>
  </si>
  <si>
    <t>UW.CD19_Primary_Cells.H3K27me3.RO_01679.Histone.DS22585.filt.*</t>
  </si>
  <si>
    <t>UW.CD19_Primary_Cells.H3K4me3.RO_01701.Histone.DS21711.filt.*</t>
  </si>
  <si>
    <t>UW.CD19_Primary_Cells.H3K4me1.RO_01679.Histone.DS22584.filt.*</t>
  </si>
  <si>
    <t>UW.CD19_Primary_Cells.H3K36me3.RO_01679.Histone.DS22586.filt.*</t>
  </si>
  <si>
    <t>UW.CD19_Primary_Cells.H3K27ac.RO_01701.Histone.DS21712.filt.*</t>
  </si>
  <si>
    <t>UW.CD19_Primary_Cells.ChromatinAccessibility.RO_01701.DS17440.filt.*;UW.CD19_Primary_Cells.ChromatinAccessibility.RO_01679.DS17186.filt.*</t>
  </si>
  <si>
    <t>E046</t>
  </si>
  <si>
    <t>BLD.CD56.PC</t>
  </si>
  <si>
    <t>Primary Natural Killer cells from peripheral blood</t>
  </si>
  <si>
    <t>CD56_Primary_Cells</t>
  </si>
  <si>
    <t>UW.CD56_Primary_Cells.Input.RO_01701.Histone.DS21629.filt.*</t>
  </si>
  <si>
    <t>UW.CD56_Primary_Cells.H3K9me3.RO_01679.Histone.DS22900.filt.*</t>
  </si>
  <si>
    <t>UW.CD56_Primary_Cells.H3K27me3.RO_01679.Histone.DS22594.filt.*</t>
  </si>
  <si>
    <t>UW.CD56_Primary_Cells.H3K4me3.RO_01701.Histone.DS21715.filt.*</t>
  </si>
  <si>
    <t>UW.CD56_Primary_Cells.H3K4me1.RO_01679.Histone.DS22593.filt.*</t>
  </si>
  <si>
    <t>UW.CD56_Primary_Cells.H3K36me3.RO_01679.Histone.DS22595.filt.*</t>
  </si>
  <si>
    <t>UW.CD56_Primary_Cells.H3K27ac.RO_01701.Histone.DS21716.filt.*</t>
  </si>
  <si>
    <t>UW.CD56_Primary_Cells.ChromatinAccessibility.RO_01701.DS17443.filt.*;UW.CD56_Primary_Cells.ChromatinAccessibility.RO_01679.DS17189.filt.*</t>
  </si>
  <si>
    <t>E030</t>
  </si>
  <si>
    <t>BLD.CD15.PC</t>
  </si>
  <si>
    <t>Primary neutrophils from peripheral blood</t>
  </si>
  <si>
    <t>CD15_Primary_Cells</t>
  </si>
  <si>
    <t>BI.CD15_Primary_Cells.Input.23.filt.*</t>
  </si>
  <si>
    <t>BI.CD15_Primary_Cells.H3K9me3.23.filt.*</t>
  </si>
  <si>
    <t>BI.CD15_Primary_Cells.H3K27me3.23.filt.*</t>
  </si>
  <si>
    <t>BI.CD15_Primary_Cells.H3K4me3.23.filt.*</t>
  </si>
  <si>
    <t>BI.CD15_Primary_Cells.H3K4me1.23.filt.*</t>
  </si>
  <si>
    <t>BI.CD15_Primary_Cells.H3K36me3.23.filt.*</t>
  </si>
  <si>
    <t>E026</t>
  </si>
  <si>
    <t>Mesench</t>
  </si>
  <si>
    <t>#B65C73</t>
  </si>
  <si>
    <t>STRM.MRW.MSC</t>
  </si>
  <si>
    <t>Bone Marrow Derived Cultured Mesenchymal Stem Cells</t>
  </si>
  <si>
    <t>Bone_Marrow_Derived_Mesenchymal_Stem_Cell_Cultured_Cells</t>
  </si>
  <si>
    <t>STROMAL_CONNECTIVE</t>
  </si>
  <si>
    <t>57Y, unknown, unkown, unkown</t>
  </si>
  <si>
    <t>SOLID</t>
  </si>
  <si>
    <t>57;58;59;60</t>
  </si>
  <si>
    <t>BI.Bone_Marrow_Derived_Mesenchymal_Stem_Cell_Cultured_Cells.Input.58.filt.*;BI.Bone_Marrow_Derived_Mesenchymal_Stem_Cell_Cultured_Cells.Input.59.filt.*;BI.Bone_Marrow_Derived_Mesenchymal_Stem_Cell_Cultured_Cells.Input.60.filt.*;BI.Bone_Marrow_Derived_Mesenchymal_Stem_Cell_Cultured_Cells.Input.57.filt.*</t>
  </si>
  <si>
    <t>BI.Bone_Marrow_Derived_Mesenchymal_Stem_Cell_Cultured_Cells.H3K9me3.59.filt.*;BI.Bone_Marrow_Derived_Mesenchymal_Stem_Cell_Cultured_Cells.H3K9me3.58.filt.*;BI.Bone_Marrow_Derived_Mesenchymal_Stem_Cell_Cultured_Cells.H3K9me3.60.filt.*;BI.Bone_Marrow_Derived_Mesenchymal_Stem_Cell_Cultured_Cells.H3K9me3.57.filt.*</t>
  </si>
  <si>
    <t>BI.Bone_Marrow_Derived_Mesenchymal_Stem_Cell_Cultured_Cells.H3K27me3.60.filt.*;BI.Bone_Marrow_Derived_Mesenchymal_Stem_Cell_Cultured_Cells.H3K27me3.59.filt.*;BI.Bone_Marrow_Derived_Mesenchymal_Stem_Cell_Cultured_Cells.H3K27me3.58.filt.*;BI.Bone_Marrow_Derived_Mesenchymal_Stem_Cell_Cultured_Cells.H3K27me3.57.filt.*</t>
  </si>
  <si>
    <t>BI.Bone_Marrow_Derived_Mesenchymal_Stem_Cell_Cultured_Cells.H3K4me3.58.filt.*;BI.Bone_Marrow_Derived_Mesenchymal_Stem_Cell_Cultured_Cells.H3K4me3.59.filt.*;BI.Bone_Marrow_Derived_Mesenchymal_Stem_Cell_Cultured_Cells.H3K4me3.57.filt.*;BI.Bone_Marrow_Derived_Mesenchymal_Stem_Cell_Cultured_Cells.H3K4me3.60.filt.*</t>
  </si>
  <si>
    <t>BI.Bone_Marrow_Derived_Mesenchymal_Stem_Cell_Cultured_Cells.H3K4me1.58.filt.*;BI.Bone_Marrow_Derived_Mesenchymal_Stem_Cell_Cultured_Cells.H3K4me1.59.filt.*;BI.Bone_Marrow_Derived_Mesenchymal_Stem_Cell_Cultured_Cells.H3K4me1.57.filt.*;BI.Bone_Marrow_Derived_Mesenchymal_Stem_Cell_Cultured_Cells.H3K4me1.60.filt.*</t>
  </si>
  <si>
    <t>BI.Bone_Marrow_Derived_Mesenchymal_Stem_Cell_Cultured_Cells.H3K36me3.59.filt.*;BI.Bone_Marrow_Derived_Mesenchymal_Stem_Cell_Cultured_Cells.H3K36me3.58.filt.*;BI.Bone_Marrow_Derived_Mesenchymal_Stem_Cell_Cultured_Cells.H3K36me3.60.filt.*;BI.Bone_Marrow_Derived_Mesenchymal_Stem_Cell_Cultured_Cells.H3K36me3.57.filt.*</t>
  </si>
  <si>
    <t>BI.Bone_Marrow_Derived_Mesenchymal_Stem_Cell_Cultured_Cells.H3K27ac.60.filt.*;BI.Bone_Marrow_Derived_Mesenchymal_Stem_Cell_Cultured_Cells.H3K27ac.59.filt.*;BI.Bone_Marrow_Derived_Mesenchymal_Stem_Cell_Cultured_Cells.H3K27ac.58.filt.*;BI.Bone_Marrow_Derived_Mesenchymal_Stem_Cell_Cultured_Cells.H3K27ac.57.filt.*</t>
  </si>
  <si>
    <t>BI.Bone_Marrow_Derived_Mesenchymal_Stem_Cell_Cultured_Cells.H3K9ac.57.filt.*;BI.Bone_Marrow_Derived_Mesenchymal_Stem_Cell_Cultured_Cells.H3K9ac.58.filt.*;BI.Bone_Marrow_Derived_Mesenchymal_Stem_Cell_Cultured_Cells.H3K9ac.60.filt.*;BI.Bone_Marrow_Derived_Mesenchymal_Stem_Cell_Cultured_Cells.H3K9ac.59.filt.*</t>
  </si>
  <si>
    <t>E049</t>
  </si>
  <si>
    <t>STRM.CHON.MRW.DR.MSC</t>
  </si>
  <si>
    <t>Mesenchymal Stem Cell Derived Chondrocyte Cultured Cells</t>
  </si>
  <si>
    <t>Chondrocytes_from_Bone_Marrow_Derived_Mesenchymal_Stem_Cell_Cultured_Cells</t>
  </si>
  <si>
    <t>BI.Chondrocytes_from_Bone_Marrow_Derived_Mesenchymal_Stem_Cell_Cultured_Cells.Input.58.filt.*;BI.Chondrocytes_from_Bone_Marrow_Derived_Mesenchymal_Stem_Cell_Cultured_Cells.Input.57.filt.*;BI.Chondrocytes_from_Bone_Marrow_Derived_Mesenchymal_Stem_Cell_Cultured_Cells.Input.59.filt.*;BI.Chondrocytes_from_Bone_Marrow_Derived_Mesenchymal_Stem_Cell_Cultured_Cells.Input.60.filt.*</t>
  </si>
  <si>
    <t>BI.Chondrocytes_from_Bone_Marrow_Derived_Mesenchymal_Stem_Cell_Cultured_Cells.H3K9me3.59.filt.*;BI.Chondrocytes_from_Bone_Marrow_Derived_Mesenchymal_Stem_Cell_Cultured_Cells.H3K9me3.58.filt.*;BI.Chondrocytes_from_Bone_Marrow_Derived_Mesenchymal_Stem_Cell_Cultured_Cells.H3K9me3.57.filt.*;BI.Chondrocytes_from_Bone_Marrow_Derived_Mesenchymal_Stem_Cell_Cultured_Cells.H3K9me3.60.filt.*</t>
  </si>
  <si>
    <t>BI.Chondrocytes_from_Bone_Marrow_Derived_Mesenchymal_Stem_Cell_Cultured_Cells.H3K27me3.58.filt.*;BI.Chondrocytes_from_Bone_Marrow_Derived_Mesenchymal_Stem_Cell_Cultured_Cells.H3K27me3.60.filt.*;BI.Chondrocytes_from_Bone_Marrow_Derived_Mesenchymal_Stem_Cell_Cultured_Cells.H3K27me3.59.filt.*;BI.Chondrocytes_from_Bone_Marrow_Derived_Mesenchymal_Stem_Cell_Cultured_Cells.H3K27me3.57.filt.*</t>
  </si>
  <si>
    <t>BI.Chondrocytes_from_Bone_Marrow_Derived_Mesenchymal_Stem_Cell_Cultured_Cells.H3K4me3.57.filt.*;BI.Chondrocytes_from_Bone_Marrow_Derived_Mesenchymal_Stem_Cell_Cultured_Cells.H3K4me3.60.filt.*;BI.Chondrocytes_from_Bone_Marrow_Derived_Mesenchymal_Stem_Cell_Cultured_Cells.H3K4me3.58.filt.*;BI.Chondrocytes_from_Bone_Marrow_Derived_Mesenchymal_Stem_Cell_Cultured_Cells.H3K4me3.59.filt.*</t>
  </si>
  <si>
    <t>BI.Chondrocytes_from_Bone_Marrow_Derived_Mesenchymal_Stem_Cell_Cultured_Cells.H3K4me1.57.filt.*;BI.Chondrocytes_from_Bone_Marrow_Derived_Mesenchymal_Stem_Cell_Cultured_Cells.H3K4me1.58.filt.*;BI.Chondrocytes_from_Bone_Marrow_Derived_Mesenchymal_Stem_Cell_Cultured_Cells.H3K4me1.59.filt.*;BI.Chondrocytes_from_Bone_Marrow_Derived_Mesenchymal_Stem_Cell_Cultured_Cells.H3K4me1.60.filt.*</t>
  </si>
  <si>
    <t>BI.Chondrocytes_from_Bone_Marrow_Derived_Mesenchymal_Stem_Cell_Cultured_Cells.H3K36me3.58.filt.*;BI.Chondrocytes_from_Bone_Marrow_Derived_Mesenchymal_Stem_Cell_Cultured_Cells.H3K36me3.57.filt.*;BI.Chondrocytes_from_Bone_Marrow_Derived_Mesenchymal_Stem_Cell_Cultured_Cells.H3K36me3.60.filt.*;BI.Chondrocytes_from_Bone_Marrow_Derived_Mesenchymal_Stem_Cell_Cultured_Cells.H3K36me3.59.filt.*</t>
  </si>
  <si>
    <t>BI.Chondrocytes_from_Bone_Marrow_Derived_Mesenchymal_Stem_Cell_Cultured_Cells.H3K27ac.57.filt.*;BI.Chondrocytes_from_Bone_Marrow_Derived_Mesenchymal_Stem_Cell_Cultured_Cells.H3K27ac.59.filt.*;BI.Chondrocytes_from_Bone_Marrow_Derived_Mesenchymal_Stem_Cell_Cultured_Cells.H3K27ac.58.filt.*;BI.Chondrocytes_from_Bone_Marrow_Derived_Mesenchymal_Stem_Cell_Cultured_Cells.H3K27ac.60.filt.*</t>
  </si>
  <si>
    <t>BI.Chondrocytes_from_Bone_Marrow_Derived_Mesenchymal_Stem_Cell_Cultured_Cells.H3K9ac.57.filt.*;BI.Chondrocytes_from_Bone_Marrow_Derived_Mesenchymal_Stem_Cell_Cultured_Cells.H3K9ac.60.filt.*;BI.Chondrocytes_from_Bone_Marrow_Derived_Mesenchymal_Stem_Cell_Cultured_Cells.H3K9ac.58.filt.*;BI.Chondrocytes_from_Bone_Marrow_Derived_Mesenchymal_Stem_Cell_Cultured_Cells.H3K9ac.59.filt.*</t>
  </si>
  <si>
    <t>E025</t>
  </si>
  <si>
    <t>FAT.ADIP.DR.MSC</t>
  </si>
  <si>
    <t>Adipose Derived Mesenchymal Stem Cell Cultured Cells</t>
  </si>
  <si>
    <t>Adipose_Derived_Mesenchymal_Stem_Cell_Cultured_Cells</t>
  </si>
  <si>
    <t>FAT</t>
  </si>
  <si>
    <t>31Y, 59Y, 41Y</t>
  </si>
  <si>
    <t>1;92;93</t>
  </si>
  <si>
    <t>BI.Adipose_Derived_Mesenchymal_Stem_Cell_Cultured_Cells.Input.92.filt.*;BI.Adipose_Derived_Mesenchymal_Stem_Cell_Cultured_Cells.Input.1.filt.*;BI.Adipose_Derived_Mesenchymal_Stem_Cell_Cultured_Cells.Input.93.filt.*</t>
  </si>
  <si>
    <t>BI.Adipose_Derived_Mesenchymal_Stem_Cell_Cultured_Cells.H3K9me3.92.filt.*;BI.Adipose_Derived_Mesenchymal_Stem_Cell_Cultured_Cells.H3K9me3.1.filt.*;BI.Adipose_Derived_Mesenchymal_Stem_Cell_Cultured_Cells.H3K9me3.93.filt.*</t>
  </si>
  <si>
    <t>BI.Adipose_Derived_Mesenchymal_Stem_Cell_Cultured_Cells.H3K27me3.1.filt.*;BI.Adipose_Derived_Mesenchymal_Stem_Cell_Cultured_Cells.H3K27me3.92.filt.*</t>
  </si>
  <si>
    <t>BI.Adipose_Derived_Mesenchymal_Stem_Cell_Cultured_Cells.H3K4me3.1.filt.*;BI.Adipose_Derived_Mesenchymal_Stem_Cell_Cultured_Cells.H3K4me3.92.filt.*;BI.Adipose_Derived_Mesenchymal_Stem_Cell_Cultured_Cells.H3K4me3.93.filt.*</t>
  </si>
  <si>
    <t>BI.Adipose_Derived_Mesenchymal_Stem_Cell_Cultured_Cells.H3K4me1.93.filt.*;BI.Adipose_Derived_Mesenchymal_Stem_Cell_Cultured_Cells.H3K4me1.1.filt.*;BI.Adipose_Derived_Mesenchymal_Stem_Cell_Cultured_Cells.H3K4me1.92.filt.*</t>
  </si>
  <si>
    <t>BI.Adipose_Derived_Mesenchymal_Stem_Cell_Cultured_Cells.H3K36me3.92.filt.*;BI.Adipose_Derived_Mesenchymal_Stem_Cell_Cultured_Cells.H3K36me3.93.filt.*;BI.Adipose_Derived_Mesenchymal_Stem_Cell_Cultured_Cells.H3K36me3.1.filt.*</t>
  </si>
  <si>
    <t>BI.Adipose_Derived_Mesenchymal_Stem_Cell_Cultured_Cells.H3K9ac.92.filt.*;BI.Adipose_Derived_Mesenchymal_Stem_Cell_Cultured_Cells.H3K9ac.93.filt.*;BI.Adipose_Derived_Mesenchymal_Stem_Cell_Cultured_Cells.H3K9ac.1.2.filt.*;BI.Adipose_Derived_Mesenchymal_Stem_Cell_Cultured_Cells.H3K9ac.1.3.filt.*</t>
  </si>
  <si>
    <t>E023</t>
  </si>
  <si>
    <t>FAT.MSC.DR.ADIP</t>
  </si>
  <si>
    <t>Mesenchymal Stem Cell Derived Adipocyte Cultured Cells</t>
  </si>
  <si>
    <t>Mesenchymal_Stem_Cell_Derived_Adipocyte_Cultured_Cells</t>
  </si>
  <si>
    <t>92;93</t>
  </si>
  <si>
    <t>BI.Mesenchymal_Stem_Cell_Derived_Adipocyte_Cultured_Cells.Input.92.filt.*;BI.Mesenchymal_Stem_Cell_Derived_Adipocyte_Cultured_Cells.Input.93.filt.*</t>
  </si>
  <si>
    <t>BI.Mesenchymal_Stem_Cell_Derived_Adipocyte_Cultured_Cells.H3K9me3.92.filt.*;BI.Mesenchymal_Stem_Cell_Derived_Adipocyte_Cultured_Cells.H3K9me3.93.filt.*</t>
  </si>
  <si>
    <t>BI.Mesenchymal_Stem_Cell_Derived_Adipocyte_Cultured_Cells.H3K27me3.92.filt.*;BI.Mesenchymal_Stem_Cell_Derived_Adipocyte_Cultured_Cells.H3K27me3.93.filt.*</t>
  </si>
  <si>
    <t>BI.Mesenchymal_Stem_Cell_Derived_Adipocyte_Cultured_Cells.H3K4me3.93.filt.*;BI.Mesenchymal_Stem_Cell_Derived_Adipocyte_Cultured_Cells.H3K4me3.92.filt.*</t>
  </si>
  <si>
    <t>BI.Mesenchymal_Stem_Cell_Derived_Adipocyte_Cultured_Cells.H3K4me1.93.filt.*;BI.Mesenchymal_Stem_Cell_Derived_Adipocyte_Cultured_Cells.H3K4me1.92.filt.*</t>
  </si>
  <si>
    <t>BI.Mesenchymal_Stem_Cell_Derived_Adipocyte_Cultured_Cells.H3K36me3.92.filt.*;BI.Mesenchymal_Stem_Cell_Derived_Adipocyte_Cultured_Cells.H3K36me3.93.filt.*</t>
  </si>
  <si>
    <t>BI.Mesenchymal_Stem_Cell_Derived_Adipocyte_Cultured_Cells.H3K9ac.92.filt.*;BI.Mesenchymal_Stem_Cell_Derived_Adipocyte_Cultured_Cells.H3K9ac.93.filt.*</t>
  </si>
  <si>
    <t>E052</t>
  </si>
  <si>
    <t>Myosat</t>
  </si>
  <si>
    <t>#E67326</t>
  </si>
  <si>
    <t>MUS.SAT</t>
  </si>
  <si>
    <t>Muscle Satellite Cultured Cells</t>
  </si>
  <si>
    <t>Muscle_Satellite_Cultured_Cells</t>
  </si>
  <si>
    <t>MUSCLE</t>
  </si>
  <si>
    <t>hSKM-1;hSKM-2;hSKM-3</t>
  </si>
  <si>
    <t>BI.Muscle_Satellite_Cultured_Cells.Input.hSKM-2.filt.*;BI.Muscle_Satellite_Cultured_Cells.Input.hSKM-3.filt.*;BI.Muscle_Satellite_Cultured_Cells.Input.hSKM-1.filt.*</t>
  </si>
  <si>
    <t>BI.Muscle_Satellite_Cultured_Cells.H3K9me3.hSKM-1.filt.*;BI.Muscle_Satellite_Cultured_Cells.H3K9me3.hSKM-2.filt.*;BI.Muscle_Satellite_Cultured_Cells.H3K9me3.hSKM-3.filt.*</t>
  </si>
  <si>
    <t>BI.Muscle_Satellite_Cultured_Cells.H3K27me3.hSKM-1.filt.*;BI.Muscle_Satellite_Cultured_Cells.H3K27me3.hSKM-3.filt.*;BI.Muscle_Satellite_Cultured_Cells.H3K27me3.hSKM-2.filt.*</t>
  </si>
  <si>
    <t>BI.Muscle_Satellite_Cultured_Cells.H3K4me3.hSKM-1.filt.*;BI.Muscle_Satellite_Cultured_Cells.H3K4me3.hSKM-3.filt.*;BI.Muscle_Satellite_Cultured_Cells.H3K4me3.hSKM-2.filt.*</t>
  </si>
  <si>
    <t>BI.Muscle_Satellite_Cultured_Cells.H3K4me1.hSKM-1.filt.*;BI.Muscle_Satellite_Cultured_Cells.H3K4me1.hSKM-2.filt.*;BI.Muscle_Satellite_Cultured_Cells.H3K4me1.hSKM-3.filt.*</t>
  </si>
  <si>
    <t>BI.Muscle_Satellite_Cultured_Cells.H3K36me3.hSKM-2.filt.*;BI.Muscle_Satellite_Cultured_Cells.H3K36me3.hSKM-3.filt.*;BI.Muscle_Satellite_Cultured_Cells.H3K36me3.hSKM-1.filt.*</t>
  </si>
  <si>
    <t>BI.Muscle_Satellite_Cultured_Cells.H3K9ac.hSKM-1.filt.*;BI.Muscle_Satellite_Cultured_Cells.H3K9ac.hSKM-2.filt.*;BI.Muscle_Satellite_Cultured_Cells.H3K9ac.hSKM-3.filt.*</t>
  </si>
  <si>
    <t>BI.Muscle_Satellite_Cultured_Cells.H3K4me2.hSKM-1.bed.gz;BI.Muscle_Satellite_Cultured_Cells.H3K4me2.hSKM-3.bed.gz;BI.Muscle_Satellite_Cultured_Cells.H3K4me2.hSKM-2.bed.gz</t>
  </si>
  <si>
    <t>E055</t>
  </si>
  <si>
    <t>Epithelial</t>
  </si>
  <si>
    <t>#FF9D0C</t>
  </si>
  <si>
    <t>SKIN.PEN.FRSK.FIB.01</t>
  </si>
  <si>
    <t>Foreskin Fibroblast Primary Cells skin01</t>
  </si>
  <si>
    <t>Penis_Foreskin_Fibroblast_Primary_Cells_skin01</t>
  </si>
  <si>
    <t>SKIN</t>
  </si>
  <si>
    <t>0Y</t>
  </si>
  <si>
    <t>skin01</t>
  </si>
  <si>
    <t>UCSF-UBC.Penis_Foreskin_Fibroblast_Primary_Cells.Input.skin01.filt.*</t>
  </si>
  <si>
    <t>UCSF-UBC.Penis_Foreskin_Fibroblast_Primary_Cells.H3K9me3.skin01.filt.*</t>
  </si>
  <si>
    <t>UCSF-UBC.Penis_Foreskin_Fibroblast_Primary_Cells.H3K27me3.skin01.filt.*</t>
  </si>
  <si>
    <t>UCSF-UBC.Penis_Foreskin_Fibroblast_Primary_Cells.H3K4me3.skin01.filt.*</t>
  </si>
  <si>
    <t>UCSF-UBC.Penis_Foreskin_Fibroblast_Primary_Cells.H3K4me1.skin01.filt.*</t>
  </si>
  <si>
    <t>UCSF-UBC.Penis_Foreskin_Fibroblast_Primary_Cells.H3K36me3.skin01.filt.*</t>
  </si>
  <si>
    <t>UCSF-UBC.Penis_Foreskin_Fibroblast_Primary_Cells.H3K27ac.skin01.filt.*</t>
  </si>
  <si>
    <t>UW.Penis_Foreskin_Fibroblast_Primary_Cells.ChromatinAccessibility.skin01.DS18229.filt.*;UW.Penis_Foreskin_Fibroblast_Primary_Cells.ChromatinAccessibility.skin01.DS18224.filt.*</t>
  </si>
  <si>
    <t>E056</t>
  </si>
  <si>
    <t>SKIN.PEN.FRSK.FIB.02</t>
  </si>
  <si>
    <t>Foreskin Fibroblast Primary Cells skin02</t>
  </si>
  <si>
    <t>Penis_Foreskin_Fibroblast_Primary_Cells_skin02</t>
  </si>
  <si>
    <t>skin02</t>
  </si>
  <si>
    <t>UCSF-UBC.Penis_Foreskin_Fibroblast_Primary_Cells.Input.skin02.filt.*</t>
  </si>
  <si>
    <t>UCSF-UBC.Penis_Foreskin_Fibroblast_Primary_Cells.H3K9me3.skin02.filt.*</t>
  </si>
  <si>
    <t>UCSF-UBC.Penis_Foreskin_Fibroblast_Primary_Cells.H3K27me3.skin02.filt.*</t>
  </si>
  <si>
    <t>UCSF-UBC.Penis_Foreskin_Fibroblast_Primary_Cells.H3K4me3.skin02.filt.*</t>
  </si>
  <si>
    <t>UCSF-UBC.Penis_Foreskin_Fibroblast_Primary_Cells.H3K4me1.skin02.filt.*</t>
  </si>
  <si>
    <t>UCSF-UBC.Penis_Foreskin_Fibroblast_Primary_Cells.H3K36me3.skin02.filt.*</t>
  </si>
  <si>
    <t>UCSF-UBC.Penis_Foreskin_Fibroblast_Primary_Cells.H3K27ac.skin02.filt.*</t>
  </si>
  <si>
    <t>UW.Penis_Foreskin_Fibroblast_Primary_Cells.ChromatinAccessibility.skin02.DS18256.filt.*;UW.Penis_Foreskin_Fibroblast_Primary_Cells.ChromatinAccessibility.skin02.DS18252.filt.*</t>
  </si>
  <si>
    <t>E059</t>
  </si>
  <si>
    <t>SKIN.PEN.FRSK.MEL.01</t>
  </si>
  <si>
    <t>Foreskin Melanocyte Primary Cells skin01</t>
  </si>
  <si>
    <t>Penis_Foreskin_Melanocyte_Primary_Cells_skin01</t>
  </si>
  <si>
    <t>UCSF-UBC.Penis_Foreskin_Melanocyte_Primary_Cells.Input.skin01.filt.*</t>
  </si>
  <si>
    <t>UCSF-UBC.Penis_Foreskin_Melanocyte_Primary_Cells.H3K9me3.skin01.filt.*</t>
  </si>
  <si>
    <t>UCSF-UBC.Penis_Foreskin_Melanocyte_Primary_Cells.H3K27me3.skin01.filt.*</t>
  </si>
  <si>
    <t>UCSF-UBC.Penis_Foreskin_Melanocyte_Primary_Cells.H3K4me3.skin01.filt.*</t>
  </si>
  <si>
    <t>UCSF-UBC.Penis_Foreskin_Melanocyte_Primary_Cells.H3K4me1.skin01.filt.*</t>
  </si>
  <si>
    <t>UCSF-UBC.Penis_Foreskin_Melanocyte_Primary_Cells.H3K36me3.skin01.filt.*</t>
  </si>
  <si>
    <t>UCSF-UBC.Penis_Foreskin_Melanocyte_Primary_Cells.H3K27ac.skin01.filt.*</t>
  </si>
  <si>
    <t>UW.Penis_Foreskin_Melanocyte_Primary_Cells.ChromatinAccessibility.skin01.DS18601.filt.*;UW.Penis_Foreskin_Melanocyte_Primary_Cells.ChromatinAccessibility.skin01.DS18590.filt.*</t>
  </si>
  <si>
    <t>E061</t>
  </si>
  <si>
    <t>SKIN.PEN.FRSK.MEL.03</t>
  </si>
  <si>
    <t>Foreskin Melanocyte Primary Cells skin03</t>
  </si>
  <si>
    <t>Penis_Foreskin_Melanocyte_Primary_Cells_skin03</t>
  </si>
  <si>
    <t>skin03</t>
  </si>
  <si>
    <t>UCSF-UBC.Penis_Foreskin_Melanocyte_Primary_Cells.Input.skin03.filt.*</t>
  </si>
  <si>
    <t>UCSF-UBC.Penis_Foreskin_Melanocyte_Primary_Cells.H3K9me3.skin03.filt.*</t>
  </si>
  <si>
    <t>UCSF-UBC.Penis_Foreskin_Melanocyte_Primary_Cells.H3K27me3.skin03.filt.*</t>
  </si>
  <si>
    <t>UCSF-UBC.Penis_Foreskin_Melanocyte_Primary_Cells.H3K4me3.skin03.filt.*</t>
  </si>
  <si>
    <t>UCSF-UBC.Penis_Foreskin_Melanocyte_Primary_Cells.H3K4me1.skin03.filt.*</t>
  </si>
  <si>
    <t>UCSF-UBC.Penis_Foreskin_Melanocyte_Primary_Cells.H3K36me3.skin03.filt.*</t>
  </si>
  <si>
    <t>UCSF-UBC.Penis_Foreskin_Melanocyte_Primary_Cells.H3K27ac.skin03.filt.*</t>
  </si>
  <si>
    <t>E057</t>
  </si>
  <si>
    <t>SKIN.PEN.FRSK.KER.02</t>
  </si>
  <si>
    <t>Foreskin Keratinocyte Primary Cells skin02</t>
  </si>
  <si>
    <t>Penis_Foreskin_Keratinocyte_Primary_Cells_skin02</t>
  </si>
  <si>
    <t>UCSF-UBC.Penis_Foreskin_Keratinocyte_Primary_Cells.Input.skin02.filt.*</t>
  </si>
  <si>
    <t>UCSF-UBC.Penis_Foreskin_Keratinocyte_Primary_Cells.H3K9me3.skin02.filt.*</t>
  </si>
  <si>
    <t>UCSF-UBC.Penis_Foreskin_Keratinocyte_Primary_Cells.H3K27me3.skin02.filt.*</t>
  </si>
  <si>
    <t>UCSF-UBC.Penis_Foreskin_Keratinocyte_Primary_Cells.H3K4me3.skin02.filt.*</t>
  </si>
  <si>
    <t>UCSF-UBC.Penis_Foreskin_Keratinocyte_Primary_Cells.H3K4me1.skin02.filt.*</t>
  </si>
  <si>
    <t>UCSF-UBC.Penis_Foreskin_Keratinocyte_Primary_Cells.H3K36me3.skin02.filt.*</t>
  </si>
  <si>
    <t>UW.Penis_Foreskin_Keratinocyte_Primary_Cells.ChromatinAccessibility.skin02.DS18718.filt.*;UW.Penis_Foreskin_Keratinocyte_Primary_Cells.ChromatinAccessibility.skin02.DS18714.filt.*</t>
  </si>
  <si>
    <t>E058</t>
  </si>
  <si>
    <t>SKIN.PEN.FRSK.KER.03</t>
  </si>
  <si>
    <t>Foreskin Keratinocyte Primary Cells skin03</t>
  </si>
  <si>
    <t>Penis_Foreskin_Keratinocyte_Primary_Cells_skin03</t>
  </si>
  <si>
    <t>UCSF-UBC.Penis_Foreskin_Keratinocyte_Primary_Cells.Input.skin03.filt.*</t>
  </si>
  <si>
    <t>UCSF-UBC.Penis_Foreskin_Keratinocyte_Primary_Cells.H3K9me3.skin03.filt.*</t>
  </si>
  <si>
    <t>UCSF-UBC.Penis_Foreskin_Keratinocyte_Primary_Cells.H3K27me3.skin03.filt.*</t>
  </si>
  <si>
    <t>UCSF-UBC.Penis_Foreskin_Keratinocyte_Primary_Cells.H3K4me3.skin03.filt.*</t>
  </si>
  <si>
    <t>UCSF-UBC.Penis_Foreskin_Keratinocyte_Primary_Cells.H3K4me1.skin03.filt.*</t>
  </si>
  <si>
    <t>UCSF-UBC.Penis_Foreskin_Keratinocyte_Primary_Cells.H3K36me3.skin03.filt.*</t>
  </si>
  <si>
    <t>UCSF-UBC.Penis_Foreskin_Keratinocyte_Primary_Cells.H3K27ac.skin03.filt.*</t>
  </si>
  <si>
    <t>E028</t>
  </si>
  <si>
    <t>BRST.HMEC.35</t>
  </si>
  <si>
    <t>Breast variant Human Mammary Epithelial Cells (vHMEC)</t>
  </si>
  <si>
    <t>Breast_vHMEC</t>
  </si>
  <si>
    <t>BREAST</t>
  </si>
  <si>
    <t>18Y</t>
  </si>
  <si>
    <t>RM035</t>
  </si>
  <si>
    <t>UCSF-UBC.Breast_vHMEC.Input.RM035.HS2620.filt.*;UCSF-UBC.Breast_vHMEC.Input.RM035.HS1995.filt.*</t>
  </si>
  <si>
    <t>UCSF-UBC.Breast_vHMEC.H3K9me3.RM035.HS2617.filt.*</t>
  </si>
  <si>
    <t>UCSF-UBC.Breast_vHMEC.H3K27me3.RM035.filt.*</t>
  </si>
  <si>
    <t>UCSF-UBC.Breast_vHMEC.H3K4me3.RM035.HS2615.filt.*</t>
  </si>
  <si>
    <t>UCSF-UBC.Breast_vHMEC.H3K4me1.RM035.HS2618.filt.*;UCSF-UBC.Breast_vHMEC.H3K4me1.RM035.HS1994.filt.*</t>
  </si>
  <si>
    <t>UCSF-UBC.Breast_vHMEC.H3K36me3.RM035.filt.*</t>
  </si>
  <si>
    <t>UW.Breast_vHMEC.ChromatinAccessibility.RM035.DS18406.filt.*;UW.Breast_vHMEC.ChromatinAccessibility.RM035.DS18438.filt.*</t>
  </si>
  <si>
    <t>Bad SBS DNA Methylation dataset. mCRF DNA Methylation data is fine.</t>
  </si>
  <si>
    <t>E027</t>
  </si>
  <si>
    <t>BRST.MYO</t>
  </si>
  <si>
    <t>Breast Myoepithelial Primary Cells</t>
  </si>
  <si>
    <t>Breast_Myoepithelial_Cells</t>
  </si>
  <si>
    <t>36Y,33Y</t>
  </si>
  <si>
    <t>African-American, African-American</t>
  </si>
  <si>
    <t>RM066;RM080</t>
  </si>
  <si>
    <t>UCSF-UBC.Breast_Myoepithelial_Cells.Input.RM066.filt.*;UCSF-UBC.Breast_Myoepithelial_Cells.Input.RM080.filt.*</t>
  </si>
  <si>
    <t>UCSF-UBC.Breast_Myoepithelial_Cells.H3K9me3.RM080.filt.*;UCSF-UBC.Breast_Myoepithelial_Cells.H3K9me3.RM066.filt.*</t>
  </si>
  <si>
    <t>UCSF-UBC.Breast_Myoepithelial_Cells.H3K27me3.RM066.filt.*;UCSF-UBC.Breast_Myoepithelial_Cells.H3K27me3.RM080.filt.*</t>
  </si>
  <si>
    <t>UCSF-UBC.Breast_Myoepithelial_Cells.H3K4me3.RM066.filt.*;UCSF-UBC.Breast_Myoepithelial_Cells.H3K4me3.RM080.filt.*</t>
  </si>
  <si>
    <t>UCSF-UBC.Breast_Myoepithelial_Cells.H3K4me1.RM066.filt.*;UCSF-UBC.Breast_Myoepithelial_Cells.H3K4me1.RM080.filt.*</t>
  </si>
  <si>
    <t>UCSF-UBC.Breast_Myoepithelial_Cells.H3K36me3.RM080.filt.*;UCSF-UBC.Breast_Myoepithelial_Cells.H3K36me3.RM066.filt.*</t>
  </si>
  <si>
    <t>UCSF-UBC.Breast_Myoepithelial_Cells.H3K9ac.RM080.filt.*;UCSF-UBC.Breast_Myoepithelial_Cells.H3K9ac.RM066.filt.*</t>
  </si>
  <si>
    <t>E054</t>
  </si>
  <si>
    <t>Neurosph</t>
  </si>
  <si>
    <t>#FFD924</t>
  </si>
  <si>
    <t>BRN.GANGEM.DR.NRSPHR</t>
  </si>
  <si>
    <t>Ganglion Eminence derived primary cultured neurospheres</t>
  </si>
  <si>
    <t>Neurosphere_Cultured_Cells_Ganglionic_Eminence_Derived</t>
  </si>
  <si>
    <t>BRAIN</t>
  </si>
  <si>
    <t>17GW</t>
  </si>
  <si>
    <t>HuFNSC02</t>
  </si>
  <si>
    <t>UCSF-UBC.Neurosphere_Cultured_Cells_Ganglionic_Eminence_Derived.Input.HuFNSC02.filt.*</t>
  </si>
  <si>
    <t>UCSF-UBC.Neurosphere_Cultured_Cells_Ganglionic_Eminence_Derived.H3K9me3.HuFNSC02.filt.*</t>
  </si>
  <si>
    <t>UCSF-UBC.Neurosphere_Cultured_Cells_Ganglionic_Eminence_Derived.H3K27me3.HuFNSC02.filt.*</t>
  </si>
  <si>
    <t>UCSF-UBC.Neurosphere_Cultured_Cells_Ganglionic_Eminence_Derived.H3K4me3.HuFNSC02.filt.*</t>
  </si>
  <si>
    <t>UCSF-UBC.Neurosphere_Cultured_Cells_Ganglionic_Eminence_Derived.H3K4me1.HuFNSC02.filt.*</t>
  </si>
  <si>
    <t>UCSF-UBC.Neurosphere_Cultured_Cells_Ganglionic_Eminence_Derived.H3K36me3.HuFNSC02.filt.*</t>
  </si>
  <si>
    <t>E053</t>
  </si>
  <si>
    <t>BRN.CRTX.DR.NRSPHR</t>
  </si>
  <si>
    <t>Cortex derived primary cultured neurospheres</t>
  </si>
  <si>
    <t>Neurosphere_Cultured_Cells_Cortex_Derived</t>
  </si>
  <si>
    <t>UCSF-UBC.Neurosphere_Cultured_Cells_Cortex_Derived.Input.HuFNSC02.filt.*</t>
  </si>
  <si>
    <t>UCSF-UBC.Neurosphere_Cultured_Cells_Cortex_Derived.H3K9me3.HuFNSC02.filt.*</t>
  </si>
  <si>
    <t>UCSF-UBC.Neurosphere_Cultured_Cells_Cortex_Derived.H3K27me3.HuFNSC02.filt.*</t>
  </si>
  <si>
    <t>UCSF-UBC.Neurosphere_Cultured_Cells_Cortex_Derived.H3K4me3.HuFNSC02.filt.*</t>
  </si>
  <si>
    <t>UCSF-UBC.Neurosphere_Cultured_Cells_Cortex_Derived.H3K4me1.HuFNSC02.filt.*</t>
  </si>
  <si>
    <t>UCSF-UBC.Neurosphere_Cultured_Cells_Cortex_Derived.H3K36me3.HuFNSC02.filt.*</t>
  </si>
  <si>
    <t>E112</t>
  </si>
  <si>
    <t>Thymus</t>
  </si>
  <si>
    <t>#DAB92E</t>
  </si>
  <si>
    <t>THYM</t>
  </si>
  <si>
    <t>THYMUS</t>
  </si>
  <si>
    <t>PrimaryTissue</t>
  </si>
  <si>
    <t>3Y</t>
  </si>
  <si>
    <t>Caucasian/African American</t>
  </si>
  <si>
    <t>STL001</t>
  </si>
  <si>
    <t>UCSD.Thymus.Input.STL001.filt.*</t>
  </si>
  <si>
    <t>UCSD.Thymus.H3K9me3.STL001.filt.*</t>
  </si>
  <si>
    <t>UCSD.Thymus.H3K27me3.STL001.filt.*</t>
  </si>
  <si>
    <t>UCSD.Thymus.H3K4me3.STL001.filt.*</t>
  </si>
  <si>
    <t>UCSD.Thymus.H3K4me1.STL001.filt.*</t>
  </si>
  <si>
    <t>UCSD.Thymus.H3K36me3.STL001.filt.*</t>
  </si>
  <si>
    <t>UCSD.Thymus.H3K27ac.STL001.filt.*</t>
  </si>
  <si>
    <t>E093</t>
  </si>
  <si>
    <t>THYM.FET</t>
  </si>
  <si>
    <t>Fetal Thymus</t>
  </si>
  <si>
    <t>Fetal_Thymus</t>
  </si>
  <si>
    <t>15GW</t>
  </si>
  <si>
    <t>H-24644</t>
  </si>
  <si>
    <t>UW.Fetal_Thymus.Input.H-24644.Histone.DS21508.filt.*</t>
  </si>
  <si>
    <t>UW.Fetal_Thymus.H3K9me3.H-24644.Histone.DS22904.filt.*</t>
  </si>
  <si>
    <t>UW.Fetal_Thymus.H3K27me3.H-24644.Histone.DS22602.filt.*</t>
  </si>
  <si>
    <t>UW.Fetal_Thymus.H3K4me3.H-24644.Histone.DS21539.filt.*</t>
  </si>
  <si>
    <t>UW.Fetal_Thymus.H3K4me1.H-24644.Histone.DS22601.filt.*</t>
  </si>
  <si>
    <t>UW.Fetal_Thymus.H3K36me3.H-24644.Histone.DS22603.filt.*</t>
  </si>
  <si>
    <t>UW.Fetal_Thymus.H3K27ac.H-24644.Histone.DS21783.filt.*</t>
  </si>
  <si>
    <t>UW.Fetal_Thymus.ChromatinAccessibility.H-24259.DS19287.filt.*;UW.Fetal_Thymus.ChromatinAccessibility.H-23964.DS17876.filt.*;UW.Fetal_Thymus.ChromatinAccessibility.H-23833.DS17474.filt.*;UW.Fetal_Thymus.ChromatinAccessibility.H-23964.DS17875.filt.*;UW.Fetal_Thymus.ChromatinAccessibility.H-24078.DS18382.filt.*;UW.Fetal_Thymus.ChromatinAccessibility.H-24409.DS20341.filt.*;UW.Fetal_Thymus.ChromatinAccessibility.H-23589.DS16490.filt.*;UW.Fetal_Thymus.ChromatinAccessibility.H-23663.DS16841.filt.*;UW.Fetal_Thymus.ChromatinAccessibility.H-24401.DS20335.filt.*;UW.Fetal_Thymus.ChromatinAccessibility.H-23769.DS17323.filt.*</t>
  </si>
  <si>
    <t>E071</t>
  </si>
  <si>
    <t>Brain</t>
  </si>
  <si>
    <t>#C5912B</t>
  </si>
  <si>
    <t>BRN.HIPP.MID</t>
  </si>
  <si>
    <t>Brain Hippocampus Middle</t>
  </si>
  <si>
    <t>Brain_Hippocampus_Middle</t>
  </si>
  <si>
    <t>81Y, 73Y</t>
  </si>
  <si>
    <t>149;150</t>
  </si>
  <si>
    <t>BI.Brain_Hippocampus_Middle.Input.150.filt.*;BI.Brain_Hippocampus_Middle.Input.149.filt.*</t>
  </si>
  <si>
    <t>BI.Brain_Hippocampus_Middle.H3K9me3.149.filt.*;BI.Brain_Hippocampus_Middle.H3K9me3.150.filt.*</t>
  </si>
  <si>
    <t>BI.Brain_Hippocampus_Middle.H3K27me3.150.filt.*;BI.Brain_Hippocampus_Middle.H3K27me3.149.filt.*</t>
  </si>
  <si>
    <t>BI.Brain_Hippocampus_Middle.H3K4me3.150.filt.*;BI.Brain_Hippocampus_Middle.H3K4me3.149.filt.*</t>
  </si>
  <si>
    <t>BI.Brain_Hippocampus_Middle.H3K4me1.150.filt.*;BI.Brain_Hippocampus_Middle.H3K4me1.149.filt.*</t>
  </si>
  <si>
    <t>BI.Brain_Hippocampus_Middle.H3K36me3.150.filt.*;BI.Brain_Hippocampus_Middle.H3K36me3.149.filt.*</t>
  </si>
  <si>
    <t>BI.Brain_Hippocampus_Middle.H3K27ac.149.filt.*;BI.Brain_Hippocampus_Middle.H3K27ac.150.filt.*</t>
  </si>
  <si>
    <t>E074</t>
  </si>
  <si>
    <t>BRN.SUB.NIG</t>
  </si>
  <si>
    <t>Brain Substantia Nigra</t>
  </si>
  <si>
    <t>Brain_Substantia_Nigra</t>
  </si>
  <si>
    <t>75Y, 81Y</t>
  </si>
  <si>
    <t>112;149</t>
  </si>
  <si>
    <t>BI.Brain_Substantia_Nigra.Input.112.filt.*;BI.Brain_Substantia_Nigra.Input.149.filt.*</t>
  </si>
  <si>
    <t>BI.Brain_Substantia_Nigra.H3K9me3.149.filt.*;BI.Brain_Substantia_Nigra.H3K9me3.112.filt.*</t>
  </si>
  <si>
    <t>BI.Brain_Substantia_Nigra.H3K27me3.112.filt.*;BI.Brain_Substantia_Nigra.H3K27me3.149.filt.*</t>
  </si>
  <si>
    <t>BI.Brain_Substantia_Nigra.H3K4me3.112.filt.*;BI.Brain_Substantia_Nigra.H3K4me3.149.filt.*</t>
  </si>
  <si>
    <t>BI.Brain_Substantia_Nigra.H3K4me1.149.filt.*;BI.Brain_Substantia_Nigra.H3K4me1.112.filt.*</t>
  </si>
  <si>
    <t>BI.Brain_Substantia_Nigra.H3K36me3.149.filt.*;BI.Brain_Substantia_Nigra.H3K36me3.112.filt.*</t>
  </si>
  <si>
    <t>BI.Brain_Substantia_Nigra.H3K27ac.149.filt.*;BI.Brain_Substantia_Nigra.H3K27ac.149.DNA_Lib_1847.filt.*</t>
  </si>
  <si>
    <t>BI.Brain_Substantia_Nigra.H3K9ac.112.filt.*</t>
  </si>
  <si>
    <t>E068</t>
  </si>
  <si>
    <t>BRN.ANT.CAUD</t>
  </si>
  <si>
    <t>Brain Anterior Caudate</t>
  </si>
  <si>
    <t>Brain_Anterior_Caudate</t>
  </si>
  <si>
    <t>BI.Brain_Anterior_Caudate.Input.149.filt.*;BI.Brain_Anterior_Caudate.Input.112.filt.*</t>
  </si>
  <si>
    <t>BI.Brain_Anterior_Caudate.H3K9me3.112.filt.*;BI.Brain_Anterior_Caudate.H3K9me3.149.filt.*</t>
  </si>
  <si>
    <t>BI.Brain_Anterior_Caudate.H3K27me3.149.filt.*;BI.Brain_Anterior_Caudate.H3K27me3.112.filt.*</t>
  </si>
  <si>
    <t>BI.Brain_Anterior_Caudate.H3K4me3.149.filt.*;BI.Brain_Anterior_Caudate.H3K4me3.112.filt.*</t>
  </si>
  <si>
    <t>BI.Brain_Anterior_Caudate.H3K4me1.112.filt.*;BI.Brain_Anterior_Caudate.H3K4me1.149.filt.*</t>
  </si>
  <si>
    <t>BI.Brain_Anterior_Caudate.H3K36me3.112.filt.*;BI.Brain_Anterior_Caudate.H3K36me3.149.filt.*</t>
  </si>
  <si>
    <t>BI.Brain_Anterior_Caudate.H3K27ac.149.filt.*;BI.Brain_Anterior_Caudate.H3K27ac.112.filt.*</t>
  </si>
  <si>
    <t>BI.Brain_Anterior_Caudate.H3K9ac.112.filt.*</t>
  </si>
  <si>
    <t>E069</t>
  </si>
  <si>
    <t>BRN.CING.GYR</t>
  </si>
  <si>
    <t>Brain Cingulate Gyrus</t>
  </si>
  <si>
    <t>Brain_Cingulate_Gyrus</t>
  </si>
  <si>
    <t>BI.Brain_Cingulate_Gyrus.Input.112.filt.*;BI.Brain_Cingulate_Gyrus.Input.149.filt.*</t>
  </si>
  <si>
    <t>BI.Brain_Cingulate_Gyrus.H3K9me3.149.filt.*;BI.Brain_Cingulate_Gyrus.H3K9me3.112.filt.*</t>
  </si>
  <si>
    <t>BI.Brain_Cingulate_Gyrus.H3K27me3.149.filt.*</t>
  </si>
  <si>
    <t>BI.Brain_Cingulate_Gyrus.H3K4me3.149.filt.*;BI.Brain_Cingulate_Gyrus.H3K4me3.112.filt.*</t>
  </si>
  <si>
    <t>BI.Brain_Cingulate_Gyrus.H3K4me1.149.filt.*;BI.Brain_Cingulate_Gyrus.H3K4me1.112.filt.*</t>
  </si>
  <si>
    <t>BI.Brain_Cingulate_Gyrus.H3K36me3.149.filt.*;BI.Brain_Cingulate_Gyrus.H3K36me3.112.filt.*</t>
  </si>
  <si>
    <t>BI.Brain_Cingulate_Gyrus.H3K27ac.149.filt.*;BI.Brain_Cingulate_Gyrus.H3K27ac.112.filt.*</t>
  </si>
  <si>
    <t>BI.Brain_Cingulate_Gyrus.H3K9ac.112.filt.*</t>
  </si>
  <si>
    <t>E072</t>
  </si>
  <si>
    <t>BRN.INF.TMP</t>
  </si>
  <si>
    <t>Brain Inferior Temporal Lobe</t>
  </si>
  <si>
    <t>Brain_Inferior_Temporal_Lobe</t>
  </si>
  <si>
    <t>BI.Brain_Inferior_Temporal_Lobe.Input.149.filt.*;BI.Brain_Inferior_Temporal_Lobe.Input.112.filt.*</t>
  </si>
  <si>
    <t>BI.Brain_Inferior_Temporal_Lobe.H3K9me3.149.filt.*;BI.Brain_Inferior_Temporal_Lobe.H3K9me3.112.filt.*</t>
  </si>
  <si>
    <t>BI.Brain_Inferior_Temporal_Lobe.H3K27me3.149.filt.*;BI.Brain_Inferior_Temporal_Lobe.H3K27me3.112.filt.*</t>
  </si>
  <si>
    <t>BI.Brain_Inferior_Temporal_Lobe.H3K4me3.149.filt.*;BI.Brain_Inferior_Temporal_Lobe.H3K4me3.112.filt.*</t>
  </si>
  <si>
    <t>BI.Brain_Inferior_Temporal_Lobe.H3K4me1.112.filt.*</t>
  </si>
  <si>
    <t>BI.Brain_Inferior_Temporal_Lobe.H3K36me3.149.filt.*;BI.Brain_Inferior_Temporal_Lobe.H3K36me3.112.filt.*</t>
  </si>
  <si>
    <t>BI.Brain_Inferior_Temporal_Lobe.H3K27ac.149.filt.*;BI.Brain_Inferior_Temporal_Lobe.H3K27ac.112.filt.*</t>
  </si>
  <si>
    <t>BI.Brain_Inferior_Temporal_Lobe.H3K9ac.112.filt.*</t>
  </si>
  <si>
    <t>E067</t>
  </si>
  <si>
    <t>BRN.ANG.GYR</t>
  </si>
  <si>
    <t>Brain Angular Gyrus</t>
  </si>
  <si>
    <t>Brain_Angular_Gyrus</t>
  </si>
  <si>
    <t>BI.Brain_Angular_Gyrus.Input.149.filt.*</t>
  </si>
  <si>
    <t>BI.Brain_Angular_Gyrus.H3K9me3.149.filt.*;BI.Brain_Angular_Gyrus.H3K9me3.112.filt.*</t>
  </si>
  <si>
    <t>BI.Brain_Angular_Gyrus.H3K27me3.149.filt.*</t>
  </si>
  <si>
    <t>BI.Brain_Angular_Gyrus.H3K4me3.149.filt.*;BI.Brain_Angular_Gyrus.H3K4me3.112.filt.*</t>
  </si>
  <si>
    <t>BI.Brain_Angular_Gyrus.H3K4me1.112.filt.*;BI.Brain_Angular_Gyrus.H3K4me1.149.filt.*</t>
  </si>
  <si>
    <t>BI.Brain_Angular_Gyrus.H3K36me3.112.filt.*;BI.Brain_Angular_Gyrus.H3K36me3.149.filt.*</t>
  </si>
  <si>
    <t>BI.Brain_Angular_Gyrus.H3K27ac.149.filt.*;BI.Brain_Angular_Gyrus.H3K27ac.112.filt.*</t>
  </si>
  <si>
    <t>BI.Brain_Angular_Gyrus.H3K9ac.112.filt.*</t>
  </si>
  <si>
    <t>E073</t>
  </si>
  <si>
    <t>BRN.DL.PRFRNTL.CRTX</t>
  </si>
  <si>
    <t>Brain_Dorsolateral_Prefrontal_Cortex</t>
  </si>
  <si>
    <t>Brain_Mid_Frontal_Lobe</t>
  </si>
  <si>
    <t>BI.Brain_Mid_Frontal_Lobe.Input.149.filt.*;BI.Brain_Dorsolateral_Prefrontal_Cortex.Input.112.filt.*</t>
  </si>
  <si>
    <t>BI.Brain_Mid_Frontal_Lobe.H3K9me3.112.filt.*;BI.Brain_Dorsolateral_Prefrontal_Cortex.H3K9me3.149.filt.*</t>
  </si>
  <si>
    <t>BI.Brain_Mid_Frontal_Lobe.H3K27me3.149.filt.*</t>
  </si>
  <si>
    <t>BI.Brain_Mid_Frontal_Lobe.H3K4me3.112.filt.*;BI.Brain_Dorsolateral_Prefrontal_Cortex.H3K4me3.149.filt.*</t>
  </si>
  <si>
    <t>BI.Brain_Mid_Frontal_Lobe.H3K4me1.149.filt.*;BI.Brain_Dorsolateral_Prefrontal_Cortex.H3K4me1.112.filt.*</t>
  </si>
  <si>
    <t>BI.Brain_Mid_Frontal_Lobe.H3K36me3.149.filt.*;BI.Brain_Dorsolateral_Prefrontal_Cortex.H3K36me3.112.filt.*</t>
  </si>
  <si>
    <t>BI.Brain_Dorsolateral_Prefrontal_Cortex.H3K27ac.112.filt.*;BI.Brain_Dorsolateral_Prefrontal_Cortex.H3K27ac.149.filt.*</t>
  </si>
  <si>
    <t>BI.Brain_Dorsolateral_Prefrontal_Cortex.H3K9ac.112.filt.*</t>
  </si>
  <si>
    <t>E070</t>
  </si>
  <si>
    <t>BRN.GRM.MTRX</t>
  </si>
  <si>
    <t>Brain Germinal Matrix</t>
  </si>
  <si>
    <t>Brain_Germinal_Matrix</t>
  </si>
  <si>
    <t>20GW</t>
  </si>
  <si>
    <t>HuFGM02</t>
  </si>
  <si>
    <t>UCSF-UBC.Brain_Germinal_Matrix.Input.HuFGM02.filt.*</t>
  </si>
  <si>
    <t>UCSF-UBC.Brain_Germinal_Matrix.H3K9me3.HuFGM02.filt.*</t>
  </si>
  <si>
    <t>UCSF-UBC.Brain_Germinal_Matrix.H3K27me3.HuFGM02.filt.*</t>
  </si>
  <si>
    <t>UCSF-UBC.Brain_Germinal_Matrix.H3K4me3.HuFGM02.filt.*</t>
  </si>
  <si>
    <t>UCSF-UBC.Brain_Germinal_Matrix.H3K4me1.HuFGM02.filt.*</t>
  </si>
  <si>
    <t>UCSF-UBC.Brain_Germinal_Matrix.H3K36me3.HuFGM02.filt.*</t>
  </si>
  <si>
    <t>E082</t>
  </si>
  <si>
    <t>BRN.FET.F</t>
  </si>
  <si>
    <t>Fetal Brain Female</t>
  </si>
  <si>
    <t>Fetal_Brain_Female</t>
  </si>
  <si>
    <t>17GW. 17GW</t>
  </si>
  <si>
    <t>HuFNSC01;HuFNSC02</t>
  </si>
  <si>
    <t>UCSF-UBC.Fetal_Brain.Input.HuFNSC02.filt.*;UCSF-UBC.Fetal_Brain.Input.HuFNSC01.filt.*</t>
  </si>
  <si>
    <t>UCSF-UBC.Fetal_Brain.H3K9me3.HuFNSC02.filt.*;UCSF-UBC.Fetal_Brain.H3K9me3.HuFNSC01.filt.*</t>
  </si>
  <si>
    <t>UCSF-UBC.Fetal_Brain.H3K27me3.HuFNSC02.filt.*;UCSF-UBC.Fetal_Brain.H3K27me3.HuFNSC01.filt.*</t>
  </si>
  <si>
    <t>UCSF-UBC.Fetal_Brain.H3K4me3.HuFNSC01.filt.*;UCSF-UBC.Fetal_Brain.H3K4me3.HuFNSC02.filt.*</t>
  </si>
  <si>
    <t>UCSF-UBC.Fetal_Brain.H3K4me1.HuFNSC02.filt.*;UCSF-UBC.Fetal_Brain.H3K4me1.HuFNSC01.filt.*</t>
  </si>
  <si>
    <t>UCSF-UBC.Fetal_Brain.H3K36me3.HuFNSC01.filt.*;UCSF-UBC.Fetal_Brain.H3K36me3.HuFNSC02.filt.*</t>
  </si>
  <si>
    <t>UW.Fetal_Brain.ChromatinAccessibility.H-22911.DS14464.filt.*</t>
  </si>
  <si>
    <t>E081</t>
  </si>
  <si>
    <t>BRN.FET.M</t>
  </si>
  <si>
    <t>Fetal Brain Male</t>
  </si>
  <si>
    <t>Fetal_Brain_Male</t>
  </si>
  <si>
    <t>17GW, 17GW</t>
  </si>
  <si>
    <t>Male/Unknown</t>
  </si>
  <si>
    <t>H-22510;UW_H22676</t>
  </si>
  <si>
    <t>BI.Fetal_Brain.Input.UW_H22676.filt.*</t>
  </si>
  <si>
    <t>BI.Fetal_Brain.H3K9me3.UW_H-22510.filt.*;BI.Fetal_Brain.H3K9me3.UW_H22676.filt.*</t>
  </si>
  <si>
    <t>BI.Fetal_Brain.H3K27me3.UW_H-22510.filt.*;BI.Fetal_Brain.H3K27me3.UW_H22676.filt.*</t>
  </si>
  <si>
    <t>BI.Fetal_Brain.H3K4me3.UW_H-22510.filt.*</t>
  </si>
  <si>
    <t>BI.Fetal_Brain.H3K4me1.UW_H22676.filt.*</t>
  </si>
  <si>
    <t>BI.Fetal_Brain.H3K36me3.UW_H-22510.filt.*</t>
  </si>
  <si>
    <t>UW.Fetal_Brain.ChromatinAccessibility.H-22510.DS11872.filt.*;UW.Fetal_Brain.ChromatinAccessibility.H-22510.DS11877.filt.*</t>
  </si>
  <si>
    <t>E063</t>
  </si>
  <si>
    <t>Adipose</t>
  </si>
  <si>
    <t>#AF5B39</t>
  </si>
  <si>
    <t>FAT.ADIP.NUC</t>
  </si>
  <si>
    <t>Adipose Nuclei</t>
  </si>
  <si>
    <t>Adipose_Nuclei</t>
  </si>
  <si>
    <t>49Y, 59Y, 41Y, 25Y, 81Y</t>
  </si>
  <si>
    <t>7;92;93;94;95</t>
  </si>
  <si>
    <t>BI.Adipose_Nuclei.Input.94.filt.*;BI.Adipose_Nuclei.Input.92.filt.*;BI.Adipose_Nuclei.Input.93.filt.*;BI.Adipose_Nuclei.Input.7.filt.*;BI.Adipose_Nuclei.Input.95.filt.*</t>
  </si>
  <si>
    <t>BI.Adipose_Nuclei.H3K9me3.95.filt.*;BI.Adipose_Nuclei.H3K9me3.93.filt.*;BI.Adipose_Nuclei.H3K9me3.92.filt.*;BI.Adipose_Nuclei.H3K9me3.94.filt.*;BI.Adipose_Nuclei.H3K9me3.7.filt.*</t>
  </si>
  <si>
    <t>BI.Adipose_Nuclei.H3K27me3.92.filt.*;BI.Adipose_Nuclei.H3K27me3.7.filt.*;BI.Adipose_Nuclei.H3K27me3.95.filt.*;BI.Adipose_Nuclei.H3K27me3.94.filt.*;BI.Adipose_Nuclei.H3K27me3.93.filt.*</t>
  </si>
  <si>
    <t>BI.Adipose_Nuclei.H3K4me3.92.filt.*;BI.Adipose_Nuclei.H3K4me3.95.filt.*;BI.Adipose_Nuclei.H3K4me3.7.filt.*;BI.Adipose_Nuclei.H3K4me3.93.filt.*;BI.Adipose_Nuclei.H3K4me3.94.filt.*</t>
  </si>
  <si>
    <t>BI.Adipose_Nuclei.H3K4me1.93.filt.*;BI.Adipose_Nuclei.H3K4me1.95.filt.*;BI.Adipose_Nuclei.H3K4me1.7.filt.*;BI.Adipose_Nuclei.H3K4me1.92.filt.*;BI.Adipose_Nuclei.H3K4me1.94.filt.*</t>
  </si>
  <si>
    <t>BI.Adipose_Nuclei.H3K36me3.7.filt.*;BI.Adipose_Nuclei.H3K36me3.93.filt.*;BI.Adipose_Nuclei.H3K36me3.94.filt.*;BI.Adipose_Nuclei.H3K36me3.95.filt.*;BI.Adipose_Nuclei.H3K36me3.92.filt.*</t>
  </si>
  <si>
    <t>BI.Adipose_Nuclei.H3K27ac.7.filt.*</t>
  </si>
  <si>
    <t>BI.Adipose_Nuclei.H3K9ac.92.filt.*;BI.Adipose_Nuclei.H3K9ac.93.filt.*;BI.Adipose_Nuclei.H3K9ac.94.filt.*;BI.Adipose_Nuclei.H3K9ac.7.filt.*;BI.Adipose_Nuclei.H3K9ac.95.filt.*</t>
  </si>
  <si>
    <t>E100</t>
  </si>
  <si>
    <t>Muscle</t>
  </si>
  <si>
    <t>#C2655D</t>
  </si>
  <si>
    <t>MUS.PSOAS</t>
  </si>
  <si>
    <t>Psoas Muscle</t>
  </si>
  <si>
    <t>Psoas_Muscle</t>
  </si>
  <si>
    <t>3Y, 34Y</t>
  </si>
  <si>
    <t>Caucasian/African American, Caucasian</t>
  </si>
  <si>
    <t>STL001;STL003</t>
  </si>
  <si>
    <t>UCSD.Psoas_Muscle.Input.STL001.filt.*;UCSD.Psoas_Muscle.Input.STL003.filt.*</t>
  </si>
  <si>
    <t>UCSD.Psoas_Muscle.H3K9me3.STL001.filt.*</t>
  </si>
  <si>
    <t>UCSD.Psoas_Muscle.H3K27me3.STL003.filt.*</t>
  </si>
  <si>
    <t>UCSD.Psoas_Muscle.H3K4me3.STL003.filt.*;UCSD.Psoas_Muscle.H3K4me3.STL001.filt.*</t>
  </si>
  <si>
    <t>UCSD.Psoas_Muscle.H3K4me1.STL003.filt.*;UCSD.Psoas_Muscle.H3K4me1.STL001.filt.*</t>
  </si>
  <si>
    <t>UCSD.Psoas_Muscle.H3K36me3.STL001.filt.*</t>
  </si>
  <si>
    <t>UCSD.Psoas_Muscle.H3K27ac.STL003.filt.*;UCSD.Psoas_Muscle.H3K27ac.STL001.filt.*</t>
  </si>
  <si>
    <t>UW.Psoas_Muscle.ChromatinAccessibility.STL001.DNase.DS20325.filt.*</t>
  </si>
  <si>
    <t>E108</t>
  </si>
  <si>
    <t>MUS.SKLT.F</t>
  </si>
  <si>
    <t>Skeletal Muscle Female</t>
  </si>
  <si>
    <t>Skeletal_Muscle_Female</t>
  </si>
  <si>
    <t>72Y</t>
  </si>
  <si>
    <t>BI.Skeletal_Muscle.Input.62.filt.*</t>
  </si>
  <si>
    <t>BI.Skeletal_Muscle.H3K9me3.62.filt.*</t>
  </si>
  <si>
    <t>BI.Skeletal_Muscle.H3K27me3.62.filt.*</t>
  </si>
  <si>
    <t>BI.Skeletal_Muscle.H3K4me3.62.filt.*</t>
  </si>
  <si>
    <t>BI.Skeletal_Muscle.H3K4me1.62.filt.*</t>
  </si>
  <si>
    <t>BI.Skeletal_Muscle.H3K36me3.62.filt.*</t>
  </si>
  <si>
    <t>BI.Skeletal_Muscle.H3K27ac.62.filt.*</t>
  </si>
  <si>
    <t>BI.Skeletal_Muscle.H3K9ac.62.filt.*</t>
  </si>
  <si>
    <t>E107</t>
  </si>
  <si>
    <t>MUS.SKLT.M</t>
  </si>
  <si>
    <t>Skeletal Muscle Male</t>
  </si>
  <si>
    <t>Skeletal_Muscle_Male</t>
  </si>
  <si>
    <t>54Y</t>
  </si>
  <si>
    <t>BI.Skeletal_Muscle.Input.63.filt.*</t>
  </si>
  <si>
    <t>BI.Skeletal_Muscle.H3K9me3.63.filt.*</t>
  </si>
  <si>
    <t>BI.Skeletal_Muscle.H3K27me3.63.filt.*</t>
  </si>
  <si>
    <t>BI.Skeletal_Muscle.H3K4me3.63.filt.*</t>
  </si>
  <si>
    <t>BI.Skeletal_Muscle.H3K4me1.63.filt.*</t>
  </si>
  <si>
    <t>BI.Skeletal_Muscle.H3K36me3.63.filt.*</t>
  </si>
  <si>
    <t>BI.Skeletal_Muscle.H3K9ac.63.filt.*</t>
  </si>
  <si>
    <t>E089</t>
  </si>
  <si>
    <t>MUS.TRNK.FET</t>
  </si>
  <si>
    <t>Fetal Muscle Trunk</t>
  </si>
  <si>
    <t>Fetal_Muscle_Trunk</t>
  </si>
  <si>
    <t>16GW</t>
  </si>
  <si>
    <t>H-24851</t>
  </si>
  <si>
    <t>UW.Fetal_Muscle_Trunk.Input.H-24854.Histone.DS23031.filt.*</t>
  </si>
  <si>
    <t>UW.Fetal_Muscle_Trunk.H3K9me3.H-24851.Histone.DS23309.filt.*</t>
  </si>
  <si>
    <t>UW.Fetal_Muscle_Trunk.H3K27me3.H-24851.Histone.DS23036.filt.*</t>
  </si>
  <si>
    <t>UW.Fetal_Muscle_Trunk.H3K4me3.H-24851.Histone.DS23302.filt.*</t>
  </si>
  <si>
    <t>UW.Fetal_Muscle_Trunk.H3K4me1.H-24851.Histone.DS23308.filt.*</t>
  </si>
  <si>
    <t>UW.Fetal_Muscle_Trunk.H3K36me3.H-24851.Histone.DS23037.filt.*</t>
  </si>
  <si>
    <t>UW.Fetal_Muscle_Trunk.H3K27ac.H-24851.Histone.DS23303.filt.*</t>
  </si>
  <si>
    <t>UW.Fetal_Muscle_Trunk.ChromatinAccessibility.H-24409.DS20242.filt.*;UW.Fetal_Muscle_Trunk.ChromatinAccessibility.H-23941.DS17827.filt.*;UW.Fetal_Muscle_Trunk.ChromatinAccessibility.H-24507.DS20544.filt.*</t>
  </si>
  <si>
    <t>E090</t>
  </si>
  <si>
    <t>MUS.LEG.FET</t>
  </si>
  <si>
    <t>Fetal Muscle Leg</t>
  </si>
  <si>
    <t>Fetal_Muscle_Leg</t>
  </si>
  <si>
    <t>MUSCLE_LEG</t>
  </si>
  <si>
    <t>UW.Fetal_Muscle_Leg.Input.H-24644.Histone.DS21509.filt.*</t>
  </si>
  <si>
    <t>UW.Fetal_Muscle_Leg.H3K9me3.H-24644.Histone.DS22903.filt.*</t>
  </si>
  <si>
    <t>UW.Fetal_Muscle_Leg.H3K27me3.H-24644.Histone.DS22559.filt.*</t>
  </si>
  <si>
    <t>UW.Fetal_Muscle_Leg.H3K4me3.H-24644.Histone.DS21536.filt.*</t>
  </si>
  <si>
    <t>UW.Fetal_Muscle_Leg.H3K4me1.H-24644.Histone.DS22558.filt.*</t>
  </si>
  <si>
    <t>UW.Fetal_Muscle_Leg.H3K36me3.H-24644.Histone.DS22560.filt.*</t>
  </si>
  <si>
    <t>UW.Fetal_Muscle_Leg.H3K27ac.H-24644.Histone.DS21782.filt.*</t>
  </si>
  <si>
    <t>UW.Fetal_Muscle_Leg.ChromatinAccessibility.H-23808.DS17429.filt.*;UW.Fetal_Muscle_Leg.ChromatinAccessibility.H-24143.DS18844.filt.*;UW.Fetal_Muscle_Leg.ChromatinAccessibility.H-24089.DS18456.filt.*;UW.Fetal_Muscle_Leg.ChromatinAccessibility.H-24409.DS20239.filt.*;UW.Fetal_Muscle_Leg.ChromatinAccessibility.H-24078.DS18386.filt.*;UW.Fetal_Muscle_Leg.ChromatinAccessibility.H-24218.DS19115.filt.*;UW.Fetal_Muscle_Leg.ChromatinAccessibility.H-24111.DS18471.filt.*;UW.Fetal_Muscle_Leg.ChromatinAccessibility.H-24259.DS19291.filt.*;UW.Fetal_Muscle_Leg.ChromatinAccessibility.H-24297.DS19643.filt.*;UW.Fetal_Muscle_Leg.ChromatinAccessibility.H-24198.DS19158.filt.*;UW.Fetal_Muscle_Leg.ChromatinAccessibility.H-24279.DS19436.filt.*;UW.Fetal_Muscle_Leg.ChromatinAccessibility.H-24244.DS19272.filt.*</t>
  </si>
  <si>
    <t>E083</t>
  </si>
  <si>
    <t>Heart</t>
  </si>
  <si>
    <t>#D56F80</t>
  </si>
  <si>
    <t>HRT.FET</t>
  </si>
  <si>
    <t>Fetal Heart</t>
  </si>
  <si>
    <t>Fetal_Heart</t>
  </si>
  <si>
    <t>HEART</t>
  </si>
  <si>
    <t>14GW, 15GW, 13GW</t>
  </si>
  <si>
    <t>H-22727;H-23524;UW_H23914</t>
  </si>
  <si>
    <t>BI.Fetal_Heart.Input.UW_H-22727.filt.*;BI.Fetal_Heart.Input.H-23468.filt.*</t>
  </si>
  <si>
    <t>BI.Fetal_Heart.H3K9me3.UW_H-22727.filt.*</t>
  </si>
  <si>
    <t>BI.Fetal_Heart.H3K27me3.UW_H-22727.filt.*</t>
  </si>
  <si>
    <t>BI.Fetal_Heart.H3K4me3.UW_H23914.filt.*</t>
  </si>
  <si>
    <t>BI.Fetal_Heart.H3K4me1.H-23524.filt.*;BI.Fetal_Heart.H3K4me1.UW_H23914.filt.*</t>
  </si>
  <si>
    <t>BI.Fetal_Heart.H3K36me3.UW_H-22727.filt.*</t>
  </si>
  <si>
    <t>BI.Fetal_Heart.H3K9ac.H-23524.filt.*</t>
  </si>
  <si>
    <t>UW.Fetal_Heart.ChromatinAccessibility.H-23468.DS15839.filt.*;UW.Fetal_Heart.ChromatinAccessibility.H-22727.DS12810.filt.*;UW.Fetal_Heart.ChromatinAccessibility.H-23524.DS16146.filt.*</t>
  </si>
  <si>
    <t>Likely antibody issue with H3K36me3. Use this sample with extreme caution especially any chromatin states associated with H3K36me3</t>
  </si>
  <si>
    <t>E104</t>
  </si>
  <si>
    <t>HRT.ATR.R</t>
  </si>
  <si>
    <t>Right Atrium</t>
  </si>
  <si>
    <t>Right_Atrium</t>
  </si>
  <si>
    <t>34Y</t>
  </si>
  <si>
    <t>STL003</t>
  </si>
  <si>
    <t>UCSD.Right_Atrium.Input.STL003.filt.*</t>
  </si>
  <si>
    <t>UCSD.Right_Atrium.H3K9me3.STL003.filt.*</t>
  </si>
  <si>
    <t>UCSD.Right_Atrium.H3K27me3.STL003.filt.*</t>
  </si>
  <si>
    <t>UCSD.Right_Atrium.H3K4me3.STL003.filt.*</t>
  </si>
  <si>
    <t>UCSD.Right_Atrium.H3K4me1.STL003.filt.*</t>
  </si>
  <si>
    <t>UCSD.Right_Atrium.H3K36me3.STL003.filt.*</t>
  </si>
  <si>
    <t>UCSD.Right_Atrium.H3K27ac.STL003.filt.*</t>
  </si>
  <si>
    <t>E095</t>
  </si>
  <si>
    <t>HRT.VENT.L</t>
  </si>
  <si>
    <t>Left Ventricle</t>
  </si>
  <si>
    <t>Left_Ventricle</t>
  </si>
  <si>
    <t>UCSD.Left_Ventricle.Input.STL003.filt.*;UCSD.Left_Ventricle.Input.STL001.filt.*</t>
  </si>
  <si>
    <t>UCSD.Left_Ventricle.H3K9me3.STL001.filt.*;UCSD.Left_Ventricle.H3K9me3.STL003.filt.*</t>
  </si>
  <si>
    <t>UCSD.Left_Ventricle.H3K27me3.STL003.filt.*;UCSD.Left_Ventricle.H3K27me3.STL001.filt.*</t>
  </si>
  <si>
    <t>UCSD.Left_Ventricle.H3K4me3.STL003.filt.*;UCSD.Left_Ventricle.H3K4me3.STL001.filt.*</t>
  </si>
  <si>
    <t>UCSD.Left_Ventricle.H3K4me1.STL003.filt.*;UCSD.Left_Ventricle.H3K4me1.STL001.filt.*</t>
  </si>
  <si>
    <t>UCSD.Left_Ventricle.H3K36me3.STL003.filt.*;UCSD.Left_Ventricle.H3K36me3.STL001.filt.*</t>
  </si>
  <si>
    <t>UCSD.Left_Ventricle.H3K27ac.STL003.filt.*;UCSD.Left_Ventricle.H3K27ac.STL001.filt.*</t>
  </si>
  <si>
    <t>E105</t>
  </si>
  <si>
    <t>HRT.VNT.R</t>
  </si>
  <si>
    <t>Right Ventricle</t>
  </si>
  <si>
    <t>Right_Ventricle</t>
  </si>
  <si>
    <t>UCSD.Right_Ventricle.Input.STL003.filt.*;UCSD.Right_Ventricle.Input.STL001.filt.*</t>
  </si>
  <si>
    <t>UCSD.Right_Ventricle.H3K9me3.STL001.filt.*</t>
  </si>
  <si>
    <t>UCSD.Right_Ventricle.H3K27me3.STL001.filt.*</t>
  </si>
  <si>
    <t>UCSD.Right_Ventricle.H3K4me3.STL001.filt.*</t>
  </si>
  <si>
    <t>UCSD.Right_Ventricle.H3K4me1.STL003.filt.*;UCSD.Right_Ventricle.H3K4me1.STL001.filt.*</t>
  </si>
  <si>
    <t>UCSD.Right_Ventricle.H3K36me3.STL003.filt.*;UCSD.Right_Ventricle.H3K36me3.STL001.filt.*</t>
  </si>
  <si>
    <t>UCSD.Right_Ventricle.H3K27ac.STL001.filt.*</t>
  </si>
  <si>
    <t>E065</t>
  </si>
  <si>
    <t>VAS.AOR</t>
  </si>
  <si>
    <t>Aorta</t>
  </si>
  <si>
    <t>VASCULAR</t>
  </si>
  <si>
    <t>UCSD.Aorta.Input.STL003.filt.*</t>
  </si>
  <si>
    <t>UCSD.Aorta.H3K9me3.STL003.filt.*</t>
  </si>
  <si>
    <t>UCSD.Aorta.H3K27me3.STL003.filt.*</t>
  </si>
  <si>
    <t>UCSD.Aorta.H3K4me3.STL003.filt.*</t>
  </si>
  <si>
    <t>UCSD.Aorta.H3K4me1.STL003.filt.*</t>
  </si>
  <si>
    <t>UCSD.Aorta.H3K36me3.STL003.filt.*</t>
  </si>
  <si>
    <t>UCSD.Aorta.H3K27ac.STL003.filt.*</t>
  </si>
  <si>
    <t>E078</t>
  </si>
  <si>
    <t>Sm. Muscle</t>
  </si>
  <si>
    <t>#F182BC</t>
  </si>
  <si>
    <t>GI.DUO.SM.MUS</t>
  </si>
  <si>
    <t>Duodenum Smooth Muscle</t>
  </si>
  <si>
    <t>Duodenum_Smooth_Muscle</t>
  </si>
  <si>
    <t>GI_DUODENUM</t>
  </si>
  <si>
    <t>59Y, 73Y</t>
  </si>
  <si>
    <t>160;174_REMC_28</t>
  </si>
  <si>
    <t>BI.Duodenum_Smooth_Muscle.Input.160.filt.*;BI.Duodenum_Smooth_Muscle.Input.Donor_174_REMC_28.filt.*</t>
  </si>
  <si>
    <t>BI.Duodenum_Smooth_Muscle.H3K9me3.Donor_174_REMC_28.filt.*;BI.Duodenum_Smooth_Muscle.H3K9me3.160.filt.*</t>
  </si>
  <si>
    <t>BI.Duodenum_Smooth_Muscle.H3K27me3.Donor_174_REMC_28.filt.*;BI.Duodenum_Smooth_Muscle.H3K27me3.160.filt.*</t>
  </si>
  <si>
    <t>BI.Duodenum_Smooth_Muscle.H3K4me3.160.filt.*;BI.Duodenum_Smooth_Muscle.H3K4me3.Donor_174_REMC_28.filt.*</t>
  </si>
  <si>
    <t>BI.Duodenum_Smooth_Muscle.H3K4me1.Donor_174_REMC_28.filt.*;BI.Duodenum_Smooth_Muscle.H3K4me1.160.filt.*</t>
  </si>
  <si>
    <t>BI.Duodenum_Smooth_Muscle.H3K36me3.Donor_174_REMC_28.filt.*;BI.Duodenum_Smooth_Muscle.H3K36me3.160.filt.*</t>
  </si>
  <si>
    <t>BI.Duodenum_Smooth_Muscle.H3K27ac.160.filt.*</t>
  </si>
  <si>
    <t>E076</t>
  </si>
  <si>
    <t>GI.CLN.SM.MUS</t>
  </si>
  <si>
    <t>Colon Smooth Muscle</t>
  </si>
  <si>
    <t>Colon_Smooth_Muscle</t>
  </si>
  <si>
    <t>GI_COLON</t>
  </si>
  <si>
    <t>56Y, 77Y</t>
  </si>
  <si>
    <t>156;83_REMC_18</t>
  </si>
  <si>
    <t>BI.Colon_Smooth_Muscle.Input.156.filt.*;BI.Colon_Smooth_Muscle.Input.Donor_83_REMC_18.filt.*</t>
  </si>
  <si>
    <t>BI.Colon_Smooth_Muscle.H3K9me3.Donor_83_REMC_18.filt.*;BI.Colon_Smooth_Muscle.H3K9me3.156.filt.*</t>
  </si>
  <si>
    <t>BI.Colon_Smooth_Muscle.H3K27me3.156.filt.*;BI.Colon_Smooth_Muscle.H3K27me3.Donor_83_REMC_18.filt.*</t>
  </si>
  <si>
    <t>BI.Colon_Smooth_Muscle.H3K4me3.Donor_83_REMC_18.filt.*;BI.Colon_Smooth_Muscle.H3K4me3.156.filt.*</t>
  </si>
  <si>
    <t>BI.Colon_Smooth_Muscle.H3K4me1.Donor_83_REMC_18.filt.*</t>
  </si>
  <si>
    <t>BI.Colon_Smooth_Muscle.H3K36me3.156.DNA_Lib_1851.filt.*;BI.Colon_Smooth_Muscle.H3K36me3.156.filt.*;BI.Colon_Smooth_Muscle.H3K36me3.Donor_83_REMC_18.filt.*</t>
  </si>
  <si>
    <t>BI.Colon_Smooth_Muscle.H3K27ac.156.filt.*</t>
  </si>
  <si>
    <t>BI.Colon_Smooth_Muscle.H3K9ac.Donor_83_REMC_18.filt.*</t>
  </si>
  <si>
    <t>E103</t>
  </si>
  <si>
    <t>GI.RECT.SM.MUS</t>
  </si>
  <si>
    <t>Rectal Smooth Muscle</t>
  </si>
  <si>
    <t>Rectal_Smooth_Muscle</t>
  </si>
  <si>
    <t>GI_RECTUM</t>
  </si>
  <si>
    <t>50Y</t>
  </si>
  <si>
    <t>BI.Rectal_Smooth_Muscle.Input.30.filt.*</t>
  </si>
  <si>
    <t>BI.Rectal_Smooth_Muscle.H3K9me3.30.filt.*</t>
  </si>
  <si>
    <t>BI.Rectal_Smooth_Muscle.H3K27me3.30.filt.*</t>
  </si>
  <si>
    <t>BI.Rectal_Smooth_Muscle.H3K4me3.30.filt.*</t>
  </si>
  <si>
    <t>BI.Rectal_Smooth_Muscle.H3K4me1.30.filt.*</t>
  </si>
  <si>
    <t>BI.Rectal_Smooth_Muscle.H3K36me3.30.filt.*</t>
  </si>
  <si>
    <t>BI.Rectal_Smooth_Muscle.H3K27ac.30.filt.*</t>
  </si>
  <si>
    <t>BI.Rectal_Smooth_Muscle.H3K9ac.30.filt.*</t>
  </si>
  <si>
    <t>E111</t>
  </si>
  <si>
    <t>GI.STMC.MUS</t>
  </si>
  <si>
    <t>Stomach Smooth Muscle</t>
  </si>
  <si>
    <t>Stomach_Smooth_Muscle</t>
  </si>
  <si>
    <t>GI_STOMACH</t>
  </si>
  <si>
    <t>84Y</t>
  </si>
  <si>
    <t>BI.Stomach_Smooth_Muscle.Input.28.filt.*</t>
  </si>
  <si>
    <t>BI.Stomach_Smooth_Muscle.H3K9me3.28.filt.*</t>
  </si>
  <si>
    <t>BI.Stomach_Smooth_Muscle.H3K27me3.28.filt.*</t>
  </si>
  <si>
    <t>BI.Stomach_Smooth_Muscle.H3K4me3.28.filt.*</t>
  </si>
  <si>
    <t>BI.Stomach_Smooth_Muscle.H3K4me1.28.filt.*</t>
  </si>
  <si>
    <t>BI.Stomach_Smooth_Muscle.H3K36me3.28.filt.*</t>
  </si>
  <si>
    <t>BI.Stomach_Smooth_Muscle.H3K27ac.28.filt.*</t>
  </si>
  <si>
    <t>BI.Stomach_Smooth_Muscle.H3K9ac.28.filt.*</t>
  </si>
  <si>
    <t>E092</t>
  </si>
  <si>
    <t>Digestive</t>
  </si>
  <si>
    <t>#C58DAA</t>
  </si>
  <si>
    <t>GI.STMC.FET</t>
  </si>
  <si>
    <t>Fetal Stomach</t>
  </si>
  <si>
    <t>Fetal_Stomach</t>
  </si>
  <si>
    <t>H-24639;H-24683;H-24754;H-24776</t>
  </si>
  <si>
    <t>UW.Fetal_Stomach.Input.H-24639.Histone.DS22596.filt.*</t>
  </si>
  <si>
    <t>UW.Fetal_Stomach.H3K9me3.H-24754.Histone.DS22928.filt.*</t>
  </si>
  <si>
    <t>UW.Fetal_Stomach.H3K27me3.H-24776.Histone.DS22599.filt.*</t>
  </si>
  <si>
    <t>UW.Fetal_Stomach.H3K4me3.H-24639.Histone.DS22598.filt.*</t>
  </si>
  <si>
    <t>UW.Fetal_Stomach.H3K4me1.H-24776.Histone.DS22597.filt.*</t>
  </si>
  <si>
    <t>UW.Fetal_Stomach.H3K36me3.H-24639.Histone.DS22600.filt.*</t>
  </si>
  <si>
    <t>UW.Fetal_Stomach.H3K27ac.H-24683.Histone.DS22929.filt.*</t>
  </si>
  <si>
    <t>UW.Fetal_Stomach.ChromatinAccessibility.H-24005.DS17963.filt.*;UW.Fetal_Stomach.ChromatinAccessibility.H-24401.DS20349.filt.*;UW.Fetal_Stomach.ChromatinAccessibility.H-23769.DS17325.filt.*;UW.Fetal_Stomach.ChromatinAccessibility.H-23964.DS17878.filt.*;UW.Fetal_Stomach.ChromatinAccessibility.H-24078.DS18389.filt.*;UW.Fetal_Stomach.ChromatinAccessibility.H-23758.DS17172.filt.*;UW.Fetal_Stomach.ChromatinAccessibility.H-23887.DS17659.filt.*;UW.Fetal_Stomach.ChromatinAccessibility.H-24507.DS20546.filt.*;UW.Fetal_Stomach.ChromatinAccessibility.H-23914.DS17750.filt.*;UW.Fetal_Stomach.ChromatinAccessibility.H-24125.DS18821.filt.*;UW.Fetal_Stomach.ChromatinAccessibility.H-23589.DS16530.filt.*</t>
  </si>
  <si>
    <t>E085</t>
  </si>
  <si>
    <t>GI.S.INT.FET</t>
  </si>
  <si>
    <t>Fetal Intestine Small</t>
  </si>
  <si>
    <t>Fetal_Intestine_Small</t>
  </si>
  <si>
    <t>GI_INTESTINE</t>
  </si>
  <si>
    <t>H-24595</t>
  </si>
  <si>
    <t>UW.Fetal_Intestine_Small.Input.H-24595.Histone.DS21507.filt.*</t>
  </si>
  <si>
    <t>UW.Fetal_Intestine_Small.H3K9me3.H-24595.Histone.DS22902.filt.*</t>
  </si>
  <si>
    <t>UW.Fetal_Intestine_Small.H3K27me3.H-24595.Histone.DS22556.filt.*</t>
  </si>
  <si>
    <t>UW.Fetal_Intestine_Small.H3K4me3.H-24595.Histone.DS21533.filt.*</t>
  </si>
  <si>
    <t>UW.Fetal_Intestine_Small.H3K4me1.H-24595.Histone.DS22555.filt.*</t>
  </si>
  <si>
    <t>UW.Fetal_Intestine_Small.H3K36me3.H-24595.Histone.DS22557.filt.*</t>
  </si>
  <si>
    <t>UW.Fetal_Intestine_Small.H3K27ac.H-24595.Histone.DS21781.filt.*</t>
  </si>
  <si>
    <t>UW.Fetal_Intestine_Small.ChromatinAccessibility.H-23769.DS17317.filt.*</t>
  </si>
  <si>
    <t>E084</t>
  </si>
  <si>
    <t>GI.L.INT.FET</t>
  </si>
  <si>
    <t>Fetal Intestine Large</t>
  </si>
  <si>
    <t>Fetal_Intestine_Large</t>
  </si>
  <si>
    <t>UW.Fetal_Intestine_Large.Input.H-24595.Histone.DS21506.filt.*</t>
  </si>
  <si>
    <t>UW.Fetal_Intestine_Large.H3K9me3.H-24595.Histone.DS22901.filt.*</t>
  </si>
  <si>
    <t>UW.Fetal_Intestine_Large.H3K27me3.H-24595.Histone.DS22553.filt.*;UW.Fetal_Intestine_Large.H3K27me3.H-24595.Histone.DS23306.filt.*</t>
  </si>
  <si>
    <t>UW.Fetal_Intestine_Large.H3K4me3.H-24595.Histone.DS21530.filt.*</t>
  </si>
  <si>
    <t>UW.Fetal_Intestine_Large.H3K4me1.H-24595.Histone.DS22552.filt.*</t>
  </si>
  <si>
    <t>UW.Fetal_Intestine_Large.H3K36me3.H-24595.Histone.DS23307.filt.*;UW.Fetal_Intestine_Large.H3K36me3.H-24595.Histone.DS22554.filt.*</t>
  </si>
  <si>
    <t>UW.Fetal_Intestine_Large.H3K27ac.H-24595.Histone.DS21780.filt.*</t>
  </si>
  <si>
    <t>UW.Fetal_Intestine_Large.ChromatinAccessibility.H-23769.DS17313.filt.*</t>
  </si>
  <si>
    <t>E109</t>
  </si>
  <si>
    <t>GI.S.INT</t>
  </si>
  <si>
    <t>Small Intestine</t>
  </si>
  <si>
    <t>Small_Intestine</t>
  </si>
  <si>
    <t>UCSD.Small_Intestine.Input.STL001.filt.*</t>
  </si>
  <si>
    <t>UCSD.Small_Intestine.H3K9me3.STL001.filt.*</t>
  </si>
  <si>
    <t>UCSD.Small_Intestine.H3K27me3.STL001.filt.*</t>
  </si>
  <si>
    <t>UCSD.Small_Intestine.H3K4me3.STL003.filt.*</t>
  </si>
  <si>
    <t>UCSD.Small_Intestine.H3K4me1.STL001.filt.*</t>
  </si>
  <si>
    <t>UCSD.Small_Intestine.H3K36me3.STL001.filt.*</t>
  </si>
  <si>
    <t>UCSD.Small_Intestine.H3K27ac.STL001.filt.*</t>
  </si>
  <si>
    <t>UW.Small_Intestine.ChromatinAccessibility.STL003.DNase.DS20770.filt.*</t>
  </si>
  <si>
    <t>E106</t>
  </si>
  <si>
    <t>GI.CLN.SIG</t>
  </si>
  <si>
    <t>Sigmoid Colon</t>
  </si>
  <si>
    <t>Sigmoid_Colon</t>
  </si>
  <si>
    <t>UCSD.Sigmoid_Colon.Input.STL001.filt.*;UCSD.Sigmoid_Colon.Input.STL003.filt.*</t>
  </si>
  <si>
    <t>UCSD.Sigmoid_Colon.H3K9me3.STL003.filt.*;UCSD.Sigmoid_Colon.H3K9me3.STL001.filt.*</t>
  </si>
  <si>
    <t>UCSD.Sigmoid_Colon.H3K27me3.STL001.filt.*;UCSD.Sigmoid_Colon.H3K27me3.STL003.filt.*</t>
  </si>
  <si>
    <t>UCSD.Sigmoid_Colon.H3K4me3.STL001.filt.*</t>
  </si>
  <si>
    <t>UCSD.Sigmoid_Colon.H3K4me1.STL003.filt.*;UCSD.Sigmoid_Colon.H3K4me1.STL001.filt.*</t>
  </si>
  <si>
    <t>UCSD.Sigmoid_Colon.H3K36me3.STL001.filt.*;UCSD.Sigmoid_Colon.H3K36me3.STL003.filt.*</t>
  </si>
  <si>
    <t>UCSD.Sigmoid_Colon.H3K27ac.STL003.filt.*;UCSD.Sigmoid_Colon.H3K27ac.STL001.filt.*</t>
  </si>
  <si>
    <t>E075</t>
  </si>
  <si>
    <t>GI.CLN.MUC</t>
  </si>
  <si>
    <t>Colonic Mucosa</t>
  </si>
  <si>
    <t>Colonic_Mucosa</t>
  </si>
  <si>
    <t>73Y</t>
  </si>
  <si>
    <t>BI.Colonic_Mucosa.Input.32.filt.*</t>
  </si>
  <si>
    <t>BI.Colonic_Mucosa.H3K9me3.32.filt.*</t>
  </si>
  <si>
    <t>BI.Colonic_Mucosa.H3K27me3.32.filt.*</t>
  </si>
  <si>
    <t>BI.Colonic_Mucosa.H3K4me3.32.filt.*</t>
  </si>
  <si>
    <t>BI.Colonic_Mucosa.H3K4me1.32.filt.*</t>
  </si>
  <si>
    <t>BI.Colonic_Mucosa.H3K36me3.32.filt.*</t>
  </si>
  <si>
    <t>BI.Colonic_Mucosa.H3K27ac.32.filt.*</t>
  </si>
  <si>
    <t>BI.Colonic_Mucosa.H3K9ac.32.filt.*</t>
  </si>
  <si>
    <t>E101</t>
  </si>
  <si>
    <t>GI.RECT.MUC.29</t>
  </si>
  <si>
    <t>Rectal Mucosa Donor 29</t>
  </si>
  <si>
    <t>Rectal_Mucosa.Donor_29</t>
  </si>
  <si>
    <t>BI.Rectal_Mucosa.Input.29.filt.*</t>
  </si>
  <si>
    <t>BI.Rectal_Mucosa.H3K9me3.29.filt.*</t>
  </si>
  <si>
    <t>BI.Rectal_Mucosa.H3K27me3.29.filt.*</t>
  </si>
  <si>
    <t>BI.Rectal_Mucosa.H3K4me3.29.filt.*</t>
  </si>
  <si>
    <t>BI.Rectal_Mucosa.H3K4me1.29.filt.*</t>
  </si>
  <si>
    <t>BI.Rectal_Mucosa.H3K36me3.29.filt.*</t>
  </si>
  <si>
    <t>BI.Rectal_Mucosa.H3K27ac.29.filt.*</t>
  </si>
  <si>
    <t>BI.Rectal_Mucosa.H3K9ac.29.filt.*</t>
  </si>
  <si>
    <t>E102</t>
  </si>
  <si>
    <t>GI.RECT.MUC.31</t>
  </si>
  <si>
    <t>Rectal Mucosa Donor 31</t>
  </si>
  <si>
    <t>Rectal_Mucosa.Donor_31</t>
  </si>
  <si>
    <t>61Y</t>
  </si>
  <si>
    <t>BI.Rectal_Mucosa.Input.31.filt.*</t>
  </si>
  <si>
    <t>BI.Rectal_Mucosa.H3K9me3.31.filt.*</t>
  </si>
  <si>
    <t>BI.Rectal_Mucosa.H3K27me3.31.filt.*</t>
  </si>
  <si>
    <t>BI.Rectal_Mucosa.H3K4me3.31.filt.*</t>
  </si>
  <si>
    <t>BI.Rectal_Mucosa.H3K4me1.31.filt.*</t>
  </si>
  <si>
    <t>BI.Rectal_Mucosa.H3K36me3.31.filt.*</t>
  </si>
  <si>
    <t>BI.Rectal_Mucosa.H3K27ac.31.filt.*</t>
  </si>
  <si>
    <t>BI.Rectal_Mucosa.H3K9ac.31.filt.*</t>
  </si>
  <si>
    <t>E110</t>
  </si>
  <si>
    <t>GI.STMC.MUC</t>
  </si>
  <si>
    <t>Stomach Mucosa</t>
  </si>
  <si>
    <t>Stomach_Mucosa</t>
  </si>
  <si>
    <t>59Y</t>
  </si>
  <si>
    <t>BI.Stomach_Mucosa.Input.157.filt.*</t>
  </si>
  <si>
    <t>BI.Stomach_Mucosa.H3K9me3.157.filt.*</t>
  </si>
  <si>
    <t>BI.Stomach_Mucosa.H3K27me3.157.filt.*</t>
  </si>
  <si>
    <t>BI.Stomach_Mucosa.H3K4me3.157.filt.*</t>
  </si>
  <si>
    <t>BI.Stomach_Mucosa.H3K4me1.157.filt.*</t>
  </si>
  <si>
    <t>BI.Stomach_Mucosa.H3K36me3.157.filt.*</t>
  </si>
  <si>
    <t>BI.Stomach_Mucosa.H3K9ac.157.filt.*</t>
  </si>
  <si>
    <t>E077</t>
  </si>
  <si>
    <t>GI.DUO.MUC</t>
  </si>
  <si>
    <t>Duodenum Mucosa</t>
  </si>
  <si>
    <t>Duodenum_Mucosa</t>
  </si>
  <si>
    <t>76Y</t>
  </si>
  <si>
    <t>BI.Duodenum_Mucosa.Input.61.filt.*</t>
  </si>
  <si>
    <t>BI.Duodenum_Mucosa.H3K9me3.61.filt.*</t>
  </si>
  <si>
    <t>BI.Duodenum_Mucosa.H3K27me3.61.filt.*</t>
  </si>
  <si>
    <t>BI.Duodenum_Mucosa.H3K4me3.61.filt.*</t>
  </si>
  <si>
    <t>BI.Duodenum_Mucosa.H3K4me1.61.filt.*</t>
  </si>
  <si>
    <t>BI.Duodenum_Mucosa.H3K36me3.61.filt.*</t>
  </si>
  <si>
    <t>BI.Duodenum_Mucosa.H3K9ac.61.filt.*</t>
  </si>
  <si>
    <t>E079</t>
  </si>
  <si>
    <t>GI.ESO</t>
  </si>
  <si>
    <t>Esophagus</t>
  </si>
  <si>
    <t>GI_ESOPHAGUS</t>
  </si>
  <si>
    <t>UCSD.Esophagus.Input.STL003.filt.*</t>
  </si>
  <si>
    <t>UCSD.Esophagus.H3K9me3.STL003.filt.*</t>
  </si>
  <si>
    <t>UCSD.Esophagus.H3K27me3.STL003.filt.*</t>
  </si>
  <si>
    <t>UCSD.Esophagus.H3K4me3.STL003.filt.*</t>
  </si>
  <si>
    <t>UCSD.Esophagus.H3K4me1.STL003.filt.*</t>
  </si>
  <si>
    <t>UCSD.Esophagus.H3K36me3.STL003.filt.*</t>
  </si>
  <si>
    <t>UCSD.Esophagus.H3K27ac.STL003.filt.*</t>
  </si>
  <si>
    <t>E094</t>
  </si>
  <si>
    <t>GI.STMC.GAST</t>
  </si>
  <si>
    <t>Gastric</t>
  </si>
  <si>
    <t>UCSD.Gastric.Input.STL003.filt.*</t>
  </si>
  <si>
    <t>UCSD.Gastric.H3K9me3.STL003.filt.*</t>
  </si>
  <si>
    <t>UCSD.Gastric.H3K27me3.STL003.filt.*</t>
  </si>
  <si>
    <t>UCSD.Gastric.H3K4me3.STL003.filt.*</t>
  </si>
  <si>
    <t>UCSD.Gastric.H3K4me1.STL003.filt.*</t>
  </si>
  <si>
    <t>UCSD.Gastric.H3K36me3.STL003.filt.*</t>
  </si>
  <si>
    <t>UCSD.Gastric.H3K27ac.STL003.filt.*</t>
  </si>
  <si>
    <t>UW.Gastric.ChromatinAccessibility.STL003.DNase.DS20748.filt.*</t>
  </si>
  <si>
    <t>E099</t>
  </si>
  <si>
    <t>Other</t>
  </si>
  <si>
    <t>#999999</t>
  </si>
  <si>
    <t>PLCNT.AMN</t>
  </si>
  <si>
    <t>Placenta Amnion</t>
  </si>
  <si>
    <t>Placenta_Amnion</t>
  </si>
  <si>
    <t>PLACENTA</t>
  </si>
  <si>
    <t>African American</t>
  </si>
  <si>
    <t>CTL02</t>
  </si>
  <si>
    <t>UCSF-UBC.Placenta_Amnion.Input.CTL02.filt.*</t>
  </si>
  <si>
    <t>UCSF-UBC.Placenta_Amnion.H3K9me3.CTL02.filt.*</t>
  </si>
  <si>
    <t>UCSF-UBC.Placenta_Amnion.H3K27me3.CTL02.filt.*</t>
  </si>
  <si>
    <t>UCSF-UBC.Placenta_Amnion.H3K4me3.CTL02.filt.*</t>
  </si>
  <si>
    <t>UCSF-UBC.Placenta_Amnion.H3K4me1.CTL02.filt.*</t>
  </si>
  <si>
    <t>UCSF-UBC.Placenta_Amnion.H3K36me3.CTL02.filt.*</t>
  </si>
  <si>
    <t>UCSF-UBC.Placenta_Amnion.H3K27ac.CTL02.filt.*</t>
  </si>
  <si>
    <t>E086</t>
  </si>
  <si>
    <t>KID.FET</t>
  </si>
  <si>
    <t>Fetal Kidney</t>
  </si>
  <si>
    <t>Fetal_Kidney</t>
  </si>
  <si>
    <t>KIDNEY</t>
  </si>
  <si>
    <t>H-22676</t>
  </si>
  <si>
    <t>BI.Fetal_Kidney.Input.UW_H23435.filt.*</t>
  </si>
  <si>
    <t>BI.Fetal_Kidney.H3K9me3.UW_H-22676.filt.*</t>
  </si>
  <si>
    <t>BI.Fetal_Kidney.H3K27me3.UW_H-22676.filt.*</t>
  </si>
  <si>
    <t>BI.Fetal_Kidney.H3K4me3.UW_H-22676.filt.*</t>
  </si>
  <si>
    <t>BI.Fetal_Kidney.H3K4me1.UW_H-22676.filt.*</t>
  </si>
  <si>
    <t>BI.Fetal_Kidney.H3K36me3.UW_H-22676.filt.*</t>
  </si>
  <si>
    <t>BI.Fetal_Kidney.H3K9ac.UW_H-22676.filt.*</t>
  </si>
  <si>
    <t>UW.Fetal_Kidney.ChromatinAccessibility.H-22676.DS12635.filt.*</t>
  </si>
  <si>
    <t>E088</t>
  </si>
  <si>
    <t>LNG.FET</t>
  </si>
  <si>
    <t>Fetal Lung</t>
  </si>
  <si>
    <t>Fetal_Lung</t>
  </si>
  <si>
    <t>Female/Unknown</t>
  </si>
  <si>
    <t>H-22727;UW_H23266;UW_H23284</t>
  </si>
  <si>
    <t>BI.Fetal_Lung.Input.UW_H23284.filt.*;BI.Fetal_Lung.Input.UW_H23266.filt.*;BI.Fetal_Lung.Input.UW_H22772.filt.*</t>
  </si>
  <si>
    <t>BI.Fetal_Lung.H3K9me3.UW_H23266.filt.*;BI.Fetal_Lung.H3K9me3.UW_H-22727.filt.*</t>
  </si>
  <si>
    <t>BI.Fetal_Lung.H3K27me3.UW_H-22727.filt.*;BI.Fetal_Lung.H3K27me3.UW_H22772.filt.*</t>
  </si>
  <si>
    <t>BI.Fetal_Lung.H3K4me3.UW_H-22727.filt.*</t>
  </si>
  <si>
    <t>BI.Fetal_Lung.H3K4me1.UW_H23266.filt.*;BI.Fetal_Lung.H3K4me1.UW_H22772.filt.*;BI.Fetal_Lung.H3K4me1.UW_H-22727.filt.*</t>
  </si>
  <si>
    <t>BI.Fetal_Lung.H3K36me3.UW_H-22727.filt.*;BI.Fetal_Lung.H3K36me3.UW_H23284.filt.*</t>
  </si>
  <si>
    <t>BI.Fetal_Lung.H3K9ac.UW_H-22727.filt.*;BI.Fetal_Lung.H3K9ac.UW_H22772.filt.*</t>
  </si>
  <si>
    <t>UW.Fetal_Lung.ChromatinAccessibility.H-22727.DS12817.filt.*;UW.Fetal_Lung.ChromatinAccessibility.H-23284.DS14809.filt.*;UW.Fetal_Lung.ChromatinAccessibility.H-23266.DS14751.filt.*;UW.Fetal_Lung.ChromatinAccessibility.H-23284.DS14820.filt.*;UW.Fetal_Lung.ChromatinAccessibility.H-23266.DS14724.filt.*</t>
  </si>
  <si>
    <t>E097</t>
  </si>
  <si>
    <t>OVRY</t>
  </si>
  <si>
    <t>Ovary</t>
  </si>
  <si>
    <t>OVARY</t>
  </si>
  <si>
    <t>30Y</t>
  </si>
  <si>
    <t>STL002</t>
  </si>
  <si>
    <t>UCSD.Ovary.Input.STL002.filt.*</t>
  </si>
  <si>
    <t>UCSD.Ovary.H3K9me3.STL002.filt.*</t>
  </si>
  <si>
    <t>UCSD.Ovary.H3K27me3.STL002.filt.*</t>
  </si>
  <si>
    <t>UCSD.Ovary.H3K4me3.STL002.filt.*</t>
  </si>
  <si>
    <t>UCSD.Ovary.H3K4me1.STL002.filt.*</t>
  </si>
  <si>
    <t>UCSD.Ovary.H3K36me3.STL002.filt.*</t>
  </si>
  <si>
    <t>UCSD.Ovary.H3K27ac.STL002.filt.*</t>
  </si>
  <si>
    <t>UW.Ovary.ChromatinAccessibility.STL002.DNase.DS20827.filt.*</t>
  </si>
  <si>
    <t>E087</t>
  </si>
  <si>
    <t>PANC.ISLT</t>
  </si>
  <si>
    <t>Pancreatic Islets</t>
  </si>
  <si>
    <t>Pancreatic_Islets</t>
  </si>
  <si>
    <t>PANCREAS</t>
  </si>
  <si>
    <t>Unknown, Unknown, 45Y</t>
  </si>
  <si>
    <t>Unknown, Unknown, Caucasian</t>
  </si>
  <si>
    <t>pancreatic_islets_normal_0/0/00;pancreatic_islets_normal_3/27/09;ZD4_273</t>
  </si>
  <si>
    <t>BI.Pancreatic_Islets.Input.pancreatic_islets_normal_3_27_09.filt.*</t>
  </si>
  <si>
    <t>BI.Pancreatic_Islets.H3K9me3.pancreatic_islets_normal_0_0_00.filt.*</t>
  </si>
  <si>
    <t>BI.Pancreatic_Islets.H3K27me3.pancreatic_islets_normal_3_27_09.filt.*</t>
  </si>
  <si>
    <t>BI.Pancreatic_Islets.H3K4me3.pancreatic_islets_normal_3_27_09.filt.*;UCSF-UBC.Pancreatic_Islets.H3K4me3.ZD4_273.filt.*</t>
  </si>
  <si>
    <t>BI.Pancreatic_Islets.H3K4me1.pancreatic_islets_normal_3_27_09.filt.*</t>
  </si>
  <si>
    <t>BI.Pancreatic_Islets.H3K36me3.pancreatic_islets_normal_3_27_09.filt.*</t>
  </si>
  <si>
    <t>UCSF-UBC.Pancreatic_Islets.H3K27ac.ZD4_273.filt.*</t>
  </si>
  <si>
    <t>BI.Pancreatic_Islets.H3K9ac.pancreatic_islets_normal_3_27_09.filt.*</t>
  </si>
  <si>
    <t>E080</t>
  </si>
  <si>
    <t>ADRL.GLND.FET</t>
  </si>
  <si>
    <t>Fetal Adrenal Gland</t>
  </si>
  <si>
    <t>Fetal_Adrenal_Gland</t>
  </si>
  <si>
    <t>ADRENAL</t>
  </si>
  <si>
    <t>13GW</t>
  </si>
  <si>
    <t>H-24800</t>
  </si>
  <si>
    <t>UW.Fetal_Adrenal_Gland.Input.H-24800.Histone.DS23062.filt.*</t>
  </si>
  <si>
    <t>UW.Fetal_Adrenal_Gland.H3K9me3.H-24800.Histone.DS23066.filt.*</t>
  </si>
  <si>
    <t>UW.Fetal_Adrenal_Gland.H3K27me3.H-24800.Histone.DS23067.filt.*</t>
  </si>
  <si>
    <t>UW.Fetal_Adrenal_Gland.H3K4me3.H-24800.Histone.DS23063.filt.*</t>
  </si>
  <si>
    <t>UW.Fetal_Adrenal_Gland.H3K4me1.H-24800.Histone.DS23065.filt.*</t>
  </si>
  <si>
    <t>UW.Fetal_Adrenal_Gland.H3K36me3.H-24800.Histone.DS23068.filt.*</t>
  </si>
  <si>
    <t>UW.Fetal_Adrenal_Gland.H3K27ac.H-24800.Histone.DS23304.filt.*</t>
  </si>
  <si>
    <t>UW.Fetal_Adrenal_Gland.ChromatinAccessibility.H-22662.DS12528.filt.*</t>
  </si>
  <si>
    <t>E091</t>
  </si>
  <si>
    <t>PLCNT.FET</t>
  </si>
  <si>
    <t>Placenta</t>
  </si>
  <si>
    <t>Fetal_Placenta</t>
  </si>
  <si>
    <t>H-24996</t>
  </si>
  <si>
    <t>UW.Fetal_Placenta.Input.H-24996.Histone.DS23024.filt.*</t>
  </si>
  <si>
    <t>UW.Fetal_Placenta.H3K9me3.H-24996.Histone.DS23311.filt.*</t>
  </si>
  <si>
    <t>UW.Fetal_Placenta.H3K27me3.H-24996.Histone.DS23312.filt.*</t>
  </si>
  <si>
    <t>UW.Fetal_Placenta.H3K4me3.H-24996.Histone.DS23300.filt.*</t>
  </si>
  <si>
    <t>UW.Fetal_Placenta.H3K4me1.H-24996.Histone.DS23027.filt.*</t>
  </si>
  <si>
    <t>UW.Fetal_Placenta.H3K36me3.H-24996.Histone.DS23030.filt.*</t>
  </si>
  <si>
    <t>UW.Fetal_Placenta.H3K27ac.H-24996.Histone.DS23301.filt.*</t>
  </si>
  <si>
    <t>UW.Fetal_Placenta.ChromatinAccessibility.H-23914.DS17744.filt.*;UW.Fetal_Placenta.ChromatinAccessibility.H-24272.DS19391.filt.*;UW.Fetal_Placenta.ChromatinAccessibility.H-24409.DS20346.filt.*;UW.Fetal_Placenta.ChromatinAccessibility.H-23887.DS17639.filt.*</t>
  </si>
  <si>
    <t>E066</t>
  </si>
  <si>
    <t>LIV.ADLT</t>
  </si>
  <si>
    <t>Liver</t>
  </si>
  <si>
    <t>Adult_Liver</t>
  </si>
  <si>
    <t>LIVER</t>
  </si>
  <si>
    <t>3;4;5</t>
  </si>
  <si>
    <t>BI.Adult_Liver.Input.3.filt.*;BI.Adult_Liver.Input.4.filt.*;BI.Adult_Liver.Input.5.filt.*</t>
  </si>
  <si>
    <t>BI.Adult_Liver.H3K9me3.3.filt.*;BI.Adult_Liver.H3K9me3.5.filt.*;BI.Adult_Liver.H3K9me3.4.filt.*</t>
  </si>
  <si>
    <t>BI.Adult_Liver.H3K27me3.3.filt.*;BI.Adult_Liver.H3K27me3.5.filt.*</t>
  </si>
  <si>
    <t>BI.Adult_Liver.H3K4me3.4.filt.*;BI.Adult_Liver.H3K4me3.3.filt.*;BI.Adult_Liver.H3K4me3.5.filt.*</t>
  </si>
  <si>
    <t>BI.Adult_Liver.H3K4me1.3.filt.*;BI.Adult_Liver.H3K4me1.4.filt.*;BI.Adult_Liver.H3K4me1.5.filt.*</t>
  </si>
  <si>
    <t>BI.Adult_Liver.H3K36me3.3.filt.*;BI.Adult_Liver.H3K36me3.5.filt.*;BI.Adult_Liver.H3K36me3.4.filt.*</t>
  </si>
  <si>
    <t>BI.Adult_Liver.H3K27ac.3.filt.*;BI.Adult_Liver.H3K27ac.4.filt.*</t>
  </si>
  <si>
    <t>BI.Adult_Liver.H3K9ac.3.filt.*;BI.Adult_Liver.H3K9ac.4.filt.*</t>
  </si>
  <si>
    <t>Has very weak H3K27me3.  So repressed chromatin states would be artificially lacking.</t>
  </si>
  <si>
    <t>E098</t>
  </si>
  <si>
    <t>PANC</t>
  </si>
  <si>
    <t>Pancreas</t>
  </si>
  <si>
    <t>UCSD.Pancreas.Input.STL003.filt.*</t>
  </si>
  <si>
    <t>UCSD.Pancreas.H3K9me3.STL003.filt.*</t>
  </si>
  <si>
    <t>UCSD.Pancreas.H3K27me3.STL003.filt.*</t>
  </si>
  <si>
    <t>UCSD.Pancreas.H3K4me3.STL003.filt.*</t>
  </si>
  <si>
    <t>UCSD.Pancreas.H3K4me1.STL003.filt.*</t>
  </si>
  <si>
    <t>UCSD.Pancreas.H3K36me3.STL003.filt.*</t>
  </si>
  <si>
    <t>UCSD.Pancreas.H3K27ac.STL003.filt.*</t>
  </si>
  <si>
    <t>UW.Pancreas.ChromatinAccessibility.STL003.DNase.DS20753.filt.*</t>
  </si>
  <si>
    <t>E096</t>
  </si>
  <si>
    <t>LNG</t>
  </si>
  <si>
    <t>Lung</t>
  </si>
  <si>
    <t>UCSD.Lung.Input.STL002.AY296.filt.*;UCSD.Lung.Input.STL002.filt.*</t>
  </si>
  <si>
    <t>UCSD.Lung.H3K9me3.STL002.filt.*</t>
  </si>
  <si>
    <t>UCSD.Lung.H3K27me3.STL002.filt.*</t>
  </si>
  <si>
    <t>UCSD.Lung.H3K4me3.STL002.filt.*</t>
  </si>
  <si>
    <t>UCSD.Lung.H3K4me1.STL002.filt.*</t>
  </si>
  <si>
    <t>UCSD.Lung.H3K36me3.STL002.filt.*</t>
  </si>
  <si>
    <t>UCSD.Lung.H3K27ac.STL002.filt.*</t>
  </si>
  <si>
    <t>Has very weak H3K27me3. So Repressed chromatin states will be artificially lacking.</t>
  </si>
  <si>
    <t>E113</t>
  </si>
  <si>
    <t>SPLN</t>
  </si>
  <si>
    <t>Spleen</t>
  </si>
  <si>
    <t>SPLEEN</t>
  </si>
  <si>
    <t>UCSD.Spleen.Input.STL003.filt.*</t>
  </si>
  <si>
    <t>UCSD.Spleen.H3K9me3.STL003.filt.*</t>
  </si>
  <si>
    <t>UCSD.Spleen.H3K27me3.STL003.filt.*</t>
  </si>
  <si>
    <t>UCSD.Spleen.H3K4me3.STL003.filt.*</t>
  </si>
  <si>
    <t>UCSD.Spleen.H3K4me1.STL003.filt.*</t>
  </si>
  <si>
    <t>UCSD.Spleen.H3K36me3.STL003.filt.*</t>
  </si>
  <si>
    <t>UCSD.Spleen.H3K27ac.STL003.filt.*</t>
  </si>
  <si>
    <t>E114</t>
  </si>
  <si>
    <t>ENCODE2012</t>
  </si>
  <si>
    <t>#000000</t>
  </si>
  <si>
    <t>LNG.A549.ETOH002.CNCR</t>
  </si>
  <si>
    <t>A549 EtOH 0.02pct Lung Carcinoma Cell Line</t>
  </si>
  <si>
    <t>A549_EtOH_0.02pct_Lung_Carcinoma</t>
  </si>
  <si>
    <t>A549</t>
  </si>
  <si>
    <t>ENCODE</t>
  </si>
  <si>
    <t>wgEncodeBroadHistoneA549ControlEtoh02AlnRep0.filt.*</t>
  </si>
  <si>
    <t>wgEncodeBroadHistoneA549H3k9me3Etoh02AlnRep0.filt.*</t>
  </si>
  <si>
    <t>wgEncodeBroadHistoneA549H3k27me3Etoh02AlnRep0.filt.*</t>
  </si>
  <si>
    <t>wgEncodeBroadHistoneA549H3k4me3Etoh02AlnRep0.filt.*</t>
  </si>
  <si>
    <t>wgEncodeBroadHistoneA549H3k4me1Etoh02AlnRep0.filt.*</t>
  </si>
  <si>
    <t>wgEncodeBroadHistoneA549H3k36me3Etoh02AlnRep0.filt.*</t>
  </si>
  <si>
    <t>wgEncodeBroadHistoneA549H3k27acEtoh02AlnRep0.filt.*</t>
  </si>
  <si>
    <t>wgEncodeBroadHistoneA549H3k9acEtoh02AlnRep0.filt.*</t>
  </si>
  <si>
    <t>wgEncodeUwDnaseA549AlnRep0.filt.*</t>
  </si>
  <si>
    <t>E115</t>
  </si>
  <si>
    <t>BLD.DND41.CNCR</t>
  </si>
  <si>
    <t>Dnd41 TCell Leukemia Cell Line</t>
  </si>
  <si>
    <t>Dnd41_TCell_Leukemia</t>
  </si>
  <si>
    <t>Dnd41</t>
  </si>
  <si>
    <t>wgEncodeBroadHistoneDnd41ControlStdAlnRep0.filt.*</t>
  </si>
  <si>
    <t>wgEncodeBroadHistoneDnd41H3k9me3AlnRep0.filt.*</t>
  </si>
  <si>
    <t>wgEncodeBroadHistoneDnd41H3k27me3AlnRep0.filt.*</t>
  </si>
  <si>
    <t>wgEncodeBroadHistoneDnd41H3k4me3AlnRep0.filt.*</t>
  </si>
  <si>
    <t>wgEncodeBroadHistoneDnd41H3k4me1AlnRep0.filt.*</t>
  </si>
  <si>
    <t>wgEncodeBroadHistoneDnd41H3k36me3AlnRep0.filt.*</t>
  </si>
  <si>
    <t>wgEncodeBroadHistoneDnd41H3k27acAlnRep0.filt.*</t>
  </si>
  <si>
    <t>wgEncodeBroadHistoneDnd41H3k9acAlnRep0.filt.*</t>
  </si>
  <si>
    <t>E116</t>
  </si>
  <si>
    <t>BLD.GM12878</t>
  </si>
  <si>
    <t>GM12878 Lymphoblastoid Cells</t>
  </si>
  <si>
    <t>GM12878_Lymphoblastoid</t>
  </si>
  <si>
    <t>GM12878</t>
  </si>
  <si>
    <t>wgEncodeBroadHistoneGm12878ControlStdAlnRep0.filt.*</t>
  </si>
  <si>
    <t>wgEncodeBroadHistoneGm12878H3k9me3StdAlnRep0.filt.*</t>
  </si>
  <si>
    <t>wgEncodeBroadHistoneGm12878H3k27me3StdAlnRep0.filt.*</t>
  </si>
  <si>
    <t>wgEncodeBroadHistoneGm12878H3k4me3StdAlnRep0.filt.*</t>
  </si>
  <si>
    <t>wgEncodeBroadHistoneGm12878H3k4me1StdAlnRep0.filt.*</t>
  </si>
  <si>
    <t>wgEncodeBroadHistoneGm12878H3k36me3StdAlnRep0.filt.*</t>
  </si>
  <si>
    <t>wgEncodeBroadHistoneGm12878H3k27acStdAlnRep0.filt.*</t>
  </si>
  <si>
    <t>wgEncodeBroadHistoneGm12878H3k9acStdAlnRep0.filt.*</t>
  </si>
  <si>
    <t>wgEncodeUwDnaseGm12878AlnRep0.filt.*</t>
  </si>
  <si>
    <t>E117</t>
  </si>
  <si>
    <t>CRVX.HELAS3.CNCR</t>
  </si>
  <si>
    <t>HeLa-S3 Cervical Carcinoma Cell Line</t>
  </si>
  <si>
    <t>HeLa-S3_Cervical_Carcinoma</t>
  </si>
  <si>
    <t>CERVIX</t>
  </si>
  <si>
    <t>HeLa-S3</t>
  </si>
  <si>
    <t>wgEncodeBroadHistoneHelas3ControlStdAlnRep0.filt.*</t>
  </si>
  <si>
    <t>wgEncodeBroadHistoneHelas3H3k9me3AlnRep0.filt.*</t>
  </si>
  <si>
    <t>wgEncodeBroadHistoneHelas3H3k27me3StdAlnRep0.filt.*</t>
  </si>
  <si>
    <t>wgEncodeBroadHistoneHelas3H3k4me3StdAlnRep0.filt.*</t>
  </si>
  <si>
    <t>wgEncodeBroadHistoneHelas3H3k4me1StdAlnRep0.filt.*</t>
  </si>
  <si>
    <t>wgEncodeBroadHistoneHelas3H3k36me3StdAlnRep0.filt.*</t>
  </si>
  <si>
    <t>wgEncodeBroadHistoneHelas3H3k27acStdAlnRep0.filt.*</t>
  </si>
  <si>
    <t>wgEncodeBroadHistoneHelas3H3k9acStdAlnRep0.filt.*</t>
  </si>
  <si>
    <t>wgEncodeUwDnaseHelas3AlnRep0.filt.*</t>
  </si>
  <si>
    <t>E118</t>
  </si>
  <si>
    <t>LIV.HEPG2.CNCR</t>
  </si>
  <si>
    <t>HepG2 Hepatocellular Carcinoma Cell Line</t>
  </si>
  <si>
    <t>HepG2_Hepatocellular_Carcinoma</t>
  </si>
  <si>
    <t>HepG2</t>
  </si>
  <si>
    <t>wgEncodeBroadHistoneHepg2ControlStdAlnRep0.filt.*</t>
  </si>
  <si>
    <t>wgEncodeBroadHistoneHepg2H3k9me3AlnRep0.filt.*</t>
  </si>
  <si>
    <t>wgEncodeBroadHistoneHepg2H3k27me3StdAlnRep0.filt.*</t>
  </si>
  <si>
    <t>wgEncodeBroadHistoneHepg2H3k4me3StdAlnRep0.filt.*</t>
  </si>
  <si>
    <t>wgEncodeBroadHistoneHepg2H3k4me1StdAlnRep0.filt.*</t>
  </si>
  <si>
    <t>wgEncodeBroadHistoneHepg2H3k36me3StdAlnRep0.filt.*</t>
  </si>
  <si>
    <t>wgEncodeBroadHistoneHepg2H3k27acStdAlnRep0.filt.*</t>
  </si>
  <si>
    <t>wgEncodeBroadHistoneHepg2H3k9acStdAlnRep0.filt.*</t>
  </si>
  <si>
    <t>wgEncodeUwDnaseHepg2AlnRep0.filt.*</t>
  </si>
  <si>
    <t>E119</t>
  </si>
  <si>
    <t>BRST.HMEC</t>
  </si>
  <si>
    <t>HMEC Mammary Epithelial Primary Cells</t>
  </si>
  <si>
    <t>HMEC_Mammary_Epithelial</t>
  </si>
  <si>
    <t>HMEC</t>
  </si>
  <si>
    <t>wgEncodeBroadHistoneHmecControlStdAlnRep0.filt.*</t>
  </si>
  <si>
    <t>wgEncodeBroadHistoneHmecH3k9me3AlnRep0.filt.*</t>
  </si>
  <si>
    <t>wgEncodeBroadHistoneHmecH3k27me3StdAlnRep0.filt.*</t>
  </si>
  <si>
    <t>wgEncodeBroadHistoneHmecH3k4me3StdAlnRep0.filt.*</t>
  </si>
  <si>
    <t>wgEncodeBroadHistoneHmecH3k4me1StdAlnRep0.filt.*</t>
  </si>
  <si>
    <t>wgEncodeBroadHistoneHmecH3k36me3StdAlnRep0.filt.*</t>
  </si>
  <si>
    <t>wgEncodeBroadHistoneHmecH3k27acStdAlnRep0.filt.*</t>
  </si>
  <si>
    <t>wgEncodeBroadHistoneHmecH3k9acStdAlnRep0.filt.*</t>
  </si>
  <si>
    <t>wgEncodeUwDnaseHmecAlnRep0.filt.*</t>
  </si>
  <si>
    <t>E120</t>
  </si>
  <si>
    <t>MUS.HSMM</t>
  </si>
  <si>
    <t>HSMM Skeletal Muscle Myoblasts Cells</t>
  </si>
  <si>
    <t>HSMM_Skeletal_Muscle_Myoblasts</t>
  </si>
  <si>
    <t>HSMM</t>
  </si>
  <si>
    <t>wgEncodeBroadHistoneHsmmControlStdAlnRep0.filt.*</t>
  </si>
  <si>
    <t>wgEncodeBroadHistoneHsmmH3k9me3StdAlnRep0.filt.*</t>
  </si>
  <si>
    <t>wgEncodeBroadHistoneHsmmH3k27me3StdAlnRep0.filt.*</t>
  </si>
  <si>
    <t>wgEncodeBroadHistoneHsmmH3k4me3StdAlnRep0.filt.*</t>
  </si>
  <si>
    <t>wgEncodeBroadHistoneHsmmH3k4me1StdAlnRep0.filt.*</t>
  </si>
  <si>
    <t>wgEncodeBroadHistoneHsmmH3k36me3StdAlnRep0.filt.*</t>
  </si>
  <si>
    <t>wgEncodeBroadHistoneHsmmH3k27acStdAlnRep0.filt.*</t>
  </si>
  <si>
    <t>wgEncodeBroadHistoneHsmmH3k9acStdAlnRep0.filt.*</t>
  </si>
  <si>
    <t>wgEncodeUwDnaseHsmmAlnRep0.filt.*</t>
  </si>
  <si>
    <t>E121</t>
  </si>
  <si>
    <t>MUS.HSMMT</t>
  </si>
  <si>
    <t>HSMM cell derived Skeletal Muscle Myotubes Cells</t>
  </si>
  <si>
    <t>HSMMtube_Skeletal_Muscle_Myotubes_Derived_from_HSMM</t>
  </si>
  <si>
    <t>HSMMtube</t>
  </si>
  <si>
    <t>wgEncodeBroadHistoneHsmmtControlStdAlnRep0.filt.*</t>
  </si>
  <si>
    <t>wgEncodeBroadHistoneHsmmtH3k9me3AlnRep0.filt.*</t>
  </si>
  <si>
    <t>wgEncodeBroadHistoneHsmmtH3k27me3AlnRep0.filt.*</t>
  </si>
  <si>
    <t>wgEncodeBroadHistoneHsmmtH3k4me3StdAlnRep0.filt.*</t>
  </si>
  <si>
    <t>wgEncodeBroadHistoneHsmmtH3k4me1StdAlnRep0.filt.*</t>
  </si>
  <si>
    <t>wgEncodeBroadHistoneHsmmtH3k36me3StdAlnRep0.filt.*</t>
  </si>
  <si>
    <t>wgEncodeBroadHistoneHsmmtH3k27acStdAlnRep0.filt.*</t>
  </si>
  <si>
    <t>wgEncodeBroadHistoneHsmmtH3k9acStdAlnRep0.filt.*</t>
  </si>
  <si>
    <t>wgEncodeUwDnaseHsmmtAlnRep0.filt.*</t>
  </si>
  <si>
    <t>E122</t>
  </si>
  <si>
    <t>VAS.HUVEC</t>
  </si>
  <si>
    <t>HUVEC Umbilical Vein Endothelial Primary Cells</t>
  </si>
  <si>
    <t>HUVEC_Umbilical_Vein_Endothelial_Cells</t>
  </si>
  <si>
    <t>HUVEC</t>
  </si>
  <si>
    <t>wgEncodeBroadHistoneHuvecControlStdAlnRep0.filt.*</t>
  </si>
  <si>
    <t>wgEncodeBroadHistoneHuvecH3k9me3AlnRep0.filt.*</t>
  </si>
  <si>
    <t>wgEncodeBroadHistoneHuvecH3k27me3StdAlnRep0.filt.*</t>
  </si>
  <si>
    <t>wgEncodeBroadHistoneHuvecH3k4me3StdAlnRep0.filt.*</t>
  </si>
  <si>
    <t>wgEncodeBroadHistoneHuvecH3k4me1StdAlnRep0.filt.*</t>
  </si>
  <si>
    <t>wgEncodeBroadHistoneHuvecH3k36me3StdAlnRep0.filt.*</t>
  </si>
  <si>
    <t>wgEncodeBroadHistoneHuvecH3k27acStdAlnRep0.filt.*</t>
  </si>
  <si>
    <t>wgEncodeBroadHistoneHuvecH3k9acStdAlnRep0.filt.*</t>
  </si>
  <si>
    <t>wgEncodeUwDnaseHuvecAlnRep0.filt.*</t>
  </si>
  <si>
    <t>E123</t>
  </si>
  <si>
    <t>BLD.K562.CNCR</t>
  </si>
  <si>
    <t>K562 Leukemia Cells</t>
  </si>
  <si>
    <t>K562_Leukemia</t>
  </si>
  <si>
    <t>K562</t>
  </si>
  <si>
    <t>wgEncodeBroadHistoneK562ControlStdAlnRep0.filt.*</t>
  </si>
  <si>
    <t>wgEncodeBroadHistoneK562H3k9me3StdAlnRep0.filt.*</t>
  </si>
  <si>
    <t>wgEncodeBroadHistoneK562H3k27me3StdAlnRep0.filt.*</t>
  </si>
  <si>
    <t>wgEncodeBroadHistoneK562H3k4me3StdAlnRep0.filt.*</t>
  </si>
  <si>
    <t>wgEncodeBroadHistoneK562H3k4me1StdAlnRep0.filt.*</t>
  </si>
  <si>
    <t>wgEncodeBroadHistoneK562H3k36me3StdAlnRep0.filt.*</t>
  </si>
  <si>
    <t>wgEncodeBroadHistoneK562H3k27acStdAlnRep0.filt.*</t>
  </si>
  <si>
    <t>wgEncodeBroadHistoneK562H3k9acStdAlnRep0.filt.*</t>
  </si>
  <si>
    <t>wgEncodeUwDnaseK562AlnRep0.filt.*</t>
  </si>
  <si>
    <t>E124</t>
  </si>
  <si>
    <t>BLD.CD14.MONO</t>
  </si>
  <si>
    <t>Monocytes-CD14+ RO01746 Primary Cells</t>
  </si>
  <si>
    <t>Monocytes-CD14+_RO01746</t>
  </si>
  <si>
    <t>RO01746</t>
  </si>
  <si>
    <t>wgEncodeBroadHistoneMonocd14ro1746ControlAlnRep0.filt.*</t>
  </si>
  <si>
    <t>wgEncodeBroadHistoneMonocd14ro1746H3k9me3AlnRep0.filt.*</t>
  </si>
  <si>
    <t>wgEncodeBroadHistoneMonocd14ro1746H3k27me3AlnRep0.filt.*</t>
  </si>
  <si>
    <t>wgEncodeBroadHistoneMonocd14ro1746H3k4me3AlnRep0.filt.*</t>
  </si>
  <si>
    <t>wgEncodeBroadHistoneMonocd14ro1746H3k4me1AlnRep0.filt.*</t>
  </si>
  <si>
    <t>wgEncodeBroadHistoneMonocd14ro1746H3k36me3AlnRep0.filt.*</t>
  </si>
  <si>
    <t>wgEncodeBroadHistoneMonocd14ro1746H3k27acAlnRep0.filt.*</t>
  </si>
  <si>
    <t>wgEncodeBroadHistoneMonocd14ro1746H3k9acAlnRep0.filt.*</t>
  </si>
  <si>
    <t>wgEncodeUwDnaseMonocd14ro1746AlnRep0.filt.*</t>
  </si>
  <si>
    <t>E125</t>
  </si>
  <si>
    <t>BRN.NHA</t>
  </si>
  <si>
    <t>NH-A Astrocytes Primary Cells</t>
  </si>
  <si>
    <t>NH-A_Astrocytes</t>
  </si>
  <si>
    <t>NH-A</t>
  </si>
  <si>
    <t>wgEncodeBroadHistoneNhaControlStdAlnRep0.filt.*</t>
  </si>
  <si>
    <t>wgEncodeBroadHistoneNhaH3k9me3AlnRep0.filt.*</t>
  </si>
  <si>
    <t>wgEncodeBroadHistoneNhaH3k27me3StdAlnRep0.filt.*</t>
  </si>
  <si>
    <t>wgEncodeBroadHistoneNhaH3k4me3StdAlnRep0.filt.*</t>
  </si>
  <si>
    <t>wgEncodeBroadHistoneNhaH3k4me1StdAlnRep0.filt.*</t>
  </si>
  <si>
    <t>wgEncodeBroadHistoneNhaH3k36me3StdAlnRep0.filt.*</t>
  </si>
  <si>
    <t>wgEncodeBroadHistoneNhaH3k27acStdAlnRep0.filt.*</t>
  </si>
  <si>
    <t>wgEncodeBroadHistoneNhaH3k9acAlnRep0.filt.*</t>
  </si>
  <si>
    <t>wgEncodeUwDnaseNhaAlnRep0.filt.*</t>
  </si>
  <si>
    <t>E126</t>
  </si>
  <si>
    <t>SKIN.NHDFAD</t>
  </si>
  <si>
    <t>NHDF-Ad Adult Dermal Fibroblast Primary Cells</t>
  </si>
  <si>
    <t>NHDF-Ad_Adult_Dermal_Fibroblasts</t>
  </si>
  <si>
    <t>NHDF-Ad</t>
  </si>
  <si>
    <t>wgEncodeBroadHistoneNhdfadControlStdAlnRep0.filt.*</t>
  </si>
  <si>
    <t>wgEncodeBroadHistoneNhdfadH3k9me3AlnRep0.filt.*</t>
  </si>
  <si>
    <t>wgEncodeBroadHistoneNhdfadH3k27me3StdAlnRep0.filt.*</t>
  </si>
  <si>
    <t>wgEncodeBroadHistoneNhdfadH3k4me3StdAlnRep0.filt.*</t>
  </si>
  <si>
    <t>wgEncodeBroadHistoneNhdfadH3k4me1AlnRep0.filt.*</t>
  </si>
  <si>
    <t>wgEncodeBroadHistoneNhdfadH3k36me3StdAlnRep0.filt.*</t>
  </si>
  <si>
    <t>wgEncodeBroadHistoneNhdfadH3k27acStdAlnRep0.filt.*</t>
  </si>
  <si>
    <t>wgEncodeBroadHistoneNhdfadH3k9acStdAlnRep0.filt.*</t>
  </si>
  <si>
    <t>wgEncodeUwDnaseNhdfadAlnRep0.filt.*</t>
  </si>
  <si>
    <t>E127</t>
  </si>
  <si>
    <t>SKIN.NHEK</t>
  </si>
  <si>
    <t>NHEK-Epidermal Keratinocyte Primary Cells</t>
  </si>
  <si>
    <t>NHEK-Epidermal_Keratinocytes</t>
  </si>
  <si>
    <t>NHEK</t>
  </si>
  <si>
    <t>wgEncodeBroadHistoneNhekControlStdAlnRep0.filt.*</t>
  </si>
  <si>
    <t>wgEncodeBroadHistoneNhekH3k9me3AlnRep0.filt.*</t>
  </si>
  <si>
    <t>wgEncodeBroadHistoneNhekH3k27me3StdAlnRep0.filt.*</t>
  </si>
  <si>
    <t>wgEncodeBroadHistoneNhekH3k4me3StdAlnRep0.filt.*</t>
  </si>
  <si>
    <t>wgEncodeBroadHistoneNhekH3k4me1StdAlnRep0.filt.*</t>
  </si>
  <si>
    <t>wgEncodeBroadHistoneNhekH3k36me3StdAlnRep0.filt.*</t>
  </si>
  <si>
    <t>wgEncodeBroadHistoneNhekH3k27acStdAlnRep0.filt.*</t>
  </si>
  <si>
    <t>wgEncodeBroadHistoneNhekH3k9acStdAlnRep0.filt.*</t>
  </si>
  <si>
    <t>wgEncodeUwDnaseNhekAlnRep0.filt.*</t>
  </si>
  <si>
    <t>E128</t>
  </si>
  <si>
    <t>LNG.NHLF</t>
  </si>
  <si>
    <t>NHLF Lung Fibroblast Primary Cells</t>
  </si>
  <si>
    <t>NHLF_Lung_Fibroblasts</t>
  </si>
  <si>
    <t>NHLF</t>
  </si>
  <si>
    <t>wgEncodeBroadHistoneNhlfControlStdAlnRep0.filt.*</t>
  </si>
  <si>
    <t>wgEncodeBroadHistoneNhlfH3k9me3AlnRep0.filt.*</t>
  </si>
  <si>
    <t>wgEncodeBroadHistoneNhlfH3k27me3StdAlnRep0.filt.*</t>
  </si>
  <si>
    <t>wgEncodeBroadHistoneNhlfH3k4me3StdAlnRep0.filt.*</t>
  </si>
  <si>
    <t>wgEncodeBroadHistoneNhlfH3k4me1StdAlnRep0.filt.*</t>
  </si>
  <si>
    <t>wgEncodeBroadHistoneNhlfH3k36me3StdAlnRep0.filt.*</t>
  </si>
  <si>
    <t>wgEncodeBroadHistoneNhlfH3k27acStdAlnRep0.filt.*</t>
  </si>
  <si>
    <t>wgEncodeBroadHistoneNhlfH3k9acStdAlnRep0.filt.*</t>
  </si>
  <si>
    <t>wgEncodeUwDnaseNhlfAlnRep0.filt.*</t>
  </si>
  <si>
    <t>E129</t>
  </si>
  <si>
    <t>BONE.OSTEO</t>
  </si>
  <si>
    <t>Osteoblast Primary Cells</t>
  </si>
  <si>
    <t>Osteoblasts</t>
  </si>
  <si>
    <t>BONE</t>
  </si>
  <si>
    <t>Osteobl</t>
  </si>
  <si>
    <t>wgEncodeBroadHistoneOsteoblControlStdAlnRep0.filt.*</t>
  </si>
  <si>
    <t>wgEncodeBroadHistoneOsteoblH3k9me3StdAlnRep0.filt.*</t>
  </si>
  <si>
    <t>wgEncodeBroadHistoneOsteoH3k27me3AlnRep0.filt.*</t>
  </si>
  <si>
    <t>wgEncodeBroadHistoneOsteoH3k4me3AlnRep0.filt.*</t>
  </si>
  <si>
    <t>wgEncodeBroadHistoneOsteoblH3k4me1StdAlnRep0.filt.*</t>
  </si>
  <si>
    <t>wgEncodeBroadHistoneOsteoblH3k36me3StdAlnRep0.filt.*</t>
  </si>
  <si>
    <t>wgEncodeBroadHistoneOsteoblH3k27acStdAlnRep0.filt.*</t>
  </si>
  <si>
    <t>MARK</t>
  </si>
  <si>
    <t>EID</t>
  </si>
  <si>
    <t>E-Mnemonic</t>
  </si>
  <si>
    <t>Standardised epigenome name</t>
  </si>
  <si>
    <t>MARK CLASS</t>
  </si>
  <si>
    <t>FNAME</t>
  </si>
  <si>
    <t>NREADS</t>
  </si>
  <si>
    <t>FRAGLEN</t>
  </si>
  <si>
    <t>FCC</t>
  </si>
  <si>
    <t>RLEN</t>
  </si>
  <si>
    <t>RCC</t>
  </si>
  <si>
    <t>MINLEN</t>
  </si>
  <si>
    <t>MINCC</t>
  </si>
  <si>
    <t>SPOT</t>
  </si>
  <si>
    <t>FindPeaks</t>
  </si>
  <si>
    <t>Poisson</t>
  </si>
  <si>
    <t>%of Impute Top 1% in Observed Top 1%</t>
  </si>
  <si>
    <t>Correlation of Imputed with Observed</t>
  </si>
  <si>
    <t>H1 Cell Line</t>
  </si>
  <si>
    <t>Core</t>
  </si>
  <si>
    <t>E003-DNase.*</t>
  </si>
  <si>
    <t>E004-DNase.*</t>
  </si>
  <si>
    <t>E005-DNase.*</t>
  </si>
  <si>
    <t>E006-DNase.*</t>
  </si>
  <si>
    <t>E007-DNase.*</t>
  </si>
  <si>
    <t>H9 Cell Line</t>
  </si>
  <si>
    <t>E008-DNase.*</t>
  </si>
  <si>
    <t>E017-DNase.*</t>
  </si>
  <si>
    <t>iPS DF 6.9 Cell Line</t>
  </si>
  <si>
    <t>E021-DNase.*</t>
  </si>
  <si>
    <t>iPS DF 19.11 Cell Line</t>
  </si>
  <si>
    <t>E022-DNase.*</t>
  </si>
  <si>
    <t>E028-DNase.*</t>
  </si>
  <si>
    <t>E029-DNase.*</t>
  </si>
  <si>
    <t>E032-DNase.*</t>
  </si>
  <si>
    <t>E033-DNase.*</t>
  </si>
  <si>
    <t>E034-DNase.*</t>
  </si>
  <si>
    <t>E046-DNase.*</t>
  </si>
  <si>
    <t>E050-DNase.*</t>
  </si>
  <si>
    <t>E051-DNase.*</t>
  </si>
  <si>
    <t>E055-DNase.*</t>
  </si>
  <si>
    <t>E056-DNase.*</t>
  </si>
  <si>
    <t>E057-DNase.*</t>
  </si>
  <si>
    <t>E059-DNase.*</t>
  </si>
  <si>
    <t>E080-DNase.*</t>
  </si>
  <si>
    <t>E081-DNase.*</t>
  </si>
  <si>
    <t>E082-DNase.*</t>
  </si>
  <si>
    <t>E083-DNase.*</t>
  </si>
  <si>
    <t>E084-DNase.*</t>
  </si>
  <si>
    <t>E085-DNase.*</t>
  </si>
  <si>
    <t>E086-DNase.*</t>
  </si>
  <si>
    <t>E088-DNase.*</t>
  </si>
  <si>
    <t>E089-DNase.*</t>
  </si>
  <si>
    <t>E090-DNase.*</t>
  </si>
  <si>
    <t>E091-DNase.*</t>
  </si>
  <si>
    <t>E092-DNase.*</t>
  </si>
  <si>
    <t>E093-DNase.*</t>
  </si>
  <si>
    <t>E094-DNase.*</t>
  </si>
  <si>
    <t>E097-DNase.*</t>
  </si>
  <si>
    <t>E098-DNase.*</t>
  </si>
  <si>
    <t>E100-DNase.*</t>
  </si>
  <si>
    <t>E109-DNase.*</t>
  </si>
  <si>
    <t>E114-DNase.*</t>
  </si>
  <si>
    <t>GM12878 Lymphoblastoid Cell Line</t>
  </si>
  <si>
    <t>E116-DNase.*</t>
  </si>
  <si>
    <t>E117-DNase.*</t>
  </si>
  <si>
    <t>E118-DNase.*</t>
  </si>
  <si>
    <t>E119-DNase.*</t>
  </si>
  <si>
    <t>HSMM Skeletal Muscle Myoblasts Cell Line</t>
  </si>
  <si>
    <t>E120-DNase.*</t>
  </si>
  <si>
    <t>HSMM cell derived Skeletal Muscle Myotubes Cell Line</t>
  </si>
  <si>
    <t>E121-DNase.*</t>
  </si>
  <si>
    <t>HUVEC Umbilical Vein Endothelial Cells Cell Line</t>
  </si>
  <si>
    <t>E122-DNase.*</t>
  </si>
  <si>
    <t>K562 Leukemia Cell Line</t>
  </si>
  <si>
    <t>E123-DNase.*</t>
  </si>
  <si>
    <t>Monocytes-CD14+ RO01746 Cell Line</t>
  </si>
  <si>
    <t>E124-DNase.*</t>
  </si>
  <si>
    <t>NH-A Astrocytes Cell Line</t>
  </si>
  <si>
    <t>E125-DNase.*</t>
  </si>
  <si>
    <t>E126-DNase.*</t>
  </si>
  <si>
    <t>E127-DNase.*</t>
  </si>
  <si>
    <t>E128-DNase.*</t>
  </si>
  <si>
    <t>Class1</t>
  </si>
  <si>
    <t>E003-H2A.Z.*</t>
  </si>
  <si>
    <t>E005-H2A.Z.*</t>
  </si>
  <si>
    <t>E006-H2A.Z.*</t>
  </si>
  <si>
    <t>E008-H2A.Z.*</t>
  </si>
  <si>
    <t>E009-H2A.Z.*</t>
  </si>
  <si>
    <t>E010-H2A.Z.*</t>
  </si>
  <si>
    <t>E017-H2A.Z.*</t>
  </si>
  <si>
    <t>E114-H2A.Z.*</t>
  </si>
  <si>
    <t>E115-H2A.Z.*</t>
  </si>
  <si>
    <t>E116-H2A.Z.*</t>
  </si>
  <si>
    <t>E117-H2A.Z.*</t>
  </si>
  <si>
    <t>E118-H2A.Z.*</t>
  </si>
  <si>
    <t>E119-H2A.Z.*</t>
  </si>
  <si>
    <t>E120-H2A.Z.*</t>
  </si>
  <si>
    <t>E121-H2A.Z.*</t>
  </si>
  <si>
    <t>E122-H2A.Z.*</t>
  </si>
  <si>
    <t>E123-H2A.Z.*</t>
  </si>
  <si>
    <t>E124-H2A.Z.*</t>
  </si>
  <si>
    <t>E125-H2A.Z.*</t>
  </si>
  <si>
    <t>E126-H2A.Z.*</t>
  </si>
  <si>
    <t>E127-H2A.Z.*</t>
  </si>
  <si>
    <t>E128-H2A.Z.*</t>
  </si>
  <si>
    <t>E129-H2A.Z.*</t>
  </si>
  <si>
    <t>E003-H2AK5ac.*</t>
  </si>
  <si>
    <t>E004-H2AK5ac.*</t>
  </si>
  <si>
    <t>E005-H2AK5ac.*</t>
  </si>
  <si>
    <t>E006-H2AK5ac.*</t>
  </si>
  <si>
    <t>E007-H2AK5ac.*</t>
  </si>
  <si>
    <t>E008-H2AK5ac.*</t>
  </si>
  <si>
    <t>E017-H2AK5ac.*</t>
  </si>
  <si>
    <t>E017-H2AK9ac.*</t>
  </si>
  <si>
    <t>E003-H2BK120ac.*</t>
  </si>
  <si>
    <t>E004-H2BK120ac.*</t>
  </si>
  <si>
    <t>E005-H2BK120ac.*</t>
  </si>
  <si>
    <t>E006-H2BK120ac.*</t>
  </si>
  <si>
    <t>E007-H2BK120ac.*</t>
  </si>
  <si>
    <t>E008-H2BK120ac.*</t>
  </si>
  <si>
    <t>E017-H2BK120ac.*</t>
  </si>
  <si>
    <t>E003-H2BK12ac.*</t>
  </si>
  <si>
    <t>E005-H2BK12ac.*</t>
  </si>
  <si>
    <t>E006-H2BK12ac.*</t>
  </si>
  <si>
    <t>E007-H2BK12ac.*</t>
  </si>
  <si>
    <t>E008-H2BK12ac.*</t>
  </si>
  <si>
    <t>E017-H2BK12ac.*</t>
  </si>
  <si>
    <t>E003-H2BK15ac.*</t>
  </si>
  <si>
    <t>E004-H2BK15ac.*</t>
  </si>
  <si>
    <t>E007-H2BK15ac.*</t>
  </si>
  <si>
    <t>E008-H2BK15ac.*</t>
  </si>
  <si>
    <t>E017-H2BK15ac.*</t>
  </si>
  <si>
    <t>E003-H2BK20ac.*</t>
  </si>
  <si>
    <t>E008-H2BK20ac.*</t>
  </si>
  <si>
    <t>E017-H2BK20ac.*</t>
  </si>
  <si>
    <t>E003-H2BK5ac.*</t>
  </si>
  <si>
    <t>E004-H2BK5ac.*</t>
  </si>
  <si>
    <t>E005-H2BK5ac.*</t>
  </si>
  <si>
    <t>E006-H2BK5ac.*</t>
  </si>
  <si>
    <t>E007-H2BK5ac.*</t>
  </si>
  <si>
    <t>E008-H2BK5ac.*</t>
  </si>
  <si>
    <t>E017-H2BK5ac.*</t>
  </si>
  <si>
    <t>E003-H3K14ac.*</t>
  </si>
  <si>
    <t>E005-H3K14ac.*</t>
  </si>
  <si>
    <t>E006-H3K14ac.*</t>
  </si>
  <si>
    <t>E007-H3K14ac.*</t>
  </si>
  <si>
    <t>E008-H3K14ac.*</t>
  </si>
  <si>
    <t>E017-H3K14ac.*</t>
  </si>
  <si>
    <t>E003-H3K18ac.*</t>
  </si>
  <si>
    <t>E004-H3K18ac.*</t>
  </si>
  <si>
    <t>E005-H3K18ac.*</t>
  </si>
  <si>
    <t>E006-H3K18ac.*</t>
  </si>
  <si>
    <t>E007-H3K18ac.*</t>
  </si>
  <si>
    <t>E008-H3K18ac.*</t>
  </si>
  <si>
    <t>E017-H3K18ac.*</t>
  </si>
  <si>
    <t>E003-H3K23ac.*</t>
  </si>
  <si>
    <t>E004-H3K23ac.*</t>
  </si>
  <si>
    <t>E005-H3K23ac.*</t>
  </si>
  <si>
    <t>E006-H3K23ac.*</t>
  </si>
  <si>
    <t>E007-H3K23ac.*</t>
  </si>
  <si>
    <t>E008-H3K23ac.*</t>
  </si>
  <si>
    <t>E017-H3K23ac.*</t>
  </si>
  <si>
    <t>E003-H3K23me2.*</t>
  </si>
  <si>
    <t>E008-H3K23me2.*</t>
  </si>
  <si>
    <t>E003-H3K27ac.*</t>
  </si>
  <si>
    <t>E004-H3K27ac.*</t>
  </si>
  <si>
    <t>E005-H3K27ac.*</t>
  </si>
  <si>
    <t>E006-H3K27ac.*</t>
  </si>
  <si>
    <t>E007-H3K27ac.*</t>
  </si>
  <si>
    <t>E008-H3K27ac.*</t>
  </si>
  <si>
    <t>E011-H3K27ac.*</t>
  </si>
  <si>
    <t>E012-H3K27ac.*</t>
  </si>
  <si>
    <t>E013-H3K27ac.*</t>
  </si>
  <si>
    <t>HUES48 Cell Line</t>
  </si>
  <si>
    <t>E014-H3K27ac.*</t>
  </si>
  <si>
    <t>HUES6 Cell Line</t>
  </si>
  <si>
    <t>E015-H3K27ac.*</t>
  </si>
  <si>
    <t>HUES64 Cell Line</t>
  </si>
  <si>
    <t>E016-H3K27ac.*</t>
  </si>
  <si>
    <t>E017-H3K27ac.*</t>
  </si>
  <si>
    <t>iPS-18 Cell Line</t>
  </si>
  <si>
    <t>E019-H3K27ac.*</t>
  </si>
  <si>
    <t>iPS-20b Cell Line</t>
  </si>
  <si>
    <t>E020-H3K27ac.*</t>
  </si>
  <si>
    <t>E021-H3K27ac.*</t>
  </si>
  <si>
    <t>E022-H3K27ac.*</t>
  </si>
  <si>
    <t>E026-H3K27ac.*</t>
  </si>
  <si>
    <t>E029-H3K27ac.*</t>
  </si>
  <si>
    <t>E032-H3K27ac.*</t>
  </si>
  <si>
    <t>E034-H3K27ac.*</t>
  </si>
  <si>
    <t>E037-H3K27ac.*</t>
  </si>
  <si>
    <t>E038-H3K27ac.*</t>
  </si>
  <si>
    <t>E039-H3K27ac.*</t>
  </si>
  <si>
    <t>E040-H3K27ac.*</t>
  </si>
  <si>
    <t>E041-H3K27ac.*</t>
  </si>
  <si>
    <t>E042-H3K27ac.*</t>
  </si>
  <si>
    <t>E043-H3K27ac.*</t>
  </si>
  <si>
    <t>E044-H3K27ac.*</t>
  </si>
  <si>
    <t>Primary T cells effector/memory enriched from peripheral blood</t>
  </si>
  <si>
    <t>E045-H3K27ac.*</t>
  </si>
  <si>
    <t>E046-H3K27ac.*</t>
  </si>
  <si>
    <t>Primary T killer naive cells from peripheral blood</t>
  </si>
  <si>
    <t>E047-H3K27ac.*</t>
  </si>
  <si>
    <t>Primary T killer memory cells from peripheral blood</t>
  </si>
  <si>
    <t>E048-H3K27ac.*</t>
  </si>
  <si>
    <t>E049-H3K27ac.*</t>
  </si>
  <si>
    <t>E050-H3K27ac.*</t>
  </si>
  <si>
    <t>E055-H3K27ac.*</t>
  </si>
  <si>
    <t>E056-H3K27ac.*</t>
  </si>
  <si>
    <t>E058-H3K27ac.*</t>
  </si>
  <si>
    <t>E059-H3K27ac.*</t>
  </si>
  <si>
    <t>E061-H3K27ac.*</t>
  </si>
  <si>
    <t>E062-H3K27ac.*</t>
  </si>
  <si>
    <t>E063-H3K27ac.*</t>
  </si>
  <si>
    <t>HRT.AOR</t>
  </si>
  <si>
    <t>E065-H3K27ac.*</t>
  </si>
  <si>
    <t>E066-H3K27ac.*</t>
  </si>
  <si>
    <t>E067-H3K27ac.*</t>
  </si>
  <si>
    <t>E068-H3K27ac.*</t>
  </si>
  <si>
    <t>E069-H3K27ac.*</t>
  </si>
  <si>
    <t>E071-H3K27ac.*</t>
  </si>
  <si>
    <t>E072-H3K27ac.*</t>
  </si>
  <si>
    <t>E073-H3K27ac.*</t>
  </si>
  <si>
    <t>E074-H3K27ac.*</t>
  </si>
  <si>
    <t>E075-H3K27ac.*</t>
  </si>
  <si>
    <t>E076-H3K27ac.*</t>
  </si>
  <si>
    <t>E078-H3K27ac.*</t>
  </si>
  <si>
    <t>E079-H3K27ac.*</t>
  </si>
  <si>
    <t>E080-H3K27ac.*</t>
  </si>
  <si>
    <t>E084-H3K27ac.*</t>
  </si>
  <si>
    <t>E085-H3K27ac.*</t>
  </si>
  <si>
    <t>E087-H3K27ac.*</t>
  </si>
  <si>
    <t>E089-H3K27ac.*</t>
  </si>
  <si>
    <t>E090-H3K27ac.*</t>
  </si>
  <si>
    <t>E091-H3K27ac.*</t>
  </si>
  <si>
    <t>E092-H3K27ac.*</t>
  </si>
  <si>
    <t>E093-H3K27ac.*</t>
  </si>
  <si>
    <t>E094-H3K27ac.*</t>
  </si>
  <si>
    <t>E095-H3K27ac.*</t>
  </si>
  <si>
    <t>E096-H3K27ac.*</t>
  </si>
  <si>
    <t>E097-H3K27ac.*</t>
  </si>
  <si>
    <t>E098-H3K27ac.*</t>
  </si>
  <si>
    <t>E099-H3K27ac.*</t>
  </si>
  <si>
    <t>E100-H3K27ac.*</t>
  </si>
  <si>
    <t>E101-H3K27ac.*</t>
  </si>
  <si>
    <t>E102-H3K27ac.*</t>
  </si>
  <si>
    <t>E103-H3K27ac.*</t>
  </si>
  <si>
    <t>E104-H3K27ac.*</t>
  </si>
  <si>
    <t>E105-H3K27ac.*</t>
  </si>
  <si>
    <t>E106-H3K27ac.*</t>
  </si>
  <si>
    <t>E108-H3K27ac.*</t>
  </si>
  <si>
    <t>E109-H3K27ac.*</t>
  </si>
  <si>
    <t>E111-H3K27ac.*</t>
  </si>
  <si>
    <t>E112-H3K27ac.*</t>
  </si>
  <si>
    <t>E113-H3K27ac.*</t>
  </si>
  <si>
    <t>E114-H3K27ac.*</t>
  </si>
  <si>
    <t>E115-H3K27ac.*</t>
  </si>
  <si>
    <t>E116-H3K27ac.*</t>
  </si>
  <si>
    <t>E117-H3K27ac.*</t>
  </si>
  <si>
    <t>E118-H3K27ac.*</t>
  </si>
  <si>
    <t>E119-H3K27ac.*</t>
  </si>
  <si>
    <t>E120-H3K27ac.*</t>
  </si>
  <si>
    <t>E121-H3K27ac.*</t>
  </si>
  <si>
    <t>E122-H3K27ac.*</t>
  </si>
  <si>
    <t>E123-H3K27ac.*</t>
  </si>
  <si>
    <t>E124-H3K27ac.*</t>
  </si>
  <si>
    <t>E125-H3K27ac.*</t>
  </si>
  <si>
    <t>E126-H3K27ac.*</t>
  </si>
  <si>
    <t>E127-H3K27ac.*</t>
  </si>
  <si>
    <t>E128-H3K27ac.*</t>
  </si>
  <si>
    <t>E129-H3K27ac.*</t>
  </si>
  <si>
    <t>ES-I3 Cell Line</t>
  </si>
  <si>
    <t>E001-H3K27me3.*</t>
  </si>
  <si>
    <t>ES-WA7 Cell Line</t>
  </si>
  <si>
    <t>E002-H3K27me3.*</t>
  </si>
  <si>
    <t>E003-H3K27me3.*</t>
  </si>
  <si>
    <t>E004-H3K27me3.*</t>
  </si>
  <si>
    <t>E005-H3K27me3.*</t>
  </si>
  <si>
    <t>E006-H3K27me3.*</t>
  </si>
  <si>
    <t>E007-H3K27me3.*</t>
  </si>
  <si>
    <t>E008-H3K27me3.*</t>
  </si>
  <si>
    <t>E009-H3K27me3.*</t>
  </si>
  <si>
    <t>E010-H3K27me3.*</t>
  </si>
  <si>
    <t>E011-H3K27me3.*</t>
  </si>
  <si>
    <t>E012-H3K27me3.*</t>
  </si>
  <si>
    <t>E013-H3K27me3.*</t>
  </si>
  <si>
    <t>E014-H3K27me3.*</t>
  </si>
  <si>
    <t>E015-H3K27me3.*</t>
  </si>
  <si>
    <t>E016-H3K27me3.*</t>
  </si>
  <si>
    <t>E017-H3K27me3.*</t>
  </si>
  <si>
    <t>iPS-15b Cell Line</t>
  </si>
  <si>
    <t>E018-H3K27me3.*</t>
  </si>
  <si>
    <t>E019-H3K27me3.*</t>
  </si>
  <si>
    <t>E020-H3K27me3.*</t>
  </si>
  <si>
    <t>E021-H3K27me3.*</t>
  </si>
  <si>
    <t>E022-H3K27me3.*</t>
  </si>
  <si>
    <t>E023-H3K27me3.*</t>
  </si>
  <si>
    <t>ES-UCSF4  Cell Line</t>
  </si>
  <si>
    <t>E024-H3K27me3.*</t>
  </si>
  <si>
    <t>E025-H3K27me3.*</t>
  </si>
  <si>
    <t>E026-H3K27me3.*</t>
  </si>
  <si>
    <t>E027-H3K27me3.*</t>
  </si>
  <si>
    <t>E028-H3K27me3.*</t>
  </si>
  <si>
    <t>E029-H3K27me3.*</t>
  </si>
  <si>
    <t>E030-H3K27me3.*</t>
  </si>
  <si>
    <t>E031-H3K27me3.*</t>
  </si>
  <si>
    <t>E032-H3K27me3.*</t>
  </si>
  <si>
    <t>E033-H3K27me3.*</t>
  </si>
  <si>
    <t>E034-H3K27me3.*</t>
  </si>
  <si>
    <t>E035-H3K27me3.*</t>
  </si>
  <si>
    <t>E036-H3K27me3.*</t>
  </si>
  <si>
    <t>E037-H3K27me3.*</t>
  </si>
  <si>
    <t>E038-H3K27me3.*</t>
  </si>
  <si>
    <t>E039-H3K27me3.*</t>
  </si>
  <si>
    <t>E040-H3K27me3.*</t>
  </si>
  <si>
    <t>E041-H3K27me3.*</t>
  </si>
  <si>
    <t>E042-H3K27me3.*</t>
  </si>
  <si>
    <t>E043-H3K27me3.*</t>
  </si>
  <si>
    <t>E044-H3K27me3.*</t>
  </si>
  <si>
    <t>E045-H3K27me3.*</t>
  </si>
  <si>
    <t>E046-H3K27me3.*</t>
  </si>
  <si>
    <t>E047-H3K27me3.*</t>
  </si>
  <si>
    <t>E048-H3K27me3.*</t>
  </si>
  <si>
    <t>E049-H3K27me3.*</t>
  </si>
  <si>
    <t>E050-H3K27me3.*</t>
  </si>
  <si>
    <t>E051-H3K27me3.*</t>
  </si>
  <si>
    <t>E052-H3K27me3.*</t>
  </si>
  <si>
    <t>E053-H3K27me3.*</t>
  </si>
  <si>
    <t>E054-H3K27me3.*</t>
  </si>
  <si>
    <t>E055-H3K27me3.*</t>
  </si>
  <si>
    <t>E056-H3K27me3.*</t>
  </si>
  <si>
    <t>E057-H3K27me3.*</t>
  </si>
  <si>
    <t>E058-H3K27me3.*</t>
  </si>
  <si>
    <t>E059-H3K27me3.*</t>
  </si>
  <si>
    <t>E061-H3K27me3.*</t>
  </si>
  <si>
    <t>E062-H3K27me3.*</t>
  </si>
  <si>
    <t>E063-H3K27me3.*</t>
  </si>
  <si>
    <t>E065-H3K27me3.*</t>
  </si>
  <si>
    <t>E066-H3K27me3.*</t>
  </si>
  <si>
    <t>E067-H3K27me3.*</t>
  </si>
  <si>
    <t>E068-H3K27me3.*</t>
  </si>
  <si>
    <t>E069-H3K27me3.*</t>
  </si>
  <si>
    <t>E070-H3K27me3.*</t>
  </si>
  <si>
    <t>E071-H3K27me3.*</t>
  </si>
  <si>
    <t>E072-H3K27me3.*</t>
  </si>
  <si>
    <t>E073-H3K27me3.*</t>
  </si>
  <si>
    <t>E074-H3K27me3.*</t>
  </si>
  <si>
    <t>E075-H3K27me3.*</t>
  </si>
  <si>
    <t>E076-H3K27me3.*</t>
  </si>
  <si>
    <t>E077-H3K27me3.*</t>
  </si>
  <si>
    <t>E078-H3K27me3.*</t>
  </si>
  <si>
    <t>E079-H3K27me3.*</t>
  </si>
  <si>
    <t>E080-H3K27me3.*</t>
  </si>
  <si>
    <t>E081-H3K27me3.*</t>
  </si>
  <si>
    <t>E082-H3K27me3.*</t>
  </si>
  <si>
    <t>E083-H3K27me3.*</t>
  </si>
  <si>
    <t>E084-H3K27me3.*</t>
  </si>
  <si>
    <t>E085-H3K27me3.*</t>
  </si>
  <si>
    <t>E086-H3K27me3.*</t>
  </si>
  <si>
    <t>E087-H3K27me3.*</t>
  </si>
  <si>
    <t>E088-H3K27me3.*</t>
  </si>
  <si>
    <t>E089-H3K27me3.*</t>
  </si>
  <si>
    <t>E090-H3K27me3.*</t>
  </si>
  <si>
    <t>E091-H3K27me3.*</t>
  </si>
  <si>
    <t>E092-H3K27me3.*</t>
  </si>
  <si>
    <t>E093-H3K27me3.*</t>
  </si>
  <si>
    <t>E094-H3K27me3.*</t>
  </si>
  <si>
    <t>E095-H3K27me3.*</t>
  </si>
  <si>
    <t>E096-H3K27me3.*</t>
  </si>
  <si>
    <t>E097-H3K27me3.*</t>
  </si>
  <si>
    <t>E098-H3K27me3.*</t>
  </si>
  <si>
    <t>E099-H3K27me3.*</t>
  </si>
  <si>
    <t>E100-H3K27me3.*</t>
  </si>
  <si>
    <t>E101-H3K27me3.*</t>
  </si>
  <si>
    <t>E102-H3K27me3.*</t>
  </si>
  <si>
    <t>E103-H3K27me3.*</t>
  </si>
  <si>
    <t>E104-H3K27me3.*</t>
  </si>
  <si>
    <t>E105-H3K27me3.*</t>
  </si>
  <si>
    <t>E106-H3K27me3.*</t>
  </si>
  <si>
    <t>E107-H3K27me3.*</t>
  </si>
  <si>
    <t>E108-H3K27me3.*</t>
  </si>
  <si>
    <t>E109-H3K27me3.*</t>
  </si>
  <si>
    <t>E110-H3K27me3.*</t>
  </si>
  <si>
    <t>E111-H3K27me3.*</t>
  </si>
  <si>
    <t>E112-H3K27me3.*</t>
  </si>
  <si>
    <t>E113-H3K27me3.*</t>
  </si>
  <si>
    <t>E114-H3K27me3.*</t>
  </si>
  <si>
    <t>E115-H3K27me3.*</t>
  </si>
  <si>
    <t>E116-H3K27me3.*</t>
  </si>
  <si>
    <t>E117-H3K27me3.*</t>
  </si>
  <si>
    <t>E118-H3K27me3.*</t>
  </si>
  <si>
    <t>E119-H3K27me3.*</t>
  </si>
  <si>
    <t>E120-H3K27me3.*</t>
  </si>
  <si>
    <t>E121-H3K27me3.*</t>
  </si>
  <si>
    <t>E122-H3K27me3.*</t>
  </si>
  <si>
    <t>E123-H3K27me3.*</t>
  </si>
  <si>
    <t>E124-H3K27me3.*</t>
  </si>
  <si>
    <t>E125-H3K27me3.*</t>
  </si>
  <si>
    <t>E126-H3K27me3.*</t>
  </si>
  <si>
    <t>E127-H3K27me3.*</t>
  </si>
  <si>
    <t>E128-H3K27me3.*</t>
  </si>
  <si>
    <t>E129-H3K27me3.*</t>
  </si>
  <si>
    <t>E001-H3K36me3.*</t>
  </si>
  <si>
    <t>E002-H3K36me3.*</t>
  </si>
  <si>
    <t>E003-H3K36me3.*</t>
  </si>
  <si>
    <t>E004-H3K36me3.*</t>
  </si>
  <si>
    <t>E005-H3K36me3.*</t>
  </si>
  <si>
    <t>E006-H3K36me3.*</t>
  </si>
  <si>
    <t>E007-H3K36me3.*</t>
  </si>
  <si>
    <t>E008-H3K36me3.*</t>
  </si>
  <si>
    <t>E009-H3K36me3.*</t>
  </si>
  <si>
    <t>E010-H3K36me3.*</t>
  </si>
  <si>
    <t>E011-H3K36me3.*</t>
  </si>
  <si>
    <t>E012-H3K36me3.*</t>
  </si>
  <si>
    <t>E013-H3K36me3.*</t>
  </si>
  <si>
    <t>E014-H3K36me3.*</t>
  </si>
  <si>
    <t>E015-H3K36me3.*</t>
  </si>
  <si>
    <t>E016-H3K36me3.*</t>
  </si>
  <si>
    <t>E017-H3K36me3.*</t>
  </si>
  <si>
    <t>E018-H3K36me3.*</t>
  </si>
  <si>
    <t>E019-H3K36me3.*</t>
  </si>
  <si>
    <t>E020-H3K36me3.*</t>
  </si>
  <si>
    <t>E021-H3K36me3.*</t>
  </si>
  <si>
    <t>E022-H3K36me3.*</t>
  </si>
  <si>
    <t>E023-H3K36me3.*</t>
  </si>
  <si>
    <t>E024-H3K36me3.*</t>
  </si>
  <si>
    <t>E025-H3K36me3.*</t>
  </si>
  <si>
    <t>E026-H3K36me3.*</t>
  </si>
  <si>
    <t>E027-H3K36me3.*</t>
  </si>
  <si>
    <t>E028-H3K36me3.*</t>
  </si>
  <si>
    <t>E029-H3K36me3.*</t>
  </si>
  <si>
    <t>E030-H3K36me3.*</t>
  </si>
  <si>
    <t>E031-H3K36me3.*</t>
  </si>
  <si>
    <t>E032-H3K36me3.*</t>
  </si>
  <si>
    <t>E033-H3K36me3.*</t>
  </si>
  <si>
    <t>E034-H3K36me3.*</t>
  </si>
  <si>
    <t>E035-H3K36me3.*</t>
  </si>
  <si>
    <t>E036-H3K36me3.*</t>
  </si>
  <si>
    <t>E037-H3K36me3.*</t>
  </si>
  <si>
    <t>E038-H3K36me3.*</t>
  </si>
  <si>
    <t>E039-H3K36me3.*</t>
  </si>
  <si>
    <t>E040-H3K36me3.*</t>
  </si>
  <si>
    <t>E041-H3K36me3.*</t>
  </si>
  <si>
    <t>E042-H3K36me3.*</t>
  </si>
  <si>
    <t>E043-H3K36me3.*</t>
  </si>
  <si>
    <t>E044-H3K36me3.*</t>
  </si>
  <si>
    <t>E045-H3K36me3.*</t>
  </si>
  <si>
    <t>E046-H3K36me3.*</t>
  </si>
  <si>
    <t>E047-H3K36me3.*</t>
  </si>
  <si>
    <t>E048-H3K36me3.*</t>
  </si>
  <si>
    <t>E049-H3K36me3.*</t>
  </si>
  <si>
    <t>E050-H3K36me3.*</t>
  </si>
  <si>
    <t>E051-H3K36me3.*</t>
  </si>
  <si>
    <t>E052-H3K36me3.*</t>
  </si>
  <si>
    <t>E053-H3K36me3.*</t>
  </si>
  <si>
    <t>E054-H3K36me3.*</t>
  </si>
  <si>
    <t>E055-H3K36me3.*</t>
  </si>
  <si>
    <t>E056-H3K36me3.*</t>
  </si>
  <si>
    <t>E057-H3K36me3.*</t>
  </si>
  <si>
    <t>E058-H3K36me3.*</t>
  </si>
  <si>
    <t>E059-H3K36me3.*</t>
  </si>
  <si>
    <t>E061-H3K36me3.*</t>
  </si>
  <si>
    <t>E062-H3K36me3.*</t>
  </si>
  <si>
    <t>E063-H3K36me3.*</t>
  </si>
  <si>
    <t>E065-H3K36me3.*</t>
  </si>
  <si>
    <t>E066-H3K36me3.*</t>
  </si>
  <si>
    <t>E067-H3K36me3.*</t>
  </si>
  <si>
    <t>E068-H3K36me3.*</t>
  </si>
  <si>
    <t>E069-H3K36me3.*</t>
  </si>
  <si>
    <t>E070-H3K36me3.*</t>
  </si>
  <si>
    <t>E071-H3K36me3.*</t>
  </si>
  <si>
    <t>E072-H3K36me3.*</t>
  </si>
  <si>
    <t>E073-H3K36me3.*</t>
  </si>
  <si>
    <t>E074-H3K36me3.*</t>
  </si>
  <si>
    <t>E075-H3K36me3.*</t>
  </si>
  <si>
    <t>E076-H3K36me3.*</t>
  </si>
  <si>
    <t>E077-H3K36me3.*</t>
  </si>
  <si>
    <t>E078-H3K36me3.*</t>
  </si>
  <si>
    <t>E079-H3K36me3.*</t>
  </si>
  <si>
    <t>E080-H3K36me3.*</t>
  </si>
  <si>
    <t>E081-H3K36me3.*</t>
  </si>
  <si>
    <t>E082-H3K36me3.*</t>
  </si>
  <si>
    <t>E083-H3K36me3.*</t>
  </si>
  <si>
    <t>E084-H3K36me3.*</t>
  </si>
  <si>
    <t>E085-H3K36me3.*</t>
  </si>
  <si>
    <t>E086-H3K36me3.*</t>
  </si>
  <si>
    <t>E087-H3K36me3.*</t>
  </si>
  <si>
    <t>E088-H3K36me3.*</t>
  </si>
  <si>
    <t>E089-H3K36me3.*</t>
  </si>
  <si>
    <t>E090-H3K36me3.*</t>
  </si>
  <si>
    <t>E091-H3K36me3.*</t>
  </si>
  <si>
    <t>E092-H3K36me3.*</t>
  </si>
  <si>
    <t>E093-H3K36me3.*</t>
  </si>
  <si>
    <t>E094-H3K36me3.*</t>
  </si>
  <si>
    <t>E095-H3K36me3.*</t>
  </si>
  <si>
    <t>E096-H3K36me3.*</t>
  </si>
  <si>
    <t>E097-H3K36me3.*</t>
  </si>
  <si>
    <t>E098-H3K36me3.*</t>
  </si>
  <si>
    <t>E099-H3K36me3.*</t>
  </si>
  <si>
    <t>E100-H3K36me3.*</t>
  </si>
  <si>
    <t>E101-H3K36me3.*</t>
  </si>
  <si>
    <t>E102-H3K36me3.*</t>
  </si>
  <si>
    <t>E103-H3K36me3.*</t>
  </si>
  <si>
    <t>E104-H3K36me3.*</t>
  </si>
  <si>
    <t>E105-H3K36me3.*</t>
  </si>
  <si>
    <t>E106-H3K36me3.*</t>
  </si>
  <si>
    <t>E107-H3K36me3.*</t>
  </si>
  <si>
    <t>E108-H3K36me3.*</t>
  </si>
  <si>
    <t>E109-H3K36me3.*</t>
  </si>
  <si>
    <t>E110-H3K36me3.*</t>
  </si>
  <si>
    <t>E111-H3K36me3.*</t>
  </si>
  <si>
    <t>E112-H3K36me3.*</t>
  </si>
  <si>
    <t>E113-H3K36me3.*</t>
  </si>
  <si>
    <t>E114-H3K36me3.*</t>
  </si>
  <si>
    <t>E115-H3K36me3.*</t>
  </si>
  <si>
    <t>E116-H3K36me3.*</t>
  </si>
  <si>
    <t>E117-H3K36me3.*</t>
  </si>
  <si>
    <t>E118-H3K36me3.*</t>
  </si>
  <si>
    <t>E119-H3K36me3.*</t>
  </si>
  <si>
    <t>E120-H3K36me3.*</t>
  </si>
  <si>
    <t>E121-H3K36me3.*</t>
  </si>
  <si>
    <t>E122-H3K36me3.*</t>
  </si>
  <si>
    <t>E123-H3K36me3.*</t>
  </si>
  <si>
    <t>E124-H3K36me3.*</t>
  </si>
  <si>
    <t>E125-H3K36me3.*</t>
  </si>
  <si>
    <t>E126-H3K36me3.*</t>
  </si>
  <si>
    <t>E127-H3K36me3.*</t>
  </si>
  <si>
    <t>E128-H3K36me3.*</t>
  </si>
  <si>
    <t>E129-H3K36me3.*</t>
  </si>
  <si>
    <t>E003-H3K4ac.*</t>
  </si>
  <si>
    <t>E004-H3K4ac.*</t>
  </si>
  <si>
    <t>E005-H3K4ac.*</t>
  </si>
  <si>
    <t>E006-H3K4ac.*</t>
  </si>
  <si>
    <t>E007-H3K4ac.*</t>
  </si>
  <si>
    <t>E008-H3K4ac.*</t>
  </si>
  <si>
    <t>E017-H3K4ac.*</t>
  </si>
  <si>
    <t>E001-H3K4me1.*</t>
  </si>
  <si>
    <t>E002-H3K4me1.*</t>
  </si>
  <si>
    <t>E003-H3K4me1.*</t>
  </si>
  <si>
    <t>E004-H3K4me1.*</t>
  </si>
  <si>
    <t>E005-H3K4me1.*</t>
  </si>
  <si>
    <t>E006-H3K4me1.*</t>
  </si>
  <si>
    <t>E007-H3K4me1.*</t>
  </si>
  <si>
    <t>E008-H3K4me1.*</t>
  </si>
  <si>
    <t>E009-H3K4me1.*</t>
  </si>
  <si>
    <t>E010-H3K4me1.*</t>
  </si>
  <si>
    <t>E011-H3K4me1.*</t>
  </si>
  <si>
    <t>E012-H3K4me1.*</t>
  </si>
  <si>
    <t>E013-H3K4me1.*</t>
  </si>
  <si>
    <t>E014-H3K4me1.*</t>
  </si>
  <si>
    <t>E015-H3K4me1.*</t>
  </si>
  <si>
    <t>E016-H3K4me1.*</t>
  </si>
  <si>
    <t>E017-H3K4me1.*</t>
  </si>
  <si>
    <t>E018-H3K4me1.*</t>
  </si>
  <si>
    <t>E019-H3K4me1.*</t>
  </si>
  <si>
    <t>E020-H3K4me1.*</t>
  </si>
  <si>
    <t>E021-H3K4me1.*</t>
  </si>
  <si>
    <t>E022-H3K4me1.*</t>
  </si>
  <si>
    <t>E023-H3K4me1.*</t>
  </si>
  <si>
    <t>E024-H3K4me1.*</t>
  </si>
  <si>
    <t>E025-H3K4me1.*</t>
  </si>
  <si>
    <t>E026-H3K4me1.*</t>
  </si>
  <si>
    <t>E027-H3K4me1.*</t>
  </si>
  <si>
    <t>E028-H3K4me1.*</t>
  </si>
  <si>
    <t>E029-H3K4me1.*</t>
  </si>
  <si>
    <t>E030-H3K4me1.*</t>
  </si>
  <si>
    <t>E031-H3K4me1.*</t>
  </si>
  <si>
    <t>E032-H3K4me1.*</t>
  </si>
  <si>
    <t>E033-H3K4me1.*</t>
  </si>
  <si>
    <t>E034-H3K4me1.*</t>
  </si>
  <si>
    <t>E035-H3K4me1.*</t>
  </si>
  <si>
    <t>E036-H3K4me1.*</t>
  </si>
  <si>
    <t>E037-H3K4me1.*</t>
  </si>
  <si>
    <t>E038-H3K4me1.*</t>
  </si>
  <si>
    <t>E039-H3K4me1.*</t>
  </si>
  <si>
    <t>E040-H3K4me1.*</t>
  </si>
  <si>
    <t>E041-H3K4me1.*</t>
  </si>
  <si>
    <t>E042-H3K4me1.*</t>
  </si>
  <si>
    <t>E043-H3K4me1.*</t>
  </si>
  <si>
    <t>E044-H3K4me1.*</t>
  </si>
  <si>
    <t>E045-H3K4me1.*</t>
  </si>
  <si>
    <t>E046-H3K4me1.*</t>
  </si>
  <si>
    <t>E047-H3K4me1.*</t>
  </si>
  <si>
    <t>E048-H3K4me1.*</t>
  </si>
  <si>
    <t>E049-H3K4me1.*</t>
  </si>
  <si>
    <t>E050-H3K4me1.*</t>
  </si>
  <si>
    <t>E051-H3K4me1.*</t>
  </si>
  <si>
    <t>E052-H3K4me1.*</t>
  </si>
  <si>
    <t>E053-H3K4me1.*</t>
  </si>
  <si>
    <t>E054-H3K4me1.*</t>
  </si>
  <si>
    <t>E055-H3K4me1.*</t>
  </si>
  <si>
    <t>E056-H3K4me1.*</t>
  </si>
  <si>
    <t>E057-H3K4me1.*</t>
  </si>
  <si>
    <t>E058-H3K4me1.*</t>
  </si>
  <si>
    <t>E059-H3K4me1.*</t>
  </si>
  <si>
    <t>E061-H3K4me1.*</t>
  </si>
  <si>
    <t>E062-H3K4me1.*</t>
  </si>
  <si>
    <t>E063-H3K4me1.*</t>
  </si>
  <si>
    <t>E065-H3K4me1.*</t>
  </si>
  <si>
    <t>E066-H3K4me1.*</t>
  </si>
  <si>
    <t>E067-H3K4me1.*</t>
  </si>
  <si>
    <t>E068-H3K4me1.*</t>
  </si>
  <si>
    <t>E069-H3K4me1.*</t>
  </si>
  <si>
    <t>E070-H3K4me1.*</t>
  </si>
  <si>
    <t>E071-H3K4me1.*</t>
  </si>
  <si>
    <t>E072-H3K4me1.*</t>
  </si>
  <si>
    <t>E073-H3K4me1.*</t>
  </si>
  <si>
    <t>E074-H3K4me1.*</t>
  </si>
  <si>
    <t>E075-H3K4me1.*</t>
  </si>
  <si>
    <t>E076-H3K4me1.*</t>
  </si>
  <si>
    <t>E077-H3K4me1.*</t>
  </si>
  <si>
    <t>E078-H3K4me1.*</t>
  </si>
  <si>
    <t>E079-H3K4me1.*</t>
  </si>
  <si>
    <t>E080-H3K4me1.*</t>
  </si>
  <si>
    <t>E081-H3K4me1.*</t>
  </si>
  <si>
    <t>E082-H3K4me1.*</t>
  </si>
  <si>
    <t>E083-H3K4me1.*</t>
  </si>
  <si>
    <t>E084-H3K4me1.*</t>
  </si>
  <si>
    <t>E085-H3K4me1.*</t>
  </si>
  <si>
    <t>E086-H3K4me1.*</t>
  </si>
  <si>
    <t>E087-H3K4me1.*</t>
  </si>
  <si>
    <t>E088-H3K4me1.*</t>
  </si>
  <si>
    <t>E089-H3K4me1.*</t>
  </si>
  <si>
    <t>E090-H3K4me1.*</t>
  </si>
  <si>
    <t>E091-H3K4me1.*</t>
  </si>
  <si>
    <t>E092-H3K4me1.*</t>
  </si>
  <si>
    <t>E093-H3K4me1.*</t>
  </si>
  <si>
    <t>E094-H3K4me1.*</t>
  </si>
  <si>
    <t>E095-H3K4me1.*</t>
  </si>
  <si>
    <t>E096-H3K4me1.*</t>
  </si>
  <si>
    <t>E097-H3K4me1.*</t>
  </si>
  <si>
    <t>E098-H3K4me1.*</t>
  </si>
  <si>
    <t>E099-H3K4me1.*</t>
  </si>
  <si>
    <t>E100-H3K4me1.*</t>
  </si>
  <si>
    <t>E101-H3K4me1.*</t>
  </si>
  <si>
    <t>E102-H3K4me1.*</t>
  </si>
  <si>
    <t>E103-H3K4me1.*</t>
  </si>
  <si>
    <t>E104-H3K4me1.*</t>
  </si>
  <si>
    <t>E105-H3K4me1.*</t>
  </si>
  <si>
    <t>E106-H3K4me1.*</t>
  </si>
  <si>
    <t>E107-H3K4me1.*</t>
  </si>
  <si>
    <t>E108-H3K4me1.*</t>
  </si>
  <si>
    <t>E109-H3K4me1.*</t>
  </si>
  <si>
    <t>E110-H3K4me1.*</t>
  </si>
  <si>
    <t>E111-H3K4me1.*</t>
  </si>
  <si>
    <t>E112-H3K4me1.*</t>
  </si>
  <si>
    <t>E113-H3K4me1.*</t>
  </si>
  <si>
    <t>E114-H3K4me1.*</t>
  </si>
  <si>
    <t>E115-H3K4me1.*</t>
  </si>
  <si>
    <t>E116-H3K4me1.*</t>
  </si>
  <si>
    <t>E117-H3K4me1.*</t>
  </si>
  <si>
    <t>E118-H3K4me1.*</t>
  </si>
  <si>
    <t>E119-H3K4me1.*</t>
  </si>
  <si>
    <t>E120-H3K4me1.*</t>
  </si>
  <si>
    <t>E121-H3K4me1.*</t>
  </si>
  <si>
    <t>E122-H3K4me1.*</t>
  </si>
  <si>
    <t>E123-H3K4me1.*</t>
  </si>
  <si>
    <t>E124-H3K4me1.*</t>
  </si>
  <si>
    <t>E125-H3K4me1.*</t>
  </si>
  <si>
    <t>E126-H3K4me1.*</t>
  </si>
  <si>
    <t>E127-H3K4me1.*</t>
  </si>
  <si>
    <t>E128-H3K4me1.*</t>
  </si>
  <si>
    <t>E129-H3K4me1.*</t>
  </si>
  <si>
    <t>E003-H3K4me2.*</t>
  </si>
  <si>
    <t>E004-H3K4me2.*</t>
  </si>
  <si>
    <t>E005-H3K4me2.*</t>
  </si>
  <si>
    <t>E006-H3K4me2.*</t>
  </si>
  <si>
    <t>E007-H3K4me2.*</t>
  </si>
  <si>
    <t>E008-H3K4me2.*</t>
  </si>
  <si>
    <t>E017-H3K4me2.*</t>
  </si>
  <si>
    <t>E052-H3K4me2.*</t>
  </si>
  <si>
    <t>E114-H3K4me2.*</t>
  </si>
  <si>
    <t>E115-H3K4me2.*</t>
  </si>
  <si>
    <t>E116-H3K4me2.*</t>
  </si>
  <si>
    <t>E117-H3K4me2.*</t>
  </si>
  <si>
    <t>E118-H3K4me2.*</t>
  </si>
  <si>
    <t>E119-H3K4me2.*</t>
  </si>
  <si>
    <t>E120-H3K4me2.*</t>
  </si>
  <si>
    <t>E121-H3K4me2.*</t>
  </si>
  <si>
    <t>E122-H3K4me2.*</t>
  </si>
  <si>
    <t>E123-H3K4me2.*</t>
  </si>
  <si>
    <t>E124-H3K4me2.*</t>
  </si>
  <si>
    <t>E125-H3K4me2.*</t>
  </si>
  <si>
    <t>E126-H3K4me2.*</t>
  </si>
  <si>
    <t>E127-H3K4me2.*</t>
  </si>
  <si>
    <t>E128-H3K4me2.*</t>
  </si>
  <si>
    <t>E129-H3K4me2.*</t>
  </si>
  <si>
    <t>E001-H3K4me3.*</t>
  </si>
  <si>
    <t>E002-H3K4me3.*</t>
  </si>
  <si>
    <t>E003-H3K4me3.*</t>
  </si>
  <si>
    <t>E004-H3K4me3.*</t>
  </si>
  <si>
    <t>E005-H3K4me3.*</t>
  </si>
  <si>
    <t>E006-H3K4me3.*</t>
  </si>
  <si>
    <t>E007-H3K4me3.*</t>
  </si>
  <si>
    <t>E008-H3K4me3.*</t>
  </si>
  <si>
    <t>E009-H3K4me3.*</t>
  </si>
  <si>
    <t>E010-H3K4me3.*</t>
  </si>
  <si>
    <t>E011-H3K4me3.*</t>
  </si>
  <si>
    <t>E012-H3K4me3.*</t>
  </si>
  <si>
    <t>E013-H3K4me3.*</t>
  </si>
  <si>
    <t>E014-H3K4me3.*</t>
  </si>
  <si>
    <t>E015-H3K4me3.*</t>
  </si>
  <si>
    <t>E016-H3K4me3.*</t>
  </si>
  <si>
    <t>E017-H3K4me3.*</t>
  </si>
  <si>
    <t>E018-H3K4me3.*</t>
  </si>
  <si>
    <t>E019-H3K4me3.*</t>
  </si>
  <si>
    <t>E020-H3K4me3.*</t>
  </si>
  <si>
    <t>E021-H3K4me3.*</t>
  </si>
  <si>
    <t>E022-H3K4me3.*</t>
  </si>
  <si>
    <t>E023-H3K4me3.*</t>
  </si>
  <si>
    <t>E024-H3K4me3.*</t>
  </si>
  <si>
    <t>E025-H3K4me3.*</t>
  </si>
  <si>
    <t>E026-H3K4me3.*</t>
  </si>
  <si>
    <t>E027-H3K4me3.*</t>
  </si>
  <si>
    <t>E028-H3K4me3.*</t>
  </si>
  <si>
    <t>E029-H3K4me3.*</t>
  </si>
  <si>
    <t>E030-H3K4me3.*</t>
  </si>
  <si>
    <t>E031-H3K4me3.*</t>
  </si>
  <si>
    <t>E032-H3K4me3.*</t>
  </si>
  <si>
    <t>E033-H3K4me3.*</t>
  </si>
  <si>
    <t>E034-H3K4me3.*</t>
  </si>
  <si>
    <t>E035-H3K4me3.*</t>
  </si>
  <si>
    <t>E036-H3K4me3.*</t>
  </si>
  <si>
    <t>E037-H3K4me3.*</t>
  </si>
  <si>
    <t>E038-H3K4me3.*</t>
  </si>
  <si>
    <t>E039-H3K4me3.*</t>
  </si>
  <si>
    <t>E040-H3K4me3.*</t>
  </si>
  <si>
    <t>E041-H3K4me3.*</t>
  </si>
  <si>
    <t>E042-H3K4me3.*</t>
  </si>
  <si>
    <t>E043-H3K4me3.*</t>
  </si>
  <si>
    <t>E044-H3K4me3.*</t>
  </si>
  <si>
    <t>E045-H3K4me3.*</t>
  </si>
  <si>
    <t>E046-H3K4me3.*</t>
  </si>
  <si>
    <t>E047-H3K4me3.*</t>
  </si>
  <si>
    <t>E048-H3K4me3.*</t>
  </si>
  <si>
    <t>E049-H3K4me3.*</t>
  </si>
  <si>
    <t>E050-H3K4me3.*</t>
  </si>
  <si>
    <t>E051-H3K4me3.*</t>
  </si>
  <si>
    <t>E052-H3K4me3.*</t>
  </si>
  <si>
    <t>E053-H3K4me3.*</t>
  </si>
  <si>
    <t>E054-H3K4me3.*</t>
  </si>
  <si>
    <t>E055-H3K4me3.*</t>
  </si>
  <si>
    <t>E056-H3K4me3.*</t>
  </si>
  <si>
    <t>E057-H3K4me3.*</t>
  </si>
  <si>
    <t>E058-H3K4me3.*</t>
  </si>
  <si>
    <t>E059-H3K4me3.*</t>
  </si>
  <si>
    <t>E061-H3K4me3.*</t>
  </si>
  <si>
    <t>E062-H3K4me3.*</t>
  </si>
  <si>
    <t>E063-H3K4me3.*</t>
  </si>
  <si>
    <t>E065-H3K4me3.*</t>
  </si>
  <si>
    <t>E066-H3K4me3.*</t>
  </si>
  <si>
    <t>E067-H3K4me3.*</t>
  </si>
  <si>
    <t>E068-H3K4me3.*</t>
  </si>
  <si>
    <t>E069-H3K4me3.*</t>
  </si>
  <si>
    <t>E070-H3K4me3.*</t>
  </si>
  <si>
    <t>E071-H3K4me3.*</t>
  </si>
  <si>
    <t>E072-H3K4me3.*</t>
  </si>
  <si>
    <t>E073-H3K4me3.*</t>
  </si>
  <si>
    <t>E074-H3K4me3.*</t>
  </si>
  <si>
    <t>E075-H3K4me3.*</t>
  </si>
  <si>
    <t>E076-H3K4me3.*</t>
  </si>
  <si>
    <t>E077-H3K4me3.*</t>
  </si>
  <si>
    <t>E078-H3K4me3.*</t>
  </si>
  <si>
    <t>E079-H3K4me3.*</t>
  </si>
  <si>
    <t>E080-H3K4me3.*</t>
  </si>
  <si>
    <t>E081-H3K4me3.*</t>
  </si>
  <si>
    <t>E082-H3K4me3.*</t>
  </si>
  <si>
    <t>E083-H3K4me3.*</t>
  </si>
  <si>
    <t>E084-H3K4me3.*</t>
  </si>
  <si>
    <t>E085-H3K4me3.*</t>
  </si>
  <si>
    <t>E086-H3K4me3.*</t>
  </si>
  <si>
    <t>E087-H3K4me3.*</t>
  </si>
  <si>
    <t>E088-H3K4me3.*</t>
  </si>
  <si>
    <t>E089-H3K4me3.*</t>
  </si>
  <si>
    <t>E090-H3K4me3.*</t>
  </si>
  <si>
    <t>E091-H3K4me3.*</t>
  </si>
  <si>
    <t>E092-H3K4me3.*</t>
  </si>
  <si>
    <t>E093-H3K4me3.*</t>
  </si>
  <si>
    <t>E094-H3K4me3.*</t>
  </si>
  <si>
    <t>E095-H3K4me3.*</t>
  </si>
  <si>
    <t>E096-H3K4me3.*</t>
  </si>
  <si>
    <t>E097-H3K4me3.*</t>
  </si>
  <si>
    <t>E098-H3K4me3.*</t>
  </si>
  <si>
    <t>E099-H3K4me3.*</t>
  </si>
  <si>
    <t>E100-H3K4me3.*</t>
  </si>
  <si>
    <t>E101-H3K4me3.*</t>
  </si>
  <si>
    <t>E102-H3K4me3.*</t>
  </si>
  <si>
    <t>E103-H3K4me3.*</t>
  </si>
  <si>
    <t>E104-H3K4me3.*</t>
  </si>
  <si>
    <t>E105-H3K4me3.*</t>
  </si>
  <si>
    <t>E106-H3K4me3.*</t>
  </si>
  <si>
    <t>E107-H3K4me3.*</t>
  </si>
  <si>
    <t>E108-H3K4me3.*</t>
  </si>
  <si>
    <t>E109-H3K4me3.*</t>
  </si>
  <si>
    <t>E110-H3K4me3.*</t>
  </si>
  <si>
    <t>E111-H3K4me3.*</t>
  </si>
  <si>
    <t>E112-H3K4me3.*</t>
  </si>
  <si>
    <t>E113-H3K4me3.*</t>
  </si>
  <si>
    <t>E114-H3K4me3.*</t>
  </si>
  <si>
    <t>E115-H3K4me3.*</t>
  </si>
  <si>
    <t>E116-H3K4me3.*</t>
  </si>
  <si>
    <t>E117-H3K4me3.*</t>
  </si>
  <si>
    <t>E118-H3K4me3.*</t>
  </si>
  <si>
    <t>E119-H3K4me3.*</t>
  </si>
  <si>
    <t>E120-H3K4me3.*</t>
  </si>
  <si>
    <t>E121-H3K4me3.*</t>
  </si>
  <si>
    <t>E122-H3K4me3.*</t>
  </si>
  <si>
    <t>E123-H3K4me3.*</t>
  </si>
  <si>
    <t>E124-H3K4me3.*</t>
  </si>
  <si>
    <t>E125-H3K4me3.*</t>
  </si>
  <si>
    <t>E126-H3K4me3.*</t>
  </si>
  <si>
    <t>E127-H3K4me3.*</t>
  </si>
  <si>
    <t>E128-H3K4me3.*</t>
  </si>
  <si>
    <t>E129-H3K4me3.*</t>
  </si>
  <si>
    <t>E003-H3K56ac.*</t>
  </si>
  <si>
    <t>E008-H3K56ac.*</t>
  </si>
  <si>
    <t>E017-H3K56ac.*</t>
  </si>
  <si>
    <t>E003-H3K79me1.*</t>
  </si>
  <si>
    <t>E004-H3K79me1.*</t>
  </si>
  <si>
    <t>E005-H3K79me1.*</t>
  </si>
  <si>
    <t>E006-H3K79me1.*</t>
  </si>
  <si>
    <t>E007-H3K79me1.*</t>
  </si>
  <si>
    <t>E008-H3K79me1.*</t>
  </si>
  <si>
    <t>E017-H3K79me1.*</t>
  </si>
  <si>
    <t>E003-H3K79me2.*</t>
  </si>
  <si>
    <t>E004-H3K79me2.*</t>
  </si>
  <si>
    <t>E005-H3K79me2.*</t>
  </si>
  <si>
    <t>E008-H3K79me2.*</t>
  </si>
  <si>
    <t>E017-H3K79me2.*</t>
  </si>
  <si>
    <t>E114-H3K79me2.*</t>
  </si>
  <si>
    <t>E115-H3K79me2.*</t>
  </si>
  <si>
    <t>E116-H3K79me2.*</t>
  </si>
  <si>
    <t>E117-H3K79me2.*</t>
  </si>
  <si>
    <t>E118-H3K79me2.*</t>
  </si>
  <si>
    <t>E119-H3K79me2.*</t>
  </si>
  <si>
    <t>E120-H3K79me2.*</t>
  </si>
  <si>
    <t>E121-H3K79me2.*</t>
  </si>
  <si>
    <t>E122-H3K79me2.*</t>
  </si>
  <si>
    <t>E123-H3K79me2.*</t>
  </si>
  <si>
    <t>E124-H3K79me2.*</t>
  </si>
  <si>
    <t>E125-H3K79me2.*</t>
  </si>
  <si>
    <t>E126-H3K79me2.*</t>
  </si>
  <si>
    <t>E127-H3K79me2.*</t>
  </si>
  <si>
    <t>E128-H3K79me2.*</t>
  </si>
  <si>
    <t>E129-H3K79me2.*</t>
  </si>
  <si>
    <t>E001-H3K9ac.*</t>
  </si>
  <si>
    <t>E002-H3K9ac.*</t>
  </si>
  <si>
    <t>E003-H3K9ac.*</t>
  </si>
  <si>
    <t>E004-H3K9ac.*</t>
  </si>
  <si>
    <t>E005-H3K9ac.*</t>
  </si>
  <si>
    <t>E006-H3K9ac.*</t>
  </si>
  <si>
    <t>E007-H3K9ac.*</t>
  </si>
  <si>
    <t>E008-H3K9ac.*</t>
  </si>
  <si>
    <t>E011-H3K9ac.*</t>
  </si>
  <si>
    <t>E014-H3K9ac.*</t>
  </si>
  <si>
    <t>E015-H3K9ac.*</t>
  </si>
  <si>
    <t>E016-H3K9ac.*</t>
  </si>
  <si>
    <t>E017-H3K9ac.*</t>
  </si>
  <si>
    <t>E018-H3K9ac.*</t>
  </si>
  <si>
    <t>E019-H3K9ac.*</t>
  </si>
  <si>
    <t>E020-H3K9ac.*</t>
  </si>
  <si>
    <t>E023-H3K9ac.*</t>
  </si>
  <si>
    <t>E025-H3K9ac.*</t>
  </si>
  <si>
    <t>E026-H3K9ac.*</t>
  </si>
  <si>
    <t>E027-H3K9ac.*</t>
  </si>
  <si>
    <t>E038-H3K9ac.*</t>
  </si>
  <si>
    <t>E047-H3K9ac.*</t>
  </si>
  <si>
    <t>E049-H3K9ac.*</t>
  </si>
  <si>
    <t>E052-H3K9ac.*</t>
  </si>
  <si>
    <t>E062-H3K9ac.*</t>
  </si>
  <si>
    <t>E063-H3K9ac.*</t>
  </si>
  <si>
    <t>E066-H3K9ac.*</t>
  </si>
  <si>
    <t>E067-H3K9ac.*</t>
  </si>
  <si>
    <t>E068-H3K9ac.*</t>
  </si>
  <si>
    <t>E069-H3K9ac.*</t>
  </si>
  <si>
    <t>E072-H3K9ac.*</t>
  </si>
  <si>
    <t>E073-H3K9ac.*</t>
  </si>
  <si>
    <t>E074-H3K9ac.*</t>
  </si>
  <si>
    <t>E075-H3K9ac.*</t>
  </si>
  <si>
    <t>E076-H3K9ac.*</t>
  </si>
  <si>
    <t>E077-H3K9ac.*</t>
  </si>
  <si>
    <t>E083-H3K9ac.*</t>
  </si>
  <si>
    <t>E086-H3K9ac.*</t>
  </si>
  <si>
    <t>E087-H3K9ac.*</t>
  </si>
  <si>
    <t>E088-H3K9ac.*</t>
  </si>
  <si>
    <t>E101-H3K9ac.*</t>
  </si>
  <si>
    <t>E102-H3K9ac.*</t>
  </si>
  <si>
    <t>E103-H3K9ac.*</t>
  </si>
  <si>
    <t>E107-H3K9ac.*</t>
  </si>
  <si>
    <t>E108-H3K9ac.*</t>
  </si>
  <si>
    <t>E110-H3K9ac.*</t>
  </si>
  <si>
    <t>E111-H3K9ac.*</t>
  </si>
  <si>
    <t>E114-H3K9ac.*</t>
  </si>
  <si>
    <t>E115-H3K9ac.*</t>
  </si>
  <si>
    <t>E116-H3K9ac.*</t>
  </si>
  <si>
    <t>E117-H3K9ac.*</t>
  </si>
  <si>
    <t>E118-H3K9ac.*</t>
  </si>
  <si>
    <t>E119-H3K9ac.*</t>
  </si>
  <si>
    <t>E120-H3K9ac.*</t>
  </si>
  <si>
    <t>E121-H3K9ac.*</t>
  </si>
  <si>
    <t>E122-H3K9ac.*</t>
  </si>
  <si>
    <t>E123-H3K9ac.*</t>
  </si>
  <si>
    <t>E124-H3K9ac.*</t>
  </si>
  <si>
    <t>E125-H3K9ac.*</t>
  </si>
  <si>
    <t>E126-H3K9ac.*</t>
  </si>
  <si>
    <t>E127-H3K9ac.*</t>
  </si>
  <si>
    <t>E128-H3K9ac.*</t>
  </si>
  <si>
    <t>E017-H3K9me1.*</t>
  </si>
  <si>
    <t>E122-H3K9me1.*</t>
  </si>
  <si>
    <t>E123-H3K9me1.*</t>
  </si>
  <si>
    <t>E127-H3K9me1.*</t>
  </si>
  <si>
    <t>E001-H3K9me3.*</t>
  </si>
  <si>
    <t>E002-H3K9me3.*</t>
  </si>
  <si>
    <t>E003-H3K9me3.*</t>
  </si>
  <si>
    <t>E004-H3K9me3.*</t>
  </si>
  <si>
    <t>E005-H3K9me3.*</t>
  </si>
  <si>
    <t>E006-H3K9me3.*</t>
  </si>
  <si>
    <t>E007-H3K9me3.*</t>
  </si>
  <si>
    <t>E008-H3K9me3.*</t>
  </si>
  <si>
    <t>E009-H3K9me3.*</t>
  </si>
  <si>
    <t>E010-H3K9me3.*</t>
  </si>
  <si>
    <t>E011-H3K9me3.*</t>
  </si>
  <si>
    <t>E012-H3K9me3.*</t>
  </si>
  <si>
    <t>E013-H3K9me3.*</t>
  </si>
  <si>
    <t>E014-H3K9me3.*</t>
  </si>
  <si>
    <t>E015-H3K9me3.*</t>
  </si>
  <si>
    <t>E016-H3K9me3.*</t>
  </si>
  <si>
    <t>E017-H3K9me3.*</t>
  </si>
  <si>
    <t>E018-H3K9me3.*</t>
  </si>
  <si>
    <t>E019-H3K9me3.*</t>
  </si>
  <si>
    <t>E020-H3K9me3.*</t>
  </si>
  <si>
    <t>E021-H3K9me3.*</t>
  </si>
  <si>
    <t>E022-H3K9me3.*</t>
  </si>
  <si>
    <t>E023-H3K9me3.*</t>
  </si>
  <si>
    <t>E024-H3K9me3.*</t>
  </si>
  <si>
    <t>E025-H3K9me3.*</t>
  </si>
  <si>
    <t>E026-H3K9me3.*</t>
  </si>
  <si>
    <t>E027-H3K9me3.*</t>
  </si>
  <si>
    <t>E028-H3K9me3.*</t>
  </si>
  <si>
    <t>E029-H3K9me3.*</t>
  </si>
  <si>
    <t>E030-H3K9me3.*</t>
  </si>
  <si>
    <t>E031-H3K9me3.*</t>
  </si>
  <si>
    <t>E032-H3K9me3.*</t>
  </si>
  <si>
    <t>E033-H3K9me3.*</t>
  </si>
  <si>
    <t>E034-H3K9me3.*</t>
  </si>
  <si>
    <t>E035-H3K9me3.*</t>
  </si>
  <si>
    <t>E036-H3K9me3.*</t>
  </si>
  <si>
    <t>E037-H3K9me3.*</t>
  </si>
  <si>
    <t>E038-H3K9me3.*</t>
  </si>
  <si>
    <t>E039-H3K9me3.*</t>
  </si>
  <si>
    <t>E040-H3K9me3.*</t>
  </si>
  <si>
    <t>E041-H3K9me3.*</t>
  </si>
  <si>
    <t>E042-H3K9me3.*</t>
  </si>
  <si>
    <t>E043-H3K9me3.*</t>
  </si>
  <si>
    <t>E044-H3K9me3.*</t>
  </si>
  <si>
    <t>E045-H3K9me3.*</t>
  </si>
  <si>
    <t>E046-H3K9me3.*</t>
  </si>
  <si>
    <t>E047-H3K9me3.*</t>
  </si>
  <si>
    <t>E048-H3K9me3.*</t>
  </si>
  <si>
    <t>E049-H3K9me3.*</t>
  </si>
  <si>
    <t>E050-H3K9me3.*</t>
  </si>
  <si>
    <t>E051-H3K9me3.*</t>
  </si>
  <si>
    <t>E052-H3K9me3.*</t>
  </si>
  <si>
    <t>E053-H3K9me3.*</t>
  </si>
  <si>
    <t>E054-H3K9me3.*</t>
  </si>
  <si>
    <t>E055-H3K9me3.*</t>
  </si>
  <si>
    <t>E056-H3K9me3.*</t>
  </si>
  <si>
    <t>E057-H3K9me3.*</t>
  </si>
  <si>
    <t>E058-H3K9me3.*</t>
  </si>
  <si>
    <t>E059-H3K9me3.*</t>
  </si>
  <si>
    <t>E061-H3K9me3.*</t>
  </si>
  <si>
    <t>E062-H3K9me3.*</t>
  </si>
  <si>
    <t>E063-H3K9me3.*</t>
  </si>
  <si>
    <t>E065-H3K9me3.*</t>
  </si>
  <si>
    <t>E066-H3K9me3.*</t>
  </si>
  <si>
    <t>E067-H3K9me3.*</t>
  </si>
  <si>
    <t>E068-H3K9me3.*</t>
  </si>
  <si>
    <t>E069-H3K9me3.*</t>
  </si>
  <si>
    <t>E070-H3K9me3.*</t>
  </si>
  <si>
    <t>E071-H3K9me3.*</t>
  </si>
  <si>
    <t>E072-H3K9me3.*</t>
  </si>
  <si>
    <t>E073-H3K9me3.*</t>
  </si>
  <si>
    <t>E074-H3K9me3.*</t>
  </si>
  <si>
    <t>E075-H3K9me3.*</t>
  </si>
  <si>
    <t>E076-H3K9me3.*</t>
  </si>
  <si>
    <t>E077-H3K9me3.*</t>
  </si>
  <si>
    <t>E078-H3K9me3.*</t>
  </si>
  <si>
    <t>E079-H3K9me3.*</t>
  </si>
  <si>
    <t>E080-H3K9me3.*</t>
  </si>
  <si>
    <t>E081-H3K9me3.*</t>
  </si>
  <si>
    <t>E082-H3K9me3.*</t>
  </si>
  <si>
    <t>E083-H3K9me3.*</t>
  </si>
  <si>
    <t>E084-H3K9me3.*</t>
  </si>
  <si>
    <t>E085-H3K9me3.*</t>
  </si>
  <si>
    <t>E086-H3K9me3.*</t>
  </si>
  <si>
    <t>E087-H3K9me3.*</t>
  </si>
  <si>
    <t>E088-H3K9me3.*</t>
  </si>
  <si>
    <t>E089-H3K9me3.*</t>
  </si>
  <si>
    <t>E090-H3K9me3.*</t>
  </si>
  <si>
    <t>E091-H3K9me3.*</t>
  </si>
  <si>
    <t>E092-H3K9me3.*</t>
  </si>
  <si>
    <t>E093-H3K9me3.*</t>
  </si>
  <si>
    <t>E094-H3K9me3.*</t>
  </si>
  <si>
    <t>E095-H3K9me3.*</t>
  </si>
  <si>
    <t>E096-H3K9me3.*</t>
  </si>
  <si>
    <t>E097-H3K9me3.*</t>
  </si>
  <si>
    <t>E098-H3K9me3.*</t>
  </si>
  <si>
    <t>E099-H3K9me3.*</t>
  </si>
  <si>
    <t>E100-H3K9me3.*</t>
  </si>
  <si>
    <t>E101-H3K9me3.*</t>
  </si>
  <si>
    <t>E102-H3K9me3.*</t>
  </si>
  <si>
    <t>E103-H3K9me3.*</t>
  </si>
  <si>
    <t>E104-H3K9me3.*</t>
  </si>
  <si>
    <t>E105-H3K9me3.*</t>
  </si>
  <si>
    <t>E106-H3K9me3.*</t>
  </si>
  <si>
    <t>E107-H3K9me3.*</t>
  </si>
  <si>
    <t>E108-H3K9me3.*</t>
  </si>
  <si>
    <t>E109-H3K9me3.*</t>
  </si>
  <si>
    <t>E110-H3K9me3.*</t>
  </si>
  <si>
    <t>E111-H3K9me3.*</t>
  </si>
  <si>
    <t>E112-H3K9me3.*</t>
  </si>
  <si>
    <t>E113-H3K9me3.*</t>
  </si>
  <si>
    <t>E114-H3K9me3.*</t>
  </si>
  <si>
    <t>E115-H3K9me3.*</t>
  </si>
  <si>
    <t>E116-H3K9me3.*</t>
  </si>
  <si>
    <t>E117-H3K9me3.*</t>
  </si>
  <si>
    <t>E118-H3K9me3.*</t>
  </si>
  <si>
    <t>E119-H3K9me3.*</t>
  </si>
  <si>
    <t>E120-H3K9me3.*</t>
  </si>
  <si>
    <t>E121-H3K9me3.*</t>
  </si>
  <si>
    <t>E122-H3K9me3.*</t>
  </si>
  <si>
    <t>E123-H3K9me3.*</t>
  </si>
  <si>
    <t>E124-H3K9me3.*</t>
  </si>
  <si>
    <t>E125-H3K9me3.*</t>
  </si>
  <si>
    <t>E126-H3K9me3.*</t>
  </si>
  <si>
    <t>E127-H3K9me3.*</t>
  </si>
  <si>
    <t>E128-H3K9me3.*</t>
  </si>
  <si>
    <t>E129-H3K9me3.*</t>
  </si>
  <si>
    <t>E008-H3T11ph.*</t>
  </si>
  <si>
    <t>E005-H4K12ac.*</t>
  </si>
  <si>
    <t>E003-H4K20me1.*</t>
  </si>
  <si>
    <t>E008-H4K20me1.*</t>
  </si>
  <si>
    <t>E017-H4K20me1.*</t>
  </si>
  <si>
    <t>E114-H4K20me1.*</t>
  </si>
  <si>
    <t>E115-H4K20me1.*</t>
  </si>
  <si>
    <t>E116-H4K20me1.*</t>
  </si>
  <si>
    <t>E117-H4K20me1.*</t>
  </si>
  <si>
    <t>E118-H4K20me1.*</t>
  </si>
  <si>
    <t>E119-H4K20me1.*</t>
  </si>
  <si>
    <t>E120-H4K20me1.*</t>
  </si>
  <si>
    <t>E121-H4K20me1.*</t>
  </si>
  <si>
    <t>E122-H4K20me1.*</t>
  </si>
  <si>
    <t>E123-H4K20me1.*</t>
  </si>
  <si>
    <t>E124-H4K20me1.*</t>
  </si>
  <si>
    <t>E125-H4K20me1.*</t>
  </si>
  <si>
    <t>E126-H4K20me1.*</t>
  </si>
  <si>
    <t>E127-H4K20me1.*</t>
  </si>
  <si>
    <t>E128-H4K20me1.*</t>
  </si>
  <si>
    <t>E129-H4K20me1.*</t>
  </si>
  <si>
    <t>E003-H4K5ac.*</t>
  </si>
  <si>
    <t>E008-H4K5ac.*</t>
  </si>
  <si>
    <t>E017-H4K5ac.*</t>
  </si>
  <si>
    <t>E003-H4K8ac.*</t>
  </si>
  <si>
    <t>E004-H4K8ac.*</t>
  </si>
  <si>
    <t>E005-H4K8ac.*</t>
  </si>
  <si>
    <t>E006-H4K8ac.*</t>
  </si>
  <si>
    <t>E007-H4K8ac.*</t>
  </si>
  <si>
    <t>E008-H4K8ac.*</t>
  </si>
  <si>
    <t>E017-H4K8ac.*</t>
  </si>
  <si>
    <t>E003-H4K91ac.*</t>
  </si>
  <si>
    <t>E005-H4K91ac.*</t>
  </si>
  <si>
    <t>E006-H4K91ac.*</t>
  </si>
  <si>
    <t>E007-H4K91ac.*</t>
  </si>
  <si>
    <t>E008-H4K91ac.*</t>
  </si>
  <si>
    <t>E017-H4K91ac.*</t>
  </si>
  <si>
    <t>E001-Input.*</t>
  </si>
  <si>
    <t>E002-Input.*</t>
  </si>
  <si>
    <t>E003-Input.*</t>
  </si>
  <si>
    <t>E004-Input.*</t>
  </si>
  <si>
    <t>E005-Input.*</t>
  </si>
  <si>
    <t>E006-Input.*</t>
  </si>
  <si>
    <t>E007-Input.*</t>
  </si>
  <si>
    <t>E008-Input.*</t>
  </si>
  <si>
    <t>E009-Input.*</t>
  </si>
  <si>
    <t>E010-Input.*</t>
  </si>
  <si>
    <t>E011-Input.*</t>
  </si>
  <si>
    <t>E012-Input.*</t>
  </si>
  <si>
    <t>E013-Input.*</t>
  </si>
  <si>
    <t>E014-Input.*</t>
  </si>
  <si>
    <t>E015-Input.*</t>
  </si>
  <si>
    <t>E016-Input.*</t>
  </si>
  <si>
    <t>E017-Input.*</t>
  </si>
  <si>
    <t>E018-Input.*</t>
  </si>
  <si>
    <t>E019-Input.*</t>
  </si>
  <si>
    <t>E020-Input.*</t>
  </si>
  <si>
    <t>E021-Input.*</t>
  </si>
  <si>
    <t>E022-Input.*</t>
  </si>
  <si>
    <t>E023-Input.*</t>
  </si>
  <si>
    <t>E024-Input.*</t>
  </si>
  <si>
    <t>E025-Input.*</t>
  </si>
  <si>
    <t>E026-Input.*</t>
  </si>
  <si>
    <t>E027-Input.*</t>
  </si>
  <si>
    <t>E028-Input.*</t>
  </si>
  <si>
    <t>E029-Input.*</t>
  </si>
  <si>
    <t>E030-Input.*</t>
  </si>
  <si>
    <t>E031-Input.*</t>
  </si>
  <si>
    <t>E032-Input.*</t>
  </si>
  <si>
    <t>E033-Input.*</t>
  </si>
  <si>
    <t>E034-Input.*</t>
  </si>
  <si>
    <t>E035-Input.*</t>
  </si>
  <si>
    <t>E036-Input.*</t>
  </si>
  <si>
    <t>E037-Input.*</t>
  </si>
  <si>
    <t>E038-Input.*</t>
  </si>
  <si>
    <t>E039-Input.*</t>
  </si>
  <si>
    <t>E040-Input.*</t>
  </si>
  <si>
    <t>E041-Input.*</t>
  </si>
  <si>
    <t>E042-Input.*</t>
  </si>
  <si>
    <t>E043-Input.*</t>
  </si>
  <si>
    <t>E044-Input.*</t>
  </si>
  <si>
    <t>E045-Input.*</t>
  </si>
  <si>
    <t>E046-Input.*</t>
  </si>
  <si>
    <t>E047-Input.*</t>
  </si>
  <si>
    <t>E048-Input.*</t>
  </si>
  <si>
    <t>E049-Input.*</t>
  </si>
  <si>
    <t>E050-Input.*</t>
  </si>
  <si>
    <t>E051-Input.*</t>
  </si>
  <si>
    <t>E052-Input.*</t>
  </si>
  <si>
    <t>E053-Input.*</t>
  </si>
  <si>
    <t>E054-Input.*</t>
  </si>
  <si>
    <t>E055-Input.*</t>
  </si>
  <si>
    <t>E056-Input.*</t>
  </si>
  <si>
    <t>E057-Input.*</t>
  </si>
  <si>
    <t>E058-Input.*</t>
  </si>
  <si>
    <t>E059-Input.*</t>
  </si>
  <si>
    <t>E061-Input.*</t>
  </si>
  <si>
    <t>E062-Input.*</t>
  </si>
  <si>
    <t>E063-Input.*</t>
  </si>
  <si>
    <t>E065-Input.*</t>
  </si>
  <si>
    <t>E066-Input.*</t>
  </si>
  <si>
    <t>E067-Input.*</t>
  </si>
  <si>
    <t>E068-Input.*</t>
  </si>
  <si>
    <t>E069-Input.*</t>
  </si>
  <si>
    <t>E070-Input.*</t>
  </si>
  <si>
    <t>E071-Input.*</t>
  </si>
  <si>
    <t>E072-Input.*</t>
  </si>
  <si>
    <t>E073-Input.*</t>
  </si>
  <si>
    <t>E074-Input.*</t>
  </si>
  <si>
    <t>E075-Input.*</t>
  </si>
  <si>
    <t>E076-Input.*</t>
  </si>
  <si>
    <t>E077-Input.*</t>
  </si>
  <si>
    <t>E078-Input.*</t>
  </si>
  <si>
    <t>E079-Input.*</t>
  </si>
  <si>
    <t>E080-Input.*</t>
  </si>
  <si>
    <t>E081-Input.*</t>
  </si>
  <si>
    <t>E082-Input.*</t>
  </si>
  <si>
    <t>E083-Input.*</t>
  </si>
  <si>
    <t>E084-Input.*</t>
  </si>
  <si>
    <t>E085-Input.*</t>
  </si>
  <si>
    <t>E086-Input.*</t>
  </si>
  <si>
    <t>E087-Input.*</t>
  </si>
  <si>
    <t>E088-Input.*</t>
  </si>
  <si>
    <t>E089-Input.*</t>
  </si>
  <si>
    <t>E090-Input.*</t>
  </si>
  <si>
    <t>E091-Input.*</t>
  </si>
  <si>
    <t>E092-Input.*</t>
  </si>
  <si>
    <t>E093-Input.*</t>
  </si>
  <si>
    <t>E094-Input.*</t>
  </si>
  <si>
    <t>E095-Input.*</t>
  </si>
  <si>
    <t>E096-Input.*</t>
  </si>
  <si>
    <t>E097-Input.*</t>
  </si>
  <si>
    <t>E098-Input.*</t>
  </si>
  <si>
    <t>E099-Input.*</t>
  </si>
  <si>
    <t>E100-Input.*</t>
  </si>
  <si>
    <t>E101-Input.*</t>
  </si>
  <si>
    <t>E102-Input.*</t>
  </si>
  <si>
    <t>E103-Input.*</t>
  </si>
  <si>
    <t>E104-Input.*</t>
  </si>
  <si>
    <t>E105-Input.*</t>
  </si>
  <si>
    <t>E106-Input.*</t>
  </si>
  <si>
    <t>E107-Input.*</t>
  </si>
  <si>
    <t>E108-Input.*</t>
  </si>
  <si>
    <t>E109-Input.*</t>
  </si>
  <si>
    <t>E110-Input.*</t>
  </si>
  <si>
    <t>E111-Input.*</t>
  </si>
  <si>
    <t>E112-Input.*</t>
  </si>
  <si>
    <t>E113-Input.*</t>
  </si>
  <si>
    <t>E114-Input.*</t>
  </si>
  <si>
    <t>E115-Input.*</t>
  </si>
  <si>
    <t>E116-Input.*</t>
  </si>
  <si>
    <t>E117-Input.*</t>
  </si>
  <si>
    <t>E118-Input.*</t>
  </si>
  <si>
    <t>E119-Input.*</t>
  </si>
  <si>
    <t>E120-Input.*</t>
  </si>
  <si>
    <t>E121-Input.*</t>
  </si>
  <si>
    <t>E122-Input.*</t>
  </si>
  <si>
    <t>E123-Input.*</t>
  </si>
  <si>
    <t>E124-Input.*</t>
  </si>
  <si>
    <t>E125-Input.*</t>
  </si>
  <si>
    <t>E126-Input.*</t>
  </si>
  <si>
    <t>E127-Input.*</t>
  </si>
  <si>
    <t>E128-Input.*</t>
  </si>
  <si>
    <t>E129-Input.*</t>
  </si>
  <si>
    <t>LAB</t>
  </si>
  <si>
    <t>CELL TYPE / TISSUE</t>
  </si>
  <si>
    <t>DONOR</t>
  </si>
  <si>
    <t>FILENAME</t>
  </si>
  <si>
    <t>CONTROL FILE NAME</t>
  </si>
  <si>
    <t>NREADS (36 bp mappability filtered)</t>
  </si>
  <si>
    <t>READLEN</t>
  </si>
  <si>
    <t>BI.Adipose_Derived_Mesenchymal_Stem_Cell_Cultured_Cells.H3K27me3.1.filt.*</t>
  </si>
  <si>
    <t>BI.Adipose_Derived_Mesenchymal_Stem_Cell_Cultured_Cells.Input.1.filt.*</t>
  </si>
  <si>
    <t>BI.Adipose_Derived_Mesenchymal_Stem_Cell_Cultured_Cells.H3K36me3.1.filt.*</t>
  </si>
  <si>
    <t>BI.Adipose_Derived_Mesenchymal_Stem_Cell_Cultured_Cells.H3K4me1.1.filt.*</t>
  </si>
  <si>
    <t>BI.Adipose_Derived_Mesenchymal_Stem_Cell_Cultured_Cells.H3K4me3.1.filt.*</t>
  </si>
  <si>
    <t>BI.Adipose_Derived_Mesenchymal_Stem_Cell_Cultured_Cells.H3K9me3.1.filt.*</t>
  </si>
  <si>
    <t>BI.Adipose_Derived_Mesenchymal_Stem_Cell_Cultured_Cells.H3K9ac.1.2.filt.*</t>
  </si>
  <si>
    <t>BI.Adipose_Derived_Mesenchymal_Stem_Cell_Cultured_Cells.H3K9ac.1.3.filt.*</t>
  </si>
  <si>
    <t>BI.Adipose_Derived_Mesenchymal_Stem_Cell_Cultured_Cells.H3K27me3.92.filt.*</t>
  </si>
  <si>
    <t>BI.Adipose_Derived_Mesenchymal_Stem_Cell_Cultured_Cells.Input.92.filt.*</t>
  </si>
  <si>
    <t>BI.Adipose_Derived_Mesenchymal_Stem_Cell_Cultured_Cells.H3K36me3.92.filt.*</t>
  </si>
  <si>
    <t>BI.Adipose_Derived_Mesenchymal_Stem_Cell_Cultured_Cells.H3K4me1.92.filt.*</t>
  </si>
  <si>
    <t>BI.Adipose_Derived_Mesenchymal_Stem_Cell_Cultured_Cells.H3K4me3.92.filt.*</t>
  </si>
  <si>
    <t>BI.Adipose_Derived_Mesenchymal_Stem_Cell_Cultured_Cells.H3K9ac.92.filt.*</t>
  </si>
  <si>
    <t>BI.Adipose_Derived_Mesenchymal_Stem_Cell_Cultured_Cells.H3K9me3.92.filt.*</t>
  </si>
  <si>
    <t>BI.Adipose_Derived_Mesenchymal_Stem_Cell_Cultured_Cells.H3K36me3.93.filt.*</t>
  </si>
  <si>
    <t>BI.Adipose_Derived_Mesenchymal_Stem_Cell_Cultured_Cells.Input.93.filt.*</t>
  </si>
  <si>
    <t>BI.Adipose_Derived_Mesenchymal_Stem_Cell_Cultured_Cells.H3K4me1.93.filt.*</t>
  </si>
  <si>
    <t>BI.Adipose_Derived_Mesenchymal_Stem_Cell_Cultured_Cells.H3K4me3.93.filt.*</t>
  </si>
  <si>
    <t>BI.Adipose_Derived_Mesenchymal_Stem_Cell_Cultured_Cells.H3K9ac.93.filt.*</t>
  </si>
  <si>
    <t>BI.Adipose_Derived_Mesenchymal_Stem_Cell_Cultured_Cells.H3K9me3.93.filt.*</t>
  </si>
  <si>
    <t>BI.Adipose_Nuclei.Input.7.filt.*</t>
  </si>
  <si>
    <t>BI.Adipose_Nuclei.H3K27me3.7.filt.*</t>
  </si>
  <si>
    <t>BI.Adipose_Nuclei.H3K36me3.7.filt.*</t>
  </si>
  <si>
    <t>BI.Adipose_Nuclei.H3K4me1.7.filt.*</t>
  </si>
  <si>
    <t>BI.Adipose_Nuclei.H3K4me3.7.filt.*</t>
  </si>
  <si>
    <t>BI.Adipose_Nuclei.H3K9ac.7.filt.*</t>
  </si>
  <si>
    <t>BI.Adipose_Nuclei.H3K9me3.7.filt.*</t>
  </si>
  <si>
    <t>BI.Adipose_Nuclei.H3K27me3.92.filt.*</t>
  </si>
  <si>
    <t>BI.Adipose_Nuclei.Input.92.filt.*</t>
  </si>
  <si>
    <t>BI.Adipose_Nuclei.H3K36me3.92.filt.*</t>
  </si>
  <si>
    <t>BI.Adipose_Nuclei.H3K4me1.92.filt.*</t>
  </si>
  <si>
    <t>BI.Adipose_Nuclei.H3K4me3.92.filt.*</t>
  </si>
  <si>
    <t>BI.Adipose_Nuclei.H3K9ac.92.filt.*</t>
  </si>
  <si>
    <t>BI.Adipose_Nuclei.H3K9me3.92.filt.*</t>
  </si>
  <si>
    <t>BI.Adipose_Nuclei.H3K27me3.93.filt.*</t>
  </si>
  <si>
    <t>BI.Adipose_Nuclei.Input.93.filt.*</t>
  </si>
  <si>
    <t>BI.Adipose_Nuclei.H3K36me3.93.filt.*</t>
  </si>
  <si>
    <t>BI.Adipose_Nuclei.H3K4me1.93.filt.*</t>
  </si>
  <si>
    <t>BI.Adipose_Nuclei.H3K4me3.93.filt.*</t>
  </si>
  <si>
    <t>BI.Adipose_Nuclei.H3K9ac.93.filt.*</t>
  </si>
  <si>
    <t>BI.Adipose_Nuclei.H3K9me3.93.filt.*</t>
  </si>
  <si>
    <t>BI.Adipose_Nuclei.H3K27me3.94.filt.*</t>
  </si>
  <si>
    <t>BI.Adipose_Nuclei.Input.94.filt.*</t>
  </si>
  <si>
    <t>BI.Adipose_Nuclei.H3K36me3.94.filt.*</t>
  </si>
  <si>
    <t>BI.Adipose_Nuclei.H3K4me1.94.filt.*</t>
  </si>
  <si>
    <t>BI.Adipose_Nuclei.H3K4me3.94.filt.*</t>
  </si>
  <si>
    <t>BI.Adipose_Nuclei.H3K9ac.94.filt.*</t>
  </si>
  <si>
    <t>BI.Adipose_Nuclei.H3K9me3.94.filt.*</t>
  </si>
  <si>
    <t>BI.Adipose_Nuclei.H3K27me3.95.filt.*</t>
  </si>
  <si>
    <t>BI.Adipose_Nuclei.Input.95.filt.*</t>
  </si>
  <si>
    <t>BI.Adipose_Nuclei.H3K36me3.95.filt.*</t>
  </si>
  <si>
    <t>BI.Adipose_Nuclei.H3K4me1.95.filt.*</t>
  </si>
  <si>
    <t>BI.Adipose_Nuclei.H3K4me3.95.filt.*</t>
  </si>
  <si>
    <t>BI.Adipose_Nuclei.H3K9ac.95.filt.*</t>
  </si>
  <si>
    <t>BI.Adipose_Nuclei.H3K9me3.95.filt.*</t>
  </si>
  <si>
    <t>Adipose_Tissue</t>
  </si>
  <si>
    <t>UCSD.Adipose_Tissue.H3K27ac.STL003.filt.*</t>
  </si>
  <si>
    <t>UCSD.Adipose_Tissue.Input.STL003.filt.*</t>
  </si>
  <si>
    <t>Adrenal_Gland</t>
  </si>
  <si>
    <t>UCSD.Adrenal_Gland.H3K27ac.STL002.filt.*</t>
  </si>
  <si>
    <t>UCSD.Adrenal_Gland.Input.STL002.filt.*</t>
  </si>
  <si>
    <t>UCSD.Adrenal_Gland.H3K36me3.STL002.filt.*</t>
  </si>
  <si>
    <t>UCSD.Adrenal_Gland.H3K4me1.STL002.filt.*</t>
  </si>
  <si>
    <t>UCSD.Adrenal_Gland.H3K27ac.STL003.filt.*</t>
  </si>
  <si>
    <t>UCSD.Adrenal_Gland.Input.STL003.filt.*</t>
  </si>
  <si>
    <t>UCSD.Adrenal_Gland.H3K27me3.STL003.filt.*</t>
  </si>
  <si>
    <t>UCSD.Adrenal_Gland.H3K36me3.STL003.filt.*</t>
  </si>
  <si>
    <t>UCSD.Adrenal_Gland.H3K4me1.STL003.filt.*</t>
  </si>
  <si>
    <t>UCSD.Adrenal_Gland.H3K4me3.STL003.filt.*</t>
  </si>
  <si>
    <t>UCSD.Adrenal_Gland.H3K9me3.STL003.filt.*</t>
  </si>
  <si>
    <t>Adult_Kidney</t>
  </si>
  <si>
    <t>BI.Adult_Kidney.H3K27ac.27.filt.*</t>
  </si>
  <si>
    <t>BI.Adult_Kidney.Input.27.filt.*</t>
  </si>
  <si>
    <t>BI.Adult_Kidney.H3K36me3.27.filt.*</t>
  </si>
  <si>
    <t>BI.Adult_Kidney.H3K4me1.27.filt.*</t>
  </si>
  <si>
    <t>BI.Adult_Kidney.H3K4me3.27.filt.*</t>
  </si>
  <si>
    <t>BI.Adult_Kidney.H3K9ac.27.filt.*</t>
  </si>
  <si>
    <t>BI.Adult_Kidney.H3K9me3.27.filt.*</t>
  </si>
  <si>
    <t>BI.Adult_Kidney.H3K27ac.153.filt.*</t>
  </si>
  <si>
    <t>BI.Adult_Kidney.Input.153.filt.*</t>
  </si>
  <si>
    <t>BI.Adult_Kidney.H3K36me3.153.filt.*</t>
  </si>
  <si>
    <t>BI.Adult_Kidney.H3K4me1.153.filt.*</t>
  </si>
  <si>
    <t>BI.Adult_Kidney.H3K4me3.153.filt.*</t>
  </si>
  <si>
    <t>BI.Adult_Kidney.H3K9ac.153.filt.*</t>
  </si>
  <si>
    <t>BI.Adult_Kidney.H3K9me3.153.filt.*</t>
  </si>
  <si>
    <t>BI.Adult_Liver.H3K27ac.3.filt.*</t>
  </si>
  <si>
    <t>BI.Adult_Liver.Input.3.filt.*</t>
  </si>
  <si>
    <t>BI.Adult_Liver.H3K27me3.3.filt.*</t>
  </si>
  <si>
    <t>BI.Adult_Liver.H3K36me3.3.filt.*</t>
  </si>
  <si>
    <t>BI.Adult_Liver.H3K4me1.3.filt.*</t>
  </si>
  <si>
    <t>BI.Adult_Liver.H3K4me3.3.filt.*</t>
  </si>
  <si>
    <t>BI.Adult_Liver.H3K9ac.3.filt.*</t>
  </si>
  <si>
    <t>BI.Adult_Liver.H3K9me3.3.filt.*</t>
  </si>
  <si>
    <t>BI.Adult_Liver.H3K27ac.4.filt.*</t>
  </si>
  <si>
    <t>BI.Adult_Liver.Input.4.filt.*</t>
  </si>
  <si>
    <t>BI.Adult_Liver.H3K27me3.4.filt.*</t>
  </si>
  <si>
    <t>BI.Adult_Liver.H3K36me3.4.filt.*</t>
  </si>
  <si>
    <t>BI.Adult_Liver.H3K4me1.4.filt.*</t>
  </si>
  <si>
    <t>BI.Adult_Liver.H3K4me3.4.filt.*</t>
  </si>
  <si>
    <t>BI.Adult_Liver.H3K9ac.4.filt.*</t>
  </si>
  <si>
    <t>BI.Adult_Liver.H3K9me3.4.filt.*</t>
  </si>
  <si>
    <t>BI.Adult_Liver.H3K27me3.5.filt.*</t>
  </si>
  <si>
    <t>BI.Adult_Liver.Input.5.filt.*</t>
  </si>
  <si>
    <t>BI.Adult_Liver.H3K36me3.5.filt.*</t>
  </si>
  <si>
    <t>BI.Adult_Liver.H3K4me1.5.filt.*</t>
  </si>
  <si>
    <t>BI.Adult_Liver.H3K4me3.5.filt.*</t>
  </si>
  <si>
    <t>BI.Adult_Liver.H3K9me3.5.filt.*</t>
  </si>
  <si>
    <t>STL011</t>
  </si>
  <si>
    <t>UCSD.Adult_Liver.H3K27me3.STL011.filt.*</t>
  </si>
  <si>
    <t>UCSD.Adult_Liver.Input.STL011.filt.*</t>
  </si>
  <si>
    <t>UCSD.Adult_Liver.H3K36me3.STL011.filt.*</t>
  </si>
  <si>
    <t>UCSD.Adult_Liver.H3K4me1.STL011.filt.*</t>
  </si>
  <si>
    <t>UCSD.Adult_Liver.H3K4me3.STL011.filt.*</t>
  </si>
  <si>
    <t>UCSD.Adult_Liver.H3K9me3.STL011.filt.*</t>
  </si>
  <si>
    <t>UCSD.Aorta.H3K36me3.STL002.filt.*</t>
  </si>
  <si>
    <t>UCSD.Aorta.Input.STL002.filt.*</t>
  </si>
  <si>
    <t>UCSD.Aorta.H3K4me1.STL002.filt.*</t>
  </si>
  <si>
    <t>Bladder</t>
  </si>
  <si>
    <t>UCSD.Bladder.H3K27ac.STL003.filt.*</t>
  </si>
  <si>
    <t>UCSD.Bladder.Input.STL003.filt.*</t>
  </si>
  <si>
    <t>UCSD.Bladder.H3K36me3.STL003.filt.*</t>
  </si>
  <si>
    <t>UCSD.Bladder.H3K4me1.STL003.filt.*</t>
  </si>
  <si>
    <t>STL003.CY49</t>
  </si>
  <si>
    <t>UCSD.Bladder.Input.STL003.CY49.filt.*</t>
  </si>
  <si>
    <t>BI.Bone_Marrow_Derived_Mesenchymal_Stem_Cell_Cultured_Cells.H3K27ac.57.filt.*</t>
  </si>
  <si>
    <t>BI.Bone_Marrow_Derived_Mesenchymal_Stem_Cell_Cultured_Cells.Input.57.filt.*</t>
  </si>
  <si>
    <t>BI.Bone_Marrow_Derived_Mesenchymal_Stem_Cell_Cultured_Cells.H3K27me3.57.filt.*</t>
  </si>
  <si>
    <t>BI.Bone_Marrow_Derived_Mesenchymal_Stem_Cell_Cultured_Cells.H3K36me3.57.filt.*</t>
  </si>
  <si>
    <t>BI.Bone_Marrow_Derived_Mesenchymal_Stem_Cell_Cultured_Cells.H3K4me1.57.filt.*</t>
  </si>
  <si>
    <t>BI.Bone_Marrow_Derived_Mesenchymal_Stem_Cell_Cultured_Cells.H3K4me3.57.filt.*</t>
  </si>
  <si>
    <t>BI.Bone_Marrow_Derived_Mesenchymal_Stem_Cell_Cultured_Cells.H3K9ac.57.filt.*</t>
  </si>
  <si>
    <t>BI.Bone_Marrow_Derived_Mesenchymal_Stem_Cell_Cultured_Cells.H3K9me3.57.filt.*</t>
  </si>
  <si>
    <t>BI.Bone_Marrow_Derived_Mesenchymal_Stem_Cell_Cultured_Cells.H3K27ac.58.filt.*</t>
  </si>
  <si>
    <t>BI.Bone_Marrow_Derived_Mesenchymal_Stem_Cell_Cultured_Cells.Input.58.filt.*</t>
  </si>
  <si>
    <t>BI.Bone_Marrow_Derived_Mesenchymal_Stem_Cell_Cultured_Cells.H3K27me3.58.filt.*</t>
  </si>
  <si>
    <t>BI.Bone_Marrow_Derived_Mesenchymal_Stem_Cell_Cultured_Cells.H3K36me3.58.filt.*</t>
  </si>
  <si>
    <t>BI.Bone_Marrow_Derived_Mesenchymal_Stem_Cell_Cultured_Cells.H3K4me1.58.filt.*</t>
  </si>
  <si>
    <t>BI.Bone_Marrow_Derived_Mesenchymal_Stem_Cell_Cultured_Cells.H3K4me3.58.filt.*</t>
  </si>
  <si>
    <t>BI.Bone_Marrow_Derived_Mesenchymal_Stem_Cell_Cultured_Cells.H3K9ac.58.filt.*</t>
  </si>
  <si>
    <t>BI.Bone_Marrow_Derived_Mesenchymal_Stem_Cell_Cultured_Cells.H3K9me3.58.filt.*</t>
  </si>
  <si>
    <t>BI.Bone_Marrow_Derived_Mesenchymal_Stem_Cell_Cultured_Cells.H3K27ac.59.filt.*</t>
  </si>
  <si>
    <t>BI.Bone_Marrow_Derived_Mesenchymal_Stem_Cell_Cultured_Cells.Input.59.filt.*</t>
  </si>
  <si>
    <t>BI.Bone_Marrow_Derived_Mesenchymal_Stem_Cell_Cultured_Cells.H3K27me3.59.filt.*</t>
  </si>
  <si>
    <t>BI.Bone_Marrow_Derived_Mesenchymal_Stem_Cell_Cultured_Cells.H3K36me3.59.filt.*</t>
  </si>
  <si>
    <t>BI.Bone_Marrow_Derived_Mesenchymal_Stem_Cell_Cultured_Cells.H3K4me1.59.filt.*</t>
  </si>
  <si>
    <t>BI.Bone_Marrow_Derived_Mesenchymal_Stem_Cell_Cultured_Cells.H3K4me3.59.filt.*</t>
  </si>
  <si>
    <t>BI.Bone_Marrow_Derived_Mesenchymal_Stem_Cell_Cultured_Cells.H3K9ac.59.filt.*</t>
  </si>
  <si>
    <t>BI.Bone_Marrow_Derived_Mesenchymal_Stem_Cell_Cultured_Cells.H3K9me3.59.filt.*</t>
  </si>
  <si>
    <t>BI.Bone_Marrow_Derived_Mesenchymal_Stem_Cell_Cultured_Cells.H3K27ac.60.filt.*</t>
  </si>
  <si>
    <t>BI.Bone_Marrow_Derived_Mesenchymal_Stem_Cell_Cultured_Cells.Input.60.filt.*</t>
  </si>
  <si>
    <t>BI.Bone_Marrow_Derived_Mesenchymal_Stem_Cell_Cultured_Cells.H3K27me3.60.filt.*</t>
  </si>
  <si>
    <t>BI.Bone_Marrow_Derived_Mesenchymal_Stem_Cell_Cultured_Cells.H3K36me3.60.filt.*</t>
  </si>
  <si>
    <t>BI.Bone_Marrow_Derived_Mesenchymal_Stem_Cell_Cultured_Cells.H3K4me1.60.filt.*</t>
  </si>
  <si>
    <t>BI.Bone_Marrow_Derived_Mesenchymal_Stem_Cell_Cultured_Cells.H3K4me3.60.filt.*</t>
  </si>
  <si>
    <t>BI.Bone_Marrow_Derived_Mesenchymal_Stem_Cell_Cultured_Cells.H3K9ac.60.filt.*</t>
  </si>
  <si>
    <t>BI.Bone_Marrow_Derived_Mesenchymal_Stem_Cell_Cultured_Cells.H3K9me3.60.filt.*</t>
  </si>
  <si>
    <t>BI.Brain_Angular_Gyrus.H3K27ac.112.filt.*</t>
  </si>
  <si>
    <t>BI.Brain_Angular_Gyrus.H3K36me3.112.filt.*</t>
  </si>
  <si>
    <t>BI.Brain_Angular_Gyrus.H3K4me1.112.filt.*</t>
  </si>
  <si>
    <t>BI.Brain_Angular_Gyrus.H3K4me3.112.filt.*</t>
  </si>
  <si>
    <t>BI.Brain_Angular_Gyrus.H3K9me3.112.filt.*</t>
  </si>
  <si>
    <t>BI.Brain_Angular_Gyrus.H3K27ac.149.filt.*</t>
  </si>
  <si>
    <t>BI.Brain_Angular_Gyrus.H3K36me3.149.filt.*</t>
  </si>
  <si>
    <t>BI.Brain_Angular_Gyrus.H3K4me1.149.filt.*</t>
  </si>
  <si>
    <t>BI.Brain_Angular_Gyrus.H3K4me3.149.filt.*</t>
  </si>
  <si>
    <t>BI.Brain_Angular_Gyrus.H3K9me3.149.filt.*</t>
  </si>
  <si>
    <t>BI.Brain_Anterior_Caudate.H3K27ac.112.filt.*</t>
  </si>
  <si>
    <t>BI.Brain_Anterior_Caudate.Input.112.filt.*</t>
  </si>
  <si>
    <t>BI.Brain_Anterior_Caudate.H3K27me3.112.filt.*</t>
  </si>
  <si>
    <t>BI.Brain_Anterior_Caudate.H3K36me3.112.filt.*</t>
  </si>
  <si>
    <t>BI.Brain_Anterior_Caudate.H3K4me1.112.filt.*</t>
  </si>
  <si>
    <t>BI.Brain_Anterior_Caudate.H3K4me3.112.filt.*</t>
  </si>
  <si>
    <t>BI.Brain_Anterior_Caudate.H3K9me3.112.filt.*</t>
  </si>
  <si>
    <t>BI.Brain_Anterior_Caudate.H3K27ac.149.filt.*</t>
  </si>
  <si>
    <t>BI.Brain_Anterior_Caudate.Input.149.filt.*</t>
  </si>
  <si>
    <t>BI.Brain_Anterior_Caudate.H3K27me3.149.filt.*</t>
  </si>
  <si>
    <t>BI.Brain_Anterior_Caudate.H3K36me3.149.filt.*</t>
  </si>
  <si>
    <t>BI.Brain_Anterior_Caudate.H3K4me1.149.filt.*</t>
  </si>
  <si>
    <t>BI.Brain_Anterior_Caudate.H3K4me3.149.filt.*</t>
  </si>
  <si>
    <t>BI.Brain_Anterior_Caudate.H3K9me3.149.filt.*</t>
  </si>
  <si>
    <t>BI.Brain_Cingulate_Gyrus.H3K27ac.112.filt.*</t>
  </si>
  <si>
    <t>BI.Brain_Cingulate_Gyrus.Input.112.filt.*</t>
  </si>
  <si>
    <t>BI.Brain_Cingulate_Gyrus.H3K36me3.112.filt.*</t>
  </si>
  <si>
    <t>BI.Brain_Cingulate_Gyrus.H3K4me1.112.filt.*</t>
  </si>
  <si>
    <t>BI.Brain_Cingulate_Gyrus.H3K4me3.112.filt.*</t>
  </si>
  <si>
    <t>BI.Brain_Cingulate_Gyrus.H3K9me3.112.filt.*</t>
  </si>
  <si>
    <t>BI.Brain_Cingulate_Gyrus.H3K27ac.149.filt.*</t>
  </si>
  <si>
    <t>BI.Brain_Cingulate_Gyrus.Input.149.filt.*</t>
  </si>
  <si>
    <t>BI.Brain_Cingulate_Gyrus.H3K36me3.149.filt.*</t>
  </si>
  <si>
    <t>BI.Brain_Cingulate_Gyrus.H3K4me1.149.filt.*</t>
  </si>
  <si>
    <t>BI.Brain_Cingulate_Gyrus.H3K4me3.149.filt.*</t>
  </si>
  <si>
    <t>BI.Brain_Cingulate_Gyrus.H3K9me3.149.filt.*</t>
  </si>
  <si>
    <t>HuFGM01</t>
  </si>
  <si>
    <t>UCSF-UBC.Brain_Germinal_Matrix.H3K27me3.HuFGM01.filt.*</t>
  </si>
  <si>
    <t>UCSF-UBC.Brain_Germinal_Matrix.H3K36me3.HuFGM01.filt.*</t>
  </si>
  <si>
    <t>UCSF-UBC.Brain_Germinal_Matrix.H3K4me1.HuFGM01.filt.*</t>
  </si>
  <si>
    <t>UCSF-UBC.Brain_Germinal_Matrix.H3K4me3.HuFGM01.filt.*</t>
  </si>
  <si>
    <t>UCSF-UBC.Brain_Germinal_Matrix.H3K9me3.HuFGM01.filt.*</t>
  </si>
  <si>
    <t>BI.Brain_Hippocampus_Middle.H3K27ac.112.filt.*</t>
  </si>
  <si>
    <t>BI.Brain_Hippocampus_Middle.Input.112.filt.*</t>
  </si>
  <si>
    <t>BI.Brain_Hippocampus_Middle.H3K27me3.112.filt.*</t>
  </si>
  <si>
    <t>BI.Brain_Hippocampus_Middle.H3K36me3.112.filt.*</t>
  </si>
  <si>
    <t>BI.Brain_Hippocampus_Middle.H3K4me1.112.filt.*</t>
  </si>
  <si>
    <t>BI.Brain_Hippocampus_Middle.H3K4me3.112.filt.*</t>
  </si>
  <si>
    <t>BI.Brain_Hippocampus_Middle.H3K9ac.112.filt.*</t>
  </si>
  <si>
    <t>BI.Brain_Hippocampus_Middle.H3K9me3.112.filt.*</t>
  </si>
  <si>
    <t>BI.Brain_Hippocampus_Middle.H3K27ac.149.filt.*</t>
  </si>
  <si>
    <t>BI.Brain_Hippocampus_Middle.Input.149.filt.*</t>
  </si>
  <si>
    <t>BI.Brain_Hippocampus_Middle.H3K27me3.149.filt.*</t>
  </si>
  <si>
    <t>BI.Brain_Hippocampus_Middle.H3K36me3.149.filt.*</t>
  </si>
  <si>
    <t>BI.Brain_Hippocampus_Middle.H3K4me1.149.filt.*</t>
  </si>
  <si>
    <t>BI.Brain_Hippocampus_Middle.H3K4me3.149.filt.*</t>
  </si>
  <si>
    <t>BI.Brain_Hippocampus_Middle.H3K9me3.149.filt.*</t>
  </si>
  <si>
    <t>BI.Brain_Hippocampus_Middle.H3K27ac.150.filt.*</t>
  </si>
  <si>
    <t>BI.Brain_Hippocampus_Middle.Input.150.filt.*</t>
  </si>
  <si>
    <t>BI.Brain_Hippocampus_Middle.H3K27me3.150.filt.*</t>
  </si>
  <si>
    <t>BI.Brain_Hippocampus_Middle.H3K36me3.150.filt.*</t>
  </si>
  <si>
    <t>BI.Brain_Hippocampus_Middle.H3K4me1.150.filt.*</t>
  </si>
  <si>
    <t>BI.Brain_Hippocampus_Middle.H3K4me3.150.filt.*</t>
  </si>
  <si>
    <t>BI.Brain_Hippocampus_Middle.H3K9me3.150.filt.*</t>
  </si>
  <si>
    <t>BI.Brain_Inferior_Temporal_Lobe.H3K27ac.112.filt.*</t>
  </si>
  <si>
    <t>BI.Brain_Inferior_Temporal_Lobe.Input.112.filt.*</t>
  </si>
  <si>
    <t>BI.Brain_Inferior_Temporal_Lobe.H3K27me3.112.filt.*</t>
  </si>
  <si>
    <t>BI.Brain_Inferior_Temporal_Lobe.H3K36me3.112.filt.*</t>
  </si>
  <si>
    <t>BI.Brain_Inferior_Temporal_Lobe.H3K4me3.112.filt.*</t>
  </si>
  <si>
    <t>BI.Brain_Inferior_Temporal_Lobe.H3K9me3.112.filt.*</t>
  </si>
  <si>
    <t>BI.Brain_Inferior_Temporal_Lobe.H3K27ac.149.filt.*</t>
  </si>
  <si>
    <t>BI.Brain_Inferior_Temporal_Lobe.Input.149.filt.*</t>
  </si>
  <si>
    <t>BI.Brain_Inferior_Temporal_Lobe.H3K27me3.149.filt.*</t>
  </si>
  <si>
    <t>BI.Brain_Inferior_Temporal_Lobe.H3K36me3.149.filt.*</t>
  </si>
  <si>
    <t>BI.Brain_Inferior_Temporal_Lobe.H3K4me1.149.filt.*</t>
  </si>
  <si>
    <t>BI.Brain_Inferior_Temporal_Lobe.H3K4me3.149.filt.*</t>
  </si>
  <si>
    <t>BI.Brain_Inferior_Temporal_Lobe.H3K9me3.149.filt.*</t>
  </si>
  <si>
    <t>BI.Brain_Mid_Frontal_Lobe.H3K27ac.112.filt.*</t>
  </si>
  <si>
    <t>BI.Brain_Mid_Frontal_Lobe.Input.112.filt.*</t>
  </si>
  <si>
    <t>BI.Brain_Mid_Frontal_Lobe.H3K36me3.112.filt.*</t>
  </si>
  <si>
    <t>BI.Brain_Mid_Frontal_Lobe.H3K4me1.112.filt.*</t>
  </si>
  <si>
    <t>BI.Brain_Mid_Frontal_Lobe.H3K4me3.112.filt.*</t>
  </si>
  <si>
    <t>BI.Brain_Mid_Frontal_Lobe.H3K9ac.112.filt.*</t>
  </si>
  <si>
    <t>BI.Brain_Mid_Frontal_Lobe.H3K9me3.112.filt.*</t>
  </si>
  <si>
    <t>BI.Brain_Mid_Frontal_Lobe.H3K27ac.149.filt.*</t>
  </si>
  <si>
    <t>BI.Brain_Mid_Frontal_Lobe.Input.149.filt.*</t>
  </si>
  <si>
    <t>BI.Brain_Mid_Frontal_Lobe.H3K36me3.149.filt.*</t>
  </si>
  <si>
    <t>BI.Brain_Mid_Frontal_Lobe.H3K4me1.149.filt.*</t>
  </si>
  <si>
    <t>BI.Brain_Mid_Frontal_Lobe.H3K4me3.149.filt.*</t>
  </si>
  <si>
    <t>BI.Brain_Mid_Frontal_Lobe.H3K9me3.149.filt.*</t>
  </si>
  <si>
    <t>BI.Brain_Substantia_Nigra.H3K27me3.112.filt.*</t>
  </si>
  <si>
    <t>BI.Brain_Substantia_Nigra.Input.112.filt.*</t>
  </si>
  <si>
    <t>BI.Brain_Substantia_Nigra.H3K36me3.112.filt.*</t>
  </si>
  <si>
    <t>BI.Brain_Substantia_Nigra.H3K4me1.112.filt.*</t>
  </si>
  <si>
    <t>BI.Brain_Substantia_Nigra.H3K4me3.112.filt.*</t>
  </si>
  <si>
    <t>BI.Brain_Substantia_Nigra.H3K9me3.112.filt.*</t>
  </si>
  <si>
    <t>BI.Brain_Substantia_Nigra.H3K27ac.149.filt.*</t>
  </si>
  <si>
    <t>BI.Brain_Substantia_Nigra.Input.149.filt.*</t>
  </si>
  <si>
    <t>BI.Brain_Substantia_Nigra.H3K27me3.149.filt.*</t>
  </si>
  <si>
    <t>BI.Brain_Substantia_Nigra.H3K36me3.149.filt.*</t>
  </si>
  <si>
    <t>BI.Brain_Substantia_Nigra.H3K4me1.149.filt.*</t>
  </si>
  <si>
    <t>BI.Brain_Substantia_Nigra.H3K4me3.149.filt.*</t>
  </si>
  <si>
    <t>BI.Brain_Substantia_Nigra.H3K9me3.149.filt.*</t>
  </si>
  <si>
    <t>149.DNA_Lib_1847</t>
  </si>
  <si>
    <t>BI.Brain_Substantia_Nigra.H3K27ac.149.DNA_Lib_1847.filt.*</t>
  </si>
  <si>
    <t>Breast_Fibroblast_Primary_Cells</t>
  </si>
  <si>
    <t>RM071</t>
  </si>
  <si>
    <t>UCSF-UBC.Breast_Fibroblast_Primary_Cells.H3K27ac.RM071.filt.*</t>
  </si>
  <si>
    <t>UCSF-UBC.Breast_Fibroblast_Primary_Cells.Input.RM071.filt.*</t>
  </si>
  <si>
    <t>UCSF-UBC.Breast_Fibroblast_Primary_Cells.H3K27me3.RM071.filt.*</t>
  </si>
  <si>
    <t>UCSF-UBC.Breast_Fibroblast_Primary_Cells.H3K36me3.RM071.filt.*</t>
  </si>
  <si>
    <t>UCSF-UBC.Breast_Fibroblast_Primary_Cells.H3K4me1.RM071.filt.*</t>
  </si>
  <si>
    <t>UCSF-UBC.Breast_Fibroblast_Primary_Cells.H3K4me3.RM071.filt.*</t>
  </si>
  <si>
    <t>Breast_Luminal_Epithelial_Cells</t>
  </si>
  <si>
    <t>RM080</t>
  </si>
  <si>
    <t>UCSF-UBC.Breast_Luminal_Epithelial_Cells.H3K27me3.RM080.filt.*</t>
  </si>
  <si>
    <t>UCSF-UBC.Breast_Luminal_Epithelial_Cells.Input.RM080.filt.*</t>
  </si>
  <si>
    <t>UCSF-UBC.Breast_Luminal_Epithelial_Cells.H3K36me3.RM080.filt.*</t>
  </si>
  <si>
    <t>UCSF-UBC.Breast_Luminal_Epithelial_Cells.H3K4me1.RM080.filt.*</t>
  </si>
  <si>
    <t>UCSF-UBC.Breast_Luminal_Epithelial_Cells.H3K9me3.RM080.filt.*</t>
  </si>
  <si>
    <t>RM066</t>
  </si>
  <si>
    <t>UCSF-UBC.Breast_Myoepithelial_Cells.H3K27me3.RM066.filt.*</t>
  </si>
  <si>
    <t>UCSF-UBC.Breast_Myoepithelial_Cells.Input.RM066.filt.*</t>
  </si>
  <si>
    <t>UCSF-UBC.Breast_Myoepithelial_Cells.H3K36me3.RM066.filt.*</t>
  </si>
  <si>
    <t>UCSF-UBC.Breast_Myoepithelial_Cells.H3K4me1.RM066.filt.*</t>
  </si>
  <si>
    <t>UCSF-UBC.Breast_Myoepithelial_Cells.H3K4me3.RM066.filt.*</t>
  </si>
  <si>
    <t>UCSF-UBC.Breast_Myoepithelial_Cells.H3K9ac.RM066.filt.*</t>
  </si>
  <si>
    <t>UCSF-UBC.Breast_Myoepithelial_Cells.H3K9me3.RM066.filt.*</t>
  </si>
  <si>
    <t>UCSF-UBC.Breast_Myoepithelial_Cells.H3K27me3.RM080.filt.*</t>
  </si>
  <si>
    <t>UCSF-UBC.Breast_Myoepithelial_Cells.Input.RM080.filt.*</t>
  </si>
  <si>
    <t>UCSF-UBC.Breast_Myoepithelial_Cells.H3K36me3.RM080.filt.*</t>
  </si>
  <si>
    <t>UCSF-UBC.Breast_Myoepithelial_Cells.H3K4me1.RM080.filt.*</t>
  </si>
  <si>
    <t>UCSF-UBC.Breast_Myoepithelial_Cells.H3K4me3.RM080.filt.*</t>
  </si>
  <si>
    <t>UCSF-UBC.Breast_Myoepithelial_Cells.H3K9ac.RM080.filt.*</t>
  </si>
  <si>
    <t>UCSF-UBC.Breast_Myoepithelial_Cells.H3K9me3.RM080.filt.*</t>
  </si>
  <si>
    <t>Breast_Stem_Cells</t>
  </si>
  <si>
    <t>UCSF-UBC.Breast_Stem_Cells.Input.RM080.filt.*</t>
  </si>
  <si>
    <t>UCSF-UBC.Breast_vHMEC.Input.RM035.HS1995.filt.*;UCSF-UBC.Breast_vHMEC.Input.RM035.HS2620.filt.*</t>
  </si>
  <si>
    <t>RM035.HS1994</t>
  </si>
  <si>
    <t>UCSF-UBC.Breast_vHMEC.H3K4me1.RM035.HS1994.filt.*</t>
  </si>
  <si>
    <t>RM035.HS1995</t>
  </si>
  <si>
    <t>UCSF-UBC.Breast_vHMEC.Input.RM035.HS1995.filt.*</t>
  </si>
  <si>
    <t>RM035.HS2615</t>
  </si>
  <si>
    <t>RM035.HS2617</t>
  </si>
  <si>
    <t>RM035.HS2618</t>
  </si>
  <si>
    <t>UCSF-UBC.Breast_vHMEC.H3K4me1.RM035.HS2618.filt.*</t>
  </si>
  <si>
    <t>RM035.HS2620</t>
  </si>
  <si>
    <t>UCSF-UBC.Breast_vHMEC.Input.RM035.HS2620.filt.*</t>
  </si>
  <si>
    <t>ChromatinAccessibility</t>
  </si>
  <si>
    <t>RM035.DS18406</t>
  </si>
  <si>
    <t>UW.Breast_vHMEC.ChromatinAccessibility.RM035.DS18406.filt.*</t>
  </si>
  <si>
    <t>RM035.DS18438</t>
  </si>
  <si>
    <t>UW.Breast_vHMEC.ChromatinAccessibility.RM035.DS18438.filt.*</t>
  </si>
  <si>
    <t>RO_01689.DS17391</t>
  </si>
  <si>
    <t>UW.CD14_Primary_Cells.ChromatinAccessibility.RO_01689.DS17391.filt.*</t>
  </si>
  <si>
    <t>RO_01701.DS17889</t>
  </si>
  <si>
    <t>UW.CD14_Primary_Cells.ChromatinAccessibility.RO_01701.DS17889.filt.*</t>
  </si>
  <si>
    <t>RO_01701.Histone.DS21627</t>
  </si>
  <si>
    <t>RO_01701.Histone.DS21707</t>
  </si>
  <si>
    <t>RO_01721.Histone.DS22403</t>
  </si>
  <si>
    <t>RO_01721.Histone.DS22404</t>
  </si>
  <si>
    <t>RO_01721.Histone.DS22405</t>
  </si>
  <si>
    <t>RO_01721.Histone.DS22406</t>
  </si>
  <si>
    <t>RO_01721.Histone.DS22926</t>
  </si>
  <si>
    <t>CD19_Primary_Cells</t>
  </si>
  <si>
    <t>CD19_0_0_00</t>
  </si>
  <si>
    <t>BI.CD19_Primary_Cells.Input.CD19_0_0_00.filt.*</t>
  </si>
  <si>
    <t>BI.CD19_Primary_Cells.Input.CD19_0_0_00.filt.*;BI.CD19_Primary_Cells.Input.CD19_8_1_08.filt.*</t>
  </si>
  <si>
    <t>CD19_12_22_08</t>
  </si>
  <si>
    <t>BI.CD19_Primary_Cells.H3K27me3.CD19_12_22_08.filt.*</t>
  </si>
  <si>
    <t>BI.CD19_Primary_Cells.H3K4me3.CD19_12_22_08.filt.*</t>
  </si>
  <si>
    <t>CD19_12_29_08</t>
  </si>
  <si>
    <t>BI.CD19_Primary_Cells.H3K36me3.CD19_12_29_08.filt.*</t>
  </si>
  <si>
    <t>BI.CD19_Primary_Cells.H3K9me3.CD19_12_29_08.filt.*</t>
  </si>
  <si>
    <t>CD19_2_20_09</t>
  </si>
  <si>
    <t>BI.CD19_Primary_Cells.H3K9me3.CD19_2_20_09.filt.*</t>
  </si>
  <si>
    <t>CD19_6_26_08</t>
  </si>
  <si>
    <t>BI.CD19_Primary_Cells.H3K27me3.CD19_6_26_08.filt.*</t>
  </si>
  <si>
    <t>CD19_8_1_08</t>
  </si>
  <si>
    <t>BI.CD19_Primary_Cells.H3K36me3.CD19_8_1_08.filt.*</t>
  </si>
  <si>
    <t>BI.CD19_Primary_Cells.H3K4me3.CD19_8_1_08.filt.*</t>
  </si>
  <si>
    <t>RO_01679.DS17186</t>
  </si>
  <si>
    <t>UW.CD19_Primary_Cells.ChromatinAccessibility.RO_01679.DS17186.filt.*</t>
  </si>
  <si>
    <t>RO_01679.Histone.DS22584</t>
  </si>
  <si>
    <t>RO_01679.Histone.DS22585</t>
  </si>
  <si>
    <t>RO_01679.Histone.DS22586</t>
  </si>
  <si>
    <t>RO_01679.Histone.DS22899</t>
  </si>
  <si>
    <t>RO_01689.DS17281</t>
  </si>
  <si>
    <t>UW.CD19_Primary_Cells.ChromatinAccessibility.RO_01689.DS17281.filt.*</t>
  </si>
  <si>
    <t>RO_01701.DS17440</t>
  </si>
  <si>
    <t>UW.CD19_Primary_Cells.ChromatinAccessibility.RO_01701.DS17440.filt.*</t>
  </si>
  <si>
    <t>RO_01701.Histone.DS21628</t>
  </si>
  <si>
    <t>RO_01701.Histone.DS21711</t>
  </si>
  <si>
    <t>RO_01701.Histone.DS21712</t>
  </si>
  <si>
    <t>RO_01701.Histone.DS23314</t>
  </si>
  <si>
    <t>UW.CD19_Primary_Cells.H3K9me3.RO_01701.Histone.DS23314.filt.*</t>
  </si>
  <si>
    <t>RO_01701.Histone.DS23315</t>
  </si>
  <si>
    <t>UW.CD19_Primary_Cells.H3K27me3.RO_01701.Histone.DS23315.filt.*</t>
  </si>
  <si>
    <t>CD20_Primary_Cells</t>
  </si>
  <si>
    <t>RO_01778.DS17371</t>
  </si>
  <si>
    <t>UW.CD20_Primary_Cells.ChromatinAccessibility.RO_01778.DS17371.filt.*</t>
  </si>
  <si>
    <t>CD3_Primary_Cells</t>
  </si>
  <si>
    <t>BI.CD3_Primary_Cells.Input.24.filt.*</t>
  </si>
  <si>
    <t>CD3_39661</t>
  </si>
  <si>
    <t>BI.CD3_Primary_Cells.H3K27me3.CD3_39661.filt.*</t>
  </si>
  <si>
    <t>BI.CD3_Primary_Cells.Input.24.filt.*;BI.CD3_Primary_Cells.Input.CD3_39661.filt.*</t>
  </si>
  <si>
    <t>BI.CD3_Primary_Cells.H3K36me3.CD3_39661.filt.*</t>
  </si>
  <si>
    <t>BI.CD3_Primary_Cells.H3K4me3.CD3_39661.filt.*</t>
  </si>
  <si>
    <t>CD3_39804</t>
  </si>
  <si>
    <t>BI.CD3_Primary_Cells.H3K27me3.CD3_39804.filt.*</t>
  </si>
  <si>
    <t>BI.CD3_Primary_Cells.H3K36me3.CD3_39804.filt.*</t>
  </si>
  <si>
    <t>BI.CD3_Primary_Cells.H3K4me3.CD3_39804.filt.*</t>
  </si>
  <si>
    <t>CD3_39811</t>
  </si>
  <si>
    <t>BI.CD3_Primary_Cells.H3K4me1.CD3_39811.filt.*</t>
  </si>
  <si>
    <t>BI.CD3_Primary_Cells.H3K9me3.CD3_39811.filt.*</t>
  </si>
  <si>
    <t>CD3_39840</t>
  </si>
  <si>
    <t>BI.CD3_Primary_Cells.H3K4me1.CD3_39840.filt.*</t>
  </si>
  <si>
    <t>BI.CD3_Primary_Cells.H3K9me3.CD3_39840.filt.*</t>
  </si>
  <si>
    <t>CB1_1-3-2011.DS17702</t>
  </si>
  <si>
    <t>UW.CD3_Primary_Cells.ChromatinAccessibility.CB1_1-3-2011.DS17702.filt.*</t>
  </si>
  <si>
    <t>CB6_1-4-2011.DS17706</t>
  </si>
  <si>
    <t>UW.CD3_Primary_Cells.ChromatinAccessibility.CB6_1-4-2011.DS17706.filt.*</t>
  </si>
  <si>
    <t>RO_01679.DS17198</t>
  </si>
  <si>
    <t>UW.CD3_Primary_Cells.ChromatinAccessibility.RO_01679.DS17198.filt.*</t>
  </si>
  <si>
    <t>RO_01679.Histone.DS22561</t>
  </si>
  <si>
    <t>RO_01679.Histone.DS22563</t>
  </si>
  <si>
    <t>RO_01679.Histone.DS22898</t>
  </si>
  <si>
    <t>RO_01679.Histone.DS22927</t>
  </si>
  <si>
    <t>RO_01701.DS17534</t>
  </si>
  <si>
    <t>UW.CD3_Primary_Cells.ChromatinAccessibility.RO_01701.DS17534.filt.*</t>
  </si>
  <si>
    <t>RO_01701.Histone.DS21626</t>
  </si>
  <si>
    <t>RO_01701.Histone.DS21703</t>
  </si>
  <si>
    <t>RO_01701.Histone.DS21704</t>
  </si>
  <si>
    <t>BI.CD34_Cultured_Cells.H3K36me3.123.filt.*</t>
  </si>
  <si>
    <t>BI.CD34_Cultured_Cells.H3K4me1.123.filt.*</t>
  </si>
  <si>
    <t>BI.CD34_Cultured_Cells.H3K4me3.123.filt.*</t>
  </si>
  <si>
    <t>BI.CD34_Cultured_Cells.H3K9me3.123.filt.*</t>
  </si>
  <si>
    <t>cultured_CD34_2_20_09</t>
  </si>
  <si>
    <t>BI.CD34_Cultured_Cells.H3K36me3.cultured_CD34_2_20_09.filt.*</t>
  </si>
  <si>
    <t>BI.CD34_Cultured_Cells.H3K4me1.cultured_CD34_2_20_09.filt.*</t>
  </si>
  <si>
    <t>BI.CD34_Cultured_Cells.H3K4me3.cultured_CD34_2_20_09.filt.*</t>
  </si>
  <si>
    <t>BI.CD34_Cultured_Cells.H3K9me3.cultured_CD34_2_20_09.filt.*</t>
  </si>
  <si>
    <t>CD34_39629</t>
  </si>
  <si>
    <t>BI.CD34_Primary_Cells.H3K4me3.CD34_39629.filt.*</t>
  </si>
  <si>
    <t>BI.CD34_Primary_Cells.Input.CD34_39661.filt.*;BI.CD34_Primary_Cells.Input.UW_RO_01492.filt.*</t>
  </si>
  <si>
    <t>CD34_39661</t>
  </si>
  <si>
    <t>BI.CD34_Primary_Cells.H3K27me3.CD34_39661.filt.*</t>
  </si>
  <si>
    <t>BI.CD34_Primary_Cells.H3K36me3.CD34_39661.filt.*</t>
  </si>
  <si>
    <t>CD34_39804</t>
  </si>
  <si>
    <t>BI.CD34_Primary_Cells.H3K27me3.CD34_39804.filt.*</t>
  </si>
  <si>
    <t>BI.CD34_Primary_Cells.H3K4me3.CD34_39804.filt.*</t>
  </si>
  <si>
    <t>CD34_39811</t>
  </si>
  <si>
    <t>BI.CD34_Primary_Cells.H3K36me3.CD34_39811.filt.*</t>
  </si>
  <si>
    <t>BI.CD34_Primary_Cells.H3K4me1.CD34_39811.filt.*</t>
  </si>
  <si>
    <t>BI.CD34_Primary_Cells.H3K9me3.CD34_39811.filt.*</t>
  </si>
  <si>
    <t>CD34_39889</t>
  </si>
  <si>
    <t>BI.CD34_Primary_Cells.H3K4me1.CD34_39889.filt.*</t>
  </si>
  <si>
    <t>BI.CD34_Primary_Cells.H3K9me3.CD34_39889.filt.*</t>
  </si>
  <si>
    <t>UW_RO_01492</t>
  </si>
  <si>
    <t>BI.CD34_Primary_Cells.Input.UW_RO_01492.filt.*</t>
  </si>
  <si>
    <t>BI.CD4_Memory_Primary_Cells.H3K4me3.20.filt.*</t>
  </si>
  <si>
    <t>BI.CD4_Memory_Primary_Cells.Input.20.filt.*</t>
  </si>
  <si>
    <t>Donor_100_7_pooled_leukopaks_Jan_7_2011</t>
  </si>
  <si>
    <t>BI.CD4_Memory_Primary_Cells.H3K27ac.Donor_100_7_pooled_leukopaks_Jan_7_2011.filt.*</t>
  </si>
  <si>
    <t>BI.CD4_Memory_Primary_Cells.Input.Donor_100_7_pooled_leukopaks_Jan_7_2011.filt.*</t>
  </si>
  <si>
    <t>BI.CD4_Memory_Primary_Cells.H3K27me3.Donor_100_7_pooled_leukopaks_Jan_7_2011.filt.*</t>
  </si>
  <si>
    <t>BI.CD4_Memory_Primary_Cells.H3K36me3.Donor_100_7_pooled_leukopaks_Jan_7_2011.filt.*</t>
  </si>
  <si>
    <t>BI.CD4_Memory_Primary_Cells.H3K4me1.Donor_100_7_pooled_leukopaks_Jan_7_2011.filt.*</t>
  </si>
  <si>
    <t>BI.CD4_Memory_Primary_Cells.H3K4me3.Donor_100_7_pooled_leukopaks_Jan_7_2011.filt.*</t>
  </si>
  <si>
    <t>BI.CD4_Memory_Primary_Cells.H3K9me3.Donor_100_7_pooled_leukopaks_Jan_7_2011.filt.*</t>
  </si>
  <si>
    <t>Donor_101_8_pooled_leukopaks_Jan_20_2011</t>
  </si>
  <si>
    <t>BI.CD4_Memory_Primary_Cells.H3K27ac.Donor_101_8_pooled_leukopaks_Jan_20_2011.filt.*</t>
  </si>
  <si>
    <t>BI.CD4_Memory_Primary_Cells.Input.Donor_101_8_pooled_leukopaks_Jan_20_2011.filt.*</t>
  </si>
  <si>
    <t>BI.CD4_Memory_Primary_Cells.H3K27me3.Donor_101_8_pooled_leukopaks_Jan_20_2011.filt.*</t>
  </si>
  <si>
    <t>BI.CD4_Memory_Primary_Cells.H3K36me3.Donor_101_8_pooled_leukopaks_Jan_20_2011.filt.*</t>
  </si>
  <si>
    <t>BI.CD4_Memory_Primary_Cells.H3K4me1.Donor_101_8_pooled_leukopaks_Jan_20_2011.filt.*</t>
  </si>
  <si>
    <t>BI.CD4_Memory_Primary_Cells.H3K4me3.Donor_101_8_pooled_leukopaks_Jan_20_2011.filt.*</t>
  </si>
  <si>
    <t>BI.CD4_Memory_Primary_Cells.H3K9me3.Donor_101_8_pooled_leukopaks_Jan_20_2011.filt.*</t>
  </si>
  <si>
    <t>BI.CD4_Naive_Primary_Cells.H3K27ac.Donor_100_7_pooled_leukopaks_Jan_7_2011.filt.*</t>
  </si>
  <si>
    <t>BI.CD4_Naive_Primary_Cells.Input.Donor_100_7_pooled_leukopaks_Jan_7_2011.filt.*</t>
  </si>
  <si>
    <t>BI.CD4_Naive_Primary_Cells.H3K27me3.Donor_100_7_pooled_leukopaks_Jan_7_2011.filt.*</t>
  </si>
  <si>
    <t>BI.CD4_Naive_Primary_Cells.H3K36me3.Donor_100_7_pooled_leukopaks_Jan_7_2011.filt.*</t>
  </si>
  <si>
    <t>BI.CD4_Naive_Primary_Cells.H3K4me1.Donor_100_7_pooled_leukopaks_Jan_7_2011.filt.*</t>
  </si>
  <si>
    <t>BI.CD4_Naive_Primary_Cells.H3K4me3.Donor_100_7_pooled_leukopaks_Jan_7_2011.filt.*</t>
  </si>
  <si>
    <t>BI.CD4_Naive_Primary_Cells.H3K9me3.Donor_100_7_pooled_leukopaks_Jan_7_2011.filt.*</t>
  </si>
  <si>
    <t>BI.CD4_Naive_Primary_Cells.H3K27ac.Donor_101_8_pooled_leukopaks_Jan_20_2011.filt.*</t>
  </si>
  <si>
    <t>BI.CD4_Naive_Primary_Cells.Input.Donor_101_8_pooled_leukopaks_Jan_20_2011.filt.*</t>
  </si>
  <si>
    <t>BI.CD4_Naive_Primary_Cells.H3K27me3.Donor_101_8_pooled_leukopaks_Jan_20_2011.filt.*</t>
  </si>
  <si>
    <t>BI.CD4_Naive_Primary_Cells.H3K36me3.Donor_101_8_pooled_leukopaks_Jan_20_2011.filt.*</t>
  </si>
  <si>
    <t>BI.CD4_Naive_Primary_Cells.H3K4me1.Donor_101_8_pooled_leukopaks_Jan_20_2011.filt.*</t>
  </si>
  <si>
    <t>BI.CD4_Naive_Primary_Cells.H3K4me3.Donor_101_8_pooled_leukopaks_Jan_20_2011.filt.*</t>
  </si>
  <si>
    <t>BI.CD4_Naive_Primary_Cells.H3K9me3.Donor_101_8_pooled_leukopaks_Jan_20_2011.filt.*</t>
  </si>
  <si>
    <t>TC001</t>
  </si>
  <si>
    <t>UCSF-UBC.CD4_Naive_Primary_Cells.H3K36me3.TC001.filt.*</t>
  </si>
  <si>
    <t>UW.CD4_Primary_Cells.Input.RO_01679.Histone.DS21541.filt.*</t>
  </si>
  <si>
    <t>CD4_Primary_Cells</t>
  </si>
  <si>
    <t>RO_01549.DS15947</t>
  </si>
  <si>
    <t>UW.CD4_Primary_Cells.ChromatinAccessibility.RO_01549.DS15947.filt.*</t>
  </si>
  <si>
    <t>RO_01679.DS17212</t>
  </si>
  <si>
    <t>UW.CD4_Primary_Cells.ChromatinAccessibility.RO_01679.DS17212.filt.*</t>
  </si>
  <si>
    <t>RO_01679.Histone.DS21541</t>
  </si>
  <si>
    <t>RO_01679.Histone.DS21776</t>
  </si>
  <si>
    <t>UW.CD4_Primary_Cells.H3K4me3.RO_01679.Histone.DS21776.filt.*</t>
  </si>
  <si>
    <t>RO_01689.DS17329</t>
  </si>
  <si>
    <t>UW.CD4_Primary_Cells.ChromatinAccessibility.RO_01689.DS17329.filt.*</t>
  </si>
  <si>
    <t>RO_01701.DS17881</t>
  </si>
  <si>
    <t>UW.CD4_Primary_Cells.ChromatinAccessibility.RO_01701.DS17881.filt.*</t>
  </si>
  <si>
    <t>RO_01701.Histone.DS22906</t>
  </si>
  <si>
    <t>UW.CD4_Primary_Cells.H3K36me3.RO_01701.Histone.DS22906.filt.*</t>
  </si>
  <si>
    <t>Donor_332</t>
  </si>
  <si>
    <t>BI.CD4+_CD25-_CD45RA+_Naive_Primary_Cells.H3K27me3.Donor_332.filt.*</t>
  </si>
  <si>
    <t>BI.CD4+_CD25-_CD45RA+_Naive_Primary_Cells.Input.Donor_332.filt.*</t>
  </si>
  <si>
    <t>BI.CD4+_CD25-_CD45RA+_Naive_Primary_Cells.H3K36me3.Donor_332.filt.*</t>
  </si>
  <si>
    <t>BI.CD4+_CD25-_CD45RA+_Naive_Primary_Cells.H3K4me1.Donor_332.filt.*</t>
  </si>
  <si>
    <t>BI.CD4+_CD25-_CD45RA+_Naive_Primary_Cells.H3K4me3.Donor_332.filt.*</t>
  </si>
  <si>
    <t>BI.CD4+_CD25-_CD45RA+_Naive_Primary_Cells.H3K9me3.Donor_332.filt.*</t>
  </si>
  <si>
    <t>Donor_62</t>
  </si>
  <si>
    <t>BI.CD4+_CD25-_CD45RA+_Naive_Primary_Cells.Input.Donor_62.filt.*</t>
  </si>
  <si>
    <t>BI.CD4+_CD25-_CD45RA+_Naive_Primary_Cells.H3K27me3.Donor_62.filt.*</t>
  </si>
  <si>
    <t>BI.CD4+_CD25-_CD45RA+_Naive_Primary_Cells.H3K36me3.Donor_62.filt.*</t>
  </si>
  <si>
    <t>BI.CD4+_CD25-_CD45RA+_Naive_Primary_Cells.H3K4me1.Donor_62.filt.*</t>
  </si>
  <si>
    <t>BI.CD4+_CD25-_CD45RA+_Naive_Primary_Cells.H3K4me3.Donor_62.filt.*</t>
  </si>
  <si>
    <t>BI.CD4+_CD25-_CD45RA+_Naive_Primary_Cells.H3K9me3.Donor_62.filt.*</t>
  </si>
  <si>
    <t>BI.CD4+_CD25-_CD45RO+_Memory_Primary_Cells.H3K27me3.Donor_332.filt.*</t>
  </si>
  <si>
    <t>BI.CD4+_CD25-_CD45RO+_Memory_Primary_Cells.Input.Donor_332.filt.*</t>
  </si>
  <si>
    <t>BI.CD4+_CD25-_CD45RO+_Memory_Primary_Cells.H3K36me3.Donor_332.filt.*</t>
  </si>
  <si>
    <t>BI.CD4+_CD25-_CD45RO+_Memory_Primary_Cells.H3K4me1.Donor_332.filt.*</t>
  </si>
  <si>
    <t>BI.CD4+_CD25-_CD45RO+_Memory_Primary_Cells.H3K4me3.Donor_332.filt.*</t>
  </si>
  <si>
    <t>BI.CD4+_CD25-_CD45RO+_Memory_Primary_Cells.H3K9me3.Donor_332.filt.*</t>
  </si>
  <si>
    <t>BI.CD4+_CD25-_CD45RO+_Memory_Primary_Cells.Input.Donor_62.filt.*</t>
  </si>
  <si>
    <t>BI.CD4+_CD25-_CD45RO+_Memory_Primary_Cells.H3K27me3.Donor_62.filt.*</t>
  </si>
  <si>
    <t>BI.CD4+_CD25-_CD45RO+_Memory_Primary_Cells.H3K36me3.Donor_62.filt.*</t>
  </si>
  <si>
    <t>BI.CD4+_CD25-_CD45RO+_Memory_Primary_Cells.H3K4me1.Donor_62.filt.*</t>
  </si>
  <si>
    <t>BI.CD4+_CD25-_CD45RO+_Memory_Primary_Cells.H3K4me3.Donor_62.filt.*</t>
  </si>
  <si>
    <t>BI.CD4+_CD25-_CD45RO+_Memory_Primary_Cells.H3K9me3.Donor_62.filt.*</t>
  </si>
  <si>
    <t>BI.CD4+_CD25-_IL17-_PMA-Ionomycin_stimulated_MACS_purified_Th_Primary_Cells.H3K27ac.Donor_332.filt.*</t>
  </si>
  <si>
    <t>BI.CD4+_CD25-_IL17-_PMA-Ionomycin_stimulated_MACS_purified_Th_Primary_Cells.Input.Donor_332.filt.*</t>
  </si>
  <si>
    <t>BI.CD4+_CD25-_IL17-_PMA-Ionomycin_stimulated_MACS_purified_Th_Primary_Cells.H3K27me3.Donor_332.filt.*</t>
  </si>
  <si>
    <t>BI.CD4+_CD25-_IL17-_PMA-Ionomycin_stimulated_MACS_purified_Th_Primary_Cells.H3K36me3.Donor_332.filt.*</t>
  </si>
  <si>
    <t>BI.CD4+_CD25-_IL17-_PMA-Ionomycin_stimulated_MACS_purified_Th_Primary_Cells.H3K4me1.Donor_332.filt.*</t>
  </si>
  <si>
    <t>BI.CD4+_CD25-_IL17-_PMA-Ionomycin_stimulated_MACS_purified_Th_Primary_Cells.H3K4me3.Donor_332.filt.*</t>
  </si>
  <si>
    <t>BI.CD4+_CD25-_IL17-_PMA-Ionomycin_stimulated_MACS_purified_Th_Primary_Cells.H3K9me3.Donor_332.filt.*</t>
  </si>
  <si>
    <t>BI.CD4+_CD25-_IL17-_PMA-Ionomycin_stimulated_MACS_purified_Th_Primary_Cells.H3K27ac.Donor_62.filt.*</t>
  </si>
  <si>
    <t>BI.CD4+_CD25-_IL17-_PMA-Ionomycin_stimulated_MACS_purified_Th_Primary_Cells.Input.Donor_62.filt.*</t>
  </si>
  <si>
    <t>BI.CD4+_CD25-_IL17-_PMA-Ionomycin_stimulated_MACS_purified_Th_Primary_Cells.H3K27me3.Donor_62.filt.*</t>
  </si>
  <si>
    <t>BI.CD4+_CD25-_IL17-_PMA-Ionomycin_stimulated_MACS_purified_Th_Primary_Cells.H3K36me3.Donor_62.filt.*</t>
  </si>
  <si>
    <t>BI.CD4+_CD25-_IL17-_PMA-Ionomycin_stimulated_MACS_purified_Th_Primary_Cells.H3K4me1.Donor_62.filt.*</t>
  </si>
  <si>
    <t>BI.CD4+_CD25-_IL17-_PMA-Ionomycin_stimulated_MACS_purified_Th_Primary_Cells.H3K4me3.Donor_62.filt.*</t>
  </si>
  <si>
    <t>BI.CD4+_CD25-_IL17-_PMA-Ionomycin_stimulated_MACS_purified_Th_Primary_Cells.H3K9me3.Donor_62.filt.*</t>
  </si>
  <si>
    <t>BI.CD4+_CD25-_IL17+_PMA-Ionomcyin_stimulated_Th17_Primary_Cells.H3K27me3.Donor_332.filt.*</t>
  </si>
  <si>
    <t>BI.CD4+_CD25-_IL17+_PMA-Ionomcyin_stimulated_Th17_Primary_Cells.Input.Donor_332.filt.*</t>
  </si>
  <si>
    <t>BI.CD4+_CD25-_IL17+_PMA-Ionomcyin_stimulated_Th17_Primary_Cells.H3K36me3.Donor_332.filt.*</t>
  </si>
  <si>
    <t>BI.CD4+_CD25-_IL17+_PMA-Ionomcyin_stimulated_Th17_Primary_Cells.H3K4me1.Donor_332.filt.*</t>
  </si>
  <si>
    <t>BI.CD4+_CD25-_IL17+_PMA-Ionomcyin_stimulated_Th17_Primary_Cells.H3K4me3.Donor_332.filt.*</t>
  </si>
  <si>
    <t>BI.CD4+_CD25-_IL17+_PMA-Ionomcyin_stimulated_Th17_Primary_Cells.H3K9me3.Donor_332.filt.*</t>
  </si>
  <si>
    <t>BI.CD4+_CD25-_IL17+_PMA-Ionomcyin_stimulated_Th17_Primary_Cells.Input.Donor_62.filt.*</t>
  </si>
  <si>
    <t>BI.CD4+_CD25-_IL17+_PMA-Ionomcyin_stimulated_Th17_Primary_Cells.H3K27me3.Donor_62.filt.*</t>
  </si>
  <si>
    <t>BI.CD4+_CD25-_IL17+_PMA-Ionomcyin_stimulated_Th17_Primary_Cells.H3K36me3.Donor_62.filt.*</t>
  </si>
  <si>
    <t>BI.CD4+_CD25-_IL17+_PMA-Ionomcyin_stimulated_Th17_Primary_Cells.H3K4me1.Donor_62.filt.*</t>
  </si>
  <si>
    <t>BI.CD4+_CD25-_IL17+_PMA-Ionomcyin_stimulated_Th17_Primary_Cells.H3K4me3.Donor_62.filt.*</t>
  </si>
  <si>
    <t>BI.CD4+_CD25-_IL17+_PMA-Ionomcyin_stimulated_Th17_Primary_Cells.H3K9me3.Donor_62.filt.*</t>
  </si>
  <si>
    <t>BI.CD4+_CD25-_Th_Primary_Cells.Input.Donor_332.filt.*</t>
  </si>
  <si>
    <t>BI.CD4+_CD25-_Th_Primary_Cells.H3K27me3.Donor_332.filt.*</t>
  </si>
  <si>
    <t>BI.CD4+_CD25-_Th_Primary_Cells.H3K36me3.Donor_332.filt.*</t>
  </si>
  <si>
    <t>BI.CD4+_CD25-_Th_Primary_Cells.H3K4me1.Donor_332.filt.*</t>
  </si>
  <si>
    <t>BI.CD4+_CD25-_Th_Primary_Cells.H3K4me3.Donor_332.filt.*</t>
  </si>
  <si>
    <t>BI.CD4+_CD25-_Th_Primary_Cells.H3K9me3.Donor_332.filt.*</t>
  </si>
  <si>
    <t>BI.CD4+_CD25-_Th_Primary_Cells.H3K27me3.Donor_62.filt.*</t>
  </si>
  <si>
    <t>BI.CD4+_CD25-_Th_Primary_Cells.Input.Donor_62.filt.*</t>
  </si>
  <si>
    <t>BI.CD4+_CD25-_Th_Primary_Cells.H3K36me3.Donor_62.filt.*</t>
  </si>
  <si>
    <t>BI.CD4+_CD25-_Th_Primary_Cells.H3K4me1.Donor_62.filt.*</t>
  </si>
  <si>
    <t>BI.CD4+_CD25-_Th_Primary_Cells.H3K4me3.Donor_62.filt.*</t>
  </si>
  <si>
    <t>BI.CD4+_CD25-_Th_Primary_Cells.H3K9me3.Donor_62.filt.*</t>
  </si>
  <si>
    <t>BI.CD4+_CD25+_CD127-_Treg_Primary_Cells.H3K27me3.Donor_332.filt.*</t>
  </si>
  <si>
    <t>BI.CD4+_CD25+_CD127-_Treg_Primary_Cells.Input.Donor_332.filt.*</t>
  </si>
  <si>
    <t>BI.CD4+_CD25+_CD127-_Treg_Primary_Cells.H3K36me3.Donor_332.filt.*</t>
  </si>
  <si>
    <t>BI.CD4+_CD25+_CD127-_Treg_Primary_Cells.H3K4me1.Donor_332.filt.*</t>
  </si>
  <si>
    <t>BI.CD4+_CD25+_CD127-_Treg_Primary_Cells.H3K4me3.Donor_332.filt.*</t>
  </si>
  <si>
    <t>BI.CD4+_CD25+_CD127-_Treg_Primary_Cells.H3K9me3.Donor_332.filt.*</t>
  </si>
  <si>
    <t>BI.CD4+_CD25+_CD127-_Treg_Primary_Cells.Input.Donor_62.filt.*</t>
  </si>
  <si>
    <t>BI.CD4+_CD25+_CD127-_Treg_Primary_Cells.H3K27me3.Donor_62.filt.*</t>
  </si>
  <si>
    <t>BI.CD4+_CD25+_CD127-_Treg_Primary_Cells.H3K36me3.Donor_62.filt.*</t>
  </si>
  <si>
    <t>BI.CD4+_CD25+_CD127-_Treg_Primary_Cells.H3K4me1.Donor_62.filt.*</t>
  </si>
  <si>
    <t>BI.CD4+_CD25+_CD127-_Treg_Primary_Cells.H3K4me3.Donor_62.filt.*</t>
  </si>
  <si>
    <t>BI.CD4+_CD25+_CD127-_Treg_Primary_Cells.H3K9me3.Donor_62.filt.*</t>
  </si>
  <si>
    <t>BI.CD4+_CD25int_CD127+_Tmem_Primary_Cells.H3K27ac.Donor_332.filt.*</t>
  </si>
  <si>
    <t>BI.CD4+_CD25int_CD127+_Tmem_Primary_Cells.Input.Donor_332.filt.*</t>
  </si>
  <si>
    <t>BI.CD4+_CD25int_CD127+_Tmem_Primary_Cells.H3K27me3.Donor_332.filt.*</t>
  </si>
  <si>
    <t>BI.CD4+_CD25int_CD127+_Tmem_Primary_Cells.H3K36me3.Donor_332.filt.*</t>
  </si>
  <si>
    <t>BI.CD4+_CD25int_CD127+_Tmem_Primary_Cells.H3K4me1.Donor_332.filt.*</t>
  </si>
  <si>
    <t>BI.CD4+_CD25int_CD127+_Tmem_Primary_Cells.H3K4me3.Donor_332.filt.*</t>
  </si>
  <si>
    <t>BI.CD4+_CD25int_CD127+_Tmem_Primary_Cells.H3K9me3.Donor_332.filt.*</t>
  </si>
  <si>
    <t>BI.CD4+_CD25int_CD127+_Tmem_Primary_Cells.H3K27ac.Donor_62.filt.*</t>
  </si>
  <si>
    <t>BI.CD4+_CD25int_CD127+_Tmem_Primary_Cells.Input.Donor_62.filt.*</t>
  </si>
  <si>
    <t>BI.CD4+_CD25int_CD127+_Tmem_Primary_Cells.H3K27me3.Donor_62.filt.*</t>
  </si>
  <si>
    <t>BI.CD4+_CD25int_CD127+_Tmem_Primary_Cells.H3K36me3.Donor_62.filt.*</t>
  </si>
  <si>
    <t>BI.CD4+_CD25int_CD127+_Tmem_Primary_Cells.H3K4me1.Donor_62.filt.*</t>
  </si>
  <si>
    <t>BI.CD4+_CD25int_CD127+_Tmem_Primary_Cells.H3K4me3.Donor_62.filt.*</t>
  </si>
  <si>
    <t>BI.CD4+_CD25int_CD127+_Tmem_Primary_Cells.H3K9me3.Donor_62.filt.*</t>
  </si>
  <si>
    <t>RO_01679.DS17189</t>
  </si>
  <si>
    <t>UW.CD56_Primary_Cells.ChromatinAccessibility.RO_01679.DS17189.filt.*</t>
  </si>
  <si>
    <t>RO_01679.Histone.DS22593</t>
  </si>
  <si>
    <t>RO_01679.Histone.DS22594</t>
  </si>
  <si>
    <t>RO_01679.Histone.DS22595</t>
  </si>
  <si>
    <t>RO_01679.Histone.DS22900</t>
  </si>
  <si>
    <t>RO_01701.DS17443</t>
  </si>
  <si>
    <t>UW.CD56_Primary_Cells.ChromatinAccessibility.RO_01701.DS17443.filt.*</t>
  </si>
  <si>
    <t>RO_01701.Histone.DS21629</t>
  </si>
  <si>
    <t>RO_01701.Histone.DS21715</t>
  </si>
  <si>
    <t>RO_01701.Histone.DS21716</t>
  </si>
  <si>
    <t>BI.CD8_Memory_Primary_Cells.Input.Donor_100_7_pooled_leukopaks_Jan_7_2011.filt.*</t>
  </si>
  <si>
    <t>BI.CD8_Memory_Primary_Cells.H3K27me3.Donor_100_7_pooled_leukopaks_Jan_7_2011.filt.*</t>
  </si>
  <si>
    <t>BI.CD8_Memory_Primary_Cells.H3K36me3.Donor_100_7_pooled_leukopaks_Jan_7_2011.filt.*</t>
  </si>
  <si>
    <t>BI.CD8_Memory_Primary_Cells.H3K4me1.Donor_100_7_pooled_leukopaks_Jan_7_2011.filt.*</t>
  </si>
  <si>
    <t>BI.CD8_Memory_Primary_Cells.H3K4me3.Donor_100_7_pooled_leukopaks_Jan_7_2011.filt.*</t>
  </si>
  <si>
    <t>BI.CD8_Memory_Primary_Cells.H3K9me3.Donor_100_7_pooled_leukopaks_Jan_7_2011.filt.*</t>
  </si>
  <si>
    <t>BI.CD8_Memory_Primary_Cells.H3K27me3.Donor_101_8_pooled_leukopaks_Jan_20_2011.filt.*</t>
  </si>
  <si>
    <t>BI.CD8_Memory_Primary_Cells.Input.Donor_101_8_pooled_leukopaks_Jan_20_2011.filt.*</t>
  </si>
  <si>
    <t>BI.CD8_Memory_Primary_Cells.H3K36me3.Donor_101_8_pooled_leukopaks_Jan_20_2011.filt.*</t>
  </si>
  <si>
    <t>BI.CD8_Memory_Primary_Cells.H3K4me1.Donor_101_8_pooled_leukopaks_Jan_20_2011.filt.*</t>
  </si>
  <si>
    <t>BI.CD8_Memory_Primary_Cells.H3K4me3.Donor_101_8_pooled_leukopaks_Jan_20_2011.filt.*</t>
  </si>
  <si>
    <t>BI.CD8_Memory_Primary_Cells.H3K9me3.Donor_101_8_pooled_leukopaks_Jan_20_2011.filt.*</t>
  </si>
  <si>
    <t>BI.CD8_Naive_Primary_Cells.H3K27ac.Donor_100_7_pooled_leukopaks_Jan_7_2011.filt.*</t>
  </si>
  <si>
    <t>BI.CD8_Naive_Primary_Cells.Input.Donor_100_7_pooled_leukopaks_Jan_7_2011.filt.*</t>
  </si>
  <si>
    <t>BI.CD8_Naive_Primary_Cells.H3K27me3.Donor_100_7_pooled_leukopaks_Jan_7_2011.filt.*</t>
  </si>
  <si>
    <t>BI.CD8_Naive_Primary_Cells.H3K36me3.Donor_100_7_pooled_leukopaks_Jan_7_2011.filt.*</t>
  </si>
  <si>
    <t>BI.CD8_Naive_Primary_Cells.H3K4me1.Donor_100_7_pooled_leukopaks_Jan_7_2011.filt.*</t>
  </si>
  <si>
    <t>BI.CD8_Naive_Primary_Cells.H3K4me3.Donor_100_7_pooled_leukopaks_Jan_7_2011.filt.*</t>
  </si>
  <si>
    <t>BI.CD8_Naive_Primary_Cells.H3K9me3.Donor_100_7_pooled_leukopaks_Jan_7_2011.filt.*</t>
  </si>
  <si>
    <t>BI.CD8_Naive_Primary_Cells.H3K27ac.Donor_101_8_pooled_leukopaks_Jan_20_2011.filt.*</t>
  </si>
  <si>
    <t>BI.CD8_Naive_Primary_Cells.Input.Donor_101_8_pooled_leukopaks_Jan_20_2011.filt.*</t>
  </si>
  <si>
    <t>BI.CD8_Naive_Primary_Cells.H3K27me3.Donor_101_8_pooled_leukopaks_Jan_20_2011.filt.*</t>
  </si>
  <si>
    <t>BI.CD8_Naive_Primary_Cells.H3K36me3.Donor_101_8_pooled_leukopaks_Jan_20_2011.filt.*</t>
  </si>
  <si>
    <t>BI.CD8_Naive_Primary_Cells.H3K4me1.Donor_101_8_pooled_leukopaks_Jan_20_2011.filt.*</t>
  </si>
  <si>
    <t>BI.CD8_Naive_Primary_Cells.H3K4me3.Donor_101_8_pooled_leukopaks_Jan_20_2011.filt.*</t>
  </si>
  <si>
    <t>BI.CD8_Naive_Primary_Cells.H3K9me3.Donor_101_8_pooled_leukopaks_Jan_20_2011.filt.*</t>
  </si>
  <si>
    <t>UCSF-UBC.CD8_Naive_Primary_Cells.H3K27me3.TC001.filt.*</t>
  </si>
  <si>
    <t>UCSF-UBC.CD8_Naive_Primary_Cells.Input.TC001.filt.*</t>
  </si>
  <si>
    <t>UCSF-UBC.CD8_Naive_Primary_Cells.H3K36me3.TC001.filt.*</t>
  </si>
  <si>
    <t>UCSF-UBC.CD8_Naive_Primary_Cells.H3K4me1.TC001.filt.*</t>
  </si>
  <si>
    <t>UCSF-UBC.CD8_Naive_Primary_Cells.H3K4me3.TC001.filt.*</t>
  </si>
  <si>
    <t>UCSF-UBC.CD8_Naive_Primary_Cells.H3K9me3.TC001.filt.*</t>
  </si>
  <si>
    <t>TC010</t>
  </si>
  <si>
    <t>UCSF-UBC.CD8_Naive_Primary_Cells.H3K4me3.TC010.filt.*</t>
  </si>
  <si>
    <t>CD8_Primary_Cells</t>
  </si>
  <si>
    <t>RO_01549.DS16012</t>
  </si>
  <si>
    <t>UW.CD8_Primary_Cells.ChromatinAccessibility.RO_01549.DS16012.filt.*</t>
  </si>
  <si>
    <t>RO_01679.DS17203</t>
  </si>
  <si>
    <t>UW.CD8_Primary_Cells.ChromatinAccessibility.RO_01679.DS17203.filt.*</t>
  </si>
  <si>
    <t>RO_01679.Histone.DS21542</t>
  </si>
  <si>
    <t>UW.CD8_Primary_Cells.Input.RO_01679.Histone.DS21542.filt.*</t>
  </si>
  <si>
    <t>RO_01679.Histone.DS21778</t>
  </si>
  <si>
    <t>UW.CD8_Primary_Cells.H3K4me3.RO_01679.Histone.DS21778.filt.*</t>
  </si>
  <si>
    <t>RO_01679.Histone.DS21779</t>
  </si>
  <si>
    <t>UW.CD8_Primary_Cells.H3K27ac.RO_01679.Histone.DS21779.filt.*</t>
  </si>
  <si>
    <t>RO_01689.DS17332</t>
  </si>
  <si>
    <t>UW.CD8_Primary_Cells.ChromatinAccessibility.RO_01689.DS17332.filt.*</t>
  </si>
  <si>
    <t>RO_01701.DS17885</t>
  </si>
  <si>
    <t>UW.CD8_Primary_Cells.ChromatinAccessibility.RO_01701.DS17885.filt.*</t>
  </si>
  <si>
    <t>RO_01701.Histone.DS22908</t>
  </si>
  <si>
    <t>UW.CD8_Primary_Cells.H3K9me3.RO_01701.Histone.DS22908.filt.*</t>
  </si>
  <si>
    <t>RO_01701.Histone.DS22910</t>
  </si>
  <si>
    <t>UW.CD8_Primary_Cells.H3K36me3.RO_01701.Histone.DS22910.filt.*</t>
  </si>
  <si>
    <t>BI.Chondrocytes_from_Bone_Marrow_Derived_Mesenchymal_Stem_Cell_Cultured_Cells.H3K27ac.57.filt.*</t>
  </si>
  <si>
    <t>BI.Chondrocytes_from_Bone_Marrow_Derived_Mesenchymal_Stem_Cell_Cultured_Cells.Input.57.filt.*</t>
  </si>
  <si>
    <t>BI.Chondrocytes_from_Bone_Marrow_Derived_Mesenchymal_Stem_Cell_Cultured_Cells.H3K27me3.57.filt.*</t>
  </si>
  <si>
    <t>BI.Chondrocytes_from_Bone_Marrow_Derived_Mesenchymal_Stem_Cell_Cultured_Cells.H3K36me3.57.filt.*</t>
  </si>
  <si>
    <t>BI.Chondrocytes_from_Bone_Marrow_Derived_Mesenchymal_Stem_Cell_Cultured_Cells.H3K4me1.57.filt.*</t>
  </si>
  <si>
    <t>BI.Chondrocytes_from_Bone_Marrow_Derived_Mesenchymal_Stem_Cell_Cultured_Cells.H3K4me3.57.filt.*</t>
  </si>
  <si>
    <t>BI.Chondrocytes_from_Bone_Marrow_Derived_Mesenchymal_Stem_Cell_Cultured_Cells.H3K9ac.57.filt.*</t>
  </si>
  <si>
    <t>BI.Chondrocytes_from_Bone_Marrow_Derived_Mesenchymal_Stem_Cell_Cultured_Cells.H3K9me3.57.filt.*</t>
  </si>
  <si>
    <t>BI.Chondrocytes_from_Bone_Marrow_Derived_Mesenchymal_Stem_Cell_Cultured_Cells.H3K27ac.58.filt.*</t>
  </si>
  <si>
    <t>BI.Chondrocytes_from_Bone_Marrow_Derived_Mesenchymal_Stem_Cell_Cultured_Cells.Input.58.filt.*</t>
  </si>
  <si>
    <t>BI.Chondrocytes_from_Bone_Marrow_Derived_Mesenchymal_Stem_Cell_Cultured_Cells.H3K27me3.58.filt.*</t>
  </si>
  <si>
    <t>BI.Chondrocytes_from_Bone_Marrow_Derived_Mesenchymal_Stem_Cell_Cultured_Cells.H3K36me3.58.filt.*</t>
  </si>
  <si>
    <t>BI.Chondrocytes_from_Bone_Marrow_Derived_Mesenchymal_Stem_Cell_Cultured_Cells.H3K4me1.58.filt.*</t>
  </si>
  <si>
    <t>BI.Chondrocytes_from_Bone_Marrow_Derived_Mesenchymal_Stem_Cell_Cultured_Cells.H3K4me3.58.filt.*</t>
  </si>
  <si>
    <t>BI.Chondrocytes_from_Bone_Marrow_Derived_Mesenchymal_Stem_Cell_Cultured_Cells.H3K9ac.58.filt.*</t>
  </si>
  <si>
    <t>BI.Chondrocytes_from_Bone_Marrow_Derived_Mesenchymal_Stem_Cell_Cultured_Cells.H3K9me3.58.filt.*</t>
  </si>
  <si>
    <t>BI.Chondrocytes_from_Bone_Marrow_Derived_Mesenchymal_Stem_Cell_Cultured_Cells.H3K27ac.59.filt.*</t>
  </si>
  <si>
    <t>BI.Chondrocytes_from_Bone_Marrow_Derived_Mesenchymal_Stem_Cell_Cultured_Cells.Input.59.filt.*</t>
  </si>
  <si>
    <t>BI.Chondrocytes_from_Bone_Marrow_Derived_Mesenchymal_Stem_Cell_Cultured_Cells.H3K27me3.59.filt.*</t>
  </si>
  <si>
    <t>BI.Chondrocytes_from_Bone_Marrow_Derived_Mesenchymal_Stem_Cell_Cultured_Cells.H3K36me3.59.filt.*</t>
  </si>
  <si>
    <t>BI.Chondrocytes_from_Bone_Marrow_Derived_Mesenchymal_Stem_Cell_Cultured_Cells.H3K4me1.59.filt.*</t>
  </si>
  <si>
    <t>BI.Chondrocytes_from_Bone_Marrow_Derived_Mesenchymal_Stem_Cell_Cultured_Cells.H3K4me3.59.filt.*</t>
  </si>
  <si>
    <t>BI.Chondrocytes_from_Bone_Marrow_Derived_Mesenchymal_Stem_Cell_Cultured_Cells.H3K9ac.59.filt.*</t>
  </si>
  <si>
    <t>BI.Chondrocytes_from_Bone_Marrow_Derived_Mesenchymal_Stem_Cell_Cultured_Cells.H3K9me3.59.filt.*</t>
  </si>
  <si>
    <t>BI.Chondrocytes_from_Bone_Marrow_Derived_Mesenchymal_Stem_Cell_Cultured_Cells.H3K27ac.60.filt.*</t>
  </si>
  <si>
    <t>BI.Chondrocytes_from_Bone_Marrow_Derived_Mesenchymal_Stem_Cell_Cultured_Cells.Input.60.filt.*</t>
  </si>
  <si>
    <t>BI.Chondrocytes_from_Bone_Marrow_Derived_Mesenchymal_Stem_Cell_Cultured_Cells.H3K27me3.60.filt.*</t>
  </si>
  <si>
    <t>BI.Chondrocytes_from_Bone_Marrow_Derived_Mesenchymal_Stem_Cell_Cultured_Cells.H3K36me3.60.filt.*</t>
  </si>
  <si>
    <t>BI.Chondrocytes_from_Bone_Marrow_Derived_Mesenchymal_Stem_Cell_Cultured_Cells.H3K4me1.60.filt.*</t>
  </si>
  <si>
    <t>BI.Chondrocytes_from_Bone_Marrow_Derived_Mesenchymal_Stem_Cell_Cultured_Cells.H3K4me3.60.filt.*</t>
  </si>
  <si>
    <t>BI.Chondrocytes_from_Bone_Marrow_Derived_Mesenchymal_Stem_Cell_Cultured_Cells.H3K9ac.60.filt.*</t>
  </si>
  <si>
    <t>BI.Chondrocytes_from_Bone_Marrow_Derived_Mesenchymal_Stem_Cell_Cultured_Cells.H3K9me3.60.filt.*</t>
  </si>
  <si>
    <t>BI.Colon_Smooth_Muscle.Input.156.filt.*</t>
  </si>
  <si>
    <t>BI.Colon_Smooth_Muscle.H3K27me3.156.filt.*</t>
  </si>
  <si>
    <t>BI.Colon_Smooth_Muscle.H3K36me3.156.filt.*</t>
  </si>
  <si>
    <t>BI.Colon_Smooth_Muscle.H3K4me3.156.filt.*</t>
  </si>
  <si>
    <t>BI.Colon_Smooth_Muscle.H3K9me3.156.filt.*</t>
  </si>
  <si>
    <t>156.DNA_Lib_1851</t>
  </si>
  <si>
    <t>BI.Colon_Smooth_Muscle.H3K36me3.156.DNA_Lib_1851.filt.*</t>
  </si>
  <si>
    <t>Donor_83_REMC_18</t>
  </si>
  <si>
    <t>BI.Colon_Smooth_Muscle.H3K27me3.Donor_83_REMC_18.filt.*</t>
  </si>
  <si>
    <t>BI.Colon_Smooth_Muscle.Input.Donor_83_REMC_18.filt.*</t>
  </si>
  <si>
    <t>BI.Colon_Smooth_Muscle.H3K36me3.Donor_83_REMC_18.filt.*</t>
  </si>
  <si>
    <t>BI.Colon_Smooth_Muscle.H3K4me3.Donor_83_REMC_18.filt.*</t>
  </si>
  <si>
    <t>BI.Colon_Smooth_Muscle.H3K9me3.Donor_83_REMC_18.filt.*</t>
  </si>
  <si>
    <t>BI.Colonic_Mucosa.H3K27ac.155.filt.*</t>
  </si>
  <si>
    <t>BI.Colonic_Mucosa.Input.155.filt.*</t>
  </si>
  <si>
    <t>BI.Colonic_Mucosa.H3K27me3.155.filt.*</t>
  </si>
  <si>
    <t>BI.Colonic_Mucosa.H3K36me3.155.filt.*</t>
  </si>
  <si>
    <t>BI.Colonic_Mucosa.H3K4me1.155.filt.*</t>
  </si>
  <si>
    <t>BI.Colonic_Mucosa.H3K4me3.155.filt.*</t>
  </si>
  <si>
    <t>BI.Colonic_Mucosa.H3K9ac.155.filt.*</t>
  </si>
  <si>
    <t>BI.Colonic_Mucosa.H3K9me3.155.filt.*</t>
  </si>
  <si>
    <t>BI.Duodenum_Mucosa.H3K27ac.159.filt.*</t>
  </si>
  <si>
    <t>BI.Duodenum_Mucosa.Input.159.filt.*</t>
  </si>
  <si>
    <t>BI.Duodenum_Mucosa.H3K27me3.159.filt.*</t>
  </si>
  <si>
    <t>BI.Duodenum_Mucosa.H3K36me3.159.filt.*</t>
  </si>
  <si>
    <t>BI.Duodenum_Mucosa.H3K4me1.159.filt.*</t>
  </si>
  <si>
    <t>BI.Duodenum_Mucosa.H3K4me3.159.filt.*</t>
  </si>
  <si>
    <t>BI.Duodenum_Mucosa.H3K9ac.159.filt.*</t>
  </si>
  <si>
    <t>BI.Duodenum_Mucosa.H3K9me3.159.filt.*</t>
  </si>
  <si>
    <t>BI.Duodenum_Smooth_Muscle.Input.160.filt.*</t>
  </si>
  <si>
    <t>BI.Duodenum_Smooth_Muscle.H3K27me3.160.filt.*</t>
  </si>
  <si>
    <t>BI.Duodenum_Smooth_Muscle.H3K36me3.160.filt.*</t>
  </si>
  <si>
    <t>BI.Duodenum_Smooth_Muscle.H3K4me1.160.filt.*</t>
  </si>
  <si>
    <t>BI.Duodenum_Smooth_Muscle.H3K4me3.160.filt.*</t>
  </si>
  <si>
    <t>BI.Duodenum_Smooth_Muscle.H3K9me3.160.filt.*</t>
  </si>
  <si>
    <t>Donor_174_REMC_28</t>
  </si>
  <si>
    <t>BI.Duodenum_Smooth_Muscle.H3K27me3.Donor_174_REMC_28.filt.*</t>
  </si>
  <si>
    <t>BI.Duodenum_Smooth_Muscle.Input.Donor_174_REMC_28.filt.*</t>
  </si>
  <si>
    <t>BI.Duodenum_Smooth_Muscle.H3K36me3.Donor_174_REMC_28.filt.*</t>
  </si>
  <si>
    <t>BI.Duodenum_Smooth_Muscle.H3K4me1.Donor_174_REMC_28.filt.*</t>
  </si>
  <si>
    <t>BI.Duodenum_Smooth_Muscle.H3K4me3.Donor_174_REMC_28.filt.*</t>
  </si>
  <si>
    <t>BI.Duodenum_Smooth_Muscle.H3K9me3.Donor_174_REMC_28.filt.*</t>
  </si>
  <si>
    <t>ES-I3</t>
  </si>
  <si>
    <t>Lib_MC_20090522_07--ChIP_MC_20090519_07_hES_I3_TESR_WCE</t>
  </si>
  <si>
    <t>BI.ES-I3.Input.Lib_MC_20090522_07--ChIP_MC_20090519_07_hES_I3_TESR_WCE.filt.*</t>
  </si>
  <si>
    <t>Lib_MC_20100211_02--ChIP_MC_20100208_02_hES_I3_TESR_H3K4Me1</t>
  </si>
  <si>
    <t>BI.ES-I3.H3K4me1.Lib_MC_20100211_02--ChIP_MC_20100208_02_hES_I3_TESR_H3K4Me1.filt.*</t>
  </si>
  <si>
    <t>Solexa-10213-15380</t>
  </si>
  <si>
    <t>BI.ES-I3.H3K27me3.Solexa-10213-15380.filt.*</t>
  </si>
  <si>
    <t>BI.ES-I3.Input.Solexa-10219.filt.*</t>
  </si>
  <si>
    <t>Solexa-10219</t>
  </si>
  <si>
    <t>Solexa-12678</t>
  </si>
  <si>
    <t>BI.ES-I3.H3K27me3.Solexa-12678.filt.*</t>
  </si>
  <si>
    <t>Solexa-12681</t>
  </si>
  <si>
    <t>BI.ES-I3.H3K4me3.Solexa-12681.filt.*</t>
  </si>
  <si>
    <t>Solexa-12682</t>
  </si>
  <si>
    <t>BI.ES-I3.H3K9ac.Solexa-12682.filt.*</t>
  </si>
  <si>
    <t>Solexa-12683-16494</t>
  </si>
  <si>
    <t>BI.ES-I3.H3K9me3.Solexa-12683-16494.filt.*</t>
  </si>
  <si>
    <t>Solexa-15381</t>
  </si>
  <si>
    <t>BI.ES-I3.H3K36me3.Solexa-15381.filt.*</t>
  </si>
  <si>
    <t>Solexa-15382</t>
  </si>
  <si>
    <t>BI.ES-I3.H3K4me1.Solexa-15382.filt.*</t>
  </si>
  <si>
    <t>Solexa-15383</t>
  </si>
  <si>
    <t>BI.ES-I3.H3K9ac.Solexa-15383.filt.*</t>
  </si>
  <si>
    <t>Solexa-15474</t>
  </si>
  <si>
    <t>BI.ES-I3.H3K4me3.Solexa-15474.filt.*</t>
  </si>
  <si>
    <t>Solexa-15475</t>
  </si>
  <si>
    <t>BI.ES-I3.H3K9me3.Solexa-15475.filt.*</t>
  </si>
  <si>
    <t>Solexa-16493</t>
  </si>
  <si>
    <t>BI.ES-I3.H3K36me3.Solexa-16493.filt.*</t>
  </si>
  <si>
    <t>ES-WA7</t>
  </si>
  <si>
    <t>Lib_MC_20100211_05--ChIP_MC_20100208_05_WA07_WCE</t>
  </si>
  <si>
    <t>Lib_MC_20100818_06--ChIP_MC_20100816_01_WA07_H3K9Ac</t>
  </si>
  <si>
    <t>Solexa-12609</t>
  </si>
  <si>
    <t>Solexa-12610</t>
  </si>
  <si>
    <t>Solexa-12611</t>
  </si>
  <si>
    <t>Solexa-12613</t>
  </si>
  <si>
    <t>Solexa-13062</t>
  </si>
  <si>
    <t>UCSD.Esophagus.H3K27ac.STL002.filt.*</t>
  </si>
  <si>
    <t>UCSD.Esophagus.Input.STL002.filt.*</t>
  </si>
  <si>
    <t>UCSD.Esophagus.H3K36me3.STL002.filt.*</t>
  </si>
  <si>
    <t>UCSD.Esophagus.H3K4me1.STL002.filt.*</t>
  </si>
  <si>
    <t>UCSD.Esophagus.H3K9me3.STL002.filt.*</t>
  </si>
  <si>
    <t>H-22662.DS12528</t>
  </si>
  <si>
    <t>H-23769.DS17319</t>
  </si>
  <si>
    <t>UW.Fetal_Adrenal_Gland.ChromatinAccessibility.H-23769.DS17319.filt.*</t>
  </si>
  <si>
    <t>H-23887.DS17677</t>
  </si>
  <si>
    <t>UW.Fetal_Adrenal_Gland.ChromatinAccessibility.H-23887.DS17677.filt.*</t>
  </si>
  <si>
    <t>H-24272.DNase.DS19395</t>
  </si>
  <si>
    <t>UW.Fetal_Adrenal_Gland.ChromatinAccessibility.H-24272.DNase.DS19395.filt.*</t>
  </si>
  <si>
    <t>H-24279.DNase.DS19583</t>
  </si>
  <si>
    <t>UW.Fetal_Adrenal_Gland.ChromatinAccessibility.H-24279.DNase.DS19583.filt.*</t>
  </si>
  <si>
    <t>H-24409.DS20343</t>
  </si>
  <si>
    <t>UW.Fetal_Adrenal_Gland.ChromatinAccessibility.H-24409.DS20343.filt.*</t>
  </si>
  <si>
    <t>H-24800.Histone.DS23062</t>
  </si>
  <si>
    <t>H-24800.Histone.DS23063</t>
  </si>
  <si>
    <t>H-24800.Histone.DS23065</t>
  </si>
  <si>
    <t>H-24800.Histone.DS23066</t>
  </si>
  <si>
    <t>H-24800.Histone.DS23067</t>
  </si>
  <si>
    <t>H-24800.Histone.DS23068</t>
  </si>
  <si>
    <t>H-24800.Histone.DS23304</t>
  </si>
  <si>
    <t>Fetal_Brain</t>
  </si>
  <si>
    <t>UW_H-22510</t>
  </si>
  <si>
    <t>BI.Fetal_Brain.H3K27me3.UW_H-22510.filt.*</t>
  </si>
  <si>
    <t>BI.Fetal_Brain.H3K9me3.UW_H-22510.filt.*</t>
  </si>
  <si>
    <t>UW_H22676</t>
  </si>
  <si>
    <t>BI.Fetal_Brain.H3K27me3.UW_H22676.filt.*</t>
  </si>
  <si>
    <t>BI.Fetal_Brain.H3K9me3.UW_H22676.filt.*</t>
  </si>
  <si>
    <t>UW_H23284</t>
  </si>
  <si>
    <t>BI.Fetal_Brain.Input.UW_H23284.filt.*</t>
  </si>
  <si>
    <t>HuFNSC-T</t>
  </si>
  <si>
    <t>UCSF-UBC.Fetal_Brain.H3K27me3.HuFNSC-T.filt.*</t>
  </si>
  <si>
    <t>UCSF-UBC.Fetal_Brain.Input.HuFNSC01.filt.*</t>
  </si>
  <si>
    <t>UCSF-UBC.Fetal_Brain.H3K4me3.HuFNSC-T.filt.*</t>
  </si>
  <si>
    <t>UCSF-UBC.Fetal_Brain.H3K9ac.HuFNSC-T.filt.*</t>
  </si>
  <si>
    <t>HuFNSC01</t>
  </si>
  <si>
    <t>UCSF-UBC.Fetal_Brain.H3K27me3.HuFNSC01.filt.*</t>
  </si>
  <si>
    <t>UCSF-UBC.Fetal_Brain.H3K36me3.HuFNSC01.filt.*</t>
  </si>
  <si>
    <t>UCSF-UBC.Fetal_Brain.H3K4me1.HuFNSC01.filt.*</t>
  </si>
  <si>
    <t>UCSF-UBC.Fetal_Brain.H3K4me3.HuFNSC01.filt.*</t>
  </si>
  <si>
    <t>UCSF-UBC.Fetal_Brain.H3K9me3.HuFNSC01.filt.*</t>
  </si>
  <si>
    <t>UCSF-UBC.Fetal_Brain.H3K27me3.HuFNSC02.filt.*</t>
  </si>
  <si>
    <t>UCSF-UBC.Fetal_Brain.Input.HuFNSC02.filt.*</t>
  </si>
  <si>
    <t>UCSF-UBC.Fetal_Brain.H3K36me3.HuFNSC02.filt.*</t>
  </si>
  <si>
    <t>UCSF-UBC.Fetal_Brain.H3K4me1.HuFNSC02.filt.*</t>
  </si>
  <si>
    <t>UCSF-UBC.Fetal_Brain.H3K4me3.HuFNSC02.filt.*</t>
  </si>
  <si>
    <t>UCSF-UBC.Fetal_Brain.H3K9me3.HuFNSC02.filt.*</t>
  </si>
  <si>
    <t>Digital_Genomic_Footprinting</t>
  </si>
  <si>
    <t>H-22510.DGF.DS11872</t>
  </si>
  <si>
    <t>UW.Fetal_Brain.Digital_Genomic_Footprinting.H-22510.DGF.DS11872.filt.*</t>
  </si>
  <si>
    <t>H-22510.DS11872</t>
  </si>
  <si>
    <t>UW.Fetal_Brain.ChromatinAccessibility.H-22510.DS11872.filt.*</t>
  </si>
  <si>
    <t>H-22510.DS11877</t>
  </si>
  <si>
    <t>UW.Fetal_Brain.ChromatinAccessibility.H-22510.DS11877.filt.*</t>
  </si>
  <si>
    <t>H-22911.DS14464</t>
  </si>
  <si>
    <t>H-23266.DS14717</t>
  </si>
  <si>
    <t>UW.Fetal_Brain.ChromatinAccessibility.H-23266.DS14717.filt.*</t>
  </si>
  <si>
    <t>H-23266.DS14718</t>
  </si>
  <si>
    <t>UW.Fetal_Brain.ChromatinAccessibility.H-23266.DS14718.filt.*</t>
  </si>
  <si>
    <t>H-23284.DS14803</t>
  </si>
  <si>
    <t>UW.Fetal_Brain.ChromatinAccessibility.H-23284.DS14803.filt.*</t>
  </si>
  <si>
    <t>H-23284.DS14815</t>
  </si>
  <si>
    <t>UW.Fetal_Brain.ChromatinAccessibility.H-23284.DS14815.filt.*</t>
  </si>
  <si>
    <t>H-23399.DS15453</t>
  </si>
  <si>
    <t>UW.Fetal_Brain.ChromatinAccessibility.H-23399.DS15453.filt.*</t>
  </si>
  <si>
    <t>H-23548.DS16302</t>
  </si>
  <si>
    <t>UW.Fetal_Brain.ChromatinAccessibility.H-23548.DS16302.filt.*</t>
  </si>
  <si>
    <t>H-24279.DS20221</t>
  </si>
  <si>
    <t>UW.Fetal_Brain.ChromatinAccessibility.H-24279.DS20221.filt.*</t>
  </si>
  <si>
    <t>H-24297.DS20226</t>
  </si>
  <si>
    <t>UW.Fetal_Brain.ChromatinAccessibility.H-24297.DS20226.filt.*</t>
  </si>
  <si>
    <t>H-24381.DS20231</t>
  </si>
  <si>
    <t>UW.Fetal_Brain.ChromatinAccessibility.H-24381.DS20231.filt.*</t>
  </si>
  <si>
    <t>H-24510.DNase.DS20780</t>
  </si>
  <si>
    <t>UW.Fetal_Brain.ChromatinAccessibility.H-24510.DNase.DS20780.filt.*</t>
  </si>
  <si>
    <t>H-23468</t>
  </si>
  <si>
    <t>BI.Fetal_Heart.Input.H-23468.filt.*</t>
  </si>
  <si>
    <t>H-23524</t>
  </si>
  <si>
    <t>BI.Fetal_Heart.H3K4me1.H-23524.filt.*</t>
  </si>
  <si>
    <t>UW_H-22727</t>
  </si>
  <si>
    <t>BI.Fetal_Heart.Input.UW_H-22727.filt.*</t>
  </si>
  <si>
    <t>UW_H23914</t>
  </si>
  <si>
    <t>BI.Fetal_Heart.H3K4me1.UW_H23914.filt.*</t>
  </si>
  <si>
    <t>H-22662.DS12531</t>
  </si>
  <si>
    <t>UW.Fetal_Heart.ChromatinAccessibility.H-22662.DS12531.filt.*</t>
  </si>
  <si>
    <t>H-22727.DS12810</t>
  </si>
  <si>
    <t>UW.Fetal_Heart.ChromatinAccessibility.H-22727.DS12810.filt.*</t>
  </si>
  <si>
    <t>H-23468.DS15839</t>
  </si>
  <si>
    <t>UW.Fetal_Heart.ChromatinAccessibility.H-23468.DS15839.filt.*</t>
  </si>
  <si>
    <t>H-23500.DS16018</t>
  </si>
  <si>
    <t>UW.Fetal_Heart.ChromatinAccessibility.H-23500.DS16018.filt.*</t>
  </si>
  <si>
    <t>H-23524.DS16146</t>
  </si>
  <si>
    <t>UW.Fetal_Heart.ChromatinAccessibility.H-23524.DS16146.filt.*</t>
  </si>
  <si>
    <t>H-23589.DS16500</t>
  </si>
  <si>
    <t>UW.Fetal_Heart.ChromatinAccessibility.H-23589.DS16500.filt.*</t>
  </si>
  <si>
    <t>H-23604.DS16582</t>
  </si>
  <si>
    <t>UW.Fetal_Heart.ChromatinAccessibility.H-23604.DS16582.filt.*</t>
  </si>
  <si>
    <t>H-23617.DS16621</t>
  </si>
  <si>
    <t>UW.Fetal_Heart.ChromatinAccessibility.H-23617.DS16621.filt.*</t>
  </si>
  <si>
    <t>H-23663.DS16819</t>
  </si>
  <si>
    <t>UW.Fetal_Heart.ChromatinAccessibility.H-23663.DS16819.filt.*</t>
  </si>
  <si>
    <t>H-23744.DS19431</t>
  </si>
  <si>
    <t>UW.Fetal_Heart.ChromatinAccessibility.H-23744.DS19431.filt.*</t>
  </si>
  <si>
    <t>H-24042.DS19427</t>
  </si>
  <si>
    <t>UW.Fetal_Heart.ChromatinAccessibility.H-24042.DS19427.filt.*</t>
  </si>
  <si>
    <t>H-23500.DS16027</t>
  </si>
  <si>
    <t>UW.Fetal_Intestine_Large.ChromatinAccessibility.H-23500.DS16027.filt.*</t>
  </si>
  <si>
    <t>H-23524.DS16164</t>
  </si>
  <si>
    <t>UW.Fetal_Intestine_Large.ChromatinAccessibility.H-23524.DS16164.filt.*</t>
  </si>
  <si>
    <t>H-23604.DS16563</t>
  </si>
  <si>
    <t>UW.Fetal_Intestine_Large.ChromatinAccessibility.H-23604.DS16563.filt.*</t>
  </si>
  <si>
    <t>H-23744.DS17094</t>
  </si>
  <si>
    <t>UW.Fetal_Intestine_Large.ChromatinAccessibility.H-23744.DS17094.filt.*</t>
  </si>
  <si>
    <t>H-23758.DS17157</t>
  </si>
  <si>
    <t>UW.Fetal_Intestine_Large.ChromatinAccessibility.H-23758.DS17157.filt.*</t>
  </si>
  <si>
    <t>H-23769.DS17313</t>
  </si>
  <si>
    <t>H-23808.DS17422</t>
  </si>
  <si>
    <t>UW.Fetal_Intestine_Large.ChromatinAccessibility.H-23808.DS17422.filt.*</t>
  </si>
  <si>
    <t>H-23833.DS17462</t>
  </si>
  <si>
    <t>UW.Fetal_Intestine_Large.ChromatinAccessibility.H-23833.DS17462.filt.*</t>
  </si>
  <si>
    <t>H-23855.DS17502</t>
  </si>
  <si>
    <t>UW.Fetal_Intestine_Large.ChromatinAccessibility.H-23855.DS17502.filt.*</t>
  </si>
  <si>
    <t>H-23887.DS17647</t>
  </si>
  <si>
    <t>UW.Fetal_Intestine_Large.ChromatinAccessibility.H-23887.DS17647.filt.*</t>
  </si>
  <si>
    <t>H-23914.DS17748</t>
  </si>
  <si>
    <t>UW.Fetal_Intestine_Large.ChromatinAccessibility.H-23914.DS17748.filt.*</t>
  </si>
  <si>
    <t>H-23941.DS17785</t>
  </si>
  <si>
    <t>UW.Fetal_Intestine_Large.ChromatinAccessibility.H-23941.DS17785.filt.*</t>
  </si>
  <si>
    <t>H-23964.DS17841</t>
  </si>
  <si>
    <t>UW.Fetal_Intestine_Large.ChromatinAccessibility.H-23964.DS17841.filt.*</t>
  </si>
  <si>
    <t>H-24005.DS17990</t>
  </si>
  <si>
    <t>UW.Fetal_Intestine_Large.ChromatinAccessibility.H-24005.DS17990.filt.*</t>
  </si>
  <si>
    <t>H-24111.DS18499</t>
  </si>
  <si>
    <t>UW.Fetal_Intestine_Large.ChromatinAccessibility.H-24111.DS18499.filt.*</t>
  </si>
  <si>
    <t>H-24595.Histone.DS21506</t>
  </si>
  <si>
    <t>H-24595.Histone.DS21530</t>
  </si>
  <si>
    <t>H-24595.Histone.DS21780</t>
  </si>
  <si>
    <t>H-24595.Histone.DS22552</t>
  </si>
  <si>
    <t>H-24595.Histone.DS22553</t>
  </si>
  <si>
    <t>UW.Fetal_Intestine_Large.H3K27me3.H-24595.Histone.DS22553.filt.*</t>
  </si>
  <si>
    <t>H-24595.Histone.DS22554</t>
  </si>
  <si>
    <t>UW.Fetal_Intestine_Large.H3K36me3.H-24595.Histone.DS22554.filt.*</t>
  </si>
  <si>
    <t>H-24595.Histone.DS22901</t>
  </si>
  <si>
    <t>H-24595.Histone.DS23306</t>
  </si>
  <si>
    <t>UW.Fetal_Intestine_Large.H3K27me3.H-24595.Histone.DS23306.filt.*</t>
  </si>
  <si>
    <t>H-24595.Histone.DS23307</t>
  </si>
  <si>
    <t>UW.Fetal_Intestine_Large.H3K36me3.H-24595.Histone.DS23307.filt.*</t>
  </si>
  <si>
    <t>H-23604.DS16559</t>
  </si>
  <si>
    <t>UW.Fetal_Intestine_Small.ChromatinAccessibility.H-23604.DS16559.filt.*</t>
  </si>
  <si>
    <t>H-23640.DS16712</t>
  </si>
  <si>
    <t>UW.Fetal_Intestine_Small.ChromatinAccessibility.H-23640.DS16712.filt.*</t>
  </si>
  <si>
    <t>H-23663.DS16822</t>
  </si>
  <si>
    <t>UW.Fetal_Intestine_Small.ChromatinAccessibility.H-23663.DS16822.filt.*</t>
  </si>
  <si>
    <t>H-23724.DS16975</t>
  </si>
  <si>
    <t>UW.Fetal_Intestine_Small.ChromatinAccessibility.H-23724.DS16975.filt.*</t>
  </si>
  <si>
    <t>H-23744.DS17092</t>
  </si>
  <si>
    <t>UW.Fetal_Intestine_Small.ChromatinAccessibility.H-23744.DS17092.filt.*</t>
  </si>
  <si>
    <t>H-23758.DS17150</t>
  </si>
  <si>
    <t>UW.Fetal_Intestine_Small.ChromatinAccessibility.H-23758.DS17150.filt.*</t>
  </si>
  <si>
    <t>H-23769.DS17317</t>
  </si>
  <si>
    <t>H-23808.DS17425</t>
  </si>
  <si>
    <t>UW.Fetal_Intestine_Small.ChromatinAccessibility.H-23808.DS17425.filt.*</t>
  </si>
  <si>
    <t>H-23864.DS17844</t>
  </si>
  <si>
    <t>UW.Fetal_Intestine_Small.ChromatinAccessibility.H-23864.DS17844.filt.*</t>
  </si>
  <si>
    <t>H-23887.DS17643</t>
  </si>
  <si>
    <t>UW.Fetal_Intestine_Small.ChromatinAccessibility.H-23887.DS17643.filt.*</t>
  </si>
  <si>
    <t>H-23914.DS17763</t>
  </si>
  <si>
    <t>UW.Fetal_Intestine_Small.ChromatinAccessibility.H-23914.DS17763.filt.*</t>
  </si>
  <si>
    <t>H-23941.DS17808</t>
  </si>
  <si>
    <t>UW.Fetal_Intestine_Small.ChromatinAccessibility.H-23941.DS17808.filt.*</t>
  </si>
  <si>
    <t>H-24111.DS18495</t>
  </si>
  <si>
    <t>UW.Fetal_Intestine_Small.ChromatinAccessibility.H-24111.DS18495.filt.*</t>
  </si>
  <si>
    <t>H-24595.Histone.DS21507</t>
  </si>
  <si>
    <t>H-24595.Histone.DS21533</t>
  </si>
  <si>
    <t>H-24595.Histone.DS21781</t>
  </si>
  <si>
    <t>H-24595.Histone.DS22555</t>
  </si>
  <si>
    <t>H-24595.Histone.DS22556</t>
  </si>
  <si>
    <t>H-24595.Histone.DS22557</t>
  </si>
  <si>
    <t>H-24595.Histone.DS22902</t>
  </si>
  <si>
    <t>UW_H-22676</t>
  </si>
  <si>
    <t>UW_H23435</t>
  </si>
  <si>
    <t>H-22337.DS10986</t>
  </si>
  <si>
    <t>UW.Fetal_Kidney.ChromatinAccessibility.H-22337.DS10986.filt.*</t>
  </si>
  <si>
    <t>H-22676.DS12635</t>
  </si>
  <si>
    <t>H-23524.DS16139</t>
  </si>
  <si>
    <t>UW.Fetal_Kidney.ChromatinAccessibility.H-23524.DS16139.filt.*</t>
  </si>
  <si>
    <t>H-23663.DS16837</t>
  </si>
  <si>
    <t>UW.Fetal_Kidney.ChromatinAccessibility.H-23663.DS16837.filt.*</t>
  </si>
  <si>
    <t>H-23855.DS17522</t>
  </si>
  <si>
    <t>UW.Fetal_Kidney.ChromatinAccessibility.H-23855.DS17522.filt.*</t>
  </si>
  <si>
    <t>H-23914.DS17753</t>
  </si>
  <si>
    <t>UW.Fetal_Kidney.ChromatinAccessibility.H-23914.DS17753.filt.*</t>
  </si>
  <si>
    <t>H-24507.DS20564</t>
  </si>
  <si>
    <t>UW.Fetal_Kidney.ChromatinAccessibility.H-24507.DS20564.filt.*</t>
  </si>
  <si>
    <t>H-24510.DNase.DS20786</t>
  </si>
  <si>
    <t>UW.Fetal_Kidney.ChromatinAccessibility.H-24510.DNase.DS20786.filt.*</t>
  </si>
  <si>
    <t>H-24584.DS20987</t>
  </si>
  <si>
    <t>UW.Fetal_Kidney.ChromatinAccessibility.H-24584.DS20987.filt.*</t>
  </si>
  <si>
    <t>H-24608.DNase.DS21096</t>
  </si>
  <si>
    <t>UW.Fetal_Kidney.ChromatinAccessibility.H-24608.DNase.DS21096.filt.*</t>
  </si>
  <si>
    <t>Fetal_Kidney_Left</t>
  </si>
  <si>
    <t>H-23589.DS16446</t>
  </si>
  <si>
    <t>UW.Fetal_Kidney_Left.ChromatinAccessibility.H-23589.DS16446.filt.*</t>
  </si>
  <si>
    <t>H-23604.DS16579</t>
  </si>
  <si>
    <t>UW.Fetal_Kidney_Left.ChromatinAccessibility.H-23604.DS16579.filt.*</t>
  </si>
  <si>
    <t>H-23640.DS16805</t>
  </si>
  <si>
    <t>UW.Fetal_Kidney_Left.ChromatinAccessibility.H-23640.DS16805.filt.*</t>
  </si>
  <si>
    <t>H-23758.DS17140</t>
  </si>
  <si>
    <t>UW.Fetal_Kidney_Left.ChromatinAccessibility.H-23758.DS17140.filt.*</t>
  </si>
  <si>
    <t>H-24089.DS18466</t>
  </si>
  <si>
    <t>UW.Fetal_Kidney_Left.ChromatinAccessibility.H-24089.DS18466.filt.*</t>
  </si>
  <si>
    <t>H-24568.DNase.DS20920</t>
  </si>
  <si>
    <t>UW.Fetal_Kidney_Left.ChromatinAccessibility.H-24568.DNase.DS20920.filt.*</t>
  </si>
  <si>
    <t>H-24582.DNase.DS20953</t>
  </si>
  <si>
    <t>UW.Fetal_Kidney_Left.ChromatinAccessibility.H-24582.DNase.DS20953.filt.*</t>
  </si>
  <si>
    <t>H-24626.DNase.DS21344</t>
  </si>
  <si>
    <t>UW.Fetal_Kidney_Left.ChromatinAccessibility.H-24626.DNase.DS21344.filt.*</t>
  </si>
  <si>
    <t>Fetal_Kidney_Right</t>
  </si>
  <si>
    <t>H-23435.DS15651</t>
  </si>
  <si>
    <t>UW.Fetal_Kidney_Right.ChromatinAccessibility.H-23435.DS15651.filt.*</t>
  </si>
  <si>
    <t>H-23589.DS16441</t>
  </si>
  <si>
    <t>UW.Fetal_Kidney_Right.ChromatinAccessibility.H-23589.DS16441.filt.*</t>
  </si>
  <si>
    <t>H-23640.DS16801</t>
  </si>
  <si>
    <t>UW.Fetal_Kidney_Right.ChromatinAccessibility.H-23640.DS16801.filt.*</t>
  </si>
  <si>
    <t>H-23758.DS17144</t>
  </si>
  <si>
    <t>UW.Fetal_Kidney_Right.ChromatinAccessibility.H-23758.DS17144.filt.*</t>
  </si>
  <si>
    <t>H-24089.DS18463</t>
  </si>
  <si>
    <t>UW.Fetal_Kidney_Right.ChromatinAccessibility.H-24089.DS18463.filt.*</t>
  </si>
  <si>
    <t>H-24568.DS20917</t>
  </si>
  <si>
    <t>UW.Fetal_Kidney_Right.ChromatinAccessibility.H-24568.DS20917.filt.*</t>
  </si>
  <si>
    <t>H-24582.DNase.DS20951</t>
  </si>
  <si>
    <t>UW.Fetal_Kidney_Right.ChromatinAccessibility.H-24582.DNase.DS20951.filt.*</t>
  </si>
  <si>
    <t>H-24595.DNase.DS21044</t>
  </si>
  <si>
    <t>UW.Fetal_Kidney_Right.ChromatinAccessibility.H-24595.DNase.DS21044.filt.*</t>
  </si>
  <si>
    <t>H-24626.DNase.DS21340</t>
  </si>
  <si>
    <t>UW.Fetal_Kidney_Right.ChromatinAccessibility.H-24626.DNase.DS21340.filt.*</t>
  </si>
  <si>
    <t>BI.Fetal_Lung.H3K4me3.UW_H-22676.filt.*</t>
  </si>
  <si>
    <t>BI.Fetal_Lung.Input.UW_H22772.filt.*</t>
  </si>
  <si>
    <t>BI.Fetal_Lung.H3K27me3.UW_H-22727.filt.*</t>
  </si>
  <si>
    <t>BI.Fetal_Lung.H3K36me3.UW_H-22727.filt.*</t>
  </si>
  <si>
    <t>BI.Fetal_Lung.H3K4me1.UW_H-22727.filt.*</t>
  </si>
  <si>
    <t>BI.Fetal_Lung.H3K9ac.UW_H-22727.filt.*</t>
  </si>
  <si>
    <t>BI.Fetal_Lung.H3K9me3.UW_H-22727.filt.*</t>
  </si>
  <si>
    <t>UW_H22772</t>
  </si>
  <si>
    <t>BI.Fetal_Lung.H3K27me3.UW_H22772.filt.*</t>
  </si>
  <si>
    <t>BI.Fetal_Lung.H3K4me1.UW_H22772.filt.*</t>
  </si>
  <si>
    <t>BI.Fetal_Lung.H3K9ac.UW_H22772.filt.*</t>
  </si>
  <si>
    <t>UW_H23266</t>
  </si>
  <si>
    <t>BI.Fetal_Lung.H3K4me1.UW_H23266.filt.*</t>
  </si>
  <si>
    <t>BI.Fetal_Lung.Input.UW_H23284.filt.*</t>
  </si>
  <si>
    <t>BI.Fetal_Lung.H3K9me3.UW_H23266.filt.*</t>
  </si>
  <si>
    <t>BI.Fetal_Lung.Input.UW_H23266.filt.*</t>
  </si>
  <si>
    <t>BI.Fetal_Lung.H3K36me3.UW_H23284.filt.*</t>
  </si>
  <si>
    <t>H-22676.DS12646</t>
  </si>
  <si>
    <t>UW.Fetal_Lung.ChromatinAccessibility.H-22676.DS12646.filt.*</t>
  </si>
  <si>
    <t>H-22727.DS12817</t>
  </si>
  <si>
    <t>UW.Fetal_Lung.ChromatinAccessibility.H-22727.DS12817.filt.*</t>
  </si>
  <si>
    <t>H-22934B.DS13507</t>
  </si>
  <si>
    <t>UW.Fetal_Lung.ChromatinAccessibility.H-22934B.DS13507.filt.*</t>
  </si>
  <si>
    <t>H-23090.DS13985</t>
  </si>
  <si>
    <t>UW.Fetal_Lung.ChromatinAccessibility.H-23090.DS13985.filt.*</t>
  </si>
  <si>
    <t>H-23247.DS14666</t>
  </si>
  <si>
    <t>UW.Fetal_Lung.ChromatinAccessibility.H-23247.DS14666.filt.*</t>
  </si>
  <si>
    <t>H-23266.DGF.DS14724</t>
  </si>
  <si>
    <t>UW.Fetal_Lung.Digital_Genomic_Footprinting.H-23266.DGF.DS14724.filt.*</t>
  </si>
  <si>
    <t>H-23266.DS14724</t>
  </si>
  <si>
    <t>UW.Fetal_Lung.ChromatinAccessibility.H-23266.DS14724.filt.*</t>
  </si>
  <si>
    <t>H-23266.DS14751</t>
  </si>
  <si>
    <t>UW.Fetal_Lung.ChromatinAccessibility.H-23266.DS14751.filt.*</t>
  </si>
  <si>
    <t>H-23284.DS14809</t>
  </si>
  <si>
    <t>UW.Fetal_Lung.ChromatinAccessibility.H-23284.DS14809.filt.*</t>
  </si>
  <si>
    <t>H-23284.DS14820</t>
  </si>
  <si>
    <t>UW.Fetal_Lung.ChromatinAccessibility.H-23284.DS14820.filt.*</t>
  </si>
  <si>
    <t>H-23365.DS15227</t>
  </si>
  <si>
    <t>UW.Fetal_Lung.ChromatinAccessibility.H-23365.DS15227.filt.*</t>
  </si>
  <si>
    <t>H-23399.DS15461</t>
  </si>
  <si>
    <t>UW.Fetal_Lung.ChromatinAccessibility.H-23399.DS15461.filt.*</t>
  </si>
  <si>
    <t>H-23419.DS15573</t>
  </si>
  <si>
    <t>UW.Fetal_Lung.ChromatinAccessibility.H-23419.DS15573.filt.*</t>
  </si>
  <si>
    <t>Fetal_Lung_Left</t>
  </si>
  <si>
    <t>H-23435.DS15637</t>
  </si>
  <si>
    <t>UW.Fetal_Lung_Left.ChromatinAccessibility.H-23435.DS15637.filt.*</t>
  </si>
  <si>
    <t>H-23604.DS16570</t>
  </si>
  <si>
    <t>UW.Fetal_Lung_Left.ChromatinAccessibility.H-23604.DS16570.filt.*</t>
  </si>
  <si>
    <t>H-23640.DS18170</t>
  </si>
  <si>
    <t>UW.Fetal_Lung_Left.ChromatinAccessibility.H-23640.DS18170.filt.*</t>
  </si>
  <si>
    <t>H-23744.DS17105</t>
  </si>
  <si>
    <t>UW.Fetal_Lung_Left.ChromatinAccessibility.H-23744.DS17105.filt.*</t>
  </si>
  <si>
    <t>H-23758.DS17154</t>
  </si>
  <si>
    <t>UW.Fetal_Lung_Left.ChromatinAccessibility.H-23758.DS17154.filt.*</t>
  </si>
  <si>
    <t>H-23833.DS17464</t>
  </si>
  <si>
    <t>UW.Fetal_Lung_Left.ChromatinAccessibility.H-23833.DS17464.filt.*</t>
  </si>
  <si>
    <t>H-23887.DS17674</t>
  </si>
  <si>
    <t>UW.Fetal_Lung_Left.ChromatinAccessibility.H-23887.DS17674.filt.*</t>
  </si>
  <si>
    <t>H-23914.DS17739</t>
  </si>
  <si>
    <t>UW.Fetal_Lung_Left.ChromatinAccessibility.H-23914.DS17739.filt.*</t>
  </si>
  <si>
    <t>H-23964.DS17835</t>
  </si>
  <si>
    <t>UW.Fetal_Lung_Left.ChromatinAccessibility.H-23964.DS17835.filt.*</t>
  </si>
  <si>
    <t>H-24005.DS17959</t>
  </si>
  <si>
    <t>UW.Fetal_Lung_Left.ChromatinAccessibility.H-24005.DS17959.filt.*</t>
  </si>
  <si>
    <t>H-24089.DS18421</t>
  </si>
  <si>
    <t>UW.Fetal_Lung_Left.ChromatinAccessibility.H-24089.DS18421.filt.*</t>
  </si>
  <si>
    <t>H-24111.DS18487</t>
  </si>
  <si>
    <t>UW.Fetal_Lung_Left.ChromatinAccessibility.H-24111.DS18487.filt.*</t>
  </si>
  <si>
    <t>H-24626.DNase.DS21334</t>
  </si>
  <si>
    <t>UW.Fetal_Lung_Left.ChromatinAccessibility.H-24626.DNase.DS21334.filt.*</t>
  </si>
  <si>
    <t>Fetal_Lung_Right</t>
  </si>
  <si>
    <t>H-23435.DS15632</t>
  </si>
  <si>
    <t>UW.Fetal_Lung_Right.ChromatinAccessibility.H-23435.DS15632.filt.*</t>
  </si>
  <si>
    <t>H-23604.DS16566</t>
  </si>
  <si>
    <t>UW.Fetal_Lung_Right.ChromatinAccessibility.H-23604.DS16566.filt.*</t>
  </si>
  <si>
    <t>H-23640.DS16790</t>
  </si>
  <si>
    <t>UW.Fetal_Lung_Right.ChromatinAccessibility.H-23640.DS16790.filt.*</t>
  </si>
  <si>
    <t>H-23744.DS17101</t>
  </si>
  <si>
    <t>UW.Fetal_Lung_Right.ChromatinAccessibility.H-23744.DS17101.filt.*</t>
  </si>
  <si>
    <t>H-23758.DS17162</t>
  </si>
  <si>
    <t>UW.Fetal_Lung_Right.ChromatinAccessibility.H-23758.DS17162.filt.*</t>
  </si>
  <si>
    <t>H-23887.DS17670</t>
  </si>
  <si>
    <t>UW.Fetal_Lung_Right.ChromatinAccessibility.H-23887.DS17670.filt.*</t>
  </si>
  <si>
    <t>H-23964.DS17831</t>
  </si>
  <si>
    <t>UW.Fetal_Lung_Right.ChromatinAccessibility.H-23964.DS17831.filt.*</t>
  </si>
  <si>
    <t>H-24005.DS17954</t>
  </si>
  <si>
    <t>UW.Fetal_Lung_Right.ChromatinAccessibility.H-24005.DS17954.filt.*</t>
  </si>
  <si>
    <t>H-24089.DS18418</t>
  </si>
  <si>
    <t>UW.Fetal_Lung_Right.ChromatinAccessibility.H-24089.DS18418.filt.*</t>
  </si>
  <si>
    <t>H-24111.DS18492</t>
  </si>
  <si>
    <t>UW.Fetal_Lung_Right.ChromatinAccessibility.H-24111.DS18492.filt.*</t>
  </si>
  <si>
    <t>H-24626.DNase.DS21328</t>
  </si>
  <si>
    <t>UW.Fetal_Lung_Right.ChromatinAccessibility.H-24626.DNase.DS21328.filt.*</t>
  </si>
  <si>
    <t>Fetal_Muscle_Arm</t>
  </si>
  <si>
    <t>H-23808.DS17432</t>
  </si>
  <si>
    <t>UW.Fetal_Muscle_Arm.ChromatinAccessibility.H-23808.DS17432.filt.*</t>
  </si>
  <si>
    <t>H-23914.DS17765</t>
  </si>
  <si>
    <t>UW.Fetal_Muscle_Arm.ChromatinAccessibility.H-23914.DS17765.filt.*</t>
  </si>
  <si>
    <t>H-23941.DS17825</t>
  </si>
  <si>
    <t>UW.Fetal_Muscle_Arm.ChromatinAccessibility.H-23941.DS17825.filt.*</t>
  </si>
  <si>
    <t>H-23964.DS17848</t>
  </si>
  <si>
    <t>UW.Fetal_Muscle_Arm.ChromatinAccessibility.H-23964.DS17848.filt.*</t>
  </si>
  <si>
    <t>H-24005.DS18080</t>
  </si>
  <si>
    <t>UW.Fetal_Muscle_Arm.ChromatinAccessibility.H-24005.DS18080.filt.*</t>
  </si>
  <si>
    <t>H-24042.DS18176</t>
  </si>
  <si>
    <t>UW.Fetal_Muscle_Arm.ChromatinAccessibility.H-24042.DS18176.filt.*</t>
  </si>
  <si>
    <t>H-24078.DS18379</t>
  </si>
  <si>
    <t>UW.Fetal_Muscle_Arm.ChromatinAccessibility.H-24078.DS18379.filt.*</t>
  </si>
  <si>
    <t>H-24089.DS18452</t>
  </si>
  <si>
    <t>UW.Fetal_Muscle_Arm.ChromatinAccessibility.H-24089.DS18452.filt.*</t>
  </si>
  <si>
    <t>H-24111.DS18473</t>
  </si>
  <si>
    <t>UW.Fetal_Muscle_Arm.ChromatinAccessibility.H-24111.DS18473.filt.*</t>
  </si>
  <si>
    <t>H-24125.DS18559</t>
  </si>
  <si>
    <t>UW.Fetal_Muscle_Arm.ChromatinAccessibility.H-24125.DS18559.filt.*</t>
  </si>
  <si>
    <t>H-24143.DS18992</t>
  </si>
  <si>
    <t>UW.Fetal_Muscle_Arm.ChromatinAccessibility.H-24143.DS18992.filt.*</t>
  </si>
  <si>
    <t>H-24198.DS19051</t>
  </si>
  <si>
    <t>UW.Fetal_Muscle_Arm.ChromatinAccessibility.H-24198.DS19051.filt.*</t>
  </si>
  <si>
    <t>H-24218.DS19053</t>
  </si>
  <si>
    <t>UW.Fetal_Muscle_Arm.ChromatinAccessibility.H-24218.DS19053.filt.*</t>
  </si>
  <si>
    <t>H-24244.DS19270</t>
  </si>
  <si>
    <t>UW.Fetal_Muscle_Arm.ChromatinAccessibility.H-24244.DS19270.filt.*</t>
  </si>
  <si>
    <t>H-24259.DS19295</t>
  </si>
  <si>
    <t>UW.Fetal_Muscle_Arm.ChromatinAccessibility.H-24259.DS19295.filt.*</t>
  </si>
  <si>
    <t>H-24272.DS19380</t>
  </si>
  <si>
    <t>UW.Fetal_Muscle_Arm.ChromatinAccessibility.H-24272.DS19380.filt.*</t>
  </si>
  <si>
    <t>H-24279.DS19439</t>
  </si>
  <si>
    <t>UW.Fetal_Muscle_Arm.ChromatinAccessibility.H-24279.DS19439.filt.*</t>
  </si>
  <si>
    <t>H-24297.DS19646</t>
  </si>
  <si>
    <t>UW.Fetal_Muscle_Arm.ChromatinAccessibility.H-24297.DS19646.filt.*</t>
  </si>
  <si>
    <t>Fetal_Muscle_Back</t>
  </si>
  <si>
    <t>H-23914.DS17767</t>
  </si>
  <si>
    <t>UW.Fetal_Muscle_Back.ChromatinAccessibility.H-23914.DS17767.filt.*</t>
  </si>
  <si>
    <t>H-23964.DS17850</t>
  </si>
  <si>
    <t>UW.Fetal_Muscle_Back.ChromatinAccessibility.H-23964.DS17850.filt.*</t>
  </si>
  <si>
    <t>H-24005.DS18083</t>
  </si>
  <si>
    <t>UW.Fetal_Muscle_Back.ChromatinAccessibility.H-24005.DS18083.filt.*</t>
  </si>
  <si>
    <t>H-24078.DS18377</t>
  </si>
  <si>
    <t>UW.Fetal_Muscle_Back.ChromatinAccessibility.H-24078.DS18377.filt.*</t>
  </si>
  <si>
    <t>H-24089.DS18454</t>
  </si>
  <si>
    <t>UW.Fetal_Muscle_Back.ChromatinAccessibility.H-24089.DS18454.filt.*</t>
  </si>
  <si>
    <t>H-24111.DS18468</t>
  </si>
  <si>
    <t>UW.Fetal_Muscle_Back.ChromatinAccessibility.H-24111.DS18468.filt.*</t>
  </si>
  <si>
    <t>H-24143.DS18842</t>
  </si>
  <si>
    <t>UW.Fetal_Muscle_Back.ChromatinAccessibility.H-24143.DS18842.filt.*</t>
  </si>
  <si>
    <t>H-24218.DS19117</t>
  </si>
  <si>
    <t>UW.Fetal_Muscle_Back.ChromatinAccessibility.H-24218.DS19117.filt.*</t>
  </si>
  <si>
    <t>H-24244.DS19283</t>
  </si>
  <si>
    <t>UW.Fetal_Muscle_Back.ChromatinAccessibility.H-24244.DS19283.filt.*</t>
  </si>
  <si>
    <t>H-24272.DS19384</t>
  </si>
  <si>
    <t>UW.Fetal_Muscle_Back.ChromatinAccessibility.H-24272.DS19384.filt.*</t>
  </si>
  <si>
    <t>H-24279.DS19441</t>
  </si>
  <si>
    <t>UW.Fetal_Muscle_Back.ChromatinAccessibility.H-24279.DS19441.filt.*</t>
  </si>
  <si>
    <t>H-24297.DS19648</t>
  </si>
  <si>
    <t>UW.Fetal_Muscle_Back.ChromatinAccessibility.H-24297.DS19648.filt.*</t>
  </si>
  <si>
    <t>H-24409.DS20244</t>
  </si>
  <si>
    <t>UW.Fetal_Muscle_Back.ChromatinAccessibility.H-24409.DS20244.filt.*</t>
  </si>
  <si>
    <t>H-24510.DNase.DS20789</t>
  </si>
  <si>
    <t>UW.Fetal_Muscle_Back.ChromatinAccessibility.H-24510.DNase.DS20789.filt.*</t>
  </si>
  <si>
    <t>H-24595.DNase.DS21048</t>
  </si>
  <si>
    <t>UW.Fetal_Muscle_Back.ChromatinAccessibility.H-24595.DNase.DS21048.filt.*</t>
  </si>
  <si>
    <t>H-23808.DS17429</t>
  </si>
  <si>
    <t>UW.Fetal_Muscle_Leg.ChromatinAccessibility.H-23808.DS17429.filt.*</t>
  </si>
  <si>
    <t>H-24078.DS18386</t>
  </si>
  <si>
    <t>UW.Fetal_Muscle_Leg.ChromatinAccessibility.H-24078.DS18386.filt.*</t>
  </si>
  <si>
    <t>H-24089.DS18456</t>
  </si>
  <si>
    <t>UW.Fetal_Muscle_Leg.ChromatinAccessibility.H-24089.DS18456.filt.*</t>
  </si>
  <si>
    <t>H-24111.DS18471</t>
  </si>
  <si>
    <t>UW.Fetal_Muscle_Leg.ChromatinAccessibility.H-24111.DS18471.filt.*</t>
  </si>
  <si>
    <t>H-24143.DS18844</t>
  </si>
  <si>
    <t>UW.Fetal_Muscle_Leg.ChromatinAccessibility.H-24143.DS18844.filt.*</t>
  </si>
  <si>
    <t>H-24198.DS19158</t>
  </si>
  <si>
    <t>UW.Fetal_Muscle_Leg.ChromatinAccessibility.H-24198.DS19158.filt.*</t>
  </si>
  <si>
    <t>H-24218.DS19115</t>
  </si>
  <si>
    <t>UW.Fetal_Muscle_Leg.ChromatinAccessibility.H-24218.DS19115.filt.*</t>
  </si>
  <si>
    <t>H-24244.DS19272</t>
  </si>
  <si>
    <t>UW.Fetal_Muscle_Leg.ChromatinAccessibility.H-24244.DS19272.filt.*</t>
  </si>
  <si>
    <t>H-24259.DS19291</t>
  </si>
  <si>
    <t>UW.Fetal_Muscle_Leg.ChromatinAccessibility.H-24259.DS19291.filt.*</t>
  </si>
  <si>
    <t>H-24272.DNase.DS19382</t>
  </si>
  <si>
    <t>UW.Fetal_Muscle_Leg.ChromatinAccessibility.H-24272.DNase.DS19382.filt.*</t>
  </si>
  <si>
    <t>H-24279.DS19436</t>
  </si>
  <si>
    <t>UW.Fetal_Muscle_Leg.ChromatinAccessibility.H-24279.DS19436.filt.*</t>
  </si>
  <si>
    <t>H-24297.DS19643</t>
  </si>
  <si>
    <t>UW.Fetal_Muscle_Leg.ChromatinAccessibility.H-24297.DS19643.filt.*</t>
  </si>
  <si>
    <t>H-24409.DS20239</t>
  </si>
  <si>
    <t>UW.Fetal_Muscle_Leg.ChromatinAccessibility.H-24409.DS20239.filt.*</t>
  </si>
  <si>
    <t>H-24510.DNase.DS20797</t>
  </si>
  <si>
    <t>UW.Fetal_Muscle_Leg.ChromatinAccessibility.H-24510.DNase.DS20797.filt.*</t>
  </si>
  <si>
    <t>H-24644.Histone.DS21509</t>
  </si>
  <si>
    <t>H-24644.Histone.DS21536</t>
  </si>
  <si>
    <t>H-24644.Histone.DS21782</t>
  </si>
  <si>
    <t>H-24644.Histone.DS22558</t>
  </si>
  <si>
    <t>H-24644.Histone.DS22559</t>
  </si>
  <si>
    <t>H-24644.Histone.DS22560</t>
  </si>
  <si>
    <t>H-24644.Histone.DS22903</t>
  </si>
  <si>
    <t>H-24644.Histone.DS23305</t>
  </si>
  <si>
    <t>UW.Fetal_Muscle_Leg.H3K9me3.H-24644.Histone.DS23305.filt.*</t>
  </si>
  <si>
    <t>Fetal_Muscle_Lower_Limb_Skeletal</t>
  </si>
  <si>
    <t>H-24042.DS18174</t>
  </si>
  <si>
    <t>UW.Fetal_Muscle_Lower_Limb_Skeletal.ChromatinAccessibility.H-24042.DS18174.filt.*</t>
  </si>
  <si>
    <t>H-23941.DS17827</t>
  </si>
  <si>
    <t>UW.Fetal_Muscle_Trunk.ChromatinAccessibility.H-23941.DS17827.filt.*</t>
  </si>
  <si>
    <t>H-24409.DS20242</t>
  </si>
  <si>
    <t>UW.Fetal_Muscle_Trunk.ChromatinAccessibility.H-24409.DS20242.filt.*</t>
  </si>
  <si>
    <t>H-24507.DS20544</t>
  </si>
  <si>
    <t>UW.Fetal_Muscle_Trunk.ChromatinAccessibility.H-24507.DS20544.filt.*</t>
  </si>
  <si>
    <t>H-24851.Histone.DS23036</t>
  </si>
  <si>
    <t>H-24851.Histone.DS23037</t>
  </si>
  <si>
    <t>H-24851.Histone.DS23302</t>
  </si>
  <si>
    <t>H-24851.Histone.DS23303</t>
  </si>
  <si>
    <t>H-24851.Histone.DS23308</t>
  </si>
  <si>
    <t>H-24851.Histone.DS23309</t>
  </si>
  <si>
    <t>H-24854.Histone.DS23031</t>
  </si>
  <si>
    <t>Fetal_Muscle_Upper_Limb_Skeletal</t>
  </si>
  <si>
    <t>H-23887.DS17661</t>
  </si>
  <si>
    <t>UW.Fetal_Muscle_Upper_Limb_Skeletal.ChromatinAccessibility.H-23887.DS17661.filt.*</t>
  </si>
  <si>
    <t>Fetal_Muscle_Upper_Trunk</t>
  </si>
  <si>
    <t>H-23887.DS17664</t>
  </si>
  <si>
    <t>UW.Fetal_Muscle_Upper_Trunk.ChromatinAccessibility.H-23887.DS17664.filt.*</t>
  </si>
  <si>
    <t>Fetal_Ovary</t>
  </si>
  <si>
    <t>H23758_H23604.DNase.DS17445</t>
  </si>
  <si>
    <t>UW.Fetal_Ovary.ChromatinAccessibility.H23758_H23604.DNase.DS17445.filt.*</t>
  </si>
  <si>
    <t>H-23887.DS17639</t>
  </si>
  <si>
    <t>UW.Fetal_Placenta.ChromatinAccessibility.H-23887.DS17639.filt.*</t>
  </si>
  <si>
    <t>H-23914.DS17744</t>
  </si>
  <si>
    <t>UW.Fetal_Placenta.ChromatinAccessibility.H-23914.DS17744.filt.*</t>
  </si>
  <si>
    <t>H-24272.DS19391</t>
  </si>
  <si>
    <t>UW.Fetal_Placenta.ChromatinAccessibility.H-24272.DS19391.filt.*</t>
  </si>
  <si>
    <t>H-24409.DS20346</t>
  </si>
  <si>
    <t>UW.Fetal_Placenta.ChromatinAccessibility.H-24409.DS20346.filt.*</t>
  </si>
  <si>
    <t>H-24510.DNase.DS20793</t>
  </si>
  <si>
    <t>UW.Fetal_Placenta.ChromatinAccessibility.H-24510.DNase.DS20793.filt.*</t>
  </si>
  <si>
    <t>H-24608.DNase.DS21111</t>
  </si>
  <si>
    <t>UW.Fetal_Placenta.ChromatinAccessibility.H-24608.DNase.DS21111.filt.*</t>
  </si>
  <si>
    <t>H-24996.Histone.DS23024</t>
  </si>
  <si>
    <t>H-24996.Histone.DS23027</t>
  </si>
  <si>
    <t>H-24996.Histone.DS23030</t>
  </si>
  <si>
    <t>H-24996.Histone.DS23300</t>
  </si>
  <si>
    <t>H-24996.Histone.DS23301</t>
  </si>
  <si>
    <t>H-24996.Histone.DS23311</t>
  </si>
  <si>
    <t>H-24996.Histone.DS23312</t>
  </si>
  <si>
    <t>Fetal_Renal_Cortex</t>
  </si>
  <si>
    <t>H-23769.DS17307</t>
  </si>
  <si>
    <t>UW.Fetal_Renal_Cortex.ChromatinAccessibility.H-23769.DS17307.filt.*</t>
  </si>
  <si>
    <t>H-23790.DS17387</t>
  </si>
  <si>
    <t>UW.Fetal_Renal_Cortex.ChromatinAccessibility.H-23790.DS17387.filt.*</t>
  </si>
  <si>
    <t>H-23833.DS17455</t>
  </si>
  <si>
    <t>UW.Fetal_Renal_Cortex.ChromatinAccessibility.H-23833.DS17455.filt.*</t>
  </si>
  <si>
    <t>H-23914.DS17756</t>
  </si>
  <si>
    <t>UW.Fetal_Renal_Cortex.ChromatinAccessibility.H-23914.DS17756.filt.*</t>
  </si>
  <si>
    <t>H-23941.DS17804</t>
  </si>
  <si>
    <t>UW.Fetal_Renal_Cortex.ChromatinAccessibility.H-23941.DS17804.filt.*</t>
  </si>
  <si>
    <t>H-24078.DS18428</t>
  </si>
  <si>
    <t>UW.Fetal_Renal_Cortex.ChromatinAccessibility.H-24078.DS18428.filt.*</t>
  </si>
  <si>
    <t>H-24259.DS19388</t>
  </si>
  <si>
    <t>UW.Fetal_Renal_Cortex.ChromatinAccessibility.H-24259.DS19388.filt.*</t>
  </si>
  <si>
    <t>H-24342.DNase.DS20018</t>
  </si>
  <si>
    <t>UW.Fetal_Renal_Cortex.ChromatinAccessibility.H-24342.DNase.DS20018.filt.*</t>
  </si>
  <si>
    <t>H-24365.DNase.DS20024</t>
  </si>
  <si>
    <t>UW.Fetal_Renal_Cortex.ChromatinAccessibility.H-24365.DNase.DS20024.filt.*</t>
  </si>
  <si>
    <t>H-24477.DNase.DS20445</t>
  </si>
  <si>
    <t>UW.Fetal_Renal_Cortex.ChromatinAccessibility.H-24477.DNase.DS20445.filt.*</t>
  </si>
  <si>
    <t>H-24493.DS20568</t>
  </si>
  <si>
    <t>UW.Fetal_Renal_Cortex.ChromatinAccessibility.H-24493.DS20568.filt.*</t>
  </si>
  <si>
    <t>Fetal_Renal_Cortex_Left</t>
  </si>
  <si>
    <t>H-23871.DS17550</t>
  </si>
  <si>
    <t>UW.Fetal_Renal_Cortex_Left.ChromatinAccessibility.H-23871.DS17550.filt.*</t>
  </si>
  <si>
    <t>H-24111.DS18542</t>
  </si>
  <si>
    <t>UW.Fetal_Renal_Cortex_Left.ChromatinAccessibility.H-24111.DS18542.filt.*</t>
  </si>
  <si>
    <t>H-24169.DS18931</t>
  </si>
  <si>
    <t>UW.Fetal_Renal_Cortex_Left.ChromatinAccessibility.H-24169.DS18931.filt.*</t>
  </si>
  <si>
    <t>H-24232.DS19257</t>
  </si>
  <si>
    <t>UW.Fetal_Renal_Cortex_Left.ChromatinAccessibility.H-24232.DS19257.filt.*</t>
  </si>
  <si>
    <t>Fetal_Renal_Cortex_Right</t>
  </si>
  <si>
    <t>H-23871.DS17545</t>
  </si>
  <si>
    <t>UW.Fetal_Renal_Cortex_Right.ChromatinAccessibility.H-23871.DS17545.filt.*</t>
  </si>
  <si>
    <t>H-24169.DS18928</t>
  </si>
  <si>
    <t>UW.Fetal_Renal_Cortex_Right.ChromatinAccessibility.H-24169.DS18928.filt.*</t>
  </si>
  <si>
    <t>H-24232.DS19254</t>
  </si>
  <si>
    <t>UW.Fetal_Renal_Cortex_Right.ChromatinAccessibility.H-24232.DS19254.filt.*</t>
  </si>
  <si>
    <t>Fetal_Renal_Pelvis</t>
  </si>
  <si>
    <t>H-23790.DS17381</t>
  </si>
  <si>
    <t>UW.Fetal_Renal_Pelvis.ChromatinAccessibility.H-23790.DS17381.filt.*</t>
  </si>
  <si>
    <t>H-23833.DS17451</t>
  </si>
  <si>
    <t>UW.Fetal_Renal_Pelvis.ChromatinAccessibility.H-23833.DS17451.filt.*</t>
  </si>
  <si>
    <t>H-23914.DS17760</t>
  </si>
  <si>
    <t>UW.Fetal_Renal_Pelvis.ChromatinAccessibility.H-23914.DS17760.filt.*</t>
  </si>
  <si>
    <t>H-24005.DS18088</t>
  </si>
  <si>
    <t>UW.Fetal_Renal_Pelvis.ChromatinAccessibility.H-24005.DS18088.filt.*</t>
  </si>
  <si>
    <t>H-24078.DS18431</t>
  </si>
  <si>
    <t>UW.Fetal_Renal_Pelvis.ChromatinAccessibility.H-24078.DS18431.filt.*</t>
  </si>
  <si>
    <t>H-24259.DS19386</t>
  </si>
  <si>
    <t>UW.Fetal_Renal_Pelvis.ChromatinAccessibility.H-24259.DS19386.filt.*</t>
  </si>
  <si>
    <t>H-24342.DNase.DS20022</t>
  </si>
  <si>
    <t>UW.Fetal_Renal_Pelvis.ChromatinAccessibility.H-24342.DNase.DS20022.filt.*</t>
  </si>
  <si>
    <t>H-24365.DNase.DS20027</t>
  </si>
  <si>
    <t>UW.Fetal_Renal_Pelvis.ChromatinAccessibility.H-24365.DNase.DS20027.filt.*</t>
  </si>
  <si>
    <t>H-24477.DS20448</t>
  </si>
  <si>
    <t>UW.Fetal_Renal_Pelvis.ChromatinAccessibility.H-24477.DS20448.filt.*</t>
  </si>
  <si>
    <t>H-24493.DNase.DS20570</t>
  </si>
  <si>
    <t>UW.Fetal_Renal_Pelvis.ChromatinAccessibility.H-24493.DNase.DS20570.filt.*</t>
  </si>
  <si>
    <t>Fetal_Renal_Pelvis_Left</t>
  </si>
  <si>
    <t>H-23871.DS17553</t>
  </si>
  <si>
    <t>UW.Fetal_Renal_Pelvis_Left.ChromatinAccessibility.H-23871.DS17553.filt.*</t>
  </si>
  <si>
    <t>H-24111.DS18666</t>
  </si>
  <si>
    <t>UW.Fetal_Renal_Pelvis_Left.ChromatinAccessibility.H-24111.DS18666.filt.*</t>
  </si>
  <si>
    <t>H-24169.DS18964</t>
  </si>
  <si>
    <t>UW.Fetal_Renal_Pelvis_Left.ChromatinAccessibility.H-24169.DS18964.filt.*</t>
  </si>
  <si>
    <t>H-24232.DS19238</t>
  </si>
  <si>
    <t>UW.Fetal_Renal_Pelvis_Left.ChromatinAccessibility.H-24232.DS19238.filt.*</t>
  </si>
  <si>
    <t>Fetal_Renal_Pelvis_Right</t>
  </si>
  <si>
    <t>H-23871.DS17548</t>
  </si>
  <si>
    <t>UW.Fetal_Renal_Pelvis_Right.ChromatinAccessibility.H-23871.DS17548.filt.*</t>
  </si>
  <si>
    <t>H-24111.DS18663</t>
  </si>
  <si>
    <t>UW.Fetal_Renal_Pelvis_Right.ChromatinAccessibility.H-24111.DS18663.filt.*</t>
  </si>
  <si>
    <t>H-24169.DS18961</t>
  </si>
  <si>
    <t>UW.Fetal_Renal_Pelvis_Right.ChromatinAccessibility.H-24169.DS18961.filt.*</t>
  </si>
  <si>
    <t>H-24232.DS19235</t>
  </si>
  <si>
    <t>UW.Fetal_Renal_Pelvis_Right.ChromatinAccessibility.H-24232.DS19235.filt.*</t>
  </si>
  <si>
    <t>Fetal_Skin</t>
  </si>
  <si>
    <t>H-22337.DS10987</t>
  </si>
  <si>
    <t>UW.Fetal_Skin.ChromatinAccessibility.H-22337.DS10987.filt.*</t>
  </si>
  <si>
    <t>Fetal_Spinal_Cord</t>
  </si>
  <si>
    <t>H-24111.DS18501</t>
  </si>
  <si>
    <t>UW.Fetal_Spinal_Cord.ChromatinAccessibility.H-24111.DS18501.filt.*</t>
  </si>
  <si>
    <t>H-24244.DNase.DS19260</t>
  </si>
  <si>
    <t>UW.Fetal_Spinal_Cord.ChromatinAccessibility.H-24244.DNase.DS19260.filt.*</t>
  </si>
  <si>
    <t>H-24409.DS20351</t>
  </si>
  <si>
    <t>UW.Fetal_Spinal_Cord.ChromatinAccessibility.H-24409.DS20351.filt.*</t>
  </si>
  <si>
    <t>H-24493.DS20530</t>
  </si>
  <si>
    <t>UW.Fetal_Spinal_Cord.ChromatinAccessibility.H-24493.DS20530.filt.*</t>
  </si>
  <si>
    <t>H-24582.DNase.DS20956</t>
  </si>
  <si>
    <t>UW.Fetal_Spinal_Cord.ChromatinAccessibility.H-24582.DNase.DS20956.filt.*</t>
  </si>
  <si>
    <t>Fetal_Spleen</t>
  </si>
  <si>
    <t>H-23399.DS17448</t>
  </si>
  <si>
    <t>UW.Fetal_Spleen.ChromatinAccessibility.H-23399.DS17448.filt.*</t>
  </si>
  <si>
    <t>H-23589.DS16530</t>
  </si>
  <si>
    <t>UW.Fetal_Stomach.ChromatinAccessibility.H-23589.DS16530.filt.*</t>
  </si>
  <si>
    <t>H-23758.DS17172</t>
  </si>
  <si>
    <t>UW.Fetal_Stomach.ChromatinAccessibility.H-23758.DS17172.filt.*</t>
  </si>
  <si>
    <t>H-23769.DS17325</t>
  </si>
  <si>
    <t>UW.Fetal_Stomach.ChromatinAccessibility.H-23769.DS17325.filt.*</t>
  </si>
  <si>
    <t>H-23887.DS17659</t>
  </si>
  <si>
    <t>UW.Fetal_Stomach.ChromatinAccessibility.H-23887.DS17659.filt.*</t>
  </si>
  <si>
    <t>H-23914.DS17750</t>
  </si>
  <si>
    <t>UW.Fetal_Stomach.ChromatinAccessibility.H-23914.DS17750.filt.*</t>
  </si>
  <si>
    <t>H-23964.DS17878</t>
  </si>
  <si>
    <t>UW.Fetal_Stomach.ChromatinAccessibility.H-23964.DS17878.filt.*</t>
  </si>
  <si>
    <t>H-24005.DS17963</t>
  </si>
  <si>
    <t>UW.Fetal_Stomach.ChromatinAccessibility.H-24005.DS17963.filt.*</t>
  </si>
  <si>
    <t>H-24078.DS18389</t>
  </si>
  <si>
    <t>UW.Fetal_Stomach.ChromatinAccessibility.H-24078.DS18389.filt.*</t>
  </si>
  <si>
    <t>H-24125.DS18821</t>
  </si>
  <si>
    <t>UW.Fetal_Stomach.ChromatinAccessibility.H-24125.DS18821.filt.*</t>
  </si>
  <si>
    <t>H-24342.DS19933</t>
  </si>
  <si>
    <t>UW.Fetal_Stomach.ChromatinAccessibility.H-24342.DS19933.filt.*</t>
  </si>
  <si>
    <t>H-24365.DNase.DS20079</t>
  </si>
  <si>
    <t>UW.Fetal_Stomach.ChromatinAccessibility.H-24365.DNase.DS20079.filt.*</t>
  </si>
  <si>
    <t>H-24401.DS20349</t>
  </si>
  <si>
    <t>UW.Fetal_Stomach.ChromatinAccessibility.H-24401.DS20349.filt.*</t>
  </si>
  <si>
    <t>H-24507.DS20546</t>
  </si>
  <si>
    <t>UW.Fetal_Stomach.ChromatinAccessibility.H-24507.DS20546.filt.*</t>
  </si>
  <si>
    <t>H-24510.DNase.DS20791</t>
  </si>
  <si>
    <t>UW.Fetal_Stomach.ChromatinAccessibility.H-24510.DNase.DS20791.filt.*</t>
  </si>
  <si>
    <t>H-24639.Histone.DS22596</t>
  </si>
  <si>
    <t>H-24639.Histone.DS22598</t>
  </si>
  <si>
    <t>H-24639.Histone.DS22600</t>
  </si>
  <si>
    <t>H-24683.Histone.DS22929</t>
  </si>
  <si>
    <t>H-24754.Histone.DS22928</t>
  </si>
  <si>
    <t>H-24776.Histone.DS22597</t>
  </si>
  <si>
    <t>H-24776.Histone.DS22599</t>
  </si>
  <si>
    <t>Fetal_Testes</t>
  </si>
  <si>
    <t>H23914_H24089_H24218_H24244.DNase.DS20170</t>
  </si>
  <si>
    <t>UW.Fetal_Testes.ChromatinAccessibility.H23914_H24089_H24218_H24244.DNase.DS20170.filt.*</t>
  </si>
  <si>
    <t>H24198_H23640_H24042.DS18942</t>
  </si>
  <si>
    <t>UW.Fetal_Testes.ChromatinAccessibility.H24198_H23640_H24042.DS18942.filt.*</t>
  </si>
  <si>
    <t>H-23589.DS16490</t>
  </si>
  <si>
    <t>UW.Fetal_Thymus.ChromatinAccessibility.H-23589.DS16490.filt.*</t>
  </si>
  <si>
    <t>H-23663.DS16841</t>
  </si>
  <si>
    <t>UW.Fetal_Thymus.ChromatinAccessibility.H-23663.DS16841.filt.*</t>
  </si>
  <si>
    <t>H-23769.DS17323</t>
  </si>
  <si>
    <t>UW.Fetal_Thymus.ChromatinAccessibility.H-23769.DS17323.filt.*</t>
  </si>
  <si>
    <t>H-23833.DS17474</t>
  </si>
  <si>
    <t>UW.Fetal_Thymus.ChromatinAccessibility.H-23833.DS17474.filt.*</t>
  </si>
  <si>
    <t>H-23964.DS17875</t>
  </si>
  <si>
    <t>UW.Fetal_Thymus.ChromatinAccessibility.H-23964.DS17875.filt.*</t>
  </si>
  <si>
    <t>H-23964.DS17876</t>
  </si>
  <si>
    <t>UW.Fetal_Thymus.ChromatinAccessibility.H-23964.DS17876.filt.*</t>
  </si>
  <si>
    <t>H-24078.DS18382</t>
  </si>
  <si>
    <t>UW.Fetal_Thymus.ChromatinAccessibility.H-24078.DS18382.filt.*</t>
  </si>
  <si>
    <t>H-24259.DS19287</t>
  </si>
  <si>
    <t>UW.Fetal_Thymus.ChromatinAccessibility.H-24259.DS19287.filt.*</t>
  </si>
  <si>
    <t>H-24297.DNase.DS19675</t>
  </si>
  <si>
    <t>UW.Fetal_Thymus.ChromatinAccessibility.H-24297.DNase.DS19675.filt.*</t>
  </si>
  <si>
    <t>H-24401.DS20335</t>
  </si>
  <si>
    <t>UW.Fetal_Thymus.ChromatinAccessibility.H-24401.DS20335.filt.*</t>
  </si>
  <si>
    <t>H-24409.DS20341</t>
  </si>
  <si>
    <t>UW.Fetal_Thymus.ChromatinAccessibility.H-24409.DS20341.filt.*</t>
  </si>
  <si>
    <t>H-24644.Histone.DS21508</t>
  </si>
  <si>
    <t>H-24644.Histone.DS21539</t>
  </si>
  <si>
    <t>H-24644.Histone.DS21783</t>
  </si>
  <si>
    <t>H-24644.Histone.DS22601</t>
  </si>
  <si>
    <t>H-24644.Histone.DS22602</t>
  </si>
  <si>
    <t>H-24644.Histone.DS22603</t>
  </si>
  <si>
    <t>H-24644.Histone.DS22904</t>
  </si>
  <si>
    <t>Fibroblasts_Fetal_Skin_Abdomen</t>
  </si>
  <si>
    <t>H-24259.DS19558</t>
  </si>
  <si>
    <t>UW.Fibroblasts_Fetal_Skin_Abdomen.ChromatinAccessibility.H-24259.DS19558.filt.*</t>
  </si>
  <si>
    <t>H-24259.DS19561</t>
  </si>
  <si>
    <t>UW.Fibroblasts_Fetal_Skin_Abdomen.ChromatinAccessibility.H-24259.DS19561.filt.*</t>
  </si>
  <si>
    <t>Fibroblasts_Fetal_Skin_Back</t>
  </si>
  <si>
    <t>H-24218.DS19174</t>
  </si>
  <si>
    <t>UW.Fibroblasts_Fetal_Skin_Back.ChromatinAccessibility.H-24218.DS19174.filt.*</t>
  </si>
  <si>
    <t>H-24218.DS19233</t>
  </si>
  <si>
    <t>UW.Fibroblasts_Fetal_Skin_Back.ChromatinAccessibility.H-24218.DS19233.filt.*</t>
  </si>
  <si>
    <t>Fibroblasts_Fetal_Skin_Biceps_Left</t>
  </si>
  <si>
    <t>H-24259.DS19857</t>
  </si>
  <si>
    <t>UW.Fibroblasts_Fetal_Skin_Biceps_Left.ChromatinAccessibility.H-24259.DS19857.filt.*</t>
  </si>
  <si>
    <t>H-24259.DS19867</t>
  </si>
  <si>
    <t>UW.Fibroblasts_Fetal_Skin_Biceps_Left.ChromatinAccessibility.H-24259.DS19867.filt.*</t>
  </si>
  <si>
    <t>Fibroblasts_Fetal_Skin_Biceps_Right</t>
  </si>
  <si>
    <t>H-24259.DS19745</t>
  </si>
  <si>
    <t>UW.Fibroblasts_Fetal_Skin_Biceps_Right.ChromatinAccessibility.H-24259.DS19745.filt.*</t>
  </si>
  <si>
    <t>H-24259.DS19761</t>
  </si>
  <si>
    <t>UW.Fibroblasts_Fetal_Skin_Biceps_Right.ChromatinAccessibility.H-24259.DS19761.filt.*</t>
  </si>
  <si>
    <t>Fibroblasts_Fetal_Skin_Quadriceps_Left</t>
  </si>
  <si>
    <t>H-24259.DS20046</t>
  </si>
  <si>
    <t>UW.Fibroblasts_Fetal_Skin_Quadriceps_Left.ChromatinAccessibility.H-24259.DS20046.filt.*</t>
  </si>
  <si>
    <t>H-24259.DS20056</t>
  </si>
  <si>
    <t>UW.Fibroblasts_Fetal_Skin_Quadriceps_Left.ChromatinAccessibility.H-24259.DS20056.filt.*</t>
  </si>
  <si>
    <t>Fibroblasts_Fetal_Skin_Quadriceps_Right</t>
  </si>
  <si>
    <t>H-24259.DS19943</t>
  </si>
  <si>
    <t>UW.Fibroblasts_Fetal_Skin_Quadriceps_Right.ChromatinAccessibility.H-24259.DS19943.filt.*</t>
  </si>
  <si>
    <t>H-24259.DS19948</t>
  </si>
  <si>
    <t>UW.Fibroblasts_Fetal_Skin_Quadriceps_Right.ChromatinAccessibility.H-24259.DS19948.filt.*</t>
  </si>
  <si>
    <t>Fibroblasts_Fetal_Skin_Scalp</t>
  </si>
  <si>
    <t>H-24259.DS19444</t>
  </si>
  <si>
    <t>UW.Fibroblasts_Fetal_Skin_Scalp.ChromatinAccessibility.H-24259.DS19444.filt.*</t>
  </si>
  <si>
    <t>H-24259.DS19449</t>
  </si>
  <si>
    <t>UW.Fibroblasts_Fetal_Skin_Scalp.ChromatinAccessibility.H-24259.DS19449.filt.*</t>
  </si>
  <si>
    <t>Fibroblasts_Fetal_Skin_Upper_Back</t>
  </si>
  <si>
    <t>H-24259.DS19696</t>
  </si>
  <si>
    <t>UW.Fibroblasts_Fetal_Skin_Upper_Back.ChromatinAccessibility.H-24259.DS19696.filt.*</t>
  </si>
  <si>
    <t>H-24259.DS19706</t>
  </si>
  <si>
    <t>UW.Fibroblasts_Fetal_Skin_Upper_Back.ChromatinAccessibility.H-24259.DS19706.filt.*</t>
  </si>
  <si>
    <t>UCSD.Gastric.H3K27ac.STL001.filt.*</t>
  </si>
  <si>
    <t>UCSD.Gastric.Input.STL001.filt.*</t>
  </si>
  <si>
    <t>UCSD.Gastric.H3K36me3.STL001.filt.*</t>
  </si>
  <si>
    <t>UCSD.Gastric.H3K4me1.STL001.filt.*</t>
  </si>
  <si>
    <t>UCSD.Gastric.H3K9me3.STL001.filt.*</t>
  </si>
  <si>
    <t>UCSD.Gastric.H3K27ac.STL002.filt.*</t>
  </si>
  <si>
    <t>UCSD.Gastric.Input.STL002.filt.*</t>
  </si>
  <si>
    <t>STL001.DNase.DS20260</t>
  </si>
  <si>
    <t>UW.Gastric.ChromatinAccessibility.STL001.DNase.DS20260.filt.*</t>
  </si>
  <si>
    <t>STL003.DNase.DS20748</t>
  </si>
  <si>
    <t>H1</t>
  </si>
  <si>
    <t>Solexa-10398</t>
  </si>
  <si>
    <t>BI.H1.H3K4me3.Solexa-10398.filt.*</t>
  </si>
  <si>
    <t>BI.H1.Input.Solexa-10531.filt.*;BI.H1.Input.Solexa-12532.filt.*</t>
  </si>
  <si>
    <t>Solexa-10529</t>
  </si>
  <si>
    <t>BI.H1.H3K4me1.Solexa-10529.filt.*</t>
  </si>
  <si>
    <t>Solexa-10531</t>
  </si>
  <si>
    <t>BI.H1.Input.Solexa-10531.filt.*</t>
  </si>
  <si>
    <t>Solexa-12522</t>
  </si>
  <si>
    <t>BI.H1.H3K4me3.Solexa-12522.filt.*</t>
  </si>
  <si>
    <t>Solexa-12523</t>
  </si>
  <si>
    <t>BI.H1.H3K27me3.Solexa-12523.filt.*</t>
  </si>
  <si>
    <t>Solexa-12524</t>
  </si>
  <si>
    <t>BI.H1.H3K36me3.Solexa-12524.filt.*</t>
  </si>
  <si>
    <t>Solexa-12525</t>
  </si>
  <si>
    <t>BI.H1.H3K9me3.Solexa-12525.filt.*</t>
  </si>
  <si>
    <t>Solexa-12526</t>
  </si>
  <si>
    <t>BI.H1.H3K9ac.Solexa-12526.filt.*</t>
  </si>
  <si>
    <t>Solexa-12532</t>
  </si>
  <si>
    <t>BI.H1.Input.Solexa-12532.filt.*</t>
  </si>
  <si>
    <t>Solexa-13061</t>
  </si>
  <si>
    <t>BI.H1.H3K4me1.Solexa-13061.filt.*</t>
  </si>
  <si>
    <t>Solexa-14961</t>
  </si>
  <si>
    <t>BI.H1.H3K36me3.Solexa-14961.filt.*</t>
  </si>
  <si>
    <t>Solexa-14962</t>
  </si>
  <si>
    <t>BI.H1.H3K9ac.Solexa-14962.filt.*</t>
  </si>
  <si>
    <t>Solexa-8038</t>
  </si>
  <si>
    <t>BI.H1.H3K4me3.Solexa-8038.filt.*</t>
  </si>
  <si>
    <t>Solexa-8039</t>
  </si>
  <si>
    <t>BI.H1.H3K27me3.Solexa-8039.filt.*</t>
  </si>
  <si>
    <t>AK146</t>
  </si>
  <si>
    <t>UCSD.H1.H2BK120ac.AK146.filt.*</t>
  </si>
  <si>
    <t>UCSD.H1.Input.AK57.filt.*</t>
  </si>
  <si>
    <t>AK51</t>
  </si>
  <si>
    <t>UCSD.H1.H3K4ac.AK51.filt.*</t>
  </si>
  <si>
    <t>AK52</t>
  </si>
  <si>
    <t>UCSD.H1.H3K14ac.AK52.filt.*</t>
  </si>
  <si>
    <t>AK53</t>
  </si>
  <si>
    <t>UCSD.H1.H3K23ac.AK53.filt.*</t>
  </si>
  <si>
    <t>AK54</t>
  </si>
  <si>
    <t>UCSD.H1.H3K9me3.AK54.filt.*</t>
  </si>
  <si>
    <t>AK57</t>
  </si>
  <si>
    <t>AK58</t>
  </si>
  <si>
    <t>UCSD.H1.H3K14ac.AK58.filt.*</t>
  </si>
  <si>
    <t>AK59</t>
  </si>
  <si>
    <t>UCSD.H1.H3K23ac.AK59.filt.*</t>
  </si>
  <si>
    <t>AY1</t>
  </si>
  <si>
    <t>UCSD.H1.H2A.Z.AY1.filt.*</t>
  </si>
  <si>
    <t>UCSD.H1.Input.DM219.filt.*</t>
  </si>
  <si>
    <t>AY17</t>
  </si>
  <si>
    <t>UCSD.H1.H4K8ac.AY17.filt.*</t>
  </si>
  <si>
    <t>AY18</t>
  </si>
  <si>
    <t>UCSD.H1.H4K8ac.AY18.filt.*</t>
  </si>
  <si>
    <t>DM219</t>
  </si>
  <si>
    <t>LL-H1-I1</t>
  </si>
  <si>
    <t>UCSD.H1.Input.LL-H1-I1.filt.*</t>
  </si>
  <si>
    <t>UCSD.H1.Input.LL-H1-I1.filt.*;UCSD.H1.Input.LL-H1-I2.filt.*;UCSD.H1.Input.LLH1U.filt.*</t>
  </si>
  <si>
    <t>LL-H1-I2</t>
  </si>
  <si>
    <t>UCSD.H1.Input.LL-H1-I2.filt.*</t>
  </si>
  <si>
    <t>LL160</t>
  </si>
  <si>
    <t>UCSD.H1.H3K36me3.LL160.filt.*</t>
  </si>
  <si>
    <t>LL218</t>
  </si>
  <si>
    <t>UCSD.H1.H3K9me3.LL218.filt.*</t>
  </si>
  <si>
    <t>LL220</t>
  </si>
  <si>
    <t>UCSD.H1.H3K36me3.LL220.filt.*</t>
  </si>
  <si>
    <t>LL227</t>
  </si>
  <si>
    <t>UCSD.H1.H3K4me3.LL227.filt.*</t>
  </si>
  <si>
    <t>LL228</t>
  </si>
  <si>
    <t>UCSD.H1.H3K4me1.LL228.filt.*</t>
  </si>
  <si>
    <t>LL240</t>
  </si>
  <si>
    <t>UCSD.H1.H3K9ac.LL240.filt.*</t>
  </si>
  <si>
    <t>LL241</t>
  </si>
  <si>
    <t>UCSD.H1.H3K27me3.LL241.filt.*</t>
  </si>
  <si>
    <t>LL311</t>
  </si>
  <si>
    <t>UCSD.H1.H3K4me1.LL311.filt.*</t>
  </si>
  <si>
    <t>LL312</t>
  </si>
  <si>
    <t>UCSD.H1.H3K4me3.LL312.filt.*</t>
  </si>
  <si>
    <t>LL313</t>
  </si>
  <si>
    <t>UCSD.H1.H3K27ac.LL313.filt.*</t>
  </si>
  <si>
    <t>LL314</t>
  </si>
  <si>
    <t>UCSD.H1.H3K27me3.LL314.filt.*</t>
  </si>
  <si>
    <t>LL321</t>
  </si>
  <si>
    <t>UCSD.H1.H3K18ac.LL321.filt.*</t>
  </si>
  <si>
    <t>LL322</t>
  </si>
  <si>
    <t>UCSD.H1.H3K4me2.LL322.filt.*</t>
  </si>
  <si>
    <t>LL323</t>
  </si>
  <si>
    <t>UCSD.H1.H4K5ac.LL323.filt.*</t>
  </si>
  <si>
    <t>LLH1U</t>
  </si>
  <si>
    <t>UCSD.H1.Input.LLH1U.filt.*</t>
  </si>
  <si>
    <t>SAK201</t>
  </si>
  <si>
    <t>UCSD.H1.H2AK5ac.SAK201.filt.*</t>
  </si>
  <si>
    <t>SAK202</t>
  </si>
  <si>
    <t>UCSD.H1.H2BK5ac.SAK202.filt.*</t>
  </si>
  <si>
    <t>SAK203</t>
  </si>
  <si>
    <t>UCSD.H1.H2BK12ac.SAK203.filt.*</t>
  </si>
  <si>
    <t>SAK204</t>
  </si>
  <si>
    <t>UCSD.H1.H2BK15ac.SAK204.filt.*</t>
  </si>
  <si>
    <t>SAK205</t>
  </si>
  <si>
    <t>UCSD.H1.H2BK20ac.SAK205.filt.*</t>
  </si>
  <si>
    <t>SAK206</t>
  </si>
  <si>
    <t>UCSD.H1.H2BK120ac.SAK206.filt.*</t>
  </si>
  <si>
    <t>SAK207</t>
  </si>
  <si>
    <t>UCSD.H1.H3K4ac.SAK207.filt.*</t>
  </si>
  <si>
    <t>SAK208</t>
  </si>
  <si>
    <t>UCSD.H1.H3K18ac.SAK208.filt.*</t>
  </si>
  <si>
    <t>SAK210</t>
  </si>
  <si>
    <t>UCSD.H1.H3K23me2.SAK210.filt.*</t>
  </si>
  <si>
    <t>SAK211</t>
  </si>
  <si>
    <t>UCSD.H1.H3K56ac.SAK211.filt.*</t>
  </si>
  <si>
    <t>SAK270</t>
  </si>
  <si>
    <t>UCSD.H1.H3K27ac.SAK270.filt.*</t>
  </si>
  <si>
    <t>SAK67</t>
  </si>
  <si>
    <t>UCSD.H1.H3K4me3.SAK67.filt.*</t>
  </si>
  <si>
    <t>SAK68</t>
  </si>
  <si>
    <t>UCSD.H1.H3K9ac.SAK68.filt.*</t>
  </si>
  <si>
    <t>SAK70</t>
  </si>
  <si>
    <t>UCSD.H1.H3K36me3.SAK70.filt.*</t>
  </si>
  <si>
    <t>SAK73</t>
  </si>
  <si>
    <t>UCSD.H1.H3K79me1.SAK73.filt.*</t>
  </si>
  <si>
    <t>SAK80</t>
  </si>
  <si>
    <t>UCSD.H1.H3K79me2.SAK80.filt.*</t>
  </si>
  <si>
    <t>SK300</t>
  </si>
  <si>
    <t>UCSD.H1.H3K56ac.SK300.filt.*</t>
  </si>
  <si>
    <t>SK302</t>
  </si>
  <si>
    <t>UCSD.H1.H4K5ac.SK302.filt.*</t>
  </si>
  <si>
    <t>SK303</t>
  </si>
  <si>
    <t>UCSD.H1.H4K91ac.SK303.filt.*</t>
  </si>
  <si>
    <t>SK529</t>
  </si>
  <si>
    <t>UCSD.H1.H4K20me1.SK529.filt.*</t>
  </si>
  <si>
    <t>SK530</t>
  </si>
  <si>
    <t>UCSD.H1.H2BK120ac.SK530.filt.*</t>
  </si>
  <si>
    <t>YL131</t>
  </si>
  <si>
    <t>UCSD.H1.H3K4me1.YL131.filt.*</t>
  </si>
  <si>
    <t>UCSD.H1.Input.YL154.filt.*;UCSD.H1.Input.YL208.filt.*;UCSD.H1.Input.YL262.filt.*;UCSD.H1.Input.YL328.filt.*</t>
  </si>
  <si>
    <t>YL154</t>
  </si>
  <si>
    <t>UCSD.H1.Input.YL154.filt.*</t>
  </si>
  <si>
    <t>YL192</t>
  </si>
  <si>
    <t>UCSD.H1.H3K79me1.YL192.filt.*</t>
  </si>
  <si>
    <t>YL198</t>
  </si>
  <si>
    <t>UCSD.H1.H3K23me2.YL198.filt.*</t>
  </si>
  <si>
    <t>YL204</t>
  </si>
  <si>
    <t>UCSD.H1.H3K79me2.YL204.filt.*</t>
  </si>
  <si>
    <t>YL206</t>
  </si>
  <si>
    <t>UCSD.H1.H2BK15ac.YL206.filt.*</t>
  </si>
  <si>
    <t>YL207</t>
  </si>
  <si>
    <t>UCSD.H1.H2BK20ac.YL207.filt.*</t>
  </si>
  <si>
    <t>YL208</t>
  </si>
  <si>
    <t>UCSD.H1.Input.YL208.filt.*</t>
  </si>
  <si>
    <t>YL253</t>
  </si>
  <si>
    <t>UCSD.H1.H4K20me1.YL253.filt.*</t>
  </si>
  <si>
    <t>YL254</t>
  </si>
  <si>
    <t>UCSD.H1.H4K91ac.YL254.filt.*</t>
  </si>
  <si>
    <t>YL262</t>
  </si>
  <si>
    <t>UCSD.H1.Input.YL262.filt.*</t>
  </si>
  <si>
    <t>YL328</t>
  </si>
  <si>
    <t>UCSD.H1.Input.YL328.filt.*</t>
  </si>
  <si>
    <t>YL75</t>
  </si>
  <si>
    <t>UCSD.H1.H3K9me3.YL75.filt.*</t>
  </si>
  <si>
    <t>YL77</t>
  </si>
  <si>
    <t>UCSD.H1.H3K9me3.YL77.filt.*</t>
  </si>
  <si>
    <t>YL82</t>
  </si>
  <si>
    <t>UCSD.H1.H3K79me1.YL82.filt.*</t>
  </si>
  <si>
    <t>YL93</t>
  </si>
  <si>
    <t>UCSD.H1.H2BK12ac.YL93.filt.*</t>
  </si>
  <si>
    <t>YL95</t>
  </si>
  <si>
    <t>UCSD.H1.H3K27me3.YL95.filt.*</t>
  </si>
  <si>
    <t>YL96</t>
  </si>
  <si>
    <t>UCSD.H1.H3K4me2.YL96.filt.*</t>
  </si>
  <si>
    <t>YL97</t>
  </si>
  <si>
    <t>UCSD.H1.H2AK5ac.YL97.filt.*</t>
  </si>
  <si>
    <t>YL98</t>
  </si>
  <si>
    <t>UCSD.H1.H2BK5ac.YL98.filt.*</t>
  </si>
  <si>
    <t>H1EScd1-acK9-A</t>
  </si>
  <si>
    <t>UCSF-UBC.H1.H3K9ac.H1EScd1-acK9-A.filt.*</t>
  </si>
  <si>
    <t>UCSF-UBC.H1.Input.TOTAL-H1EScd1.filt.*;UCSF-UBC.H1.Input.TOTAL-hEScd2-2.filt.*</t>
  </si>
  <si>
    <t>H1EScd1-me1K4-D</t>
  </si>
  <si>
    <t>UCSF-UBC.H1.H3K4me1.H1EScd1-me1K4-D.filt.*</t>
  </si>
  <si>
    <t>H1EScd1-me3K27-A</t>
  </si>
  <si>
    <t>UCSF-UBC.H1.H3K27me3.H1EScd1-me3K27-A.filt.*</t>
  </si>
  <si>
    <t>H1EScd1-me3K36-A</t>
  </si>
  <si>
    <t>UCSF-UBC.H1.H3K36me3.H1EScd1-me3K36-A.filt.*</t>
  </si>
  <si>
    <t>H1EScd1-me3K4-A</t>
  </si>
  <si>
    <t>UCSF-UBC.H1.H3K4me3.H1EScd1-me3K4-A.filt.*</t>
  </si>
  <si>
    <t>H1EScd1-me3K9-A</t>
  </si>
  <si>
    <t>UCSF-UBC.H1.H3K9me3.H1EScd1-me3K9-A.filt.*</t>
  </si>
  <si>
    <t>H1EScd2-me3K36-B</t>
  </si>
  <si>
    <t>UCSF-UBC.H1.H3K36me3.H1EScd2-me3K36-B.filt.*</t>
  </si>
  <si>
    <t>H1EScd2-me3K4-C</t>
  </si>
  <si>
    <t>UCSF-UBC.H1.H3K4me3.H1EScd2-me3K4-C.filt.*</t>
  </si>
  <si>
    <t>H1EScd2-me3K9-B</t>
  </si>
  <si>
    <t>UCSF-UBC.H1.H3K9me3.H1EScd2-me3K9-B.filt.*</t>
  </si>
  <si>
    <t>TOTAL-H1EScd1</t>
  </si>
  <si>
    <t>UCSF-UBC.H1.Input.TOTAL-H1EScd1.filt.*</t>
  </si>
  <si>
    <t>TOTAL-hEScd2-2</t>
  </si>
  <si>
    <t>UCSF-UBC.H1.Input.TOTAL-hEScd2-2.filt.*</t>
  </si>
  <si>
    <t>DS18873</t>
  </si>
  <si>
    <t>UW.H1.ChromatinAccessibility.DS18873.filt.*</t>
  </si>
  <si>
    <t>DS19100</t>
  </si>
  <si>
    <t>UW.H1.ChromatinAccessibility.DS19100.filt.*</t>
  </si>
  <si>
    <t>AK126</t>
  </si>
  <si>
    <t>UCSD.H1_BMP4_Derived_Mesendoderm_Cultured_Cells.H2AK5ac.AK126.filt.*</t>
  </si>
  <si>
    <t>UCSD.H1_BMP4_Derived_Mesendoderm_Cultured_Cells.Input.AK149.filt.*;UCSD.H1_BMP4_Derived_Mesendoderm_Cultured_Cells.Input.AK318.filt.*</t>
  </si>
  <si>
    <t>AK127</t>
  </si>
  <si>
    <t>UCSD.H1_BMP4_Derived_Mesendoderm_Cultured_Cells.H2BK5ac.AK127.filt.*</t>
  </si>
  <si>
    <t>AK128</t>
  </si>
  <si>
    <t>UCSD.H1_BMP4_Derived_Mesendoderm_Cultured_Cells.H3K9ac.AK128.filt.*</t>
  </si>
  <si>
    <t>AK132</t>
  </si>
  <si>
    <t>UCSD.H1_BMP4_Derived_Mesendoderm_Cultured_Cells.H3K27me3.AK132.filt.*</t>
  </si>
  <si>
    <t>AK133</t>
  </si>
  <si>
    <t>UCSD.H1_BMP4_Derived_Mesendoderm_Cultured_Cells.H3K4me1.AK133.filt.*</t>
  </si>
  <si>
    <t>AK134</t>
  </si>
  <si>
    <t>UCSD.H1_BMP4_Derived_Mesendoderm_Cultured_Cells.H3K4me2.AK134.filt.*</t>
  </si>
  <si>
    <t>AK135</t>
  </si>
  <si>
    <t>UCSD.H1_BMP4_Derived_Mesendoderm_Cultured_Cells.H3K4me3.AK135.filt.*</t>
  </si>
  <si>
    <t>AK136</t>
  </si>
  <si>
    <t>UCSD.H1_BMP4_Derived_Mesendoderm_Cultured_Cells.H3K9me3.AK136.filt.*</t>
  </si>
  <si>
    <t>AK137</t>
  </si>
  <si>
    <t>AK138</t>
  </si>
  <si>
    <t>UCSD.H1_BMP4_Derived_Mesendoderm_Cultured_Cells.H3K79me1.AK138.filt.*</t>
  </si>
  <si>
    <t>AK147</t>
  </si>
  <si>
    <t>UCSD.H1_BMP4_Derived_Mesendoderm_Cultured_Cells.H3K27ac.AK147.filt.*</t>
  </si>
  <si>
    <t>AK148</t>
  </si>
  <si>
    <t>UCSD.H1_BMP4_Derived_Mesendoderm_Cultured_Cells.H3K27me3.AK148.filt.*</t>
  </si>
  <si>
    <t>AK149</t>
  </si>
  <si>
    <t>UCSD.H1_BMP4_Derived_Mesendoderm_Cultured_Cells.Input.AK149.filt.*</t>
  </si>
  <si>
    <t>AK163</t>
  </si>
  <si>
    <t>UCSD.H1_BMP4_Derived_Mesendoderm_Cultured_Cells.H3K4me1.AK163.filt.*</t>
  </si>
  <si>
    <t>AK164</t>
  </si>
  <si>
    <t>UCSD.H1_BMP4_Derived_Mesendoderm_Cultured_Cells.H3K4me2.AK164.filt.*</t>
  </si>
  <si>
    <t>AK165</t>
  </si>
  <si>
    <t>UCSD.H1_BMP4_Derived_Mesendoderm_Cultured_Cells.H3K4me3.AK165.filt.*</t>
  </si>
  <si>
    <t>AK168</t>
  </si>
  <si>
    <t>UCSD.H1_BMP4_Derived_Mesendoderm_Cultured_Cells.H3K79me1.AK168.filt.*</t>
  </si>
  <si>
    <t>AK169</t>
  </si>
  <si>
    <t>UCSD.H1_BMP4_Derived_Mesendoderm_Cultured_Cells.H3K79me2.AK169.filt.*</t>
  </si>
  <si>
    <t>AK170</t>
  </si>
  <si>
    <t>UCSD.H1_BMP4_Derived_Mesendoderm_Cultured_Cells.H2AK5ac.AK170.filt.*</t>
  </si>
  <si>
    <t>AK171</t>
  </si>
  <si>
    <t>UCSD.H1_BMP4_Derived_Mesendoderm_Cultured_Cells.H2BK5ac.AK171.filt.*</t>
  </si>
  <si>
    <t>AK172</t>
  </si>
  <si>
    <t>UCSD.H1_BMP4_Derived_Mesendoderm_Cultured_Cells.H3K9ac.AK172.filt.*</t>
  </si>
  <si>
    <t>AK173</t>
  </si>
  <si>
    <t>UCSD.H1_BMP4_Derived_Mesendoderm_Cultured_Cells.H3K23ac.AK173.filt.*</t>
  </si>
  <si>
    <t>AK310</t>
  </si>
  <si>
    <t>UCSD.H1_BMP4_Derived_Mesendoderm_Cultured_Cells.H3K27ac.AK310.filt.*</t>
  </si>
  <si>
    <t>AK311</t>
  </si>
  <si>
    <t>UCSD.H1_BMP4_Derived_Mesendoderm_Cultured_Cells.H3K27me3.AK311.filt.*</t>
  </si>
  <si>
    <t>AK312</t>
  </si>
  <si>
    <t>UCSD.H1_BMP4_Derived_Mesendoderm_Cultured_Cells.Input.AK312.filt.*</t>
  </si>
  <si>
    <t>AK313</t>
  </si>
  <si>
    <t>UCSD.H1_BMP4_Derived_Mesendoderm_Cultured_Cells.H3K27ac.AK313.filt.*</t>
  </si>
  <si>
    <t>AK314</t>
  </si>
  <si>
    <t>UCSD.H1_BMP4_Derived_Mesendoderm_Cultured_Cells.H3K27me3.AK314.filt.*</t>
  </si>
  <si>
    <t>AK318</t>
  </si>
  <si>
    <t>UCSD.H1_BMP4_Derived_Mesendoderm_Cultured_Cells.Input.AK318.filt.*</t>
  </si>
  <si>
    <t>AK401</t>
  </si>
  <si>
    <t>UCSD.H1_BMP4_Derived_Mesendoderm_Cultured_Cells.H2BK120ac.AK401.filt.*</t>
  </si>
  <si>
    <t>AK402</t>
  </si>
  <si>
    <t>UCSD.H1_BMP4_Derived_Mesendoderm_Cultured_Cells.H3K18ac.AK402.filt.*</t>
  </si>
  <si>
    <t>AK410</t>
  </si>
  <si>
    <t>UCSD.H1_BMP4_Derived_Mesendoderm_Cultured_Cells.H2BK120ac.AK410.filt.*</t>
  </si>
  <si>
    <t>AK411</t>
  </si>
  <si>
    <t>UCSD.H1_BMP4_Derived_Mesendoderm_Cultured_Cells.H3K18ac.AK411.filt.*</t>
  </si>
  <si>
    <t>AK413</t>
  </si>
  <si>
    <t>UCSD.H1_BMP4_Derived_Mesendoderm_Cultured_Cells.H3K4ac.AK413.filt.*</t>
  </si>
  <si>
    <t>AK417</t>
  </si>
  <si>
    <t>UCSD.H1_BMP4_Derived_Mesendoderm_Cultured_Cells.H4K8ac.AK417.filt.*</t>
  </si>
  <si>
    <t>AK418</t>
  </si>
  <si>
    <t>UCSD.H1_BMP4_Derived_Mesendoderm_Cultured_Cells.H2BK15ac.AK418.filt.*</t>
  </si>
  <si>
    <t>AK419</t>
  </si>
  <si>
    <t>UCSD.H1_BMP4_Derived_Mesendoderm_Cultured_Cells.H2BK15ac.AK419.filt.*</t>
  </si>
  <si>
    <t>SK340</t>
  </si>
  <si>
    <t>UCSD.H1_BMP4_Derived_Mesendoderm_Cultured_Cells.H3K27ac.SK340.filt.*</t>
  </si>
  <si>
    <t>UCSD.H1_BMP4_Derived_Mesendoderm_Cultured_Cells.Input.SK344.filt.*</t>
  </si>
  <si>
    <t>SK344</t>
  </si>
  <si>
    <t>SK526</t>
  </si>
  <si>
    <t>UCSD.H1_BMP4_Derived_Mesendoderm_Cultured_Cells.H3K9me3.SK526.filt.*</t>
  </si>
  <si>
    <t>DGF.DS19310</t>
  </si>
  <si>
    <t>UW.H1_BMP4_Derived_Mesendoderm_Cultured_Cells.Digital_Genomic_Footprinting.DGF.DS19310.filt.*</t>
  </si>
  <si>
    <t>DS18732</t>
  </si>
  <si>
    <t>UW.H1_BMP4_Derived_Mesendoderm_Cultured_Cells.ChromatinAccessibility.DS18732.filt.*</t>
  </si>
  <si>
    <t>DS19310</t>
  </si>
  <si>
    <t>UW.H1_BMP4_Derived_Mesendoderm_Cultured_Cells.ChromatinAccessibility.DS19310.filt.*</t>
  </si>
  <si>
    <t>AK315</t>
  </si>
  <si>
    <t>UCSD.H1_BMP4_Derived_Trophoblast_Cultured_Cells.Input.AK315.filt.*</t>
  </si>
  <si>
    <t>AK316</t>
  </si>
  <si>
    <t>UCSD.H1_BMP4_Derived_Trophoblast_Cultured_Cells.H3K27ac.AK316.filt.*</t>
  </si>
  <si>
    <t>AK317</t>
  </si>
  <si>
    <t>UCSD.H1_BMP4_Derived_Trophoblast_Cultured_Cells.H3K27me3.AK317.filt.*</t>
  </si>
  <si>
    <t>AY200</t>
  </si>
  <si>
    <t>UCSD.H1_BMP4_Derived_Trophoblast_Cultured_Cells.H3K4ac.AY200.filt.*</t>
  </si>
  <si>
    <t>AY201</t>
  </si>
  <si>
    <t>UCSD.H1_BMP4_Derived_Trophoblast_Cultured_Cells.H3K79me1.AY201.filt.*</t>
  </si>
  <si>
    <t>AY202</t>
  </si>
  <si>
    <t>UCSD.H1_BMP4_Derived_Trophoblast_Cultured_Cells.H3K79me2.AY202.filt.*</t>
  </si>
  <si>
    <t>AY203</t>
  </si>
  <si>
    <t>UCSD.H1_BMP4_Derived_Trophoblast_Cultured_Cells.H4K12ac.AY203.filt.*</t>
  </si>
  <si>
    <t>AY205</t>
  </si>
  <si>
    <t>UCSD.H1_BMP4_Derived_Trophoblast_Cultured_Cells.H4K8ac.AY205.filt.*</t>
  </si>
  <si>
    <t>AY206</t>
  </si>
  <si>
    <t>UCSD.H1_BMP4_Derived_Trophoblast_Cultured_Cells.H4K91ac.AY206.filt.*</t>
  </si>
  <si>
    <t>AY221</t>
  </si>
  <si>
    <t>UCSD.H1_BMP4_Derived_Trophoblast_Cultured_Cells.H2A.Z.AY221.filt.*</t>
  </si>
  <si>
    <t>AY222</t>
  </si>
  <si>
    <t>UCSD.H1_BMP4_Derived_Trophoblast_Cultured_Cells.H2AK5ac.AY222.filt.*</t>
  </si>
  <si>
    <t>AY223</t>
  </si>
  <si>
    <t>UCSD.H1_BMP4_Derived_Trophoblast_Cultured_Cells.H2BK120ac.AY223.filt.*</t>
  </si>
  <si>
    <t>AY224</t>
  </si>
  <si>
    <t>UCSD.H1_BMP4_Derived_Trophoblast_Cultured_Cells.H2BK12ac.AY224.filt.*</t>
  </si>
  <si>
    <t>AY225</t>
  </si>
  <si>
    <t>UCSD.H1_BMP4_Derived_Trophoblast_Cultured_Cells.H2BK5ac.AY225.filt.*</t>
  </si>
  <si>
    <t>AY226</t>
  </si>
  <si>
    <t>UCSD.H1_BMP4_Derived_Trophoblast_Cultured_Cells.H3K14ac.AY226.filt.*</t>
  </si>
  <si>
    <t>AY227</t>
  </si>
  <si>
    <t>UCSD.H1_BMP4_Derived_Trophoblast_Cultured_Cells.H3K18ac.AY227.filt.*</t>
  </si>
  <si>
    <t>AY228</t>
  </si>
  <si>
    <t>UCSD.H1_BMP4_Derived_Trophoblast_Cultured_Cells.H3K4ac.AY228.filt.*</t>
  </si>
  <si>
    <t>AY229</t>
  </si>
  <si>
    <t>UCSD.H1_BMP4_Derived_Trophoblast_Cultured_Cells.H3K79me1.AY229.filt.*</t>
  </si>
  <si>
    <t>AY230</t>
  </si>
  <si>
    <t>UCSD.H1_BMP4_Derived_Trophoblast_Cultured_Cells.H3K79me2.AY230.filt.*</t>
  </si>
  <si>
    <t>AY231</t>
  </si>
  <si>
    <t>UCSD.H1_BMP4_Derived_Trophoblast_Cultured_Cells.H4K12ac.AY231.filt.*</t>
  </si>
  <si>
    <t>AY233</t>
  </si>
  <si>
    <t>UCSD.H1_BMP4_Derived_Trophoblast_Cultured_Cells.H4K8ac.AY233.filt.*</t>
  </si>
  <si>
    <t>AY258</t>
  </si>
  <si>
    <t>UCSD.H1_BMP4_Derived_Trophoblast_Cultured_Cells.H3K4me1.AY258.filt.*</t>
  </si>
  <si>
    <t>AY259</t>
  </si>
  <si>
    <t>UCSD.H1_BMP4_Derived_Trophoblast_Cultured_Cells.H3K36me3.AY259.filt.*</t>
  </si>
  <si>
    <t>AY64</t>
  </si>
  <si>
    <t>UCSD.H1_BMP4_Derived_Trophoblast_Cultured_Cells.H3K4me1.AY64.filt.*</t>
  </si>
  <si>
    <t>AY65</t>
  </si>
  <si>
    <t>UCSD.H1_BMP4_Derived_Trophoblast_Cultured_Cells.H3K4me3.AY65.filt.*</t>
  </si>
  <si>
    <t>AY66</t>
  </si>
  <si>
    <t>UCSD.H1_BMP4_Derived_Trophoblast_Cultured_Cells.H3K9me3.AY66.filt.*</t>
  </si>
  <si>
    <t>AY67</t>
  </si>
  <si>
    <t>UCSD.H1_BMP4_Derived_Trophoblast_Cultured_Cells.H3K36me3.AY67.filt.*</t>
  </si>
  <si>
    <t>AY68</t>
  </si>
  <si>
    <t>UCSD.H1_BMP4_Derived_Trophoblast_Cultured_Cells.H2A.Z.AY68.filt.*</t>
  </si>
  <si>
    <t>AY69</t>
  </si>
  <si>
    <t>UCSD.H1_BMP4_Derived_Trophoblast_Cultured_Cells.H2AK5ac.AY69.filt.*</t>
  </si>
  <si>
    <t>AY71</t>
  </si>
  <si>
    <t>UCSD.H1_BMP4_Derived_Trophoblast_Cultured_Cells.H2BK120ac.AY71.filt.*</t>
  </si>
  <si>
    <t>AY72</t>
  </si>
  <si>
    <t>UCSD.H1_BMP4_Derived_Trophoblast_Cultured_Cells.H2BK12ac.AY72.filt.*</t>
  </si>
  <si>
    <t>AY73</t>
  </si>
  <si>
    <t>UCSD.H1_BMP4_Derived_Trophoblast_Cultured_Cells.H2BK5ac.AY73.filt.*</t>
  </si>
  <si>
    <t>AY74</t>
  </si>
  <si>
    <t>UCSD.H1_BMP4_Derived_Trophoblast_Cultured_Cells.H3K14ac.AY74.filt.*</t>
  </si>
  <si>
    <t>AY75</t>
  </si>
  <si>
    <t>UCSD.H1_BMP4_Derived_Trophoblast_Cultured_Cells.H3K18ac.AY75.filt.*</t>
  </si>
  <si>
    <t>LH1</t>
  </si>
  <si>
    <t>UCSD.H1_BMP4_Derived_Trophoblast_Cultured_Cells.H3K4me1.LH1.filt.*</t>
  </si>
  <si>
    <t>LH2</t>
  </si>
  <si>
    <t>UCSD.H1_BMP4_Derived_Trophoblast_Cultured_Cells.H3K4me3.LH2.filt.*</t>
  </si>
  <si>
    <t>LH3</t>
  </si>
  <si>
    <t>UCSD.H1_BMP4_Derived_Trophoblast_Cultured_Cells.H3K36me3.LH3.filt.*</t>
  </si>
  <si>
    <t>LH4</t>
  </si>
  <si>
    <t>UCSD.H1_BMP4_Derived_Trophoblast_Cultured_Cells.H3K9me3.LH4.filt.*</t>
  </si>
  <si>
    <t>LH5</t>
  </si>
  <si>
    <t>UCSD.H1_BMP4_Derived_Trophoblast_Cultured_Cells.H3K4me1.LH5.filt.*</t>
  </si>
  <si>
    <t>LH6</t>
  </si>
  <si>
    <t>UCSD.H1_BMP4_Derived_Trophoblast_Cultured_Cells.H3K4me3.LH6.filt.*</t>
  </si>
  <si>
    <t>LH7</t>
  </si>
  <si>
    <t>UCSD.H1_BMP4_Derived_Trophoblast_Cultured_Cells.H3K36me3.LH7.filt.*</t>
  </si>
  <si>
    <t>LH8</t>
  </si>
  <si>
    <t>UCSD.H1_BMP4_Derived_Trophoblast_Cultured_Cells.H3K9me3.LH8.filt.*</t>
  </si>
  <si>
    <t>SK447</t>
  </si>
  <si>
    <t>UCSD.H1_BMP4_Derived_Trophoblast_Cultured_Cells.H3K27ac.SK447.filt.*</t>
  </si>
  <si>
    <t>UCSD.H1_BMP4_Derived_Trophoblast_Cultured_Cells.Input.SK457.filt.*</t>
  </si>
  <si>
    <t>SK448</t>
  </si>
  <si>
    <t>UCSD.H1_BMP4_Derived_Trophoblast_Cultured_Cells.H3K27me3.SK448.filt.*</t>
  </si>
  <si>
    <t>SK449</t>
  </si>
  <si>
    <t>UCSD.H1_BMP4_Derived_Trophoblast_Cultured_Cells.H3K27ac.SK449.filt.*</t>
  </si>
  <si>
    <t>SK450</t>
  </si>
  <si>
    <t>UCSD.H1_BMP4_Derived_Trophoblast_Cultured_Cells.H3K27me3.SK450.filt.*</t>
  </si>
  <si>
    <t>SK457</t>
  </si>
  <si>
    <t>SK458</t>
  </si>
  <si>
    <t>UCSD.H1_BMP4_Derived_Trophoblast_Cultured_Cells.Input.SK458.filt.*</t>
  </si>
  <si>
    <t>SK495</t>
  </si>
  <si>
    <t>UCSD.H1_BMP4_Derived_Trophoblast_Cultured_Cells.H3K9ac.SK495.filt.*</t>
  </si>
  <si>
    <t>SK496</t>
  </si>
  <si>
    <t>UCSD.H1_BMP4_Derived_Trophoblast_Cultured_Cells.H3K9ac.SK496.filt.*</t>
  </si>
  <si>
    <t>SK497</t>
  </si>
  <si>
    <t>UCSD.H1_BMP4_Derived_Trophoblast_Cultured_Cells.H3K4me2.SK497.filt.*</t>
  </si>
  <si>
    <t>SK498</t>
  </si>
  <si>
    <t>UCSD.H1_BMP4_Derived_Trophoblast_Cultured_Cells.H3K4me2.SK498.filt.*</t>
  </si>
  <si>
    <t>SK512</t>
  </si>
  <si>
    <t>UCSD.H1_BMP4_Derived_Trophoblast_Cultured_Cells.H3K23ac.SK512.filt.*</t>
  </si>
  <si>
    <t>SK513</t>
  </si>
  <si>
    <t>UCSD.H1_BMP4_Derived_Trophoblast_Cultured_Cells.H3K23ac.SK513.filt.*</t>
  </si>
  <si>
    <t>DGF.DS19317</t>
  </si>
  <si>
    <t>UW.H1_BMP4_Derived_Trophoblast_Cultured_Cells.Digital_Genomic_Footprinting.DGF.DS19317.filt.*</t>
  </si>
  <si>
    <t>DS18736</t>
  </si>
  <si>
    <t>UW.H1_BMP4_Derived_Trophoblast_Cultured_Cells.ChromatinAccessibility.DS18736.filt.*</t>
  </si>
  <si>
    <t>DS19317</t>
  </si>
  <si>
    <t>UW.H1_BMP4_Derived_Trophoblast_Cultured_Cells.ChromatinAccessibility.DS19317.filt.*</t>
  </si>
  <si>
    <t>AK270</t>
  </si>
  <si>
    <t>UCSD.H1_Derived_Mesenchymal_Stem_Cells.H2BK12ac.AK270.filt.*</t>
  </si>
  <si>
    <t>UCSD.H1_Derived_Mesenchymal_Stem_Cells.Input.SK443.filt.*;UCSD.H1_Derived_Mesenchymal_Stem_Cells.Input.SK444.filt.*</t>
  </si>
  <si>
    <t>AK272</t>
  </si>
  <si>
    <t>UCSD.H1_Derived_Mesenchymal_Stem_Cells.H3K18ac.AK272.filt.*</t>
  </si>
  <si>
    <t>AK273</t>
  </si>
  <si>
    <t>UCSD.H1_Derived_Mesenchymal_Stem_Cells.H3K23ac.AK273.filt.*</t>
  </si>
  <si>
    <t>AK274</t>
  </si>
  <si>
    <t>UCSD.H1_Derived_Mesenchymal_Stem_Cells.H3K4ac.AK274.filt.*</t>
  </si>
  <si>
    <t>AK276</t>
  </si>
  <si>
    <t>UCSD.H1_Derived_Mesenchymal_Stem_Cells.H4K8ac.AK276.filt.*</t>
  </si>
  <si>
    <t>AK277</t>
  </si>
  <si>
    <t>UCSD.H1_Derived_Mesenchymal_Stem_Cells.H4K91ac.AK277.filt.*</t>
  </si>
  <si>
    <t>AK278</t>
  </si>
  <si>
    <t>UCSD.H1_Derived_Mesenchymal_Stem_Cells.H2A.Z.AK278.filt.*</t>
  </si>
  <si>
    <t>AK281</t>
  </si>
  <si>
    <t>UCSD.H1_Derived_Mesenchymal_Stem_Cells.H2BK12ac.AK281.filt.*</t>
  </si>
  <si>
    <t>AK282</t>
  </si>
  <si>
    <t>UCSD.H1_Derived_Mesenchymal_Stem_Cells.H3K14ac.AK282.filt.*</t>
  </si>
  <si>
    <t>AK283</t>
  </si>
  <si>
    <t>UCSD.H1_Derived_Mesenchymal_Stem_Cells.H3K18ac.AK283.filt.*</t>
  </si>
  <si>
    <t>AK284</t>
  </si>
  <si>
    <t>UCSD.H1_Derived_Mesenchymal_Stem_Cells.H3K23ac.AK284.filt.*</t>
  </si>
  <si>
    <t>AK285</t>
  </si>
  <si>
    <t>UCSD.H1_Derived_Mesenchymal_Stem_Cells.H3K4ac.AK285.filt.*</t>
  </si>
  <si>
    <t>AK287</t>
  </si>
  <si>
    <t>UCSD.H1_Derived_Mesenchymal_Stem_Cells.H4K8ac.AK287.filt.*</t>
  </si>
  <si>
    <t>AK378</t>
  </si>
  <si>
    <t>UCSD.H1_Derived_Mesenchymal_Stem_Cells.H3K14ac.AK378.filt.*</t>
  </si>
  <si>
    <t>AK395</t>
  </si>
  <si>
    <t>UCSD.H1_Derived_Mesenchymal_Stem_Cells.H2BK120ac.AK395.filt.*</t>
  </si>
  <si>
    <t>SK436</t>
  </si>
  <si>
    <t>UCSD.H1_Derived_Mesenchymal_Stem_Cells.H3K27ac.SK436.filt.*</t>
  </si>
  <si>
    <t>SK437</t>
  </si>
  <si>
    <t>UCSD.H1_Derived_Mesenchymal_Stem_Cells.H3K27me3.SK437.filt.*</t>
  </si>
  <si>
    <t>SK438</t>
  </si>
  <si>
    <t>UCSD.H1_Derived_Mesenchymal_Stem_Cells.H3K27ac.SK438.filt.*</t>
  </si>
  <si>
    <t>SK439</t>
  </si>
  <si>
    <t>UCSD.H1_Derived_Mesenchymal_Stem_Cells.H3K27me3.SK439.filt.*</t>
  </si>
  <si>
    <t>SK443</t>
  </si>
  <si>
    <t>UCSD.H1_Derived_Mesenchymal_Stem_Cells.Input.SK443.filt.*</t>
  </si>
  <si>
    <t>SK444</t>
  </si>
  <si>
    <t>UCSD.H1_Derived_Mesenchymal_Stem_Cells.Input.SK444.filt.*</t>
  </si>
  <si>
    <t>SK460</t>
  </si>
  <si>
    <t>UCSD.H1_Derived_Mesenchymal_Stem_Cells.H3K36me3.SK460.filt.*</t>
  </si>
  <si>
    <t>SK461</t>
  </si>
  <si>
    <t>UCSD.H1_Derived_Mesenchymal_Stem_Cells.H3K4me1.SK461.filt.*</t>
  </si>
  <si>
    <t>SK463</t>
  </si>
  <si>
    <t>UCSD.H1_Derived_Mesenchymal_Stem_Cells.H3K4me3.SK463.filt.*</t>
  </si>
  <si>
    <t>SK464</t>
  </si>
  <si>
    <t>UCSD.H1_Derived_Mesenchymal_Stem_Cells.H3K36me3.SK464.filt.*</t>
  </si>
  <si>
    <t>SK465</t>
  </si>
  <si>
    <t>UCSD.H1_Derived_Mesenchymal_Stem_Cells.H3K4me1.SK465.filt.*</t>
  </si>
  <si>
    <t>SK467</t>
  </si>
  <si>
    <t>UCSD.H1_Derived_Mesenchymal_Stem_Cells.H3K4me3.SK467.filt.*</t>
  </si>
  <si>
    <t>SK507</t>
  </si>
  <si>
    <t>UCSD.H1_Derived_Mesenchymal_Stem_Cells.H3K9me3.SK507.filt.*</t>
  </si>
  <si>
    <t>SK508</t>
  </si>
  <si>
    <t>UCSD.H1_Derived_Mesenchymal_Stem_Cells.H3K9me3.SK508.filt.*</t>
  </si>
  <si>
    <t>SK514</t>
  </si>
  <si>
    <t>UCSD.H1_Derived_Mesenchymal_Stem_Cells.H3K79me1.SK514.filt.*</t>
  </si>
  <si>
    <t>SK515</t>
  </si>
  <si>
    <t>UCSD.H1_Derived_Mesenchymal_Stem_Cells.H3K79me1.SK515.filt.*</t>
  </si>
  <si>
    <t>SK516</t>
  </si>
  <si>
    <t>UCSD.H1_Derived_Mesenchymal_Stem_Cells.H2BK5ac.SK516.filt.*</t>
  </si>
  <si>
    <t>SK517</t>
  </si>
  <si>
    <t>UCSD.H1_Derived_Mesenchymal_Stem_Cells.H2BK5ac.SK517.filt.*</t>
  </si>
  <si>
    <t>SK518</t>
  </si>
  <si>
    <t>UCSD.H1_Derived_Mesenchymal_Stem_Cells.H3K9ac.SK518.filt.*</t>
  </si>
  <si>
    <t>SK519</t>
  </si>
  <si>
    <t>UCSD.H1_Derived_Mesenchymal_Stem_Cells.H3K9ac.SK519.filt.*</t>
  </si>
  <si>
    <t>SK520</t>
  </si>
  <si>
    <t>UCSD.H1_Derived_Mesenchymal_Stem_Cells.H3K4me2.SK520.filt.*</t>
  </si>
  <si>
    <t>SK521</t>
  </si>
  <si>
    <t>UCSD.H1_Derived_Mesenchymal_Stem_Cells.H3K4me2.SK521.filt.*</t>
  </si>
  <si>
    <t>SK522</t>
  </si>
  <si>
    <t>UCSD.H1_Derived_Mesenchymal_Stem_Cells.H2AK5ac.SK522.filt.*</t>
  </si>
  <si>
    <t>SK523</t>
  </si>
  <si>
    <t>UCSD.H1_Derived_Mesenchymal_Stem_Cells.H2AK5ac.SK523.filt.*</t>
  </si>
  <si>
    <t>DGF.DS21042</t>
  </si>
  <si>
    <t>UW.H1_Derived_Mesenchymal_Stem_Cells.Digital_Genomic_Footprinting.DGF.DS21042.filt.*</t>
  </si>
  <si>
    <t>DS20671</t>
  </si>
  <si>
    <t>UW.H1_Derived_Mesenchymal_Stem_Cells.ChromatinAccessibility.DS20671.filt.*</t>
  </si>
  <si>
    <t>DS21042</t>
  </si>
  <si>
    <t>UW.H1_Derived_Mesenchymal_Stem_Cells.ChromatinAccessibility.DS21042.filt.*</t>
  </si>
  <si>
    <t>AK198</t>
  </si>
  <si>
    <t>UCSD.H1_Derived_Neuronal_Progenitor_Cultured_Cells.H3K4me1.AK198.filt.*</t>
  </si>
  <si>
    <t>UCSD.H1_Derived_Neuronal_Progenitor_Cultured_Cells.Input.AK222.filt.*;UCSD.H1_Derived_Neuronal_Progenitor_Cultured_Cells.Input.AK407.filt.*</t>
  </si>
  <si>
    <t>AK199</t>
  </si>
  <si>
    <t>UCSD.H1_Derived_Neuronal_Progenitor_Cultured_Cells.H3K4me3.AK199.filt.*</t>
  </si>
  <si>
    <t>AK200</t>
  </si>
  <si>
    <t>UCSD.H1_Derived_Neuronal_Progenitor_Cultured_Cells.H3K9me3.AK200.filt.*</t>
  </si>
  <si>
    <t>AK202</t>
  </si>
  <si>
    <t>UCSD.H1_Derived_Neuronal_Progenitor_Cultured_Cells.H3K36me3.AK202.filt.*</t>
  </si>
  <si>
    <t>AK220</t>
  </si>
  <si>
    <t>UCSD.H1_Derived_Neuronal_Progenitor_Cultured_Cells.H3K27ac.AK220.filt.*</t>
  </si>
  <si>
    <t>AK221</t>
  </si>
  <si>
    <t>UCSD.H1_Derived_Neuronal_Progenitor_Cultured_Cells.H3K27me3.AK221.filt.*</t>
  </si>
  <si>
    <t>AK222</t>
  </si>
  <si>
    <t>UCSD.H1_Derived_Neuronal_Progenitor_Cultured_Cells.Input.AK222.filt.*</t>
  </si>
  <si>
    <t>AK241</t>
  </si>
  <si>
    <t>UCSD.H1_Derived_Neuronal_Progenitor_Cultured_Cells.H3K36me3.AK241.filt.*</t>
  </si>
  <si>
    <t>AK242</t>
  </si>
  <si>
    <t>UCSD.H1_Derived_Neuronal_Progenitor_Cultured_Cells.H3K4me1.AK242.filt.*</t>
  </si>
  <si>
    <t>AK243</t>
  </si>
  <si>
    <t>UCSD.H1_Derived_Neuronal_Progenitor_Cultured_Cells.H3K4me3.AK243.filt.*</t>
  </si>
  <si>
    <t>AK244</t>
  </si>
  <si>
    <t>UCSD.H1_Derived_Neuronal_Progenitor_Cultured_Cells.H3K9me3.AK244.filt.*</t>
  </si>
  <si>
    <t>AK249</t>
  </si>
  <si>
    <t>UCSD.H1_Derived_Neuronal_Progenitor_Cultured_Cells.H2BK12ac.AK249.filt.*</t>
  </si>
  <si>
    <t>AK253</t>
  </si>
  <si>
    <t>UCSD.H1_Derived_Neuronal_Progenitor_Cultured_Cells.H3K14ac.AK253.filt.*</t>
  </si>
  <si>
    <t>AK254</t>
  </si>
  <si>
    <t>UCSD.H1_Derived_Neuronal_Progenitor_Cultured_Cells.H3K18ac.AK254.filt.*</t>
  </si>
  <si>
    <t>AK255</t>
  </si>
  <si>
    <t>UCSD.H1_Derived_Neuronal_Progenitor_Cultured_Cells.H3K23ac.AK255.filt.*</t>
  </si>
  <si>
    <t>AK259</t>
  </si>
  <si>
    <t>UCSD.H1_Derived_Neuronal_Progenitor_Cultured_Cells.H3K4ac.AK259.filt.*</t>
  </si>
  <si>
    <t>AK260</t>
  </si>
  <si>
    <t>UCSD.H1_Derived_Neuronal_Progenitor_Cultured_Cells.H3K4me2.AK260.filt.*</t>
  </si>
  <si>
    <t>AK261</t>
  </si>
  <si>
    <t>UCSD.H1_Derived_Neuronal_Progenitor_Cultured_Cells.H3K79me1.AK261.filt.*</t>
  </si>
  <si>
    <t>AK263</t>
  </si>
  <si>
    <t>AK265</t>
  </si>
  <si>
    <t>UCSD.H1_Derived_Neuronal_Progenitor_Cultured_Cells.H4K8ac.AK265.filt.*</t>
  </si>
  <si>
    <t>AK266</t>
  </si>
  <si>
    <t>UCSD.H1_Derived_Neuronal_Progenitor_Cultured_Cells.H4K91ac.AK266.filt.*</t>
  </si>
  <si>
    <t>AK319</t>
  </si>
  <si>
    <t>UCSD.H1_Derived_Neuronal_Progenitor_Cultured_Cells.H3K27ac.AK319.filt.*</t>
  </si>
  <si>
    <t>AK320</t>
  </si>
  <si>
    <t>UCSD.H1_Derived_Neuronal_Progenitor_Cultured_Cells.H3K27me3.AK320.filt.*</t>
  </si>
  <si>
    <t>AK386</t>
  </si>
  <si>
    <t>UCSD.H1_Derived_Neuronal_Progenitor_Cultured_Cells.H3K4ac.AK386.filt.*</t>
  </si>
  <si>
    <t>AK407</t>
  </si>
  <si>
    <t>UCSD.H1_Derived_Neuronal_Progenitor_Cultured_Cells.Input.AK407.filt.*</t>
  </si>
  <si>
    <t>AK408</t>
  </si>
  <si>
    <t>UCSD.H1_Derived_Neuronal_Progenitor_Cultured_Cells.H3K27ac.AK408.filt.*</t>
  </si>
  <si>
    <t>AK409</t>
  </si>
  <si>
    <t>UCSD.H1_Derived_Neuronal_Progenitor_Cultured_Cells.H3K27me3.AK409.filt.*</t>
  </si>
  <si>
    <t>AK420</t>
  </si>
  <si>
    <t>UCSD.H1_Derived_Neuronal_Progenitor_Cultured_Cells.H2AK5ac.AK420.filt.*</t>
  </si>
  <si>
    <t>AK421</t>
  </si>
  <si>
    <t>UCSD.H1_Derived_Neuronal_Progenitor_Cultured_Cells.H2BK120ac.AK421.filt.*</t>
  </si>
  <si>
    <t>AK422</t>
  </si>
  <si>
    <t>UCSD.H1_Derived_Neuronal_Progenitor_Cultured_Cells.H2BK15ac.AK422.filt.*</t>
  </si>
  <si>
    <t>CY10</t>
  </si>
  <si>
    <t>UCSD.H1_Derived_Neuronal_Progenitor_Cultured_Cells.H2BK5ac.CY10.filt.*</t>
  </si>
  <si>
    <t>CY11</t>
  </si>
  <si>
    <t>UCSD.H1_Derived_Neuronal_Progenitor_Cultured_Cells.H3K18ac.CY11.filt.*</t>
  </si>
  <si>
    <t>CY12</t>
  </si>
  <si>
    <t>UCSD.H1_Derived_Neuronal_Progenitor_Cultured_Cells.H3K23ac.CY12.filt.*</t>
  </si>
  <si>
    <t>CY23</t>
  </si>
  <si>
    <t>UCSD.H1_Derived_Neuronal_Progenitor_Cultured_Cells.H3K36me3.CY23.filt.*</t>
  </si>
  <si>
    <t>CY25</t>
  </si>
  <si>
    <t>UCSD.H1_Derived_Neuronal_Progenitor_Cultured_Cells.H3K4me1.CY25.filt.*</t>
  </si>
  <si>
    <t>CY26</t>
  </si>
  <si>
    <t>UCSD.H1_Derived_Neuronal_Progenitor_Cultured_Cells.H3K4me3.CY26.filt.*</t>
  </si>
  <si>
    <t>CY27</t>
  </si>
  <si>
    <t>UCSD.H1_Derived_Neuronal_Progenitor_Cultured_Cells.H3K9me3.CY27.filt.*</t>
  </si>
  <si>
    <t>CY7</t>
  </si>
  <si>
    <t>UCSD.H1_Derived_Neuronal_Progenitor_Cultured_Cells.H2AK5ac.CY7.filt.*</t>
  </si>
  <si>
    <t>CY8</t>
  </si>
  <si>
    <t>UCSD.H1_Derived_Neuronal_Progenitor_Cultured_Cells.H2BK120ac.CY8.filt.*</t>
  </si>
  <si>
    <t>CY9</t>
  </si>
  <si>
    <t>UCSD.H1_Derived_Neuronal_Progenitor_Cultured_Cells.H2BK15ac.CY9.filt.*</t>
  </si>
  <si>
    <t>LH12</t>
  </si>
  <si>
    <t>UCSD.H1_Derived_Neuronal_Progenitor_Cultured_Cells.H3K4me3.LH12.filt.*</t>
  </si>
  <si>
    <t>SK451</t>
  </si>
  <si>
    <t>UCSD.H1_Derived_Neuronal_Progenitor_Cultured_Cells.H3K27ac.SK451.filt.*</t>
  </si>
  <si>
    <t>UCSD.H1_Derived_Neuronal_Progenitor_Cultured_Cells.Input.SK459.filt.*;UCSD.H1_Derived_Neuronal_Progenitor_Cultured_Cells.Input.SK506.filt.*</t>
  </si>
  <si>
    <t>SK459</t>
  </si>
  <si>
    <t>UCSD.H1_Derived_Neuronal_Progenitor_Cultured_Cells.Input.SK459.filt.*</t>
  </si>
  <si>
    <t>SK504</t>
  </si>
  <si>
    <t>UCSD.H1_Derived_Neuronal_Progenitor_Cultured_Cells.H3K27ac.SK504.filt.*</t>
  </si>
  <si>
    <t>SK506</t>
  </si>
  <si>
    <t>UCSD.H1_Derived_Neuronal_Progenitor_Cultured_Cells.Input.SK506.filt.*</t>
  </si>
  <si>
    <t>DS18739</t>
  </si>
  <si>
    <t>UW.H1_Derived_Neuronal_Progenitor_Cultured_Cells.ChromatinAccessibility.DS18739.filt.*</t>
  </si>
  <si>
    <t>DS20153</t>
  </si>
  <si>
    <t>UW.H1_Derived_Neuronal_Progenitor_Cultured_Cells.ChromatinAccessibility.DS20153.filt.*</t>
  </si>
  <si>
    <t>H9</t>
  </si>
  <si>
    <t>AK112</t>
  </si>
  <si>
    <t>UCSD.H9.H2BK12ac.AK112.filt.*</t>
  </si>
  <si>
    <t>UCSD.H9.Input.AK144.filt.*</t>
  </si>
  <si>
    <t>AK113</t>
  </si>
  <si>
    <t>UCSD.H9.H2BK15ac.AK113.filt.*</t>
  </si>
  <si>
    <t>AK141</t>
  </si>
  <si>
    <t>UCSD.H9.H3K4me1.AK141.filt.*</t>
  </si>
  <si>
    <t>AK142</t>
  </si>
  <si>
    <t>UCSD.H9.H3K27me3.AK142.filt.*</t>
  </si>
  <si>
    <t>AK143</t>
  </si>
  <si>
    <t>UCSD.H9.H3K79me2.AK143.filt.*</t>
  </si>
  <si>
    <t>AK144</t>
  </si>
  <si>
    <t>AK28</t>
  </si>
  <si>
    <t>UCSD.H9.H2AK5ac.AK28.filt.*</t>
  </si>
  <si>
    <t>AK29</t>
  </si>
  <si>
    <t>UCSD.H9.H2BK5ac.AK29.filt.*</t>
  </si>
  <si>
    <t>AK30</t>
  </si>
  <si>
    <t>UCSD.H9.H2BK12ac.AK30.filt.*</t>
  </si>
  <si>
    <t>AK35</t>
  </si>
  <si>
    <t>UCSD.H9.H3K9ac.AK35.filt.*</t>
  </si>
  <si>
    <t>AK38</t>
  </si>
  <si>
    <t>UCSD.H9.H3K4me2.AK38.filt.*</t>
  </si>
  <si>
    <t>AK39</t>
  </si>
  <si>
    <t>UCSD.H9.H3K4me3.AK39.filt.*</t>
  </si>
  <si>
    <t>AK40</t>
  </si>
  <si>
    <t>UCSD.H9.H3K9me3.AK40.filt.*</t>
  </si>
  <si>
    <t>AY15</t>
  </si>
  <si>
    <t>UCSD.H9.H3K14ac.AY15.filt.*</t>
  </si>
  <si>
    <t>AY28</t>
  </si>
  <si>
    <t>UCSD.H9.H2BK15ac.AY28.filt.*</t>
  </si>
  <si>
    <t>SK100</t>
  </si>
  <si>
    <t>UCSD.H9.H3K9me3.SK100.filt.*</t>
  </si>
  <si>
    <t>UCSD.H9.Input.SK338.filt.*</t>
  </si>
  <si>
    <t>SK101</t>
  </si>
  <si>
    <t>UCSD.H9.H3K4me3.SK101.filt.*</t>
  </si>
  <si>
    <t>SK102</t>
  </si>
  <si>
    <t>UCSD.H9.H3K36me3.SK102.filt.*</t>
  </si>
  <si>
    <t>SK190</t>
  </si>
  <si>
    <t>UCSD.H9.H3K79me2.SK190.filt.*</t>
  </si>
  <si>
    <t>SK193</t>
  </si>
  <si>
    <t>UCSD.H9.H2AK5ac.SK193.filt.*</t>
  </si>
  <si>
    <t>SK198</t>
  </si>
  <si>
    <t>UCSD.H9.H3K4me2.SK198.filt.*</t>
  </si>
  <si>
    <t>SK199</t>
  </si>
  <si>
    <t>UCSD.H9.H3K9ac.SK199.filt.*</t>
  </si>
  <si>
    <t>SK200</t>
  </si>
  <si>
    <t>UCSD.H9.H3K9me3.SK200.filt.*</t>
  </si>
  <si>
    <t>SK265</t>
  </si>
  <si>
    <t>UCSD.H9.H3K27ac.SK265.filt.*</t>
  </si>
  <si>
    <t>SK276</t>
  </si>
  <si>
    <t>UCSD.H9.H3K18ac.SK276.filt.*</t>
  </si>
  <si>
    <t>SK277</t>
  </si>
  <si>
    <t>UCSD.H9.H3K23me2.SK277.filt.*</t>
  </si>
  <si>
    <t>SK278</t>
  </si>
  <si>
    <t>UCSD.H9.H3K36me3.SK278.filt.*</t>
  </si>
  <si>
    <t>SK279</t>
  </si>
  <si>
    <t>UCSD.H9.H3K56ac.SK279.filt.*</t>
  </si>
  <si>
    <t>SK282</t>
  </si>
  <si>
    <t>UCSD.H9.H4K5ac.SK282.filt.*</t>
  </si>
  <si>
    <t>SK283</t>
  </si>
  <si>
    <t>UCSD.H9.H4K8ac.SK283.filt.*</t>
  </si>
  <si>
    <t>SK286</t>
  </si>
  <si>
    <t>UCSD.H9.H4K20me1.SK286.filt.*</t>
  </si>
  <si>
    <t>SK287</t>
  </si>
  <si>
    <t>UCSD.H9.H4K91ac.SK287.filt.*</t>
  </si>
  <si>
    <t>SK289</t>
  </si>
  <si>
    <t>UCSD.H9.H3K23ac.SK289.filt.*</t>
  </si>
  <si>
    <t>SK328</t>
  </si>
  <si>
    <t>UCSD.H9.H3K4ac.SK328.filt.*</t>
  </si>
  <si>
    <t>SK329</t>
  </si>
  <si>
    <t>UCSD.H9.H3K79me1.SK329.filt.*</t>
  </si>
  <si>
    <t>SK332</t>
  </si>
  <si>
    <t>UCSD.H9.H4K91ac.SK332.filt.*</t>
  </si>
  <si>
    <t>SK338</t>
  </si>
  <si>
    <t>SK374</t>
  </si>
  <si>
    <t>UCSD.H9.H3K79me1.SK374.filt.*</t>
  </si>
  <si>
    <t>SK375</t>
  </si>
  <si>
    <t>UCSD.H9.H3K18ac.SK375.filt.*</t>
  </si>
  <si>
    <t>SK376</t>
  </si>
  <si>
    <t>UCSD.H9.H2BK15ac.SK376.filt.*</t>
  </si>
  <si>
    <t>SK377</t>
  </si>
  <si>
    <t>UCSD.H9.H2BK20ac.SK377.filt.*</t>
  </si>
  <si>
    <t>SK378</t>
  </si>
  <si>
    <t>UCSD.H9.H2BK120ac.SK378.filt.*</t>
  </si>
  <si>
    <t>SK379</t>
  </si>
  <si>
    <t>UCSD.H9.H3K4ac.SK379.filt.*</t>
  </si>
  <si>
    <t>SK380</t>
  </si>
  <si>
    <t>UCSD.H9.H3K14ac.SK380.filt.*</t>
  </si>
  <si>
    <t>SK509</t>
  </si>
  <si>
    <t>UCSD.H9.H3T11ph.SK509.filt.*</t>
  </si>
  <si>
    <t>SK527</t>
  </si>
  <si>
    <t>UCSD.H9.H3K23me2.SK527.filt.*</t>
  </si>
  <si>
    <t>SK532</t>
  </si>
  <si>
    <t>UCSD.H9.H2A.Z.SK532.filt.*</t>
  </si>
  <si>
    <t>SK99</t>
  </si>
  <si>
    <t>UCSD.H9.H3K27me3.SK99.filt.*</t>
  </si>
  <si>
    <t>SKH9-4</t>
  </si>
  <si>
    <t>UCSD.H9.Input.SKH9-4.filt.*</t>
  </si>
  <si>
    <t>YL123</t>
  </si>
  <si>
    <t>UCSD.H9.H3K4me1.YL123.filt.*</t>
  </si>
  <si>
    <t>YL236</t>
  </si>
  <si>
    <t>UCSD.H9.H3K23ac.YL236.filt.*</t>
  </si>
  <si>
    <t>YL237</t>
  </si>
  <si>
    <t>UCSD.H9.H3K27ac.YL237.filt.*</t>
  </si>
  <si>
    <t>YL238</t>
  </si>
  <si>
    <t>UCSD.H9.H3K56ac.YL238.filt.*</t>
  </si>
  <si>
    <t>YL240</t>
  </si>
  <si>
    <t>UCSD.H9.H4K5ac.YL240.filt.*</t>
  </si>
  <si>
    <t>YL241</t>
  </si>
  <si>
    <t>UCSD.H9.H4K8ac.YL241.filt.*</t>
  </si>
  <si>
    <t>YL244</t>
  </si>
  <si>
    <t>UCSD.H9.H2BK5ac.YL244.filt.*</t>
  </si>
  <si>
    <t>DS18517</t>
  </si>
  <si>
    <t>UW.H9.ChromatinAccessibility.DS18517.filt.*</t>
  </si>
  <si>
    <t>DS18522</t>
  </si>
  <si>
    <t>UW.H9.ChromatinAccessibility.DS18522.filt.*</t>
  </si>
  <si>
    <t>DNA_Lib_294</t>
  </si>
  <si>
    <t>BI.H9_Derived_Neuron_Cultured_Cells.H2A.Z.DNA_Lib_294.filt.*</t>
  </si>
  <si>
    <t>DNA_Lib_295</t>
  </si>
  <si>
    <t>BI.H9_Derived_Neuronal_Progenitor_Cultured_Cells.H2A.Z.DNA_Lib_295.filt.*</t>
  </si>
  <si>
    <t>STL001.DNase.DS20383</t>
  </si>
  <si>
    <t>UW.Heart.ChromatinAccessibility.STL001.DNase.DS20383.filt.*</t>
  </si>
  <si>
    <t>DNA_Lib_2067</t>
  </si>
  <si>
    <t>BI.hESC_Derived_CD184+_Endoderm_Cultured_Cells.H3K4me1.DNA_Lib_2067.filt.*</t>
  </si>
  <si>
    <t>DNA_Lib_238</t>
  </si>
  <si>
    <t>BI.hESC_Derived_CD184+_Endoderm_Cultured_Cells.H3K9ac.DNA_Lib_238.filt.*</t>
  </si>
  <si>
    <t>DNA_Lib_239</t>
  </si>
  <si>
    <t>BI.hESC_Derived_CD184+_Endoderm_Cultured_Cells.H3K27me3.DNA_Lib_239.filt.*</t>
  </si>
  <si>
    <t>DNA_Lib_241</t>
  </si>
  <si>
    <t>BI.hESC_Derived_CD184+_Endoderm_Cultured_Cells.H3K4me3.DNA_Lib_241.filt.*</t>
  </si>
  <si>
    <t>DNA_Lib_242</t>
  </si>
  <si>
    <t>BI.hESC_Derived_CD184+_Endoderm_Cultured_Cells.H3K9me3.DNA_Lib_242.filt.*</t>
  </si>
  <si>
    <t>DNA_Lib_244</t>
  </si>
  <si>
    <t>BI.hESC_Derived_CD184+_Endoderm_Cultured_Cells.Input.DNA_Lib_244.filt.*</t>
  </si>
  <si>
    <t>DNA_Lib_245</t>
  </si>
  <si>
    <t>BI.hESC_Derived_CD184+_Endoderm_Cultured_Cells.H3K9ac.DNA_Lib_245.filt.*</t>
  </si>
  <si>
    <t>DNA_Lib_246</t>
  </si>
  <si>
    <t>BI.hESC_Derived_CD184+_Endoderm_Cultured_Cells.H3K27me3.DNA_Lib_246.filt.*</t>
  </si>
  <si>
    <t>DNA_Lib_247</t>
  </si>
  <si>
    <t>BI.hESC_Derived_CD184+_Endoderm_Cultured_Cells.H3K4me3.DNA_Lib_247.filt.*</t>
  </si>
  <si>
    <t>DNA_Lib_248</t>
  </si>
  <si>
    <t>BI.hESC_Derived_CD184+_Endoderm_Cultured_Cells.H3K9me3.DNA_Lib_248.filt.*</t>
  </si>
  <si>
    <t>DNA_Lib_249</t>
  </si>
  <si>
    <t>BI.hESC_Derived_CD184+_Endoderm_Cultured_Cells.H3K4me1.DNA_Lib_249.filt.*</t>
  </si>
  <si>
    <t>DNA_Lib_263</t>
  </si>
  <si>
    <t>BI.hESC_Derived_CD184+_Endoderm_Cultured_Cells.H3K36me3.DNA_Lib_263.filt.*</t>
  </si>
  <si>
    <t>DNA_Lib_264</t>
  </si>
  <si>
    <t>BI.hESC_Derived_CD184+_Endoderm_Cultured_Cells.Input.DNA_Lib_264.filt.*</t>
  </si>
  <si>
    <t>DNA_Lib_3188</t>
  </si>
  <si>
    <t>BI.hESC_Derived_CD184+_Endoderm_Cultured_Cells.H3K27ac.DNA_Lib_3188.filt.*</t>
  </si>
  <si>
    <t>DNA_Lib_3189</t>
  </si>
  <si>
    <t>BI.hESC_Derived_CD184+_Endoderm_Cultured_Cells.H3K27ac.DNA_Lib_3189.filt.*</t>
  </si>
  <si>
    <t>DNA_Lib_3190</t>
  </si>
  <si>
    <t>BI.hESC_Derived_CD184+_Endoderm_Cultured_Cells.H3K4me1.DNA_Lib_3190.filt.*</t>
  </si>
  <si>
    <t>DNA_Lib_842</t>
  </si>
  <si>
    <t>BI.hESC_Derived_CD184+_Endoderm_Cultured_Cells.H3K36me3.DNA_Lib_842.filt.*</t>
  </si>
  <si>
    <t>DNA_Lib_1807</t>
  </si>
  <si>
    <t>BI.hESC_Derived_CD56+_Ectoderm_Cultured_Cells.H3K27me3.DNA_Lib_1807.filt.*</t>
  </si>
  <si>
    <t>DNA_Lib_1808</t>
  </si>
  <si>
    <t>DNA_Lib_1809</t>
  </si>
  <si>
    <t>DNA_Lib_1810</t>
  </si>
  <si>
    <t>BI.hESC_Derived_CD56+_Ectoderm_Cultured_Cells.H3K4me3.DNA_Lib_1810.filt.*</t>
  </si>
  <si>
    <t>DNA_Lib_1811</t>
  </si>
  <si>
    <t>BI.hESC_Derived_CD56+_Ectoderm_Cultured_Cells.H3K9me3.DNA_Lib_1811.filt.*</t>
  </si>
  <si>
    <t>DNA_Lib_1812</t>
  </si>
  <si>
    <t>BI.hESC_Derived_CD56+_Ectoderm_Cultured_Cells.Input.DNA_Lib_1812.filt.*</t>
  </si>
  <si>
    <t>DNA_Lib_2066</t>
  </si>
  <si>
    <t>BI.hESC_Derived_CD56+_Ectoderm_Cultured_Cells.Input.DNA_Lib_2066.filt.*</t>
  </si>
  <si>
    <t>DNA_Lib_2073</t>
  </si>
  <si>
    <t>BI.hESC_Derived_CD56+_Ectoderm_Cultured_Cells.H3K4me3.DNA_Lib_2073.filt.*</t>
  </si>
  <si>
    <t>DNA_Lib_3191</t>
  </si>
  <si>
    <t>BI.hESC_Derived_CD56+_Ectoderm_Cultured_Cells.H3K27ac.DNA_Lib_3191.filt.*</t>
  </si>
  <si>
    <t>DNA_Lib_3192</t>
  </si>
  <si>
    <t>BI.hESC_Derived_CD56+_Ectoderm_Cultured_Cells.H3K9me3.DNA_Lib_3192.filt.*</t>
  </si>
  <si>
    <t>DNA_Lib_3193</t>
  </si>
  <si>
    <t>BI.hESC_Derived_CD56+_Ectoderm_Cultured_Cells.H3K27me3.DNA_Lib_3193.filt.*</t>
  </si>
  <si>
    <t>DNA_Lib_3194</t>
  </si>
  <si>
    <t>BI.hESC_Derived_CD56+_Ectoderm_Cultured_Cells.H3K27ac.DNA_Lib_3194.filt.*</t>
  </si>
  <si>
    <t>DNA_Lib_1272</t>
  </si>
  <si>
    <t>DNA_Lib_1273</t>
  </si>
  <si>
    <t>BI.hESC_Derived_CD56+_Mesoderm_Cultured_Cells.H3K4me3.DNA_Lib_1273.filt.*</t>
  </si>
  <si>
    <t>DNA_Lib_1274</t>
  </si>
  <si>
    <t>DNA_Lib_1276</t>
  </si>
  <si>
    <t>BI.hESC_Derived_CD56+_Mesoderm_Cultured_Cells.H3K9me3.DNA_Lib_1276.filt.*</t>
  </si>
  <si>
    <t>DNA_Lib_1277</t>
  </si>
  <si>
    <t>BI.hESC_Derived_CD56+_Mesoderm_Cultured_Cells.H3K36me3.DNA_Lib_1277.filt.*</t>
  </si>
  <si>
    <t>DNA_Lib_1279</t>
  </si>
  <si>
    <t>BI.hESC_Derived_CD56+_Mesoderm_Cultured_Cells.H3K4me3.DNA_Lib_1279.filt.*</t>
  </si>
  <si>
    <t>DNA_Lib_1282</t>
  </si>
  <si>
    <t>BI.hESC_Derived_CD56+_Mesoderm_Cultured_Cells.H3K9me3.DNA_Lib_1282.filt.*</t>
  </si>
  <si>
    <t>DNA_Lib_1283</t>
  </si>
  <si>
    <t>BI.hESC_Derived_CD56+_Mesoderm_Cultured_Cells.H3K36me3.DNA_Lib_1283.filt.*</t>
  </si>
  <si>
    <t>DNA_Lib_1317</t>
  </si>
  <si>
    <t>BI.hESC_Derived_CD56+_Mesoderm_Cultured_Cells.Input.DNA_Lib_1317.filt.*</t>
  </si>
  <si>
    <t>DNA_Lib_1318</t>
  </si>
  <si>
    <t>BI.hESC_Derived_CD56+_Mesoderm_Cultured_Cells.Input.DNA_Lib_1318.filt.*</t>
  </si>
  <si>
    <t>DNA_Lib_3195</t>
  </si>
  <si>
    <t>BI.hESC_Derived_CD56+_Mesoderm_Cultured_Cells.H3K27ac.DNA_Lib_3195.filt.*</t>
  </si>
  <si>
    <t>DNA_Lib_3197</t>
  </si>
  <si>
    <t>BI.hESC_Derived_CD56+_Mesoderm_Cultured_Cells.H3K9me3.DNA_Lib_3197.filt.*</t>
  </si>
  <si>
    <t>DNA_Lib_3198</t>
  </si>
  <si>
    <t>BI.hESC_Derived_CD56+_Mesoderm_Cultured_Cells.H3K27ac.DNA_Lib_3198.filt.*</t>
  </si>
  <si>
    <t>HUES48</t>
  </si>
  <si>
    <t>DNA_Lib_2068</t>
  </si>
  <si>
    <t>BI.HUES48.Input.Lib_EpiLabSPL_Row_1710.filt.*;BI.HUES48.Input.Lib_EpiLabSPL_Row_1725.filt.*</t>
  </si>
  <si>
    <t>Lib_EpiLabSPL_Row_1707</t>
  </si>
  <si>
    <t>BI.HUES48.H3K9me3.Lib_EpiLabSPL_Row_1707.filt.*</t>
  </si>
  <si>
    <t>Lib_EpiLabSPL_Row_1710</t>
  </si>
  <si>
    <t>BI.HUES48.Input.Lib_EpiLabSPL_Row_1710.filt.*</t>
  </si>
  <si>
    <t>Lib_EpiLabSPL_Row_1713</t>
  </si>
  <si>
    <t>BI.HUES48.H3K4me1.Lib_EpiLabSPL_Row_1713.filt.*</t>
  </si>
  <si>
    <t>Lib_EpiLabSPL_Row_1714</t>
  </si>
  <si>
    <t>BI.HUES48.H3K4me3.Lib_EpiLabSPL_Row_1714.filt.*</t>
  </si>
  <si>
    <t>Lib_EpiLabSPL_Row_1715</t>
  </si>
  <si>
    <t>BI.HUES48.H3K36me3.Lib_EpiLabSPL_Row_1715.filt.*</t>
  </si>
  <si>
    <t>Lib_EpiLabSPL_Row_1716</t>
  </si>
  <si>
    <t>BI.HUES48.H3K27me3.Lib_EpiLabSPL_Row_1716.filt.*</t>
  </si>
  <si>
    <t>Lib_EpiLabSPL_Row_1717</t>
  </si>
  <si>
    <t>BI.HUES48.H3K9ac.Lib_EpiLabSPL_Row_1717.filt.*</t>
  </si>
  <si>
    <t>Lib_EpiLabSPL_Row_1718</t>
  </si>
  <si>
    <t>BI.HUES48.H3K9me3.Lib_EpiLabSPL_Row_1718.filt.*</t>
  </si>
  <si>
    <t>Lib_EpiLabSPL_Row_1725</t>
  </si>
  <si>
    <t>BI.HUES48.Input.Lib_EpiLabSPL_Row_1725.filt.*</t>
  </si>
  <si>
    <t>Lib_MC_20101025_07--ChIP_MC_20101020_07_ES_cell_HUES_48_H3K4Me1</t>
  </si>
  <si>
    <t>BI.HUES48.H3K4me1.Lib_MC_20101025_07--ChIP_MC_20101020_07_ES_cell_HUES_48_H3K4Me1.filt.*</t>
  </si>
  <si>
    <t>Lib_MC_20101025_08--ChIP_MC_20101020_08_ES_cell_HUES_48_H3K4Me3</t>
  </si>
  <si>
    <t>BI.HUES48.H3K4me3.Lib_MC_20101025_08--ChIP_MC_20101020_08_ES_cell_HUES_48_H3K4Me3.filt.*</t>
  </si>
  <si>
    <t>Lib_MC_20101025_09--ChIP_MC_20101020_09_ES_cell_HUES_48_H3K36Me3</t>
  </si>
  <si>
    <t>BI.HUES48.H3K36me3.Lib_MC_20101025_09--ChIP_MC_20101020_09_ES_cell_HUES_48_H3K36Me3.filt.*</t>
  </si>
  <si>
    <t>Lib_MC_20101025_10--ChIP_MC_20101020_10_ES_cell_HUES_48_H3K27Me3</t>
  </si>
  <si>
    <t>BI.HUES48.H3K27me3.Lib_MC_20101025_10--ChIP_MC_20101020_10_ES_cell_HUES_48_H3K27Me3.filt.*</t>
  </si>
  <si>
    <t>Lib_MC_20101025_11--ChIP_MC_20101020_11_ES_cell_HUES_48_H3K9Ac</t>
  </si>
  <si>
    <t>BI.HUES48.H3K9ac.Lib_MC_20101025_11--ChIP_MC_20101020_11_ES_cell_HUES_48_H3K9Ac.filt.*</t>
  </si>
  <si>
    <t>HUES6</t>
  </si>
  <si>
    <t>DNA_Lib_835</t>
  </si>
  <si>
    <t>BI.HUES6.H3K27ac.DNA_Lib_835.filt.*</t>
  </si>
  <si>
    <t>BI.HUES6.Input.Lib_XZ_20101004_07--ChIP_XZ_20100930_07_ES_cell_HUES_6_WCE.filt.*;BI.HUES6.Input.Lib_XZ_20101004_14--ChIP_XZ_20100930_14_ES_cell_HUES_6_WCE.filt.*</t>
  </si>
  <si>
    <t>DNA_Lib_837</t>
  </si>
  <si>
    <t>BI.HUES6.H3K27ac.DNA_Lib_837.filt.*</t>
  </si>
  <si>
    <t>Lib_XZ_20101004_01--ChIP_XZ_20100930_01_ES_cell_HUES_6_H3K4Me1</t>
  </si>
  <si>
    <t>BI.HUES6.H3K4me1.Lib_XZ_20101004_01--ChIP_XZ_20100930_01_ES_cell_HUES_6_H3K4Me1.filt.*</t>
  </si>
  <si>
    <t>Lib_XZ_20101004_02--ChIP_XZ_20100930_02_ES_cell_HUES_6_H3K4Me3</t>
  </si>
  <si>
    <t>BI.HUES6.H3K4me3.Lib_XZ_20101004_02--ChIP_XZ_20100930_02_ES_cell_HUES_6_H3K4Me3.filt.*</t>
  </si>
  <si>
    <t>Lib_XZ_20101004_03--ChIP_XZ_20100930_03_ES_cell_HUES_6_H3K36Me3</t>
  </si>
  <si>
    <t>BI.HUES6.H3K36me3.Lib_XZ_20101004_03--ChIP_XZ_20100930_03_ES_cell_HUES_6_H3K36Me3.filt.*</t>
  </si>
  <si>
    <t>Lib_XZ_20101004_04--ChIP_XZ_20100930_04_ES_cell_HUES_6_H3K27Me3</t>
  </si>
  <si>
    <t>BI.HUES6.H3K27me3.Lib_XZ_20101004_04--ChIP_XZ_20100930_04_ES_cell_HUES_6_H3K27Me3.filt.*</t>
  </si>
  <si>
    <t>Lib_XZ_20101004_06--ChIP_XZ_20100930_06_ES_cell_HUES_6_H3K9Me3</t>
  </si>
  <si>
    <t>BI.HUES6.H3K9me3.Lib_XZ_20101004_06--ChIP_XZ_20100930_06_ES_cell_HUES_6_H3K9Me3.filt.*</t>
  </si>
  <si>
    <t>Lib_XZ_20101004_07--ChIP_XZ_20100930_07_ES_cell_HUES_6_WCE</t>
  </si>
  <si>
    <t>BI.HUES6.Input.Lib_XZ_20101004_07--ChIP_XZ_20100930_07_ES_cell_HUES_6_WCE.filt.*</t>
  </si>
  <si>
    <t>Lib_XZ_20101004_08--ChIP_XZ_20100930_08_ES_cell_HUES_6_H3K4Me1</t>
  </si>
  <si>
    <t>BI.HUES6.H3K4me1.Lib_XZ_20101004_08--ChIP_XZ_20100930_08_ES_cell_HUES_6_H3K4Me1.filt.*</t>
  </si>
  <si>
    <t>Lib_XZ_20101004_09--ChIP_XZ_20100930_09_ES_cell_HUES_6_H3K4Me3</t>
  </si>
  <si>
    <t>BI.HUES6.H3K4me3.Lib_XZ_20101004_09--ChIP_XZ_20100930_09_ES_cell_HUES_6_H3K4Me3.filt.*</t>
  </si>
  <si>
    <t>Lib_XZ_20101004_10--ChIP_XZ_20100930_10_ES_cell_HUES_6_H3K36Me3</t>
  </si>
  <si>
    <t>BI.HUES6.H3K36me3.Lib_XZ_20101004_10--ChIP_XZ_20100930_10_ES_cell_HUES_6_H3K36Me3.filt.*</t>
  </si>
  <si>
    <t>Lib_XZ_20101004_11--ChIP_XZ_20100930_11_ES_cell_HUES_6_H3K27Me3</t>
  </si>
  <si>
    <t>BI.HUES6.H3K27me3.Lib_XZ_20101004_11--ChIP_XZ_20100930_11_ES_cell_HUES_6_H3K27Me3.filt.*</t>
  </si>
  <si>
    <t>Lib_XZ_20101004_12--ChIP_XZ_20100930_12_ES_cell_HUES_6_H3K9Ac</t>
  </si>
  <si>
    <t>Lib_XZ_20101004_13--ChIP_XZ_20100930_13_ES_cell_HUES_6_H3K9Me3</t>
  </si>
  <si>
    <t>BI.HUES6.H3K9me3.Lib_XZ_20101004_13--ChIP_XZ_20100930_13_ES_cell_HUES_6_H3K9Me3.filt.*</t>
  </si>
  <si>
    <t>Lib_XZ_20101004_14--ChIP_XZ_20100930_14_ES_cell_HUES_6_WCE</t>
  </si>
  <si>
    <t>BI.HUES6.Input.Lib_XZ_20101004_14--ChIP_XZ_20100930_14_ES_cell_HUES_6_WCE.filt.*</t>
  </si>
  <si>
    <t>HUES64</t>
  </si>
  <si>
    <t>DNA_Lib_2069</t>
  </si>
  <si>
    <t>BI.HUES64.H3K27ac.DNA_Lib_2069.filt.*</t>
  </si>
  <si>
    <t>DNA_Lib_834</t>
  </si>
  <si>
    <t>BI.HUES64.H3K27ac.DNA_Lib_834.filt.*</t>
  </si>
  <si>
    <t>Lib_EpiLabSPL_Row_1709</t>
  </si>
  <si>
    <t>BI.HUES64.Input.Lib_EpiLabSPL_Row_1709.filt.*</t>
  </si>
  <si>
    <t>Lib_EpiLabSPL_Row_1719</t>
  </si>
  <si>
    <t>BI.HUES64.H3K4me1.Lib_EpiLabSPL_Row_1719.filt.*</t>
  </si>
  <si>
    <t>Lib_EpiLabSPL_Row_1720</t>
  </si>
  <si>
    <t>BI.HUES64.H3K4me3.Lib_EpiLabSPL_Row_1720.filt.*</t>
  </si>
  <si>
    <t>Lib_EpiLabSPL_Row_1721</t>
  </si>
  <si>
    <t>BI.HUES64.H3K36me3.Lib_EpiLabSPL_Row_1721.filt.*</t>
  </si>
  <si>
    <t>Lib_EpiLabSPL_Row_1722</t>
  </si>
  <si>
    <t>BI.HUES64.H3K27me3.Lib_EpiLabSPL_Row_1722.filt.*</t>
  </si>
  <si>
    <t>Lib_EpiLabSPL_Row_1723</t>
  </si>
  <si>
    <t>BI.HUES64.H3K9ac.Lib_EpiLabSPL_Row_1723.filt.*</t>
  </si>
  <si>
    <t>Lib_EpiLabSPL_Row_1724</t>
  </si>
  <si>
    <t>BI.HUES64.H3K9me3.Lib_EpiLabSPL_Row_1724.filt.*</t>
  </si>
  <si>
    <t>Lib_EpiLabSPL_Row_1726</t>
  </si>
  <si>
    <t>BI.HUES64.Input.Lib_EpiLabSPL_Row_1726.filt.*</t>
  </si>
  <si>
    <t>Lib_MC_20101025_01--ChIP_MC_20101020_01_ES_cell_HUES_64_H3K4Me1</t>
  </si>
  <si>
    <t>BI.HUES64.H3K4me1.Lib_MC_20101025_01--ChIP_MC_20101020_01_ES_cell_HUES_64_H3K4Me1.filt.*</t>
  </si>
  <si>
    <t>Lib_MC_20101025_02--ChIP_MC_20101020_02_ES_cell_HUES_64_H3K4Me3</t>
  </si>
  <si>
    <t>BI.HUES64.H3K4me3.Lib_MC_20101025_02--ChIP_MC_20101020_02_ES_cell_HUES_64_H3K4Me3.filt.*</t>
  </si>
  <si>
    <t>Lib_MC_20101025_03--ChIP_MC_20101020_03_ES_cell_HUES_64_H3K36Me3</t>
  </si>
  <si>
    <t>BI.HUES64.H3K36me3.Lib_MC_20101025_03--ChIP_MC_20101020_03_ES_cell_HUES_64_H3K36Me3.filt.*</t>
  </si>
  <si>
    <t>Lib_MC_20101025_04--ChIP_MC_20101020_04_ES_cell_HUES_64_H3K27Me3</t>
  </si>
  <si>
    <t>BI.HUES64.H3K27me3.Lib_MC_20101025_04--ChIP_MC_20101020_04_ES_cell_HUES_64_H3K27Me3.filt.*</t>
  </si>
  <si>
    <t>Lib_MC_20101025_05--ChIP_MC_20101020_05_ES_cell_HUES_64_H3K9Ac</t>
  </si>
  <si>
    <t>BI.HUES64.H3K9ac.Lib_MC_20101025_05--ChIP_MC_20101020_05_ES_cell_HUES_64_H3K9Ac.filt.*</t>
  </si>
  <si>
    <t>Lib_MC_20101025_06--ChIP_MC_20101020_06_ES_cell_HUES_64_H3K9Me3</t>
  </si>
  <si>
    <t>BI.HUES64.H3K9me3.Lib_MC_20101025_06--ChIP_MC_20101020_06_ES_cell_HUES_64_H3K9Me3.filt.*</t>
  </si>
  <si>
    <t>AK106</t>
  </si>
  <si>
    <t>UCSD.IMR90.Input.AK106.filt.*</t>
  </si>
  <si>
    <t>AY4</t>
  </si>
  <si>
    <t>UCSD.IMR90.H2A.Z.AY4.filt.*</t>
  </si>
  <si>
    <t>AY5</t>
  </si>
  <si>
    <t>UCSD.IMR90.H2A.Z.AY5.filt.*</t>
  </si>
  <si>
    <t>AY6</t>
  </si>
  <si>
    <t>UCSD.IMR90.H2AK9ac.AY6.filt.*</t>
  </si>
  <si>
    <t>AY7</t>
  </si>
  <si>
    <t>UCSD.IMR90.H2AK9ac.AY7.filt.*</t>
  </si>
  <si>
    <t>IMR90-05-I1</t>
  </si>
  <si>
    <t>UCSD.IMR90.Input.IMR90-05-I1.filt.*</t>
  </si>
  <si>
    <t>UCSD.IMR90.Input.IMR90-05-I1.filt.*;UCSD.IMR90.Input.IMR90-06-I1.filt.*;UCSD.IMR90.Input.IMR90-07-I1.filt.*;UCSD.IMR90.Input.LL-I1.filt.*;UCSD.IMR90.Input.LL-I2.filt.*</t>
  </si>
  <si>
    <t>IMR90-06-I1</t>
  </si>
  <si>
    <t>UCSD.IMR90.Input.IMR90-06-I1.filt.*</t>
  </si>
  <si>
    <t>IMR90-07-I1</t>
  </si>
  <si>
    <t>UCSD.IMR90.Input.IMR90-07-I1.filt.*</t>
  </si>
  <si>
    <t>LL-I1</t>
  </si>
  <si>
    <t>UCSD.IMR90.Input.LL-I1.filt.*</t>
  </si>
  <si>
    <t>LL-I2</t>
  </si>
  <si>
    <t>UCSD.IMR90.Input.LL-I2.filt.*</t>
  </si>
  <si>
    <t>LL221</t>
  </si>
  <si>
    <t>UCSD.IMR90.H3K4me3.LL221.filt.*</t>
  </si>
  <si>
    <t>LL222</t>
  </si>
  <si>
    <t>UCSD.IMR90.H3K4me1.LL222.filt.*</t>
  </si>
  <si>
    <t>LL223</t>
  </si>
  <si>
    <t>UCSD.IMR90.H3K27me3.LL223.filt.*</t>
  </si>
  <si>
    <t>LL224</t>
  </si>
  <si>
    <t>UCSD.IMR90.H3K9me3.LL224.filt.*</t>
  </si>
  <si>
    <t>LL225</t>
  </si>
  <si>
    <t>UCSD.IMR90.H3K36me3.LL225.filt.*</t>
  </si>
  <si>
    <t>LL229</t>
  </si>
  <si>
    <t>UCSD.IMR90.H2BK5ac.LL229.filt.*</t>
  </si>
  <si>
    <t>LL230</t>
  </si>
  <si>
    <t>UCSD.IMR90.H3K18ac.LL230.filt.*</t>
  </si>
  <si>
    <t>LL231</t>
  </si>
  <si>
    <t>UCSD.IMR90.H3K27ac.LL231.filt.*</t>
  </si>
  <si>
    <t>LL232</t>
  </si>
  <si>
    <t>UCSD.IMR90.H3K4me2.LL232.filt.*</t>
  </si>
  <si>
    <t>LL233</t>
  </si>
  <si>
    <t>UCSD.IMR90.H3K9ac.LL233.filt.*</t>
  </si>
  <si>
    <t>LL234</t>
  </si>
  <si>
    <t>UCSD.IMR90.H4K5ac.LL234.filt.*</t>
  </si>
  <si>
    <t>LL235</t>
  </si>
  <si>
    <t>UCSD.IMR90.H3K27ac.LL235.filt.*</t>
  </si>
  <si>
    <t>LL237</t>
  </si>
  <si>
    <t>UCSD.IMR90.H3K9me1.LL237.filt.*</t>
  </si>
  <si>
    <t>LL238</t>
  </si>
  <si>
    <t>UCSD.IMR90.H3K79me2.LL238.filt.*</t>
  </si>
  <si>
    <t>LL239</t>
  </si>
  <si>
    <t>UCSD.IMR90.H3K4ac.LL239.filt.*</t>
  </si>
  <si>
    <t>SK-I1</t>
  </si>
  <si>
    <t>UCSD.IMR90.Input.SK-I1.filt.*</t>
  </si>
  <si>
    <t>UCSD.IMR90.Input.SK-I1.filt.*;UCSD.IMR90.Input.SK-I2.filt.*;UCSD.IMR90.Input.SK-I3.filt.*</t>
  </si>
  <si>
    <t>SK-I2</t>
  </si>
  <si>
    <t>UCSD.IMR90.Input.SK-I2.filt.*</t>
  </si>
  <si>
    <t>SK-I3</t>
  </si>
  <si>
    <t>UCSD.IMR90.Input.SK-I3.filt.*</t>
  </si>
  <si>
    <t>SK03</t>
  </si>
  <si>
    <t>UCSD.IMR90.H3K4me3.SK03.filt.*</t>
  </si>
  <si>
    <t>SK04</t>
  </si>
  <si>
    <t>UCSD.IMR90.H3K4me1.SK04.filt.*</t>
  </si>
  <si>
    <t>SK05</t>
  </si>
  <si>
    <t>UCSD.IMR90.H3K27me3.SK05.filt.*</t>
  </si>
  <si>
    <t>SK06</t>
  </si>
  <si>
    <t>UCSD.IMR90.H3K9me3.SK06.filt.*</t>
  </si>
  <si>
    <t>SK07</t>
  </si>
  <si>
    <t>UCSD.IMR90.H3K4me2.SK07.filt.*</t>
  </si>
  <si>
    <t>SK08</t>
  </si>
  <si>
    <t>UCSD.IMR90.H4K5ac.SK08.filt.*</t>
  </si>
  <si>
    <t>SK09</t>
  </si>
  <si>
    <t>UCSD.IMR90.H3K18ac.SK09.filt.*</t>
  </si>
  <si>
    <t>SK10</t>
  </si>
  <si>
    <t>UCSD.IMR90.H2BK5ac.SK10.filt.*</t>
  </si>
  <si>
    <t>SK11</t>
  </si>
  <si>
    <t>UCSD.IMR90.H3K79me1.SK11.filt.*</t>
  </si>
  <si>
    <t>SK12</t>
  </si>
  <si>
    <t>UCSD.IMR90.H3K9me1.SK12.filt.*</t>
  </si>
  <si>
    <t>SK14</t>
  </si>
  <si>
    <t>UCSD.IMR90.H2BK20ac.SK14.filt.*</t>
  </si>
  <si>
    <t>SK15</t>
  </si>
  <si>
    <t>UCSD.IMR90.H2BK120ac.SK15.filt.*</t>
  </si>
  <si>
    <t>SK16</t>
  </si>
  <si>
    <t>UCSD.IMR90.H3K4ac.SK16.filt.*</t>
  </si>
  <si>
    <t>SK17</t>
  </si>
  <si>
    <t>UCSD.IMR90.H3K14ac.SK17.filt.*</t>
  </si>
  <si>
    <t>SK18</t>
  </si>
  <si>
    <t>UCSD.IMR90.H3K23ac.SK18.filt.*</t>
  </si>
  <si>
    <t>SK42</t>
  </si>
  <si>
    <t>UCSD.IMR90.H2BK15ac.SK42.filt.*</t>
  </si>
  <si>
    <t>SK43</t>
  </si>
  <si>
    <t>UCSD.IMR90.H3K79me2.SK43.filt.*</t>
  </si>
  <si>
    <t>SK45</t>
  </si>
  <si>
    <t>UCSD.IMR90.H4K8ac.SK45.filt.*</t>
  </si>
  <si>
    <t>SK46</t>
  </si>
  <si>
    <t>UCSD.IMR90.H3K9ac.SK46.filt.*</t>
  </si>
  <si>
    <t>SK49</t>
  </si>
  <si>
    <t>UCSD.IMR90.H4K91ac.SK49.filt.*</t>
  </si>
  <si>
    <t>SYL133</t>
  </si>
  <si>
    <t>UCSD.IMR90.H3K4me1.SYL133.filt.*</t>
  </si>
  <si>
    <t>YL05</t>
  </si>
  <si>
    <t>UCSD.IMR90.H3K56ac.YL05.filt.*</t>
  </si>
  <si>
    <t>YL06</t>
  </si>
  <si>
    <t>UCSD.IMR90.H2BK120ac.YL06.filt.*</t>
  </si>
  <si>
    <t>YL07</t>
  </si>
  <si>
    <t>UCSD.IMR90.H2BK20ac.YL07.filt.*</t>
  </si>
  <si>
    <t>YL08</t>
  </si>
  <si>
    <t>UCSD.IMR90.H4K91ac.YL08.filt.*</t>
  </si>
  <si>
    <t>YL09</t>
  </si>
  <si>
    <t>UCSD.IMR90.H3K23ac.YL09.filt.*</t>
  </si>
  <si>
    <t>YL103</t>
  </si>
  <si>
    <t>UCSD.IMR90.H3K79me1.YL103.filt.*</t>
  </si>
  <si>
    <t>YL104</t>
  </si>
  <si>
    <t>UCSD.IMR90.H3K9me3.YL104.filt.*</t>
  </si>
  <si>
    <t>YL138</t>
  </si>
  <si>
    <t>UCSD.IMR90.H2BK12ac.YL138.filt.*</t>
  </si>
  <si>
    <t>YL142</t>
  </si>
  <si>
    <t>UCSD.IMR90.H4K8ac.YL142.filt.*</t>
  </si>
  <si>
    <t>YL145</t>
  </si>
  <si>
    <t>UCSD.IMR90.H3K79me1.YL145.filt.*</t>
  </si>
  <si>
    <t>YL15</t>
  </si>
  <si>
    <t>UCSD.IMR90.H3K14ac.YL15.filt.*</t>
  </si>
  <si>
    <t>YL16</t>
  </si>
  <si>
    <t>UCSD.IMR90.H3K79me1.YL16.filt.*</t>
  </si>
  <si>
    <t>YL17</t>
  </si>
  <si>
    <t>UCSD.IMR90.H4K8ac.YL17.filt.*</t>
  </si>
  <si>
    <t>YL18</t>
  </si>
  <si>
    <t>UCSD.IMR90.H2BK12ac.YL18.filt.*</t>
  </si>
  <si>
    <t>YL19</t>
  </si>
  <si>
    <t>UCSD.IMR90.H2BK15ac.YL19.filt.*</t>
  </si>
  <si>
    <t>YL20</t>
  </si>
  <si>
    <t>UCSD.IMR90.H2AK5ac.YL20.filt.*</t>
  </si>
  <si>
    <t>YL21</t>
  </si>
  <si>
    <t>UCSD.IMR90.H4K20me1.YL21.filt.*</t>
  </si>
  <si>
    <t>YL281</t>
  </si>
  <si>
    <t>UCSD.IMR90.H2BK5ac.YL281.filt.*</t>
  </si>
  <si>
    <t>YL57</t>
  </si>
  <si>
    <t>UCSD.IMR90.H4K8ac.YL57.filt.*</t>
  </si>
  <si>
    <t>YL58</t>
  </si>
  <si>
    <t>UCSD.IMR90.H3K27ac.YL58.filt.*</t>
  </si>
  <si>
    <t>YL59</t>
  </si>
  <si>
    <t>UCSD.IMR90.H4K20me1.YL59.filt.*</t>
  </si>
  <si>
    <t>YL60</t>
  </si>
  <si>
    <t>UCSD.IMR90.H2AK5ac.YL60.filt.*</t>
  </si>
  <si>
    <t>YL61</t>
  </si>
  <si>
    <t>UCSD.IMR90.H3K56ac.YL61.filt.*</t>
  </si>
  <si>
    <t>YL67</t>
  </si>
  <si>
    <t>UCSD.IMR90.H3K36me3.YL67.filt.*</t>
  </si>
  <si>
    <t>YL68</t>
  </si>
  <si>
    <t>UCSD.IMR90.H2BK12ac.YL68.filt.*</t>
  </si>
  <si>
    <t>YL69</t>
  </si>
  <si>
    <t>UCSD.IMR90.H2BK15ac.YL69.filt.*</t>
  </si>
  <si>
    <t>DGF.DS13219</t>
  </si>
  <si>
    <t>UW.IMR90.Digital_Genomic_Footprinting.DGF.DS13219.filt.*</t>
  </si>
  <si>
    <t>DS11759</t>
  </si>
  <si>
    <t>UW.IMR90.ChromatinAccessibility.DS11759.filt.*</t>
  </si>
  <si>
    <t>DS11764</t>
  </si>
  <si>
    <t>UW.IMR90.ChromatinAccessibility.DS11764.filt.*</t>
  </si>
  <si>
    <t>DS13219</t>
  </si>
  <si>
    <t>UW.IMR90.ChromatinAccessibility.DS13219.filt.*</t>
  </si>
  <si>
    <t>DS13229</t>
  </si>
  <si>
    <t>UW.IMR90.ChromatinAccessibility.DS13229.filt.*</t>
  </si>
  <si>
    <t>iPS_DF_19.11</t>
  </si>
  <si>
    <t>SK227</t>
  </si>
  <si>
    <t>UCSD.iPS_DF_19.11.H3K4me3.SK227.filt.*</t>
  </si>
  <si>
    <t>SK230</t>
  </si>
  <si>
    <t>UCSD.iPS_DF_19.11.H3K27me3.SK230.filt.*</t>
  </si>
  <si>
    <t>SK232</t>
  </si>
  <si>
    <t>UCSD.iPS_DF_19.11.H3K9me3.SK232.filt.*</t>
  </si>
  <si>
    <t>SK395</t>
  </si>
  <si>
    <t>UCSD.iPS_DF_19.11.H3K27ac.SK395.filt.*</t>
  </si>
  <si>
    <t>SK401</t>
  </si>
  <si>
    <t>UCSD.iPS_DF_19.11.H3K4me1.SK401.filt.*</t>
  </si>
  <si>
    <t>SK402</t>
  </si>
  <si>
    <t>UCSD.iPS_DF_19.11.H3K27ac.SK402.filt.*</t>
  </si>
  <si>
    <t>SK434</t>
  </si>
  <si>
    <t>UCSD.iPS_DF_19.11.H3K27ac.SK434.filt.*</t>
  </si>
  <si>
    <t>SK435</t>
  </si>
  <si>
    <t>UCSD.iPS_DF_19.11.H3K27me3.SK435.filt.*</t>
  </si>
  <si>
    <t>SK446</t>
  </si>
  <si>
    <t>UCSD.iPS_DF_19.11.Input.SK446.filt.*</t>
  </si>
  <si>
    <t>SK472</t>
  </si>
  <si>
    <t>SK473</t>
  </si>
  <si>
    <t>UCSD.iPS_DF_19.11.H3K4me1.SK473.filt.*</t>
  </si>
  <si>
    <t>SK474</t>
  </si>
  <si>
    <t>UCSD.iPS_DF_19.11.H3K9me3.SK474.filt.*</t>
  </si>
  <si>
    <t>SK475</t>
  </si>
  <si>
    <t>UCSD.iPS_DF_19.11.H3K4me3.SK475.filt.*</t>
  </si>
  <si>
    <t>SKiPS19.11-1</t>
  </si>
  <si>
    <t>UCSD.iPS_DF_19.11.Input.SKiPS19.11-1.filt.*</t>
  </si>
  <si>
    <t>DGF.DS15153</t>
  </si>
  <si>
    <t>UW.iPS_DF_19.11.Digital_Genomic_Footprinting.DGF.DS15153.filt.*</t>
  </si>
  <si>
    <t>DS15153</t>
  </si>
  <si>
    <t>iPS_DF_19.7</t>
  </si>
  <si>
    <t>DS15148</t>
  </si>
  <si>
    <t>UW.iPS_DF_19.7.ChromatinAccessibility.DS15148.filt.*</t>
  </si>
  <si>
    <t>iPS_DF_4.7</t>
  </si>
  <si>
    <t>DS15169</t>
  </si>
  <si>
    <t>UW.iPS_DF_4.7.ChromatinAccessibility.DS15169.filt.*</t>
  </si>
  <si>
    <t>iPS_DF_6.9</t>
  </si>
  <si>
    <t>SK274</t>
  </si>
  <si>
    <t>UCSD.iPS_DF_6.9.H3K9me3.SK274.filt.*</t>
  </si>
  <si>
    <t>SK275</t>
  </si>
  <si>
    <t>UCSD.iPS_DF_6.9.H3K27me3.SK275.filt.*</t>
  </si>
  <si>
    <t>SK397</t>
  </si>
  <si>
    <t>UCSD.iPS_DF_6.9.H3K4me1.SK397.filt.*</t>
  </si>
  <si>
    <t>SK398</t>
  </si>
  <si>
    <t>UCSD.iPS_DF_6.9.H3K4me3.SK398.filt.*</t>
  </si>
  <si>
    <t>SK400</t>
  </si>
  <si>
    <t>UCSD.iPS_DF_6.9.H3K36me3.SK400.filt.*</t>
  </si>
  <si>
    <t>SK432</t>
  </si>
  <si>
    <t>SK433</t>
  </si>
  <si>
    <t>UCSD.iPS_DF_6.9.H3K27me3.SK433.filt.*</t>
  </si>
  <si>
    <t>SK445</t>
  </si>
  <si>
    <t>UCSD.iPS_DF_6.9.Input.SK445.filt.*</t>
  </si>
  <si>
    <t>SK468</t>
  </si>
  <si>
    <t>UCSD.iPS_DF_6.9.H3K36me3.SK468.filt.*</t>
  </si>
  <si>
    <t>SK469</t>
  </si>
  <si>
    <t>UCSD.iPS_DF_6.9.H3K4me1.SK469.filt.*</t>
  </si>
  <si>
    <t>SK471</t>
  </si>
  <si>
    <t>UCSD.iPS_DF_6.9.H3K4me3.SK471.filt.*</t>
  </si>
  <si>
    <t>SK503</t>
  </si>
  <si>
    <t>UCSD.iPS_DF_6.9.H3K9me3.SK503.filt.*</t>
  </si>
  <si>
    <t>SKiPS6.9-1</t>
  </si>
  <si>
    <t>UCSD.iPS_DF_6.9.Input.SKiPS6.9-1.filt.*</t>
  </si>
  <si>
    <t>DS15164</t>
  </si>
  <si>
    <t>iPS-11a</t>
  </si>
  <si>
    <t>Solexa-11733</t>
  </si>
  <si>
    <t>BI.iPS-11a.H3K4me3.Solexa-11733.filt.*</t>
  </si>
  <si>
    <t>BI.iPS-11a.Input.Solexa-11734.filt.*</t>
  </si>
  <si>
    <t>Solexa-11734</t>
  </si>
  <si>
    <t>iPS-15b</t>
  </si>
  <si>
    <t>Lib_MC_20100128_05--ChIP_MC_20100125_05_hiPS-15b_H3K27Me3</t>
  </si>
  <si>
    <t>BI.iPS-15b.Input.Lib_MC_20100128_06--ChIP_MC_20100125_06_hiPS-15b_WCE.filt.*</t>
  </si>
  <si>
    <t>Lib_MC_20100128_06--ChIP_MC_20100125_06_hiPS-15b_WCE</t>
  </si>
  <si>
    <t>Lib_MC_20100211_04--ChIP_MC_20100208_04_hiPS-15b_H3K4Me1</t>
  </si>
  <si>
    <t>Solexa-15157</t>
  </si>
  <si>
    <t>BI.iPS-15b.Input.Solexa-15157.filt.*</t>
  </si>
  <si>
    <t>Solexa-20732</t>
  </si>
  <si>
    <t>Solexa-20743</t>
  </si>
  <si>
    <t>Solexa-20747</t>
  </si>
  <si>
    <t>Solexa-20749</t>
  </si>
  <si>
    <t>iPS-18a</t>
  </si>
  <si>
    <t>DNA_Lib_342</t>
  </si>
  <si>
    <t>BI.iPS-18a.Input.DNA_Lib_342.filt.*</t>
  </si>
  <si>
    <t>DNA_Lib_343</t>
  </si>
  <si>
    <t>BI.iPS-18a.H3K9me3.DNA_Lib_343.filt.*</t>
  </si>
  <si>
    <t>DNA_Lib_344</t>
  </si>
  <si>
    <t>BI.iPS-18a.H3K9ac.DNA_Lib_344.filt.*</t>
  </si>
  <si>
    <t>DNA_Lib_345</t>
  </si>
  <si>
    <t>BI.iPS-18a.H3K4me3.DNA_Lib_345.filt.*</t>
  </si>
  <si>
    <t>DNA_Lib_346</t>
  </si>
  <si>
    <t>DNA_Lib_347</t>
  </si>
  <si>
    <t>BI.iPS-18a.H3K36me3.DNA_Lib_347.filt.*</t>
  </si>
  <si>
    <t>DNA_Lib_348</t>
  </si>
  <si>
    <t>BI.iPS-18a.H3K27me3.DNA_Lib_348.filt.*</t>
  </si>
  <si>
    <t>DNA_Lib_349</t>
  </si>
  <si>
    <t>iPS-18b</t>
  </si>
  <si>
    <t>Lib_MC_20090720_02--ChIP_MC_20090715_02_hiPS-18b_WCE</t>
  </si>
  <si>
    <t>BI.iPS-18b.Input.Lib_MC_20090720_02--ChIP_MC_20090715_02_hiPS-18b_WCE.filt.*</t>
  </si>
  <si>
    <t>iPS-18c</t>
  </si>
  <si>
    <t>Lib_MC_20100108_07--ChIP_MC_20100105_07_hiPS-18c_WCE</t>
  </si>
  <si>
    <t>BI.iPS-18c.Input.Lib_MC_20100108_07--ChIP_MC_20100105_07_hiPS-18c_WCE.filt.*</t>
  </si>
  <si>
    <t>Solexa-15173</t>
  </si>
  <si>
    <t>BI.iPS-18c.H3K4me3.Solexa-15173.filt.*</t>
  </si>
  <si>
    <t>Solexa-19747</t>
  </si>
  <si>
    <t>BI.iPS-18c.H3K4me3.Solexa-19747.filt.*</t>
  </si>
  <si>
    <t>Solexa-19756</t>
  </si>
  <si>
    <t>BI.iPS-18c.H3K9ac.Solexa-19756.filt.*</t>
  </si>
  <si>
    <t>Solexa-19774</t>
  </si>
  <si>
    <t>BI.iPS-18c.H3K9me3.Solexa-19774.filt.*</t>
  </si>
  <si>
    <t>Solexa-19791</t>
  </si>
  <si>
    <t>BI.iPS-18c.H3K27me3.Solexa-19791.filt.*</t>
  </si>
  <si>
    <t>Solexa-19808</t>
  </si>
  <si>
    <t>BI.iPS-18c.H3K36me3.Solexa-19808.filt.*</t>
  </si>
  <si>
    <t>iPS-20b</t>
  </si>
  <si>
    <t>DNA_Lib_350</t>
  </si>
  <si>
    <t>BI.iPS-20b.Input.DNA_Lib_350.filt.*</t>
  </si>
  <si>
    <t>BI.iPS-20b.Input.DNA_Lib_350.filt.*;BI.iPS-20b.Input.DNA_Lib_440.filt.*</t>
  </si>
  <si>
    <t>DNA_Lib_351</t>
  </si>
  <si>
    <t>BI.iPS-20b.H3K9me3.DNA_Lib_351.filt.*</t>
  </si>
  <si>
    <t>DNA_Lib_352</t>
  </si>
  <si>
    <t>BI.iPS-20b.H3K9ac.DNA_Lib_352.filt.*</t>
  </si>
  <si>
    <t>DNA_Lib_353</t>
  </si>
  <si>
    <t>BI.iPS-20b.H3K4me3.DNA_Lib_353.filt.*</t>
  </si>
  <si>
    <t>DNA_Lib_354</t>
  </si>
  <si>
    <t>BI.iPS-20b.H3K4me1.DNA_Lib_354.filt.*</t>
  </si>
  <si>
    <t>DNA_Lib_355</t>
  </si>
  <si>
    <t>BI.iPS-20b.H3K36me3.DNA_Lib_355.filt.*</t>
  </si>
  <si>
    <t>DNA_Lib_356</t>
  </si>
  <si>
    <t>BI.iPS-20b.H3K27me3.DNA_Lib_356.filt.*</t>
  </si>
  <si>
    <t>DNA_Lib_357</t>
  </si>
  <si>
    <t>DNA_Lib_440</t>
  </si>
  <si>
    <t>BI.iPS-20b.Input.DNA_Lib_440.filt.*</t>
  </si>
  <si>
    <t>Lib_MC_20100119_05--ChIP_MC_20100113_05_hiPS-20b_H3K4Me3</t>
  </si>
  <si>
    <t>BI.iPS-20b.H3K4me3.Lib_MC_20100119_05--ChIP_MC_20100113_05_hiPS-20b_H3K4Me3.filt.*</t>
  </si>
  <si>
    <t>BI.iPS-20b.Input.Lib_MC_20100119_07--ChIP_MC_20100113_07_hiPS-20b_WCE.filt.*</t>
  </si>
  <si>
    <t>Lib_MC_20100119_06--ChIP_MC_20100113_06_hiPS-20b_H3K27Me3</t>
  </si>
  <si>
    <t>BI.iPS-20b.H3K27me3.Lib_MC_20100119_06--ChIP_MC_20100113_06_hiPS-20b_H3K27Me3.filt.*</t>
  </si>
  <si>
    <t>Lib_MC_20100119_07--ChIP_MC_20100113_07_hiPS-20b_WCE</t>
  </si>
  <si>
    <t>Lib_MC_20100211_03--ChIP_MC_20100208_03_hiPS-20b_H3K4Me1</t>
  </si>
  <si>
    <t>BI.iPS-20b.H3K4me1.Lib_MC_20100211_03--ChIP_MC_20100208_03_hiPS-20b_H3K4Me1.filt.*</t>
  </si>
  <si>
    <t>Solexa-10232</t>
  </si>
  <si>
    <t>BI.iPS-20b.Input.Solexa-10232.filt.*</t>
  </si>
  <si>
    <t>Solexa-15159</t>
  </si>
  <si>
    <t>BI.iPS-20b.H3K27me3.Solexa-15159.filt.*</t>
  </si>
  <si>
    <t>Solexa-20763</t>
  </si>
  <si>
    <t>BI.iPS-20b.H3K36me3.Solexa-20763.filt.*</t>
  </si>
  <si>
    <t>Solexa-20764</t>
  </si>
  <si>
    <t>BI.iPS-20b.H3K9ac.Solexa-20764.filt.*</t>
  </si>
  <si>
    <t>Solexa-20765</t>
  </si>
  <si>
    <t>BI.iPS-20b.H3K9me3.Solexa-20765.filt.*</t>
  </si>
  <si>
    <t>UCSD.Left_Ventricle.H3K27ac.STL001.filt.*</t>
  </si>
  <si>
    <t>UCSD.Left_Ventricle.Input.STL001.filt.*</t>
  </si>
  <si>
    <t>UCSD.Left_Ventricle.H3K27me3.STL001.filt.*</t>
  </si>
  <si>
    <t>UCSD.Left_Ventricle.H3K36me3.STL001.filt.*</t>
  </si>
  <si>
    <t>UCSD.Left_Ventricle.H3K4me1.STL001.filt.*</t>
  </si>
  <si>
    <t>UCSD.Left_Ventricle.H3K4me3.STL001.filt.*</t>
  </si>
  <si>
    <t>UCSD.Left_Ventricle.H3K9me3.STL001.filt.*</t>
  </si>
  <si>
    <t>UCSD.Left_Ventricle.H3K27ac.STL003.filt.*</t>
  </si>
  <si>
    <t>UCSD.Left_Ventricle.Input.STL003.filt.*</t>
  </si>
  <si>
    <t>UCSD.Left_Ventricle.H3K27me3.STL003.filt.*</t>
  </si>
  <si>
    <t>UCSD.Left_Ventricle.H3K36me3.STL003.filt.*</t>
  </si>
  <si>
    <t>UCSD.Left_Ventricle.H3K4me1.STL003.filt.*</t>
  </si>
  <si>
    <t>UCSD.Left_Ventricle.H3K4me3.STL003.filt.*</t>
  </si>
  <si>
    <t>UCSD.Left_Ventricle.H3K9me3.STL003.filt.*</t>
  </si>
  <si>
    <t>UCSD.Left_Ventricle.H3K27ac.STL011.filt.*</t>
  </si>
  <si>
    <t>UCSD.Lung.Input.STL001.filt.*</t>
  </si>
  <si>
    <t>UCSD.Lung.H3K27ac.STL001.filt.*</t>
  </si>
  <si>
    <t>UCSD.Lung.H3K36me3.STL001.filt.*</t>
  </si>
  <si>
    <t>UCSD.Lung.H3K4me1.STL001.filt.*</t>
  </si>
  <si>
    <t>UCSD.Lung.H3K9me3.STL001.filt.*</t>
  </si>
  <si>
    <t>UCSD.Lung.Input.STL002.filt.*;UCSD.Lung.Input.STL002.AY296.filt.*</t>
  </si>
  <si>
    <t>UCSD.Lung.Input.STL002.filt.*</t>
  </si>
  <si>
    <t>STL002.AY296</t>
  </si>
  <si>
    <t>UCSD.Lung.Input.STL002.AY296.filt.*</t>
  </si>
  <si>
    <t>BI.Mesenchymal_Stem_Cell_Derived_Adipocyte_Cultured_Cells.H3K27me3.92.filt.*</t>
  </si>
  <si>
    <t>BI.Mesenchymal_Stem_Cell_Derived_Adipocyte_Cultured_Cells.Input.92.filt.*</t>
  </si>
  <si>
    <t>BI.Mesenchymal_Stem_Cell_Derived_Adipocyte_Cultured_Cells.H3K36me3.92.filt.*</t>
  </si>
  <si>
    <t>BI.Mesenchymal_Stem_Cell_Derived_Adipocyte_Cultured_Cells.H3K4me1.92.filt.*</t>
  </si>
  <si>
    <t>BI.Mesenchymal_Stem_Cell_Derived_Adipocyte_Cultured_Cells.H3K4me3.92.filt.*</t>
  </si>
  <si>
    <t>BI.Mesenchymal_Stem_Cell_Derived_Adipocyte_Cultured_Cells.H3K9ac.92.filt.*</t>
  </si>
  <si>
    <t>BI.Mesenchymal_Stem_Cell_Derived_Adipocyte_Cultured_Cells.H3K9me3.92.filt.*</t>
  </si>
  <si>
    <t>BI.Mesenchymal_Stem_Cell_Derived_Adipocyte_Cultured_Cells.H3K27me3.93.filt.*</t>
  </si>
  <si>
    <t>BI.Mesenchymal_Stem_Cell_Derived_Adipocyte_Cultured_Cells.Input.93.filt.*</t>
  </si>
  <si>
    <t>BI.Mesenchymal_Stem_Cell_Derived_Adipocyte_Cultured_Cells.H3K36me3.93.filt.*</t>
  </si>
  <si>
    <t>BI.Mesenchymal_Stem_Cell_Derived_Adipocyte_Cultured_Cells.H3K4me1.93.filt.*</t>
  </si>
  <si>
    <t>BI.Mesenchymal_Stem_Cell_Derived_Adipocyte_Cultured_Cells.H3K4me3.93.filt.*</t>
  </si>
  <si>
    <t>BI.Mesenchymal_Stem_Cell_Derived_Adipocyte_Cultured_Cells.H3K9ac.93.filt.*</t>
  </si>
  <si>
    <t>BI.Mesenchymal_Stem_Cell_Derived_Adipocyte_Cultured_Cells.H3K9me3.93.filt.*</t>
  </si>
  <si>
    <t>Mobilized_CD3_Primary_Cells</t>
  </si>
  <si>
    <t>RO_01508.DS11148</t>
  </si>
  <si>
    <t>UW.Mobilized_CD3_Primary_Cells.ChromatinAccessibility.RO_01508.DS11148.filt.*</t>
  </si>
  <si>
    <t>RO_01679.DS16834</t>
  </si>
  <si>
    <t>UW.Mobilized_CD3_Primary_Cells.ChromatinAccessibility.RO_01679.DS16834.filt.*</t>
  </si>
  <si>
    <t>Mobilized_CD34_Primary_Cells</t>
  </si>
  <si>
    <t>Mobilized_CD34_5_28_09</t>
  </si>
  <si>
    <t>BI.Mobilized_CD34_Primary_Cells.H3K27me3.Mobilized_CD34_5_28_09.filt.*</t>
  </si>
  <si>
    <t>BI.Mobilized_CD34_Primary_Cells.Input.Mobilized_CD34_5_28_09.filt.*</t>
  </si>
  <si>
    <t>BI.Mobilized_CD34_Primary_Cells.H3K36me3.Mobilized_CD34_5_28_09.filt.*</t>
  </si>
  <si>
    <t>BI.Mobilized_CD34_Primary_Cells.H3K4me1.Mobilized_CD34_5_28_09.filt.*</t>
  </si>
  <si>
    <t>BI.Mobilized_CD34_Primary_Cells.H3K4me3.Mobilized_CD34_5_28_09.filt.*</t>
  </si>
  <si>
    <t>BI.Mobilized_CD34_Primary_Cells.H3K9me3.Mobilized_CD34_5_28_09.filt.*</t>
  </si>
  <si>
    <t>RO_01480</t>
  </si>
  <si>
    <t>BI.Mobilized_CD34_Primary_Cells.H3K27ac.RO_01480.filt.*</t>
  </si>
  <si>
    <t>BI.Mobilized_CD34_Primary_Cells.Input.RO_01480.filt.*</t>
  </si>
  <si>
    <t>BI.Mobilized_CD34_Primary_Cells.H3K4me1.RO_01480.filt.*</t>
  </si>
  <si>
    <t>RO_01517</t>
  </si>
  <si>
    <t>BI.Mobilized_CD34_Primary_Cells.H3K27me3.RO_01517.filt.*</t>
  </si>
  <si>
    <t>BI.Mobilized_CD34_Primary_Cells.Input.RO_01517.filt.*</t>
  </si>
  <si>
    <t>RO_01535</t>
  </si>
  <si>
    <t>BI.Mobilized_CD34_Primary_Cells.Input.RO_01535.filt.*</t>
  </si>
  <si>
    <t>RO_01536</t>
  </si>
  <si>
    <t>BI.Mobilized_CD34_Primary_Cells.H3K27ac.RO_01536.filt.*</t>
  </si>
  <si>
    <t>BI.Mobilized_CD34_Primary_Cells.Input.RO_01536.filt.*</t>
  </si>
  <si>
    <t>BI.Mobilized_CD34_Primary_Cells.H3K27me3.RO_01536.filt.*</t>
  </si>
  <si>
    <t>BI.Mobilized_CD34_Primary_Cells.H3K36me3.RO_01536.filt.*</t>
  </si>
  <si>
    <t>BI.Mobilized_CD34_Primary_Cells.H3K4me1.RO_01536.filt.*</t>
  </si>
  <si>
    <t>BI.Mobilized_CD34_Primary_Cells.H3K9me3.RO_01536.filt.*</t>
  </si>
  <si>
    <t>RO_01549</t>
  </si>
  <si>
    <t>BI.Mobilized_CD34_Primary_Cells.H3K27ac.RO_01549.filt.*</t>
  </si>
  <si>
    <t>BI.Mobilized_CD34_Primary_Cells.Input.RO_01549.filt.*</t>
  </si>
  <si>
    <t>BI.Mobilized_CD34_Primary_Cells.H3K27me3.RO_01549.filt.*</t>
  </si>
  <si>
    <t>BI.Mobilized_CD34_Primary_Cells.H3K36me3.RO_01549.filt.*</t>
  </si>
  <si>
    <t>UW_RO_01480</t>
  </si>
  <si>
    <t>BI.Mobilized_CD34_Primary_Cells.H3K27me3.UW_RO_01480.filt.*</t>
  </si>
  <si>
    <t>BI.Mobilized_CD34_Primary_Cells.Input.UW_RO_01480.filt.*</t>
  </si>
  <si>
    <t>BI.Mobilized_CD34_Primary_Cells.H3K36me3.UW_RO_01480.filt.*</t>
  </si>
  <si>
    <t>BI.Mobilized_CD34_Primary_Cells.H3K4me3.UW_RO_01480.filt.*</t>
  </si>
  <si>
    <t>BI.Mobilized_CD34_Primary_Cells.H3K9me3.UW_RO_01480.filt.*</t>
  </si>
  <si>
    <t>BI.Mobilized_CD34_Primary_Cells.H3K4me3.UW_RO_01492.filt.*</t>
  </si>
  <si>
    <t>BI.Mobilized_CD34_Primary_Cells.Input.UW_RO_01536.filt.*</t>
  </si>
  <si>
    <t>UW_RO_01517</t>
  </si>
  <si>
    <t>BI.Mobilized_CD34_Primary_Cells.H3K4me3.UW_RO_01517.filt.*</t>
  </si>
  <si>
    <t>UW_RO_01536</t>
  </si>
  <si>
    <t>BI.Mobilized_CD34_Primary_Cells.H3K27me3.UW_RO_01536.filt.*</t>
  </si>
  <si>
    <t>BI.Mobilized_CD34_Primary_Cells.H3K36me3.UW_RO_01536.filt.*</t>
  </si>
  <si>
    <t>BI.Mobilized_CD34_Primary_Cells.H3K4me3.UW_RO_01536.filt.*</t>
  </si>
  <si>
    <t>BI.Mobilized_CD34_Primary_Cells.H3K9me3.UW_RO_01536.filt.*</t>
  </si>
  <si>
    <t>UW_RO_01549</t>
  </si>
  <si>
    <t>BI.Mobilized_CD34_Primary_Cells.H3K27me3.UW_RO_01549.filt.*</t>
  </si>
  <si>
    <t>BI.Mobilized_CD34_Primary_Cells.Input.UW_RO_01549.filt.*</t>
  </si>
  <si>
    <t>BI.Mobilized_CD34_Primary_Cells.H3K4me1.UW_RO_01549.filt.*</t>
  </si>
  <si>
    <t>BI.Mobilized_CD34_Primary_Cells.H3K4me3.UW_RO_01549.filt.*</t>
  </si>
  <si>
    <t>BI.Mobilized_CD34_Primary_Cells.H3K9me3.UW_RO_01549.filt.*</t>
  </si>
  <si>
    <t>RO_00738.DS13199</t>
  </si>
  <si>
    <t>UW.Mobilized_CD34_Primary_Cells.ChromatinAccessibility.RO_00738.DS13199.filt.*</t>
  </si>
  <si>
    <t>RO_01480.DS12771</t>
  </si>
  <si>
    <t>UW.Mobilized_CD34_Primary_Cells.ChromatinAccessibility.RO_01480.DS12771.filt.*</t>
  </si>
  <si>
    <t>RO_01492.DS12774</t>
  </si>
  <si>
    <t>UW.Mobilized_CD34_Primary_Cells.ChromatinAccessibility.RO_01492.DS12774.filt.*</t>
  </si>
  <si>
    <t>RO_01492.DS14206</t>
  </si>
  <si>
    <t>UW.Mobilized_CD34_Primary_Cells.ChromatinAccessibility.RO_01492.DS14206.filt.*</t>
  </si>
  <si>
    <t>RO_01508.DS11202</t>
  </si>
  <si>
    <t>UW.Mobilized_CD34_Primary_Cells.ChromatinAccessibility.RO_01508.DS11202.filt.*</t>
  </si>
  <si>
    <t>RO_01517.DS14129</t>
  </si>
  <si>
    <t>UW.Mobilized_CD34_Primary_Cells.ChromatinAccessibility.RO_01517.DS14129.filt.*</t>
  </si>
  <si>
    <t>RO_01520.DS12785</t>
  </si>
  <si>
    <t>UW.Mobilized_CD34_Primary_Cells.ChromatinAccessibility.RO_01520.DS12785.filt.*</t>
  </si>
  <si>
    <t>RO_01527.DS11666</t>
  </si>
  <si>
    <t>UW.Mobilized_CD34_Primary_Cells.ChromatinAccessibility.RO_01527.DS11666.filt.*</t>
  </si>
  <si>
    <t>RO_01535.DGF.DS12274</t>
  </si>
  <si>
    <t>UW.Mobilized_CD34_Primary_Cells.Digital_Genomic_Footprinting.RO_01535.DGF.DS12274.filt.*</t>
  </si>
  <si>
    <t>RO_01535.DS12274</t>
  </si>
  <si>
    <t>UW.Mobilized_CD34_Primary_Cells.ChromatinAccessibility.RO_01535.DS12274.filt.*</t>
  </si>
  <si>
    <t>RO_01535.DS14197</t>
  </si>
  <si>
    <t>UW.Mobilized_CD34_Primary_Cells.ChromatinAccessibility.RO_01535.DS14197.filt.*</t>
  </si>
  <si>
    <t>RO_01536.DS12336</t>
  </si>
  <si>
    <t>UW.Mobilized_CD34_Primary_Cells.ChromatinAccessibility.RO_01536.DS12336.filt.*</t>
  </si>
  <si>
    <t>RO_01536.DS12339</t>
  </si>
  <si>
    <t>UW.Mobilized_CD34_Primary_Cells.ChromatinAccessibility.RO_01536.DS12339.filt.*</t>
  </si>
  <si>
    <t>RO_01549.DS12734</t>
  </si>
  <si>
    <t>UW.Mobilized_CD34_Primary_Cells.ChromatinAccessibility.RO_01549.DS12734.filt.*</t>
  </si>
  <si>
    <t>RO_01562.DS13196</t>
  </si>
  <si>
    <t>RO_01701.DS17112</t>
  </si>
  <si>
    <t>UW.Mobilized_CD34_Primary_Cells.ChromatinAccessibility.RO_01701.DS17112.filt.*</t>
  </si>
  <si>
    <t>Mobilized_CD4_Primary_Cells</t>
  </si>
  <si>
    <t>BI.Mobilized_CD4_Primary_Cells.Input.37.filt.*</t>
  </si>
  <si>
    <t>RO_01679.DS16955</t>
  </si>
  <si>
    <t>UW.Mobilized_CD4_Primary_Cells.ChromatinAccessibility.RO_01679.DS16955.filt.*</t>
  </si>
  <si>
    <t>RO_01701.DS17175</t>
  </si>
  <si>
    <t>UW.Mobilized_CD4_Primary_Cells.ChromatinAccessibility.RO_01701.DS17175.filt.*</t>
  </si>
  <si>
    <t>Mobilized_CD56_Primary_Cells</t>
  </si>
  <si>
    <t>RO_01689.DS16376</t>
  </si>
  <si>
    <t>UW.Mobilized_CD56_Primary_Cells.ChromatinAccessibility.RO_01689.DS16376.filt.*</t>
  </si>
  <si>
    <t>Mobilized_CD8_Primary_Cells</t>
  </si>
  <si>
    <t>RO_01679.DS16962</t>
  </si>
  <si>
    <t>UW.Mobilized_CD8_Primary_Cells.ChromatinAccessibility.RO_01679.DS16962.filt.*</t>
  </si>
  <si>
    <t>hSKM-1</t>
  </si>
  <si>
    <t>BI.Muscle_Satellite_Cultured_Cells.H3K27me3.hSKM-1.filt.*</t>
  </si>
  <si>
    <t>BI.Muscle_Satellite_Cultured_Cells.Input.hSKM-1.filt.*</t>
  </si>
  <si>
    <t>BI.Muscle_Satellite_Cultured_Cells.H3K36me3.hSKM-1.filt.*</t>
  </si>
  <si>
    <t>BI.Muscle_Satellite_Cultured_Cells.H3K4me1.hSKM-1.filt.*</t>
  </si>
  <si>
    <t>BI.Muscle_Satellite_Cultured_Cells.H3K4me2.hSKM-1.filt.*</t>
  </si>
  <si>
    <t>BI.Muscle_Satellite_Cultured_Cells.H3K4me3.hSKM-1.filt.*</t>
  </si>
  <si>
    <t>BI.Muscle_Satellite_Cultured_Cells.H3K9ac.hSKM-1.filt.*</t>
  </si>
  <si>
    <t>BI.Muscle_Satellite_Cultured_Cells.H3K9me3.hSKM-1.filt.*</t>
  </si>
  <si>
    <t>hSKM-2</t>
  </si>
  <si>
    <t>BI.Muscle_Satellite_Cultured_Cells.H3K27me3.hSKM-2.filt.*</t>
  </si>
  <si>
    <t>BI.Muscle_Satellite_Cultured_Cells.Input.hSKM-2.filt.*</t>
  </si>
  <si>
    <t>BI.Muscle_Satellite_Cultured_Cells.H3K36me3.hSKM-2.filt.*</t>
  </si>
  <si>
    <t>BI.Muscle_Satellite_Cultured_Cells.H3K4me1.hSKM-2.filt.*</t>
  </si>
  <si>
    <t>BI.Muscle_Satellite_Cultured_Cells.H3K4me2.hSKM-2.filt.*</t>
  </si>
  <si>
    <t>BI.Muscle_Satellite_Cultured_Cells.H3K4me3.hSKM-2.filt.*</t>
  </si>
  <si>
    <t>BI.Muscle_Satellite_Cultured_Cells.H3K9ac.hSKM-2.filt.*</t>
  </si>
  <si>
    <t>BI.Muscle_Satellite_Cultured_Cells.H3K9me3.hSKM-2.filt.*</t>
  </si>
  <si>
    <t>hSKM-3</t>
  </si>
  <si>
    <t>BI.Muscle_Satellite_Cultured_Cells.H3K27me3.hSKM-3.filt.*</t>
  </si>
  <si>
    <t>BI.Muscle_Satellite_Cultured_Cells.Input.hSKM-3.filt.*</t>
  </si>
  <si>
    <t>BI.Muscle_Satellite_Cultured_Cells.H3K36me3.hSKM-3.filt.*</t>
  </si>
  <si>
    <t>BI.Muscle_Satellite_Cultured_Cells.H3K4me1.hSKM-3.filt.*</t>
  </si>
  <si>
    <t>BI.Muscle_Satellite_Cultured_Cells.H3K4me2.hSKM-3.filt.*</t>
  </si>
  <si>
    <t>BI.Muscle_Satellite_Cultured_Cells.H3K4me3.hSKM-3.filt.*</t>
  </si>
  <si>
    <t>BI.Muscle_Satellite_Cultured_Cells.H3K9ac.hSKM-3.filt.*</t>
  </si>
  <si>
    <t>BI.Muscle_Satellite_Cultured_Cells.H3K9me3.hSKM-3.filt.*</t>
  </si>
  <si>
    <t>UCSF-UBC.Neurosphere_Cultured_Cells_Cortex_Derived.H3K27me3.HuFNSC01.filt.*</t>
  </si>
  <si>
    <t>UCSF-UBC.Neurosphere_Cultured_Cells_Cortex_Derived.Input.HuFNSC01.filt.*</t>
  </si>
  <si>
    <t>UCSF-UBC.Neurosphere_Cultured_Cells_Cortex_Derived.H3K36me3.HuFNSC01.filt.*</t>
  </si>
  <si>
    <t>UCSF-UBC.Neurosphere_Cultured_Cells_Cortex_Derived.H3K4me1.HuFNSC01.filt.*</t>
  </si>
  <si>
    <t>UCSF-UBC.Neurosphere_Cultured_Cells_Cortex_Derived.H3K9me3.HuFNSC01.filt.*</t>
  </si>
  <si>
    <t>UCSF-UBC.Neurosphere_Cultured_Cells_Ganglionic_Eminence_Derived.H3K27me3.HuFNSC01.filt.*</t>
  </si>
  <si>
    <t>UCSF-UBC.Neurosphere_Cultured_Cells_Ganglionic_Eminence_Derived.Input.HuFNSC01.filt.*</t>
  </si>
  <si>
    <t>UCSF-UBC.Neurosphere_Cultured_Cells_Ganglionic_Eminence_Derived.H3K36me3.HuFNSC01.filt.*</t>
  </si>
  <si>
    <t>UCSF-UBC.Neurosphere_Cultured_Cells_Ganglionic_Eminence_Derived.H3K4me1.HuFNSC01.filt.*</t>
  </si>
  <si>
    <t>UCSF-UBC.Neurosphere_Cultured_Cells_Ganglionic_Eminence_Derived.H3K9me3.HuFNSC01.filt.*</t>
  </si>
  <si>
    <t>HuFNSC03</t>
  </si>
  <si>
    <t>UCSF-UBC.Neurosphere_Cultured_Cells_Ganglionic_Eminence_Derived.Input.HuFNSC03.filt.*</t>
  </si>
  <si>
    <t>HuFNSC04</t>
  </si>
  <si>
    <t>UCSF-UBC.Neurosphere_Cultured_Cells_Ganglionic_Eminence_Derived.H3K27ac.HuFNSC04.filt.*</t>
  </si>
  <si>
    <t>UCSF-UBC.Neurosphere_Cultured_Cells_Ganglionic_Eminence_Derived.Input.HuFNSC04.filt.*</t>
  </si>
  <si>
    <t>UCSF-UBC.Neurosphere_Cultured_Cells_Ganglionic_Eminence_Derived.H3K27me3.HuFNSC04.filt.*</t>
  </si>
  <si>
    <t>UCSF-UBC.Neurosphere_Cultured_Cells_Ganglionic_Eminence_Derived.H3K36me3.HuFNSC04.filt.*</t>
  </si>
  <si>
    <t>UCSF-UBC.Neurosphere_Cultured_Cells_Ganglionic_Eminence_Derived.H3K4me1.HuFNSC04.filt.*</t>
  </si>
  <si>
    <t>UCSF-UBC.Neurosphere_Cultured_Cells_Ganglionic_Eminence_Derived.H3K4me3.HuFNSC04.filt.*</t>
  </si>
  <si>
    <t>UCSF-UBC.Neurosphere_Cultured_Cells_Ganglionic_Eminence_Derived.H3K9me3.HuFNSC04.filt.*</t>
  </si>
  <si>
    <t>STL002.DNase.DS20827</t>
  </si>
  <si>
    <t>UCSD.Pancreas.Input.STL002.filt.*</t>
  </si>
  <si>
    <t>UCSD.Pancreas.H3K27ac.STL002.filt.*</t>
  </si>
  <si>
    <t>UCSD.Pancreas.H3K36me3.STL002.filt.*</t>
  </si>
  <si>
    <t>UCSD.Pancreas.H3K4me1.STL002.filt.*</t>
  </si>
  <si>
    <t>UCSD.Pancreas.H3K9me3.STL002.filt.*</t>
  </si>
  <si>
    <t>STL002.DNase.DS20842</t>
  </si>
  <si>
    <t>UW.Pancreas.ChromatinAccessibility.STL002.DNase.DS20842.filt.*</t>
  </si>
  <si>
    <t>STL003.DNase.DS20753</t>
  </si>
  <si>
    <t>pancreatic_islets_normal_0_0_00</t>
  </si>
  <si>
    <t>pancreatic_islets_normal_3_27_09</t>
  </si>
  <si>
    <t>BI.Pancreatic_Islets.H3K4me3.pancreatic_islets_normal_3_27_09.filt.*</t>
  </si>
  <si>
    <t>ZD4_273</t>
  </si>
  <si>
    <t>UCSF-UBC.Pancreatic_Islets.Input.ZGI_213.filt.*</t>
  </si>
  <si>
    <t>UCSF-UBC.Pancreatic_Islets.H3K4me3.ZD4_273.filt.*</t>
  </si>
  <si>
    <t>ZGI_213</t>
  </si>
  <si>
    <t>UCSF-UBC.Pancreatic_Islets.H3K27ac.ZGI_213.filt.*</t>
  </si>
  <si>
    <t>UCSF-UBC.Pancreatic_Islets.H3K27me3.ZGI_213.filt.*</t>
  </si>
  <si>
    <t>UCSF-UBC.Pancreatic_Islets.H3K36me3.ZGI_213.filt.*</t>
  </si>
  <si>
    <t>UCSF-UBC.Pancreatic_Islets.H3K4me1.ZGI_213.filt.*</t>
  </si>
  <si>
    <t>UCSF-UBC.Pancreatic_Islets.H3K4me3.ZGI_213.filt.*</t>
  </si>
  <si>
    <t>UCSF-UBC.Pancreatic_Islets.H3K9me3.ZGI_213.filt.*</t>
  </si>
  <si>
    <t>Penis_Foreskin_Fibroblast_Primary_Cells</t>
  </si>
  <si>
    <t>UCSF-UBC.Penis_Foreskin_Fibroblast_Primary_Cells.H3K27ac.skin03.filt.*</t>
  </si>
  <si>
    <t>UCSF-UBC.Penis_Foreskin_Fibroblast_Primary_Cells.Input.skin03.filt.*</t>
  </si>
  <si>
    <t>UCSF-UBC.Penis_Foreskin_Fibroblast_Primary_Cells.H3K27me3.skin03.filt.*</t>
  </si>
  <si>
    <t>UCSF-UBC.Penis_Foreskin_Fibroblast_Primary_Cells.H3K36me3.skin03.filt.*</t>
  </si>
  <si>
    <t>UCSF-UBC.Penis_Foreskin_Fibroblast_Primary_Cells.H3K4me1.skin03.filt.*</t>
  </si>
  <si>
    <t>UCSF-UBC.Penis_Foreskin_Fibroblast_Primary_Cells.H3K4me3.skin03.filt.*</t>
  </si>
  <si>
    <t>skin01.DGF.DS18224</t>
  </si>
  <si>
    <t>UW.Penis_Foreskin_Fibroblast_Primary_Cells.Digital_Genomic_Footprinting.skin01.DGF.DS18224.filt.*</t>
  </si>
  <si>
    <t>skin01.DS18224</t>
  </si>
  <si>
    <t>UW.Penis_Foreskin_Fibroblast_Primary_Cells.ChromatinAccessibility.skin01.DS18224.filt.*</t>
  </si>
  <si>
    <t>skin01.DS18229</t>
  </si>
  <si>
    <t>UW.Penis_Foreskin_Fibroblast_Primary_Cells.ChromatinAccessibility.skin01.DS18229.filt.*</t>
  </si>
  <si>
    <t>skin02.DS18252</t>
  </si>
  <si>
    <t>UW.Penis_Foreskin_Fibroblast_Primary_Cells.ChromatinAccessibility.skin02.DS18252.filt.*</t>
  </si>
  <si>
    <t>skin02.DS18256</t>
  </si>
  <si>
    <t>UW.Penis_Foreskin_Fibroblast_Primary_Cells.ChromatinAccessibility.skin02.DS18256.filt.*</t>
  </si>
  <si>
    <t>Penis_Foreskin_Keratinocyte_Primary_Cells</t>
  </si>
  <si>
    <t>UCSF-UBC.Penis_Foreskin_Keratinocyte_Primary_Cells.H3K27me3.skin01.filt.*</t>
  </si>
  <si>
    <t>UCSF-UBC.Penis_Foreskin_Keratinocyte_Primary_Cells.Input.skin01.filt.*</t>
  </si>
  <si>
    <t>UCSF-UBC.Penis_Foreskin_Keratinocyte_Primary_Cells.H3K36me3.skin01.filt.*</t>
  </si>
  <si>
    <t>UCSF-UBC.Penis_Foreskin_Keratinocyte_Primary_Cells.H3K4me1.skin01.filt.*</t>
  </si>
  <si>
    <t>UCSF-UBC.Penis_Foreskin_Keratinocyte_Primary_Cells.H3K4me3.skin01.filt.*</t>
  </si>
  <si>
    <t>UCSF-UBC.Penis_Foreskin_Keratinocyte_Primary_Cells.H3K9ac.skin01.filt.*</t>
  </si>
  <si>
    <t>skin01.A05937</t>
  </si>
  <si>
    <t>UCSF-UBC.Penis_Foreskin_Keratinocyte_Primary_Cells.H3K27me3.skin01.A05937.filt.*</t>
  </si>
  <si>
    <t>skin01.DS18692</t>
  </si>
  <si>
    <t>UW.Penis_Foreskin_Keratinocyte_Primary_Cells.ChromatinAccessibility.skin01.DS18692.filt.*</t>
  </si>
  <si>
    <t>skin01.DS18695</t>
  </si>
  <si>
    <t>UW.Penis_Foreskin_Keratinocyte_Primary_Cells.ChromatinAccessibility.skin01.DS18695.filt.*</t>
  </si>
  <si>
    <t>skin02.DS18714</t>
  </si>
  <si>
    <t>UW.Penis_Foreskin_Keratinocyte_Primary_Cells.ChromatinAccessibility.skin02.DS18714.filt.*</t>
  </si>
  <si>
    <t>skin02.DS18718</t>
  </si>
  <si>
    <t>UW.Penis_Foreskin_Keratinocyte_Primary_Cells.ChromatinAccessibility.skin02.DS18718.filt.*</t>
  </si>
  <si>
    <t>Penis_Foreskin_Melanocyte_Primary_Cells</t>
  </si>
  <si>
    <t>UCSF-UBC.Penis_Foreskin_Melanocyte_Primary_Cells.H3K27me3.skin02.filt.*</t>
  </si>
  <si>
    <t>UCSF-UBC.Penis_Foreskin_Melanocyte_Primary_Cells.Input.skin02.filt.*</t>
  </si>
  <si>
    <t>UCSF-UBC.Penis_Foreskin_Melanocyte_Primary_Cells.H3K36me3.skin02.filt.*</t>
  </si>
  <si>
    <t>UCSF-UBC.Penis_Foreskin_Melanocyte_Primary_Cells.H3K4me1.skin02.filt.*</t>
  </si>
  <si>
    <t>UCSF-UBC.Penis_Foreskin_Melanocyte_Primary_Cells.H3K4me3.skin02.filt.*</t>
  </si>
  <si>
    <t>UCSF-UBC.Penis_Foreskin_Melanocyte_Primary_Cells.H3K9me3.skin02.filt.*</t>
  </si>
  <si>
    <t>skin01.DS18590</t>
  </si>
  <si>
    <t>UW.Penis_Foreskin_Melanocyte_Primary_Cells.ChromatinAccessibility.skin01.DS18590.filt.*</t>
  </si>
  <si>
    <t>skin01.DS18601</t>
  </si>
  <si>
    <t>UW.Penis_Foreskin_Melanocyte_Primary_Cells.ChromatinAccessibility.skin01.DS18601.filt.*</t>
  </si>
  <si>
    <t>skin02.DNase.DS18668</t>
  </si>
  <si>
    <t>UW.Penis_Foreskin_Melanocyte_Primary_Cells.ChromatinAccessibility.skin02.DNase.DS18668.filt.*</t>
  </si>
  <si>
    <t>skin02.DNase.DS19662</t>
  </si>
  <si>
    <t>UW.Penis_Foreskin_Melanocyte_Primary_Cells.ChromatinAccessibility.skin02.DNase.DS19662.filt.*</t>
  </si>
  <si>
    <t>TC010.HS2621</t>
  </si>
  <si>
    <t>UCSF-UBC.Peripheral_Blood_Mononuclear_Primary_Cells.H3K27me3.TC010.HS2621.filt.*</t>
  </si>
  <si>
    <t>UCSF-UBC.Peripheral_Blood_Mononuclear_Primary_Cells.Input.TC010.HS2625.filt.*;UCSF-UBC.Peripheral_Blood_Mononuclear_Primary_Cells.Input.TC010.HS2626.filt.*</t>
  </si>
  <si>
    <t>TC010.HS2622</t>
  </si>
  <si>
    <t>UCSF-UBC.Peripheral_Blood_Mononuclear_Primary_Cells.H3K9me3.TC010.HS2622.filt.*</t>
  </si>
  <si>
    <t>TC010.HS2623</t>
  </si>
  <si>
    <t>UCSF-UBC.Peripheral_Blood_Mononuclear_Primary_Cells.H3K9ac.TC010.HS2623.filt.*</t>
  </si>
  <si>
    <t>TC010.HS2624</t>
  </si>
  <si>
    <t>UCSF-UBC.Peripheral_Blood_Mononuclear_Primary_Cells.H3K36me3.TC010.HS2624.filt.*</t>
  </si>
  <si>
    <t>TC010.HS2625</t>
  </si>
  <si>
    <t>UCSF-UBC.Peripheral_Blood_Mononuclear_Primary_Cells.Input.TC010.HS2625.filt.*</t>
  </si>
  <si>
    <t>TC010.HS2626</t>
  </si>
  <si>
    <t>UCSF-UBC.Peripheral_Blood_Mononuclear_Primary_Cells.Input.TC010.HS2626.filt.*</t>
  </si>
  <si>
    <t>TC012.HS2742</t>
  </si>
  <si>
    <t>UCSF-UBC.Peripheral_Blood_Mononuclear_Primary_Cells.H3K9me3.TC012.HS2742.filt.*</t>
  </si>
  <si>
    <t>UCSF-UBC.Peripheral_Blood_Mononuclear_Primary_Cells.Input.TC012.HS2743.filt.*</t>
  </si>
  <si>
    <t>TC012.HS2743</t>
  </si>
  <si>
    <t>TC012.HS2744</t>
  </si>
  <si>
    <t>UCSF-UBC.Peripheral_Blood_Mononuclear_Primary_Cells.H3K9ac.TC012.HS2744.filt.*</t>
  </si>
  <si>
    <t>TC012.HS2745</t>
  </si>
  <si>
    <t>UCSF-UBC.Peripheral_Blood_Mononuclear_Primary_Cells.H3K4me1.TC012.HS2745.filt.*</t>
  </si>
  <si>
    <t>TC015</t>
  </si>
  <si>
    <t>UCSF-UBC.Peripheral_Blood_Mononuclear_Primary_Cells.H3K27ac.TC015.filt.*</t>
  </si>
  <si>
    <t>UCSF-UBC.Peripheral_Blood_Mononuclear_Primary_Cells.Input.TC015.filt.*</t>
  </si>
  <si>
    <t>UCSF-UBC.Peripheral_Blood_Mononuclear_Primary_Cells.H3K27me3.TC015.filt.*</t>
  </si>
  <si>
    <t>UCSF-UBC.Peripheral_Blood_Mononuclear_Primary_Cells.H3K36me3.TC015.filt.*</t>
  </si>
  <si>
    <t>UCSF-UBC.Peripheral_Blood_Mononuclear_Primary_Cells.H3K4me1.TC015.filt.*</t>
  </si>
  <si>
    <t>UCSF-UBC.Peripheral_Blood_Mononuclear_Primary_Cells.H3K4me3.TC015.filt.*</t>
  </si>
  <si>
    <t>UCSF-UBC.Peripheral_Blood_Mononuclear_Primary_Cells.H3K9me3.TC015.filt.*</t>
  </si>
  <si>
    <t>TC016</t>
  </si>
  <si>
    <t>UCSF-UBC.Peripheral_Blood_Mononuclear_Primary_Cells.H3K27ac.TC016.filt.*</t>
  </si>
  <si>
    <t>UCSF-UBC.Peripheral_Blood_Mononuclear_Primary_Cells.Input.TC016.filt.*</t>
  </si>
  <si>
    <t>UCSF-UBC.Peripheral_Blood_Mononuclear_Primary_Cells.H3K27me3.TC016.filt.*</t>
  </si>
  <si>
    <t>UCSF-UBC.Peripheral_Blood_Mononuclear_Primary_Cells.H3K4me3.TC016.filt.*</t>
  </si>
  <si>
    <t>UCSF-UBC.Peripheral_Blood_Mononuclear_Primary_Cells.H3K9me3.TC016.filt.*</t>
  </si>
  <si>
    <t>Placenta_Chorion_Smooth</t>
  </si>
  <si>
    <t>UCSF-UBC.Placenta_Chorion_Smooth.H3K27ac.CTL02.filt.*</t>
  </si>
  <si>
    <t>UCSF-UBC.Placenta_Chorion_Smooth.Input.CTL02.filt.*</t>
  </si>
  <si>
    <t>UCSF-UBC.Placenta_Chorion_Smooth.H3K27me3.CTL02.filt.*</t>
  </si>
  <si>
    <t>UCSF-UBC.Placenta_Chorion_Smooth.H3K36me3.CTL02.filt.*</t>
  </si>
  <si>
    <t>UCSF-UBC.Placenta_Chorion_Smooth.H3K4me1.CTL02.filt.*</t>
  </si>
  <si>
    <t>UCSF-UBC.Placenta_Chorion_Smooth.H3K4me3.CTL02.filt.*</t>
  </si>
  <si>
    <t>UCSD.Psoas_Muscle.H3K27ac.STL001.filt.*</t>
  </si>
  <si>
    <t>UCSD.Psoas_Muscle.Input.STL001.filt.*</t>
  </si>
  <si>
    <t>UCSD.Psoas_Muscle.H3K4me1.STL001.filt.*</t>
  </si>
  <si>
    <t>UCSD.Psoas_Muscle.H3K4me3.STL001.filt.*</t>
  </si>
  <si>
    <t>UCSD.Psoas_Muscle.H3K27ac.STL002.filt.*</t>
  </si>
  <si>
    <t>UCSD.Psoas_Muscle.Input.STL002.filt.*</t>
  </si>
  <si>
    <t>UCSD.Psoas_Muscle.H3K27ac.STL003.filt.*</t>
  </si>
  <si>
    <t>UCSD.Psoas_Muscle.Input.STL003.filt.*</t>
  </si>
  <si>
    <t>UCSD.Psoas_Muscle.H3K4me1.STL003.filt.*</t>
  </si>
  <si>
    <t>UCSD.Psoas_Muscle.H3K4me3.STL003.filt.*</t>
  </si>
  <si>
    <t>STL001.DNase.DS20325</t>
  </si>
  <si>
    <t>Rectal_Mucosa</t>
  </si>
  <si>
    <t>UCSD.Right_Ventricle.Input.STL001.filt.*</t>
  </si>
  <si>
    <t>UCSD.Right_Ventricle.H3K36me3.STL001.filt.*</t>
  </si>
  <si>
    <t>UCSD.Right_Ventricle.H3K4me1.STL001.filt.*</t>
  </si>
  <si>
    <t>UCSD.Right_Ventricle.H3K36me3.STL003.filt.*</t>
  </si>
  <si>
    <t>UCSD.Right_Ventricle.Input.STL003.filt.*</t>
  </si>
  <si>
    <t>UCSD.Right_Ventricle.H3K4me1.STL003.filt.*</t>
  </si>
  <si>
    <t>UCSD.Right_Ventricle.H3K4me3.STL003.filt.*</t>
  </si>
  <si>
    <t>UCSD.Sigmoid_Colon.H3K27ac.STL001.filt.*</t>
  </si>
  <si>
    <t>UCSD.Sigmoid_Colon.Input.STL001.filt.*</t>
  </si>
  <si>
    <t>UCSD.Sigmoid_Colon.H3K27me3.STL001.filt.*</t>
  </si>
  <si>
    <t>UCSD.Sigmoid_Colon.H3K36me3.STL001.filt.*</t>
  </si>
  <si>
    <t>UCSD.Sigmoid_Colon.H3K4me1.STL001.filt.*</t>
  </si>
  <si>
    <t>UCSD.Sigmoid_Colon.H3K9me3.STL001.filt.*</t>
  </si>
  <si>
    <t>UCSD.Sigmoid_Colon.H3K27ac.STL003.filt.*</t>
  </si>
  <si>
    <t>UCSD.Sigmoid_Colon.Input.STL003.filt.*</t>
  </si>
  <si>
    <t>UCSD.Sigmoid_Colon.H3K27me3.STL003.filt.*</t>
  </si>
  <si>
    <t>UCSD.Sigmoid_Colon.H3K36me3.STL003.filt.*</t>
  </si>
  <si>
    <t>UCSD.Sigmoid_Colon.H3K4me1.STL003.filt.*</t>
  </si>
  <si>
    <t>UCSD.Sigmoid_Colon.H3K9me3.STL003.filt.*</t>
  </si>
  <si>
    <t>Skeletal_Muscle</t>
  </si>
  <si>
    <t>BI.Skeletal_Muscle.H3K27me3.19.filt.*</t>
  </si>
  <si>
    <t>BI.Skeletal_Muscle.Input.19.filt.*</t>
  </si>
  <si>
    <t>BI.Skeletal_Muscle.H3K36me3.19.filt.*</t>
  </si>
  <si>
    <t>BI.Skeletal_Muscle.H3K4me1.19.filt.*</t>
  </si>
  <si>
    <t>BI.Skeletal_Muscle.H3K4me3.19.filt.*</t>
  </si>
  <si>
    <t>BI.Skeletal_Muscle.H3K9ac.19.filt.*</t>
  </si>
  <si>
    <t>BI.Skeletal_Muscle.H3K9me3.19.filt.*</t>
  </si>
  <si>
    <t>UCSD.Small_Intestine.H3K27ac.STL002.filt.*</t>
  </si>
  <si>
    <t>UCSD.Small_Intestine.Input.STL002.filt.*</t>
  </si>
  <si>
    <t>UCSD.Small_Intestine.H3K36me3.STL002.filt.*</t>
  </si>
  <si>
    <t>UCSD.Small_Intestine.H3K4me1.STL002.filt.*</t>
  </si>
  <si>
    <t>UCSD.Small_Intestine.H3K9me3.STL002.filt.*</t>
  </si>
  <si>
    <t>UCSD.Small_Intestine.H3K27ac.STL003.filt.*</t>
  </si>
  <si>
    <t>STL003.DNase.DS20770</t>
  </si>
  <si>
    <t>UCSD.Spleen.H3K27ac.STL001.filt.*</t>
  </si>
  <si>
    <t>UCSD.Spleen.Input.STL001.filt.*</t>
  </si>
  <si>
    <t>UCSD.Spleen.H3K27ac.STL002.filt.*</t>
  </si>
  <si>
    <t>UCSD.Spleen.Input.STL002.filt.*</t>
  </si>
  <si>
    <t>UCSD.Spleen.H3K36me3.STL002.filt.*</t>
  </si>
  <si>
    <t>UCSD.Spleen.H3K4me1.STL002.filt.*</t>
  </si>
  <si>
    <t>BI.Stomach_Smooth_Muscle.H3K27me3.161.filt.*</t>
  </si>
  <si>
    <t>BI.Stomach_Smooth_Muscle.Input.161.filt.*</t>
  </si>
  <si>
    <t>BI.Stomach_Smooth_Muscle.H3K36me3.161.filt.*</t>
  </si>
  <si>
    <t>BI.Stomach_Smooth_Muscle.H3K4me3.161.filt.*</t>
  </si>
  <si>
    <t>BI.Stomach_Smooth_Muscle.H3K9ac.161.filt.*</t>
  </si>
  <si>
    <t>BI.Stomach_Smooth_Muscle.H3K9me3.161.filt.*</t>
  </si>
  <si>
    <t>Th17_Primary_Cells</t>
  </si>
  <si>
    <t>BI.Th17_Primary_Cells.H3K9me3.20.filt.*</t>
  </si>
  <si>
    <t>BI.Th17_Primary_Cells.Input.20.filt.*</t>
  </si>
  <si>
    <t>Treg_Primary_Cells</t>
  </si>
  <si>
    <t>BI.Treg_Primary_Cells.H3K27me3.20.filt.*</t>
  </si>
  <si>
    <t>BI.Treg_Primary_Cells.Input.20.filt.*</t>
  </si>
  <si>
    <t>BI.Treg_Primary_Cells.H3K36me3.20.filt.*</t>
  </si>
  <si>
    <t>BI.Treg_Primary_Cells.H3K4me3.20.filt.*</t>
  </si>
  <si>
    <t>BI.Treg_Primary_Cells.H3K9me3.20.filt.*</t>
  </si>
  <si>
    <t>UCSF-4star</t>
  </si>
  <si>
    <t>A14669</t>
  </si>
  <si>
    <t>UCSF-UBC.UCSF-4star.H3K4me1.A14669.filt.*</t>
  </si>
  <si>
    <t>UCSF-UBC.UCSF-4star.Input.A14674.filt.*;UCSF-UBC.UCSF-4Star.Input.A19302.filt.*</t>
  </si>
  <si>
    <t>A14670</t>
  </si>
  <si>
    <t>UCSF-UBC.UCSF-4star.H3K4me3.A14670.filt.*</t>
  </si>
  <si>
    <t>A14671</t>
  </si>
  <si>
    <t>UCSF-UBC.UCSF-4star.H3K9me3.A14671.filt.*</t>
  </si>
  <si>
    <t>A14672</t>
  </si>
  <si>
    <t>UCSF-UBC.UCSF-4star.H3K27me3.A14672.filt.*</t>
  </si>
  <si>
    <t>A14673</t>
  </si>
  <si>
    <t>UCSF-UBC.UCSF-4star.H3K36me3.A14673.filt.*</t>
  </si>
  <si>
    <t>A14674</t>
  </si>
  <si>
    <t>UCSF-UBC.UCSF-4star.Input.A14674.filt.*</t>
  </si>
  <si>
    <t>UCSF-4Star</t>
  </si>
  <si>
    <t>A19296</t>
  </si>
  <si>
    <t>A19297</t>
  </si>
  <si>
    <t>A19298</t>
  </si>
  <si>
    <t>A19299</t>
  </si>
  <si>
    <t>A19300</t>
  </si>
  <si>
    <t>A19302</t>
  </si>
  <si>
    <t>Marks</t>
  </si>
  <si>
    <t>Colors</t>
  </si>
  <si>
    <t>Peaks (use automatic scale with -log10(Pval) and barplot with reduced height)</t>
  </si>
  <si>
    <t>Active/Repressed</t>
  </si>
  <si>
    <t>High/Low signal</t>
  </si>
  <si>
    <t>Gapped</t>
  </si>
  <si>
    <t>R</t>
  </si>
  <si>
    <t>L</t>
  </si>
  <si>
    <t>Narrow</t>
  </si>
  <si>
    <t>A</t>
  </si>
  <si>
    <t>H</t>
  </si>
  <si>
    <t>?</t>
  </si>
  <si>
    <t>FoldChange Scale</t>
  </si>
  <si>
    <t>Signal track Pval Scale (use max, with 3 pixel smoothing)</t>
  </si>
  <si>
    <t>For High use 2-40</t>
  </si>
  <si>
    <t>For Low use 2-15</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</si>
</sst>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8.0"/>
    </font>
    <font/>
    <font>
      <sz val="8.0"/>
    </font>
    <font>
      <b/>
      <sz val="10.0"/>
    </font>
    <font>
      <b/>
      <sz val="6.0"/>
    </font>
    <font>
      <u/>
      <sz val="8.0"/>
      <color rgb="FF0000FF"/>
    </font>
    <font>
      <u/>
      <sz val="8.0"/>
      <color rgb="FF0000FF"/>
    </font>
    <font>
      <sz val="8.0"/>
      <color rgb="FFFFFFFF"/>
    </font>
    <font>
      <u/>
      <sz val="8.0"/>
      <color rgb="FF0000FF"/>
    </font>
    <font>
      <sz val="8.0"/>
      <color rgb="FF000000"/>
    </font>
  </fonts>
  <fills count="26">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E69138"/>
        <bgColor rgb="FFE69138"/>
      </patternFill>
    </fill>
    <fill>
      <patternFill patternType="solid">
        <fgColor rgb="FFD5A6BD"/>
        <bgColor rgb="FFD5A6BD"/>
      </patternFill>
    </fill>
    <fill>
      <patternFill patternType="solid">
        <fgColor rgb="FFFF9900"/>
        <bgColor rgb="FFFF9900"/>
      </patternFill>
    </fill>
    <fill>
      <patternFill patternType="solid">
        <fgColor rgb="FFE41A1C"/>
        <bgColor rgb="FFE41A1C"/>
      </patternFill>
    </fill>
    <fill>
      <patternFill patternType="solid">
        <fgColor rgb="FF924965"/>
        <bgColor rgb="FF924965"/>
      </patternFill>
    </fill>
    <fill>
      <patternFill patternType="solid">
        <fgColor rgb="FFE06666"/>
        <bgColor rgb="FFE06666"/>
      </patternFill>
    </fill>
    <fill>
      <patternFill patternType="solid">
        <fgColor rgb="FF69608A"/>
        <bgColor rgb="FF69608A"/>
      </patternFill>
    </fill>
    <fill>
      <patternFill patternType="solid">
        <fgColor rgb="FF4178AE"/>
        <bgColor rgb="FF4178AE"/>
      </patternFill>
    </fill>
    <fill>
      <patternFill patternType="solid">
        <fgColor rgb="FF55A354"/>
        <bgColor rgb="FF55A354"/>
      </patternFill>
    </fill>
    <fill>
      <patternFill patternType="solid">
        <fgColor rgb="FF678C69"/>
        <bgColor rgb="FF678C69"/>
      </patternFill>
    </fill>
    <fill>
      <patternFill patternType="solid">
        <fgColor rgb="FFB65C73"/>
        <bgColor rgb="FFB65C73"/>
      </patternFill>
    </fill>
    <fill>
      <patternFill patternType="solid">
        <fgColor rgb="FFE67326"/>
        <bgColor rgb="FFE67326"/>
      </patternFill>
    </fill>
    <fill>
      <patternFill patternType="solid">
        <fgColor rgb="FFFF9D0C"/>
        <bgColor rgb="FFFF9D0C"/>
      </patternFill>
    </fill>
    <fill>
      <patternFill patternType="solid">
        <fgColor rgb="FFFFD924"/>
        <bgColor rgb="FFFFD924"/>
      </patternFill>
    </fill>
    <fill>
      <patternFill patternType="solid">
        <fgColor rgb="FFDAB92E"/>
        <bgColor rgb="FFDAB92E"/>
      </patternFill>
    </fill>
    <fill>
      <patternFill patternType="solid">
        <fgColor rgb="FFC5912B"/>
        <bgColor rgb="FFC5912B"/>
      </patternFill>
    </fill>
    <fill>
      <patternFill patternType="solid">
        <fgColor rgb="FFAF5B39"/>
        <bgColor rgb="FFAF5B39"/>
      </patternFill>
    </fill>
    <fill>
      <patternFill patternType="solid">
        <fgColor rgb="FFC2655D"/>
        <bgColor rgb="FFC2655D"/>
      </patternFill>
    </fill>
    <fill>
      <patternFill patternType="solid">
        <fgColor rgb="FFD56F80"/>
        <bgColor rgb="FFD56F80"/>
      </patternFill>
    </fill>
    <fill>
      <patternFill patternType="solid">
        <fgColor rgb="FFF182BC"/>
        <bgColor rgb="FFF182BC"/>
      </patternFill>
    </fill>
    <fill>
      <patternFill patternType="solid">
        <fgColor rgb="FFC58DAA"/>
        <bgColor rgb="FFC58DAA"/>
      </patternFill>
    </fill>
    <fill>
      <patternFill patternType="solid">
        <fgColor rgb="FF999999"/>
        <bgColor rgb="FF999999"/>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horizontal="center" readingOrder="0" shrinkToFit="0" vertical="bottom" wrapText="0"/>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0" fillId="2" fontId="1" numFmtId="0" xfId="0" applyAlignment="1" applyFill="1" applyFont="1">
      <alignment horizontal="center" shrinkToFit="0" vertical="bottom" wrapText="1"/>
    </xf>
    <xf borderId="0" fillId="2" fontId="2" numFmtId="0" xfId="0" applyAlignment="1" applyFont="1">
      <alignment shrinkToFit="0" wrapText="1"/>
    </xf>
    <xf borderId="0" fillId="0" fontId="3" numFmtId="0" xfId="0" applyAlignment="1" applyFont="1">
      <alignment shrinkToFit="0" vertical="bottom" wrapText="0"/>
    </xf>
    <xf borderId="0" fillId="0" fontId="1" numFmtId="0" xfId="0" applyAlignment="1" applyFont="1">
      <alignment shrinkToFit="0" wrapText="1"/>
    </xf>
    <xf borderId="0" fillId="0" fontId="4" numFmtId="0" xfId="0" applyAlignment="1" applyFont="1">
      <alignment shrinkToFit="0" wrapText="1"/>
    </xf>
    <xf borderId="0" fillId="0" fontId="5" numFmtId="0" xfId="0" applyAlignment="1" applyFont="1">
      <alignment horizontal="center" shrinkToFit="0" vertical="bottom" wrapText="1"/>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0" fontId="1" numFmtId="0" xfId="0" applyAlignment="1" applyFont="1">
      <alignment horizontal="left" shrinkToFit="0" vertical="bottom" wrapText="0"/>
    </xf>
    <xf borderId="0" fillId="3" fontId="1" numFmtId="0" xfId="0" applyAlignment="1" applyFill="1" applyFont="1">
      <alignment horizontal="center" readingOrder="0" shrinkToFit="0" vertical="bottom" wrapText="1"/>
    </xf>
    <xf borderId="0" fillId="4" fontId="1" numFmtId="0" xfId="0" applyAlignment="1" applyFill="1" applyFont="1">
      <alignment horizontal="center" readingOrder="0" shrinkToFit="0" vertical="bottom" wrapText="1"/>
    </xf>
    <xf borderId="0" fillId="5" fontId="1" numFmtId="0" xfId="0" applyAlignment="1" applyFill="1" applyFont="1">
      <alignment horizontal="center" readingOrder="0" shrinkToFit="0" vertical="bottom" wrapText="1"/>
    </xf>
    <xf borderId="0" fillId="0" fontId="1" numFmtId="0" xfId="0" applyAlignment="1" applyFont="1">
      <alignment shrinkToFit="0" wrapText="1"/>
    </xf>
    <xf borderId="0" fillId="2" fontId="1" numFmtId="0" xfId="0" applyAlignment="1" applyFont="1">
      <alignment shrinkToFit="0" wrapText="1"/>
    </xf>
    <xf borderId="0" fillId="0" fontId="3" numFmtId="0" xfId="0" applyAlignment="1" applyFont="1">
      <alignment readingOrder="0" shrinkToFit="0" vertical="bottom" wrapText="0"/>
    </xf>
    <xf borderId="0" fillId="6" fontId="3" numFmtId="0" xfId="0" applyAlignment="1" applyFill="1" applyFont="1">
      <alignment readingOrder="0" shrinkToFit="0" wrapText="1"/>
    </xf>
    <xf borderId="0" fillId="0" fontId="3" numFmtId="0" xfId="0" applyAlignment="1" applyFont="1">
      <alignment readingOrder="0" shrinkToFit="0" wrapText="1"/>
    </xf>
    <xf borderId="0" fillId="7" fontId="3" numFmtId="0" xfId="0" applyAlignment="1" applyFill="1" applyFont="1">
      <alignment readingOrder="0" shrinkToFit="0" wrapText="1"/>
    </xf>
    <xf borderId="0" fillId="0" fontId="3" numFmtId="0" xfId="0" applyAlignment="1" applyFont="1">
      <alignment shrinkToFit="0" wrapText="1"/>
    </xf>
    <xf borderId="0" fillId="0" fontId="3" numFmtId="0" xfId="0" applyAlignment="1" applyFont="1">
      <alignment horizontal="left" readingOrder="0" shrinkToFit="0" vertical="bottom" wrapText="0"/>
    </xf>
    <xf borderId="0" fillId="2" fontId="3" numFmtId="0" xfId="0" applyAlignment="1" applyFont="1">
      <alignment shrinkToFit="0" vertical="bottom" wrapText="0"/>
    </xf>
    <xf borderId="0" fillId="0" fontId="3" numFmtId="0" xfId="0" applyAlignment="1" applyFont="1">
      <alignment readingOrder="0" shrinkToFit="0" vertical="bottom" wrapText="0"/>
    </xf>
    <xf borderId="0" fillId="8" fontId="3" numFmtId="0" xfId="0" applyAlignment="1" applyFill="1" applyFont="1">
      <alignment readingOrder="0" shrinkToFit="0" wrapText="1"/>
    </xf>
    <xf borderId="0" fillId="0" fontId="3" numFmtId="0" xfId="0" applyAlignment="1" applyFont="1">
      <alignment shrinkToFit="0" wrapText="1"/>
    </xf>
    <xf borderId="0" fillId="9" fontId="3" numFmtId="0" xfId="0" applyAlignment="1" applyFill="1" applyFont="1">
      <alignment readingOrder="0" shrinkToFit="0" vertical="bottom" wrapText="0"/>
    </xf>
    <xf borderId="0" fillId="0" fontId="6" numFmtId="0" xfId="0" applyAlignment="1" applyFont="1">
      <alignment readingOrder="0" shrinkToFit="0" vertical="bottom" wrapText="0"/>
    </xf>
    <xf borderId="0" fillId="10" fontId="3" numFmtId="0" xfId="0" applyAlignment="1" applyFill="1" applyFont="1">
      <alignment readingOrder="0" shrinkToFit="0" wrapText="1"/>
    </xf>
    <xf borderId="0" fillId="11" fontId="3" numFmtId="0" xfId="0" applyAlignment="1" applyFill="1" applyFont="1">
      <alignment readingOrder="0" shrinkToFit="0" wrapText="1"/>
    </xf>
    <xf borderId="0" fillId="12" fontId="3" numFmtId="0" xfId="0" applyAlignment="1" applyFill="1" applyFont="1">
      <alignment readingOrder="0" shrinkToFit="0" wrapText="1"/>
    </xf>
    <xf borderId="0" fillId="0" fontId="3" numFmtId="0" xfId="0" applyAlignment="1" applyFont="1">
      <alignment readingOrder="0" shrinkToFit="0" wrapText="1"/>
    </xf>
    <xf borderId="0" fillId="2" fontId="3" numFmtId="0" xfId="0" applyAlignment="1" applyFont="1">
      <alignment shrinkToFit="0" wrapText="1"/>
    </xf>
    <xf borderId="0" fillId="3" fontId="3" numFmtId="0" xfId="0" applyAlignment="1" applyFont="1">
      <alignment horizontal="left" readingOrder="0" shrinkToFit="0" vertical="bottom" wrapText="0"/>
    </xf>
    <xf borderId="0" fillId="13" fontId="3" numFmtId="0" xfId="0" applyAlignment="1" applyFill="1" applyFont="1">
      <alignment readingOrder="0" shrinkToFit="0" wrapText="1"/>
    </xf>
    <xf borderId="0" fillId="0" fontId="7" numFmtId="0" xfId="0" applyAlignment="1" applyFont="1">
      <alignment readingOrder="0" shrinkToFit="0" wrapText="1"/>
    </xf>
    <xf borderId="0" fillId="0" fontId="3" numFmtId="0" xfId="0" applyAlignment="1" applyFont="1">
      <alignment readingOrder="0" shrinkToFit="0" wrapText="1"/>
    </xf>
    <xf borderId="0" fillId="14" fontId="3" numFmtId="0" xfId="0" applyAlignment="1" applyFill="1" applyFont="1">
      <alignment readingOrder="0" shrinkToFit="0" wrapText="1"/>
    </xf>
    <xf borderId="0" fillId="15" fontId="3" numFmtId="0" xfId="0" applyAlignment="1" applyFill="1" applyFont="1">
      <alignment readingOrder="0" shrinkToFit="0" wrapText="1"/>
    </xf>
    <xf borderId="0" fillId="16" fontId="3" numFmtId="0" xfId="0" applyAlignment="1" applyFill="1" applyFont="1">
      <alignment readingOrder="0" shrinkToFit="0" wrapText="1"/>
    </xf>
    <xf borderId="0" fillId="17" fontId="3" numFmtId="0" xfId="0" applyAlignment="1" applyFill="1" applyFont="1">
      <alignment readingOrder="0" shrinkToFit="0" wrapText="1"/>
    </xf>
    <xf borderId="0" fillId="18" fontId="3" numFmtId="0" xfId="0" applyAlignment="1" applyFill="1" applyFont="1">
      <alignment readingOrder="0" shrinkToFit="0" wrapText="1"/>
    </xf>
    <xf borderId="0" fillId="19" fontId="3" numFmtId="0" xfId="0" applyAlignment="1" applyFill="1" applyFont="1">
      <alignment readingOrder="0" shrinkToFit="0" wrapText="1"/>
    </xf>
    <xf borderId="0" fillId="20" fontId="3" numFmtId="0" xfId="0" applyAlignment="1" applyFill="1" applyFont="1">
      <alignment readingOrder="0" shrinkToFit="0" wrapText="1"/>
    </xf>
    <xf borderId="0" fillId="21" fontId="3" numFmtId="0" xfId="0" applyAlignment="1" applyFill="1" applyFont="1">
      <alignment readingOrder="0" shrinkToFit="0" wrapText="1"/>
    </xf>
    <xf borderId="0" fillId="22" fontId="3" numFmtId="0" xfId="0" applyAlignment="1" applyFill="1" applyFont="1">
      <alignment readingOrder="0" shrinkToFit="0" wrapText="1"/>
    </xf>
    <xf borderId="0" fillId="23" fontId="3" numFmtId="0" xfId="0" applyAlignment="1" applyFill="1" applyFont="1">
      <alignment readingOrder="0" shrinkToFit="0" wrapText="1"/>
    </xf>
    <xf borderId="0" fillId="24" fontId="3" numFmtId="0" xfId="0" applyAlignment="1" applyFill="1" applyFont="1">
      <alignment readingOrder="0" shrinkToFit="0" wrapText="1"/>
    </xf>
    <xf borderId="0" fillId="25" fontId="3" numFmtId="0" xfId="0" applyAlignment="1" applyFill="1" applyFont="1">
      <alignment readingOrder="0" shrinkToFit="0" wrapText="1"/>
    </xf>
    <xf borderId="0" fillId="2" fontId="8" numFmtId="0" xfId="0" applyAlignment="1" applyFont="1">
      <alignment readingOrder="0" shrinkToFit="0" wrapText="1"/>
    </xf>
    <xf borderId="0" fillId="0" fontId="1" numFmtId="49" xfId="0" applyAlignment="1" applyFont="1" applyNumberFormat="1">
      <alignment readingOrder="0" shrinkToFit="0" wrapText="1"/>
    </xf>
    <xf borderId="0" fillId="0" fontId="3" numFmtId="49" xfId="0" applyAlignment="1" applyFont="1" applyNumberFormat="1">
      <alignment readingOrder="0" shrinkToFit="0" vertical="bottom" wrapText="0"/>
    </xf>
    <xf borderId="0" fillId="0" fontId="9" numFmtId="49" xfId="0" applyAlignment="1" applyFont="1" applyNumberFormat="1">
      <alignment readingOrder="0" shrinkToFit="0" vertical="bottom" wrapText="0"/>
    </xf>
    <xf borderId="0" fillId="0" fontId="3" numFmtId="49" xfId="0" applyAlignment="1" applyFont="1" applyNumberForma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2" numFmtId="0" xfId="0" applyAlignment="1" applyFont="1">
      <alignment readingOrder="0" shrinkToFit="0" wrapText="1"/>
    </xf>
  </cellXfs>
  <cellStyles count="1">
    <cellStyle xfId="0" name="Normal" builtinId="0"/>
  </cellStyles>
  <dxfs count="10">
    <dxf>
      <font/>
      <fill>
        <patternFill patternType="solid">
          <fgColor rgb="FFFF0000"/>
          <bgColor rgb="FFFF0000"/>
        </patternFill>
      </fill>
      <border/>
    </dxf>
    <dxf>
      <font/>
      <fill>
        <patternFill patternType="solid">
          <fgColor rgb="FFFF9900"/>
          <bgColor rgb="FFFF9900"/>
        </patternFill>
      </fill>
      <border/>
    </dxf>
    <dxf>
      <font/>
      <fill>
        <patternFill patternType="solid">
          <fgColor rgb="FF00FF00"/>
          <bgColor rgb="FF00FF00"/>
        </patternFill>
      </fill>
      <border/>
    </dxf>
    <dxf>
      <font/>
      <fill>
        <patternFill patternType="solid">
          <fgColor rgb="FFE06666"/>
          <bgColor rgb="FFE06666"/>
        </patternFill>
      </fill>
      <border/>
    </dxf>
    <dxf>
      <font/>
      <fill>
        <patternFill patternType="solid">
          <fgColor rgb="FFEA9999"/>
          <bgColor rgb="FFEA9999"/>
        </patternFill>
      </fill>
      <border/>
    </dxf>
    <dxf>
      <font/>
      <fill>
        <patternFill patternType="solid">
          <fgColor rgb="FFF4CCCC"/>
          <bgColor rgb="FFF4CCCC"/>
        </patternFill>
      </fill>
      <border/>
    </dxf>
    <dxf>
      <font/>
      <fill>
        <patternFill patternType="solid">
          <fgColor rgb="FFE6B8AF"/>
          <bgColor rgb="FFE6B8AF"/>
        </patternFill>
      </fill>
      <border/>
    </dxf>
    <dxf>
      <font/>
      <fill>
        <patternFill patternType="solid">
          <fgColor rgb="FFCC4125"/>
          <bgColor rgb="FFCC4125"/>
        </patternFill>
      </fill>
      <border/>
    </dxf>
    <dxf>
      <font/>
      <fill>
        <patternFill patternType="solid">
          <fgColor rgb="FFDD7E6B"/>
          <bgColor rgb="FFDD7E6B"/>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ucsd.h1_bmp4_derived_mesendoderm_cultured_cells.h3k79me2.ak169.bed.gz" TargetMode="External"/><Relationship Id="rId22" Type="http://schemas.openxmlformats.org/officeDocument/2006/relationships/hyperlink" Target="http://ucsd.h1_derived_mesenchymal_stem_cells.h2bk120ac.ak395.bed.gz" TargetMode="External"/><Relationship Id="rId21" Type="http://schemas.openxmlformats.org/officeDocument/2006/relationships/hyperlink" Target="http://ucsd.h1_bmp4_derived_trophoblast_cultured_cells.h4k91ac.ay206.bed.gz" TargetMode="External"/><Relationship Id="rId24" Type="http://schemas.openxmlformats.org/officeDocument/2006/relationships/hyperlink" Target="http://ucsd.h1_derived_mesenchymal_stem_cells.h2a.z.ak278.bed.gz" TargetMode="External"/><Relationship Id="rId23" Type="http://schemas.openxmlformats.org/officeDocument/2006/relationships/hyperlink" Target="http://ucsd.h1_derived_mesenchymal_stem_cells.h4k91ac.ak277.bed.gz" TargetMode="External"/><Relationship Id="rId1" Type="http://schemas.openxmlformats.org/officeDocument/2006/relationships/comments" Target="../comments1.xml"/><Relationship Id="rId2" Type="http://schemas.openxmlformats.org/officeDocument/2006/relationships/hyperlink" Target="http://ucsd.h9.h2bk120ac.sk378.bed.gz" TargetMode="External"/><Relationship Id="rId3" Type="http://schemas.openxmlformats.org/officeDocument/2006/relationships/hyperlink" Target="http://ucsd.h9.h2a.z.sk532.bed.gz" TargetMode="External"/><Relationship Id="rId4" Type="http://schemas.openxmlformats.org/officeDocument/2006/relationships/hyperlink" Target="http://ucsd.h9.h2bk20ac.sk377.bed.gz" TargetMode="External"/><Relationship Id="rId9" Type="http://schemas.openxmlformats.org/officeDocument/2006/relationships/hyperlink" Target="http://ucsd.h1_derived_neuronal_progenitor_cultured_cells.h2bk5ac.cy10.bed.gz" TargetMode="External"/><Relationship Id="rId26" Type="http://schemas.openxmlformats.org/officeDocument/2006/relationships/hyperlink" Target="http://bld.cd14.pc" TargetMode="External"/><Relationship Id="rId25" Type="http://schemas.openxmlformats.org/officeDocument/2006/relationships/hyperlink" Target="http://bld.per.monuc.pc" TargetMode="External"/><Relationship Id="rId28" Type="http://schemas.openxmlformats.org/officeDocument/2006/relationships/hyperlink" Target="http://bld.cd34.cc" TargetMode="External"/><Relationship Id="rId27" Type="http://schemas.openxmlformats.org/officeDocument/2006/relationships/hyperlink" Target="http://bld.cd34.pc" TargetMode="External"/><Relationship Id="rId5" Type="http://schemas.openxmlformats.org/officeDocument/2006/relationships/hyperlink" Target="http://ucsd.h9.h4k20me1.sk286.bed.gz" TargetMode="External"/><Relationship Id="rId6" Type="http://schemas.openxmlformats.org/officeDocument/2006/relationships/hyperlink" Target="http://ucsd.h9.h3t11ph.sk509.bed.gz" TargetMode="External"/><Relationship Id="rId29" Type="http://schemas.openxmlformats.org/officeDocument/2006/relationships/hyperlink" Target="http://bld.cd56.pc" TargetMode="External"/><Relationship Id="rId7" Type="http://schemas.openxmlformats.org/officeDocument/2006/relationships/hyperlink" Target="http://ucsd.h1.h2a.z.ay1.bed.gz" TargetMode="External"/><Relationship Id="rId8" Type="http://schemas.openxmlformats.org/officeDocument/2006/relationships/hyperlink" Target="http://ucsd.h1_derived_neuronal_progenitor_cultured_cells.h3k4me2.ak260.bed.gz" TargetMode="External"/><Relationship Id="rId31" Type="http://schemas.openxmlformats.org/officeDocument/2006/relationships/hyperlink" Target="http://gi.s.int" TargetMode="External"/><Relationship Id="rId30" Type="http://schemas.openxmlformats.org/officeDocument/2006/relationships/hyperlink" Target="http://bld.cd15.pc" TargetMode="External"/><Relationship Id="rId11" Type="http://schemas.openxmlformats.org/officeDocument/2006/relationships/hyperlink" Target="http://ucsd.h1_derived_neuronal_progenitor_cultured_cells.h4k8ac.ak265.bed.gz" TargetMode="External"/><Relationship Id="rId33" Type="http://schemas.openxmlformats.org/officeDocument/2006/relationships/vmlDrawing" Target="../drawings/vmlDrawing1.vml"/><Relationship Id="rId10" Type="http://schemas.openxmlformats.org/officeDocument/2006/relationships/hyperlink" Target="http://ucsd.h1_derived_neuronal_progenitor_cultured_cells.h3k79me1.ak261.bed.gz" TargetMode="External"/><Relationship Id="rId32" Type="http://schemas.openxmlformats.org/officeDocument/2006/relationships/drawing" Target="../drawings/drawing1.xml"/><Relationship Id="rId13" Type="http://schemas.openxmlformats.org/officeDocument/2006/relationships/hyperlink" Target="http://ucsd.h1_derived_neuronal_progenitor_cultured_cells.h3k14ac.ak253.bed.gz" TargetMode="External"/><Relationship Id="rId12" Type="http://schemas.openxmlformats.org/officeDocument/2006/relationships/hyperlink" Target="http://ucsd.h1_derived_neuronal_progenitor_cultured_cells.h2bk12ac.ak249.bed.gz" TargetMode="External"/><Relationship Id="rId15" Type="http://schemas.openxmlformats.org/officeDocument/2006/relationships/hyperlink" Target="http://bi.h9_derived_neuronal_progenitor_cultured_cells.h2a.z.dna_lib_295.bed.gz" TargetMode="External"/><Relationship Id="rId14" Type="http://schemas.openxmlformats.org/officeDocument/2006/relationships/hyperlink" Target="http://ucsd.h1_derived_neuronal_progenitor_cultured_cells.h4k91ac.ak266.bed.gz" TargetMode="External"/><Relationship Id="rId17" Type="http://schemas.openxmlformats.org/officeDocument/2006/relationships/hyperlink" Target="http://ucsd.h1_bmp4_derived_mesendoderm_cultured_cells.h3k23ac.ak173.bed.gz" TargetMode="External"/><Relationship Id="rId16" Type="http://schemas.openxmlformats.org/officeDocument/2006/relationships/hyperlink" Target="http://bi.h9_derived_neuron_cultured_cells.h2a.z.dna_lib_294.bed.gz" TargetMode="External"/><Relationship Id="rId19" Type="http://schemas.openxmlformats.org/officeDocument/2006/relationships/hyperlink" Target="http://ucsd.h1_bmp4_derived_mesendoderm_cultured_cells.h4k8ac.ak417.bed.gz" TargetMode="External"/><Relationship Id="rId18" Type="http://schemas.openxmlformats.org/officeDocument/2006/relationships/hyperlink" Target="http://ucsd.h1_bmp4_derived_mesendoderm_cultured_cells.h3k4ac.ak413.bed.gz"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bld.cd34.pc" TargetMode="External"/><Relationship Id="rId42" Type="http://schemas.openxmlformats.org/officeDocument/2006/relationships/hyperlink" Target="http://bld.cd56.pc" TargetMode="External"/><Relationship Id="rId41" Type="http://schemas.openxmlformats.org/officeDocument/2006/relationships/hyperlink" Target="http://bld.cd34.cc" TargetMode="External"/><Relationship Id="rId44" Type="http://schemas.openxmlformats.org/officeDocument/2006/relationships/hyperlink" Target="http://gi.s.int" TargetMode="External"/><Relationship Id="rId43" Type="http://schemas.openxmlformats.org/officeDocument/2006/relationships/hyperlink" Target="http://bld.per.monuc.pc" TargetMode="External"/><Relationship Id="rId46" Type="http://schemas.openxmlformats.org/officeDocument/2006/relationships/hyperlink" Target="http://bld.cd15.pc" TargetMode="External"/><Relationship Id="rId45" Type="http://schemas.openxmlformats.org/officeDocument/2006/relationships/hyperlink" Target="http://bld.cd14.pc" TargetMode="External"/><Relationship Id="rId1" Type="http://schemas.openxmlformats.org/officeDocument/2006/relationships/comments" Target="../comments2.xml"/><Relationship Id="rId2" Type="http://schemas.openxmlformats.org/officeDocument/2006/relationships/hyperlink" Target="http://bld.cd14.pc" TargetMode="External"/><Relationship Id="rId3" Type="http://schemas.openxmlformats.org/officeDocument/2006/relationships/hyperlink" Target="http://bld.cd56.pc" TargetMode="External"/><Relationship Id="rId4" Type="http://schemas.openxmlformats.org/officeDocument/2006/relationships/hyperlink" Target="http://gi.s.int" TargetMode="External"/><Relationship Id="rId9" Type="http://schemas.openxmlformats.org/officeDocument/2006/relationships/hyperlink" Target="http://bld.cd14.pc" TargetMode="External"/><Relationship Id="rId48" Type="http://schemas.openxmlformats.org/officeDocument/2006/relationships/hyperlink" Target="http://bld.cd34.cc" TargetMode="External"/><Relationship Id="rId47" Type="http://schemas.openxmlformats.org/officeDocument/2006/relationships/hyperlink" Target="http://bld.cd34.pc" TargetMode="External"/><Relationship Id="rId49" Type="http://schemas.openxmlformats.org/officeDocument/2006/relationships/hyperlink" Target="http://bld.cd56.pc" TargetMode="External"/><Relationship Id="rId5" Type="http://schemas.openxmlformats.org/officeDocument/2006/relationships/hyperlink" Target="http://bld.cd14.pc" TargetMode="External"/><Relationship Id="rId6" Type="http://schemas.openxmlformats.org/officeDocument/2006/relationships/hyperlink" Target="http://bld.cd56.pc" TargetMode="External"/><Relationship Id="rId7" Type="http://schemas.openxmlformats.org/officeDocument/2006/relationships/hyperlink" Target="http://bld.per.monuc.pc" TargetMode="External"/><Relationship Id="rId8" Type="http://schemas.openxmlformats.org/officeDocument/2006/relationships/hyperlink" Target="http://gi.s.int" TargetMode="External"/><Relationship Id="rId31" Type="http://schemas.openxmlformats.org/officeDocument/2006/relationships/hyperlink" Target="http://bld.cd15.pc" TargetMode="External"/><Relationship Id="rId30" Type="http://schemas.openxmlformats.org/officeDocument/2006/relationships/hyperlink" Target="http://bld.cd14.pc" TargetMode="External"/><Relationship Id="rId33" Type="http://schemas.openxmlformats.org/officeDocument/2006/relationships/hyperlink" Target="http://bld.cd34.cc" TargetMode="External"/><Relationship Id="rId32" Type="http://schemas.openxmlformats.org/officeDocument/2006/relationships/hyperlink" Target="http://bld.cd34.pc" TargetMode="External"/><Relationship Id="rId35" Type="http://schemas.openxmlformats.org/officeDocument/2006/relationships/hyperlink" Target="http://bld.per.monuc.pc" TargetMode="External"/><Relationship Id="rId34" Type="http://schemas.openxmlformats.org/officeDocument/2006/relationships/hyperlink" Target="http://bld.cd56.pc" TargetMode="External"/><Relationship Id="rId37" Type="http://schemas.openxmlformats.org/officeDocument/2006/relationships/hyperlink" Target="http://bld.per.monuc.pc" TargetMode="External"/><Relationship Id="rId36" Type="http://schemas.openxmlformats.org/officeDocument/2006/relationships/hyperlink" Target="http://gi.s.int" TargetMode="External"/><Relationship Id="rId39" Type="http://schemas.openxmlformats.org/officeDocument/2006/relationships/hyperlink" Target="http://bld.cd15.pc" TargetMode="External"/><Relationship Id="rId38" Type="http://schemas.openxmlformats.org/officeDocument/2006/relationships/hyperlink" Target="http://bld.cd14.pc" TargetMode="External"/><Relationship Id="rId20" Type="http://schemas.openxmlformats.org/officeDocument/2006/relationships/hyperlink" Target="http://bld.cd56.pc" TargetMode="External"/><Relationship Id="rId22" Type="http://schemas.openxmlformats.org/officeDocument/2006/relationships/hyperlink" Target="http://gi.s.int" TargetMode="External"/><Relationship Id="rId21" Type="http://schemas.openxmlformats.org/officeDocument/2006/relationships/hyperlink" Target="http://bld.per.monuc.pc" TargetMode="External"/><Relationship Id="rId24" Type="http://schemas.openxmlformats.org/officeDocument/2006/relationships/hyperlink" Target="http://bld.cd15.pc" TargetMode="External"/><Relationship Id="rId23" Type="http://schemas.openxmlformats.org/officeDocument/2006/relationships/hyperlink" Target="http://bld.cd14.pc" TargetMode="External"/><Relationship Id="rId26" Type="http://schemas.openxmlformats.org/officeDocument/2006/relationships/hyperlink" Target="http://bld.cd34.cc" TargetMode="External"/><Relationship Id="rId25" Type="http://schemas.openxmlformats.org/officeDocument/2006/relationships/hyperlink" Target="http://bld.cd34.pc" TargetMode="External"/><Relationship Id="rId28" Type="http://schemas.openxmlformats.org/officeDocument/2006/relationships/hyperlink" Target="http://bld.per.monuc.pc" TargetMode="External"/><Relationship Id="rId27" Type="http://schemas.openxmlformats.org/officeDocument/2006/relationships/hyperlink" Target="http://bld.cd56.pc" TargetMode="External"/><Relationship Id="rId29" Type="http://schemas.openxmlformats.org/officeDocument/2006/relationships/hyperlink" Target="http://gi.s.int" TargetMode="External"/><Relationship Id="rId51" Type="http://schemas.openxmlformats.org/officeDocument/2006/relationships/hyperlink" Target="http://gi.s.int" TargetMode="External"/><Relationship Id="rId50" Type="http://schemas.openxmlformats.org/officeDocument/2006/relationships/hyperlink" Target="http://bld.per.monuc.pc" TargetMode="External"/><Relationship Id="rId53" Type="http://schemas.openxmlformats.org/officeDocument/2006/relationships/vmlDrawing" Target="../drawings/vmlDrawing2.vml"/><Relationship Id="rId52" Type="http://schemas.openxmlformats.org/officeDocument/2006/relationships/drawing" Target="../drawings/drawing2.xml"/><Relationship Id="rId11" Type="http://schemas.openxmlformats.org/officeDocument/2006/relationships/hyperlink" Target="http://bld.cd34.pc" TargetMode="External"/><Relationship Id="rId10" Type="http://schemas.openxmlformats.org/officeDocument/2006/relationships/hyperlink" Target="http://bld.cd15.pc" TargetMode="External"/><Relationship Id="rId13" Type="http://schemas.openxmlformats.org/officeDocument/2006/relationships/hyperlink" Target="http://bld.cd56.pc" TargetMode="External"/><Relationship Id="rId12" Type="http://schemas.openxmlformats.org/officeDocument/2006/relationships/hyperlink" Target="http://bld.cd34.cc" TargetMode="External"/><Relationship Id="rId15" Type="http://schemas.openxmlformats.org/officeDocument/2006/relationships/hyperlink" Target="http://gi.s.int" TargetMode="External"/><Relationship Id="rId14" Type="http://schemas.openxmlformats.org/officeDocument/2006/relationships/hyperlink" Target="http://bld.per.monuc.pc" TargetMode="External"/><Relationship Id="rId17" Type="http://schemas.openxmlformats.org/officeDocument/2006/relationships/hyperlink" Target="http://bld.cd15.pc" TargetMode="External"/><Relationship Id="rId16" Type="http://schemas.openxmlformats.org/officeDocument/2006/relationships/hyperlink" Target="http://bld.cd14.pc" TargetMode="External"/><Relationship Id="rId19" Type="http://schemas.openxmlformats.org/officeDocument/2006/relationships/hyperlink" Target="http://bld.cd34.cc" TargetMode="External"/><Relationship Id="rId18" Type="http://schemas.openxmlformats.org/officeDocument/2006/relationships/hyperlink" Target="http://bld.cd34.p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5.0" ySplit="3.0" topLeftCell="P4" activePane="bottomRight" state="frozen"/>
      <selection activeCell="P1" sqref="P1" pane="topRight"/>
      <selection activeCell="A4" sqref="A4" pane="bottomLeft"/>
      <selection activeCell="P4" sqref="P4" pane="bottomRight"/>
    </sheetView>
  </sheetViews>
  <sheetFormatPr customHeight="1" defaultColWidth="12.63" defaultRowHeight="12.75"/>
  <cols>
    <col customWidth="1" min="1" max="1" width="9.25"/>
    <col customWidth="1" min="2" max="2" width="4.38"/>
    <col customWidth="1" min="3" max="3" width="5.13"/>
    <col customWidth="1" min="4" max="4" width="10.0"/>
    <col customWidth="1" min="5" max="5" width="7.13"/>
    <col customWidth="1" min="6" max="6" width="22.38"/>
    <col customWidth="1" min="7" max="8" width="4.25"/>
    <col customWidth="1" min="9" max="9" width="4.75"/>
    <col customWidth="1" min="10" max="10" width="4.0"/>
    <col customWidth="1" hidden="1" min="11" max="11" width="4.13"/>
    <col customWidth="1" min="12" max="12" width="4.25"/>
    <col customWidth="1" hidden="1" min="13" max="13" width="5.25"/>
    <col customWidth="1" hidden="1" min="14" max="14" width="5.38"/>
    <col customWidth="1" min="15" max="15" width="37.25"/>
    <col customWidth="1" min="16" max="16" width="42.0"/>
    <col customWidth="1" min="17" max="17" width="10.63"/>
    <col customWidth="1" min="18" max="18" width="11.0"/>
    <col customWidth="1" min="19" max="19" width="13.38"/>
    <col customWidth="1" min="20" max="20" width="7.0"/>
    <col customWidth="1" min="21" max="21" width="9.5"/>
    <col customWidth="1" min="22" max="22" width="6.38"/>
    <col customWidth="1" min="23" max="23" width="26.38"/>
    <col customWidth="1" min="24" max="24" width="7.88"/>
    <col customWidth="1" min="25" max="25" width="60.88"/>
    <col customWidth="1" min="26" max="26" width="6.88"/>
    <col customWidth="1" min="27" max="27" width="1.13"/>
    <col customWidth="1" min="28" max="28" width="8.5"/>
    <col customWidth="1" min="29" max="29" width="8.0"/>
    <col customWidth="1" min="30" max="30" width="8.13"/>
    <col customWidth="1" min="31" max="31" width="9.25"/>
    <col customWidth="1" min="32" max="32" width="8.38"/>
    <col customWidth="1" min="33" max="33" width="0.38"/>
    <col customWidth="1" min="34" max="34" width="7.13"/>
    <col customWidth="1" min="35" max="35" width="8.5"/>
    <col customWidth="1" min="36" max="36" width="41.13"/>
    <col customWidth="1" min="37" max="37" width="7.75"/>
    <col customWidth="1" min="38" max="39" width="7.13"/>
    <col customWidth="1" min="40" max="40" width="6.38"/>
    <col customWidth="1" min="41" max="41" width="1.13"/>
    <col customWidth="1" min="42" max="42" width="6.88"/>
    <col customWidth="1" min="43" max="43" width="7.38"/>
    <col customWidth="1" min="44" max="44" width="7.0"/>
    <col customWidth="1" min="45" max="45" width="7.13"/>
    <col customWidth="1" min="46" max="46" width="7.5"/>
    <col customWidth="1" min="47" max="47" width="7.13"/>
    <col customWidth="1" min="48" max="48" width="7.25"/>
    <col customWidth="1" min="49" max="49" width="7.0"/>
    <col customWidth="1" min="50" max="50" width="6.88"/>
    <col customWidth="1" min="51" max="51" width="1.25"/>
    <col customWidth="1" min="52" max="52" width="5.25"/>
    <col customWidth="1" min="53" max="53" width="6.75"/>
    <col customWidth="1" min="54" max="54" width="7.38"/>
    <col customWidth="1" min="55" max="55" width="7.13"/>
    <col customWidth="1" min="56" max="56" width="6.63"/>
    <col customWidth="1" min="57" max="57" width="7.38"/>
    <col customWidth="1" min="58" max="58" width="6.38"/>
    <col customWidth="1" min="59" max="59" width="6.0"/>
    <col customWidth="1" min="60" max="60" width="6.13"/>
    <col customWidth="1" min="61" max="61" width="1.38"/>
    <col customWidth="1" min="62" max="62" width="5.38"/>
    <col customWidth="1" min="63" max="63" width="6.38"/>
    <col customWidth="1" min="64" max="64" width="7.5"/>
    <col customWidth="1" min="65" max="65" width="7.25"/>
    <col customWidth="1" min="66" max="66" width="7.0"/>
    <col customWidth="1" min="67" max="67" width="7.75"/>
    <col customWidth="1" min="68" max="68" width="6.88"/>
    <col customWidth="1" min="69" max="69" width="5.75"/>
    <col customWidth="1" min="70" max="70" width="7.13"/>
    <col customWidth="1" min="71" max="71" width="1.5"/>
    <col customWidth="1" min="72" max="72" width="8.5"/>
    <col customWidth="1" min="73" max="73" width="7.5"/>
    <col customWidth="1" min="74" max="75" width="8.63"/>
    <col customWidth="1" min="76" max="78" width="8.0"/>
    <col customWidth="1" min="79" max="80" width="8.25"/>
    <col customWidth="1" min="81" max="81" width="8.75"/>
    <col customWidth="1" min="82" max="82" width="7.88"/>
    <col customWidth="1" min="83" max="84" width="7.63"/>
    <col customWidth="1" min="85" max="85" width="8.13"/>
    <col customWidth="1" min="86" max="86" width="8.25"/>
    <col customWidth="1" min="87" max="87" width="7.25"/>
    <col customWidth="1" min="88" max="89" width="7.88"/>
    <col customWidth="1" min="90" max="90" width="6.88"/>
    <col customWidth="1" min="91" max="91" width="7.25"/>
    <col customWidth="1" min="92" max="92" width="8.5"/>
    <col customWidth="1" min="93" max="93" width="8.38"/>
    <col customWidth="1" min="94" max="94" width="8.0"/>
    <col customWidth="1" min="95" max="95" width="8.88"/>
  </cols>
  <sheetData>
    <row r="1">
      <c r="A1" s="1" t="s">
        <v>0</v>
      </c>
      <c r="B1" s="2" t="s">
        <v>1</v>
      </c>
      <c r="C1" s="2" t="s">
        <v>2</v>
      </c>
      <c r="D1" s="2" t="s">
        <v>3</v>
      </c>
      <c r="E1" s="2" t="s">
        <v>4</v>
      </c>
      <c r="F1" s="3" t="s">
        <v>5</v>
      </c>
      <c r="G1" s="2" t="s">
        <v>6</v>
      </c>
      <c r="H1" s="2" t="s">
        <v>7</v>
      </c>
      <c r="I1" s="4" t="s">
        <v>8</v>
      </c>
      <c r="J1" s="4" t="s">
        <v>9</v>
      </c>
      <c r="K1" s="4" t="s">
        <v>10</v>
      </c>
      <c r="L1" s="4" t="s">
        <v>11</v>
      </c>
      <c r="M1" s="4" t="s">
        <v>12</v>
      </c>
      <c r="N1" s="4" t="s">
        <v>13</v>
      </c>
      <c r="O1" s="2" t="s">
        <v>14</v>
      </c>
      <c r="P1" s="2" t="s">
        <v>15</v>
      </c>
      <c r="Q1" s="2" t="s">
        <v>16</v>
      </c>
      <c r="R1" s="2" t="s">
        <v>17</v>
      </c>
      <c r="S1" s="2" t="s">
        <v>18</v>
      </c>
      <c r="T1" s="2" t="s">
        <v>19</v>
      </c>
      <c r="U1" s="2" t="s">
        <v>20</v>
      </c>
      <c r="V1" s="2" t="s">
        <v>21</v>
      </c>
      <c r="W1" s="2" t="s">
        <v>22</v>
      </c>
      <c r="X1" s="2" t="s">
        <v>23</v>
      </c>
      <c r="Y1" s="5" t="s">
        <v>24</v>
      </c>
      <c r="Z1" s="2" t="s">
        <v>25</v>
      </c>
      <c r="AA1" s="6"/>
      <c r="AB1" s="2" t="s">
        <v>26</v>
      </c>
      <c r="AC1" s="2" t="s">
        <v>26</v>
      </c>
      <c r="AD1" s="2" t="s">
        <v>26</v>
      </c>
      <c r="AE1" s="2" t="s">
        <v>26</v>
      </c>
      <c r="AF1" s="2" t="s">
        <v>26</v>
      </c>
      <c r="AG1" s="2" t="s">
        <v>26</v>
      </c>
      <c r="AH1" s="2" t="s">
        <v>26</v>
      </c>
      <c r="AI1" s="2" t="s">
        <v>26</v>
      </c>
      <c r="AJ1" s="2" t="s">
        <v>26</v>
      </c>
      <c r="AK1" s="2" t="s">
        <v>26</v>
      </c>
      <c r="AL1" s="2" t="s">
        <v>26</v>
      </c>
      <c r="AM1" s="2" t="s">
        <v>26</v>
      </c>
      <c r="AN1" s="2" t="s">
        <v>26</v>
      </c>
      <c r="AO1" s="6"/>
      <c r="AP1" s="2" t="s">
        <v>27</v>
      </c>
      <c r="AQ1" s="2" t="s">
        <v>27</v>
      </c>
      <c r="AR1" s="2" t="s">
        <v>27</v>
      </c>
      <c r="AS1" s="2" t="s">
        <v>27</v>
      </c>
      <c r="AT1" s="2" t="s">
        <v>27</v>
      </c>
      <c r="AU1" s="2" t="s">
        <v>27</v>
      </c>
      <c r="AV1" s="2" t="s">
        <v>27</v>
      </c>
      <c r="AW1" s="2" t="s">
        <v>27</v>
      </c>
      <c r="AX1" s="2" t="s">
        <v>28</v>
      </c>
      <c r="AY1" s="6"/>
      <c r="AZ1" s="2" t="s">
        <v>29</v>
      </c>
      <c r="BA1" s="2" t="s">
        <v>29</v>
      </c>
      <c r="BB1" s="2" t="s">
        <v>29</v>
      </c>
      <c r="BC1" s="2" t="s">
        <v>29</v>
      </c>
      <c r="BD1" s="2" t="s">
        <v>29</v>
      </c>
      <c r="BE1" s="2" t="s">
        <v>29</v>
      </c>
      <c r="BF1" s="2" t="s">
        <v>29</v>
      </c>
      <c r="BG1" s="2" t="s">
        <v>29</v>
      </c>
      <c r="BH1" s="2" t="s">
        <v>29</v>
      </c>
      <c r="BI1" s="6"/>
      <c r="BJ1" s="2" t="s">
        <v>30</v>
      </c>
      <c r="BK1" s="2" t="s">
        <v>30</v>
      </c>
      <c r="BL1" s="2" t="s">
        <v>30</v>
      </c>
      <c r="BM1" s="2" t="s">
        <v>30</v>
      </c>
      <c r="BN1" s="2" t="s">
        <v>30</v>
      </c>
      <c r="BO1" s="2" t="s">
        <v>30</v>
      </c>
      <c r="BP1" s="2" t="s">
        <v>30</v>
      </c>
      <c r="BQ1" s="2" t="s">
        <v>30</v>
      </c>
      <c r="BR1" s="2" t="s">
        <v>30</v>
      </c>
      <c r="BS1" s="7"/>
      <c r="BT1" s="2" t="s">
        <v>26</v>
      </c>
      <c r="BU1" s="2" t="s">
        <v>26</v>
      </c>
      <c r="BV1" s="2" t="s">
        <v>26</v>
      </c>
      <c r="BW1" s="2" t="s">
        <v>26</v>
      </c>
      <c r="BX1" s="2" t="s">
        <v>26</v>
      </c>
      <c r="BY1" s="2" t="s">
        <v>26</v>
      </c>
      <c r="BZ1" s="2" t="s">
        <v>26</v>
      </c>
      <c r="CA1" s="2" t="s">
        <v>26</v>
      </c>
      <c r="CB1" s="2" t="s">
        <v>26</v>
      </c>
      <c r="CC1" s="2" t="s">
        <v>26</v>
      </c>
      <c r="CD1" s="2" t="s">
        <v>26</v>
      </c>
      <c r="CE1" s="2" t="s">
        <v>26</v>
      </c>
      <c r="CF1" s="2" t="s">
        <v>26</v>
      </c>
      <c r="CG1" s="2" t="s">
        <v>26</v>
      </c>
      <c r="CH1" s="2" t="s">
        <v>26</v>
      </c>
      <c r="CI1" s="2" t="s">
        <v>26</v>
      </c>
      <c r="CJ1" s="2" t="s">
        <v>26</v>
      </c>
      <c r="CK1" s="2" t="s">
        <v>26</v>
      </c>
      <c r="CL1" s="2" t="s">
        <v>26</v>
      </c>
      <c r="CM1" s="2" t="s">
        <v>26</v>
      </c>
      <c r="CN1" s="2" t="s">
        <v>26</v>
      </c>
      <c r="CO1" s="2" t="s">
        <v>26</v>
      </c>
      <c r="CP1" s="2" t="s">
        <v>26</v>
      </c>
      <c r="CQ1" s="2" t="s">
        <v>26</v>
      </c>
    </row>
    <row r="2">
      <c r="A2" s="8"/>
      <c r="B2" s="9"/>
      <c r="C2" s="10"/>
      <c r="D2" s="10"/>
      <c r="E2" s="10"/>
      <c r="F2" s="11"/>
      <c r="G2" s="10"/>
      <c r="H2" s="2" t="s">
        <v>31</v>
      </c>
      <c r="I2" s="10"/>
      <c r="J2" s="10"/>
      <c r="K2" s="10"/>
      <c r="L2" s="10"/>
      <c r="M2" s="10"/>
      <c r="N2" s="10"/>
      <c r="O2" s="12"/>
      <c r="P2" s="12"/>
      <c r="Q2" s="12"/>
      <c r="R2" s="12"/>
      <c r="S2" s="12"/>
      <c r="T2" s="12"/>
      <c r="U2" s="13">
        <f>COUNTIF(U4:U116 , "FEMALE")</f>
        <v>33</v>
      </c>
      <c r="V2" s="13">
        <f>COUNTIF(V4:V116 , "SOLID")</f>
        <v>64</v>
      </c>
      <c r="W2" s="12"/>
      <c r="X2" s="13">
        <f>COUNTIF(X28:X116 , "SD")</f>
        <v>43</v>
      </c>
      <c r="Y2" s="14"/>
      <c r="Z2" s="2" t="s">
        <v>32</v>
      </c>
      <c r="AA2" s="6"/>
      <c r="AB2" s="2" t="s">
        <v>33</v>
      </c>
      <c r="AC2" s="2" t="s">
        <v>34</v>
      </c>
      <c r="AD2" s="2" t="s">
        <v>35</v>
      </c>
      <c r="AE2" s="3" t="s">
        <v>36</v>
      </c>
      <c r="AF2" s="2" t="s">
        <v>37</v>
      </c>
      <c r="AG2" s="2" t="s">
        <v>38</v>
      </c>
      <c r="AH2" s="2" t="s">
        <v>39</v>
      </c>
      <c r="AI2" s="2" t="s">
        <v>40</v>
      </c>
      <c r="AJ2" s="2" t="s">
        <v>41</v>
      </c>
      <c r="AK2" s="2" t="s">
        <v>42</v>
      </c>
      <c r="AL2" s="2" t="s">
        <v>43</v>
      </c>
      <c r="AM2" s="2" t="s">
        <v>44</v>
      </c>
      <c r="AN2" s="2" t="s">
        <v>45</v>
      </c>
      <c r="AO2" s="6"/>
      <c r="AP2" s="2" t="s">
        <v>33</v>
      </c>
      <c r="AQ2" s="2" t="s">
        <v>34</v>
      </c>
      <c r="AR2" s="2" t="s">
        <v>35</v>
      </c>
      <c r="AS2" s="2" t="s">
        <v>36</v>
      </c>
      <c r="AT2" s="2" t="s">
        <v>37</v>
      </c>
      <c r="AU2" s="2" t="s">
        <v>38</v>
      </c>
      <c r="AV2" s="2" t="s">
        <v>39</v>
      </c>
      <c r="AW2" s="2" t="s">
        <v>40</v>
      </c>
      <c r="AX2" s="2" t="s">
        <v>41</v>
      </c>
      <c r="AY2" s="6"/>
      <c r="AZ2" s="2" t="s">
        <v>33</v>
      </c>
      <c r="BA2" s="2" t="s">
        <v>34</v>
      </c>
      <c r="BB2" s="2" t="s">
        <v>35</v>
      </c>
      <c r="BC2" s="2" t="s">
        <v>36</v>
      </c>
      <c r="BD2" s="2" t="s">
        <v>37</v>
      </c>
      <c r="BE2" s="2" t="s">
        <v>38</v>
      </c>
      <c r="BF2" s="2" t="s">
        <v>39</v>
      </c>
      <c r="BG2" s="2" t="s">
        <v>40</v>
      </c>
      <c r="BH2" s="2" t="s">
        <v>41</v>
      </c>
      <c r="BI2" s="6"/>
      <c r="BJ2" s="2" t="s">
        <v>33</v>
      </c>
      <c r="BK2" s="2" t="s">
        <v>34</v>
      </c>
      <c r="BL2" s="2" t="s">
        <v>35</v>
      </c>
      <c r="BM2" s="2" t="s">
        <v>36</v>
      </c>
      <c r="BN2" s="2" t="s">
        <v>37</v>
      </c>
      <c r="BO2" s="2" t="s">
        <v>38</v>
      </c>
      <c r="BP2" s="2" t="s">
        <v>39</v>
      </c>
      <c r="BQ2" s="2" t="s">
        <v>40</v>
      </c>
      <c r="BR2" s="2" t="s">
        <v>41</v>
      </c>
      <c r="BS2" s="7"/>
      <c r="BT2" s="15" t="s">
        <v>46</v>
      </c>
      <c r="BU2" s="15" t="s">
        <v>47</v>
      </c>
      <c r="BV2" s="15" t="s">
        <v>48</v>
      </c>
      <c r="BW2" s="15" t="s">
        <v>49</v>
      </c>
      <c r="BX2" s="15" t="s">
        <v>50</v>
      </c>
      <c r="BY2" s="15" t="s">
        <v>51</v>
      </c>
      <c r="BZ2" s="15" t="s">
        <v>52</v>
      </c>
      <c r="CA2" s="15" t="s">
        <v>53</v>
      </c>
      <c r="CB2" s="15" t="s">
        <v>54</v>
      </c>
      <c r="CC2" s="16" t="s">
        <v>55</v>
      </c>
      <c r="CD2" s="16" t="s">
        <v>56</v>
      </c>
      <c r="CE2" s="16" t="s">
        <v>57</v>
      </c>
      <c r="CF2" s="16" t="s">
        <v>58</v>
      </c>
      <c r="CG2" s="2" t="s">
        <v>59</v>
      </c>
      <c r="CH2" s="17" t="s">
        <v>60</v>
      </c>
      <c r="CI2" s="2" t="s">
        <v>61</v>
      </c>
      <c r="CJ2" s="2" t="s">
        <v>62</v>
      </c>
      <c r="CK2" s="17" t="s">
        <v>63</v>
      </c>
      <c r="CL2" s="2" t="s">
        <v>64</v>
      </c>
      <c r="CM2" s="2" t="s">
        <v>65</v>
      </c>
      <c r="CN2" s="2" t="s">
        <v>66</v>
      </c>
      <c r="CO2" s="2" t="s">
        <v>67</v>
      </c>
      <c r="CP2" s="2" t="s">
        <v>68</v>
      </c>
      <c r="CQ2" s="2" t="s">
        <v>69</v>
      </c>
    </row>
    <row r="3">
      <c r="A3" s="8"/>
      <c r="B3" s="9"/>
      <c r="C3" s="9"/>
      <c r="D3" s="9"/>
      <c r="E3" s="9"/>
      <c r="F3" s="9"/>
      <c r="G3" s="9"/>
      <c r="H3" s="9"/>
      <c r="I3" s="18">
        <f t="shared" ref="I3:N3" si="1">SUM(I4:I130)</f>
        <v>94</v>
      </c>
      <c r="J3" s="18">
        <f t="shared" si="1"/>
        <v>60</v>
      </c>
      <c r="K3" s="18">
        <f t="shared" si="1"/>
        <v>98</v>
      </c>
      <c r="L3" s="18">
        <f t="shared" si="1"/>
        <v>40</v>
      </c>
      <c r="M3" s="18">
        <f t="shared" si="1"/>
        <v>7</v>
      </c>
      <c r="N3" s="18">
        <f t="shared" si="1"/>
        <v>5</v>
      </c>
      <c r="O3" s="9"/>
      <c r="P3" s="9"/>
      <c r="Q3" s="9"/>
      <c r="R3" s="9"/>
      <c r="S3" s="9"/>
      <c r="T3" s="9"/>
      <c r="U3" s="13">
        <f>COUNTIF(U4:U116 , "MALE")</f>
        <v>50</v>
      </c>
      <c r="V3" s="13">
        <f>COUNTIF(V4:V116 , "LIQUID")</f>
        <v>23</v>
      </c>
      <c r="W3" s="9"/>
      <c r="X3" s="13">
        <f>COUNTIF(X4:X116 , "C")</f>
        <v>47</v>
      </c>
      <c r="Y3" s="14"/>
      <c r="Z3" s="9"/>
      <c r="AA3" s="19"/>
      <c r="AB3" s="18">
        <f t="shared" ref="AB3:AN3" si="2">COUNTA(AB4:AB130)</f>
        <v>127</v>
      </c>
      <c r="AC3" s="18">
        <f t="shared" si="2"/>
        <v>127</v>
      </c>
      <c r="AD3" s="18">
        <f t="shared" si="2"/>
        <v>127</v>
      </c>
      <c r="AE3" s="18">
        <f t="shared" si="2"/>
        <v>127</v>
      </c>
      <c r="AF3" s="18">
        <f t="shared" si="2"/>
        <v>127</v>
      </c>
      <c r="AG3" s="18">
        <f t="shared" si="2"/>
        <v>127</v>
      </c>
      <c r="AH3" s="18">
        <f t="shared" si="2"/>
        <v>98</v>
      </c>
      <c r="AI3" s="18">
        <f t="shared" si="2"/>
        <v>62</v>
      </c>
      <c r="AJ3" s="18">
        <f t="shared" si="2"/>
        <v>53</v>
      </c>
      <c r="AK3" s="18">
        <f t="shared" si="2"/>
        <v>56</v>
      </c>
      <c r="AL3" s="18">
        <f t="shared" si="2"/>
        <v>37</v>
      </c>
      <c r="AM3" s="18">
        <f t="shared" si="2"/>
        <v>51</v>
      </c>
      <c r="AN3" s="18">
        <f t="shared" si="2"/>
        <v>16</v>
      </c>
      <c r="AO3" s="19"/>
      <c r="AP3" s="18">
        <f t="shared" ref="AP3:AX3" si="3">COUNTA(AP4:AP130)</f>
        <v>127</v>
      </c>
      <c r="AQ3" s="18">
        <f t="shared" si="3"/>
        <v>127</v>
      </c>
      <c r="AR3" s="18">
        <f t="shared" si="3"/>
        <v>127</v>
      </c>
      <c r="AS3" s="18">
        <f t="shared" si="3"/>
        <v>127</v>
      </c>
      <c r="AT3" s="18">
        <f t="shared" si="3"/>
        <v>127</v>
      </c>
      <c r="AU3" s="18">
        <f t="shared" si="3"/>
        <v>127</v>
      </c>
      <c r="AV3" s="18">
        <f t="shared" si="3"/>
        <v>98</v>
      </c>
      <c r="AW3" s="18">
        <f t="shared" si="3"/>
        <v>62</v>
      </c>
      <c r="AX3" s="18">
        <f t="shared" si="3"/>
        <v>53</v>
      </c>
      <c r="AY3" s="19"/>
      <c r="AZ3" s="18">
        <f t="shared" ref="AZ3:BH3" si="4">MEDIAN(AZ4:AZ130)</f>
        <v>1.012633</v>
      </c>
      <c r="BA3" s="18">
        <f t="shared" si="4"/>
        <v>1.035528</v>
      </c>
      <c r="BB3" s="18">
        <f t="shared" si="4"/>
        <v>1.030716</v>
      </c>
      <c r="BC3" s="18">
        <f t="shared" si="4"/>
        <v>1.507494</v>
      </c>
      <c r="BD3" s="18">
        <f t="shared" si="4"/>
        <v>1.084975</v>
      </c>
      <c r="BE3" s="18">
        <f t="shared" si="4"/>
        <v>1.036695</v>
      </c>
      <c r="BF3" s="18">
        <f t="shared" si="4"/>
        <v>1.3088515</v>
      </c>
      <c r="BG3" s="18">
        <f t="shared" si="4"/>
        <v>1.2081465</v>
      </c>
      <c r="BH3" s="18">
        <f t="shared" si="4"/>
        <v>1.633475</v>
      </c>
      <c r="BI3" s="19"/>
      <c r="BJ3" s="18">
        <f t="shared" ref="BJ3:BR3" si="5">MEDIAN(BJ4:BJ130)</f>
        <v>0.4490405</v>
      </c>
      <c r="BK3" s="18">
        <f t="shared" si="5"/>
        <v>0.4018559</v>
      </c>
      <c r="BL3" s="18">
        <f t="shared" si="5"/>
        <v>0.8615358</v>
      </c>
      <c r="BM3" s="18">
        <f t="shared" si="5"/>
        <v>1.18459</v>
      </c>
      <c r="BN3" s="18">
        <f t="shared" si="5"/>
        <v>1.12977</v>
      </c>
      <c r="BO3" s="18">
        <f t="shared" si="5"/>
        <v>0.7584003</v>
      </c>
      <c r="BP3" s="18">
        <f t="shared" si="5"/>
        <v>1.34311</v>
      </c>
      <c r="BQ3" s="18">
        <f t="shared" si="5"/>
        <v>1.3804895</v>
      </c>
      <c r="BR3" s="18">
        <f t="shared" si="5"/>
        <v>1.017931</v>
      </c>
      <c r="BS3" s="7"/>
      <c r="BT3" s="18">
        <f t="shared" ref="BT3:CQ3" si="6">COUNTA(BT4:BT130)</f>
        <v>24</v>
      </c>
      <c r="BU3" s="18">
        <f t="shared" si="6"/>
        <v>7</v>
      </c>
      <c r="BV3" s="18">
        <f t="shared" si="6"/>
        <v>7</v>
      </c>
      <c r="BW3" s="18">
        <f t="shared" si="6"/>
        <v>7</v>
      </c>
      <c r="BX3" s="18">
        <f t="shared" si="6"/>
        <v>7</v>
      </c>
      <c r="BY3" s="18">
        <f t="shared" si="6"/>
        <v>7</v>
      </c>
      <c r="BZ3" s="18">
        <f t="shared" si="6"/>
        <v>7</v>
      </c>
      <c r="CA3" s="18">
        <f t="shared" si="6"/>
        <v>7</v>
      </c>
      <c r="CB3" s="18">
        <f t="shared" si="6"/>
        <v>7</v>
      </c>
      <c r="CC3" s="18">
        <f t="shared" si="6"/>
        <v>6</v>
      </c>
      <c r="CD3" s="18">
        <f t="shared" si="6"/>
        <v>6</v>
      </c>
      <c r="CE3" s="18">
        <f t="shared" si="6"/>
        <v>6</v>
      </c>
      <c r="CF3" s="18">
        <f t="shared" si="6"/>
        <v>23</v>
      </c>
      <c r="CG3" s="18">
        <f t="shared" si="6"/>
        <v>5</v>
      </c>
      <c r="CH3" s="18">
        <f t="shared" si="6"/>
        <v>21</v>
      </c>
      <c r="CI3" s="18">
        <f t="shared" si="6"/>
        <v>3</v>
      </c>
      <c r="CJ3" s="18">
        <f t="shared" si="6"/>
        <v>3</v>
      </c>
      <c r="CK3" s="18">
        <f t="shared" si="6"/>
        <v>19</v>
      </c>
      <c r="CL3" s="18">
        <f t="shared" si="6"/>
        <v>3</v>
      </c>
      <c r="CM3" s="18">
        <f t="shared" si="6"/>
        <v>2</v>
      </c>
      <c r="CN3" s="18">
        <f t="shared" si="6"/>
        <v>1</v>
      </c>
      <c r="CO3" s="18">
        <f t="shared" si="6"/>
        <v>4</v>
      </c>
      <c r="CP3" s="18">
        <f t="shared" si="6"/>
        <v>2</v>
      </c>
      <c r="CQ3" s="18">
        <f t="shared" si="6"/>
        <v>1</v>
      </c>
    </row>
    <row r="4">
      <c r="A4" s="20" t="s">
        <v>70</v>
      </c>
      <c r="B4" s="21" t="s">
        <v>71</v>
      </c>
      <c r="C4" s="22">
        <v>1.0</v>
      </c>
      <c r="D4" s="22" t="s">
        <v>72</v>
      </c>
      <c r="E4" s="23" t="s">
        <v>73</v>
      </c>
      <c r="F4" s="22" t="s">
        <v>74</v>
      </c>
      <c r="G4" s="20">
        <v>1.0</v>
      </c>
      <c r="H4" s="22">
        <v>1.0</v>
      </c>
      <c r="I4" s="24">
        <f t="shared" ref="I4:I130" si="7">1*(AND((G4&gt;-1),(H4&gt;-1),(""&gt;-1)))</f>
        <v>1</v>
      </c>
      <c r="J4" s="22">
        <v>1.0</v>
      </c>
      <c r="K4" s="24">
        <f t="shared" ref="K4:K130" si="8">COUNTA(AV4)</f>
        <v>1</v>
      </c>
      <c r="L4" s="24">
        <f t="shared" ref="L4:L5" si="9">1*AND(J4,K4)</f>
        <v>1</v>
      </c>
      <c r="M4" s="22">
        <v>1.0</v>
      </c>
      <c r="N4" s="22">
        <v>1.0</v>
      </c>
      <c r="O4" s="20" t="s">
        <v>75</v>
      </c>
      <c r="P4" s="20" t="s">
        <v>76</v>
      </c>
      <c r="Q4" s="20" t="s">
        <v>77</v>
      </c>
      <c r="R4" s="20" t="s">
        <v>78</v>
      </c>
      <c r="S4" s="20" t="s">
        <v>79</v>
      </c>
      <c r="T4" s="20" t="s">
        <v>80</v>
      </c>
      <c r="U4" s="20" t="s">
        <v>81</v>
      </c>
      <c r="V4" s="20" t="s">
        <v>82</v>
      </c>
      <c r="W4" s="20" t="s">
        <v>82</v>
      </c>
      <c r="X4" s="22" t="s">
        <v>83</v>
      </c>
      <c r="Y4" s="25" t="s">
        <v>84</v>
      </c>
      <c r="Z4" s="20" t="s">
        <v>85</v>
      </c>
      <c r="AA4" s="26"/>
      <c r="AB4" s="27" t="s">
        <v>86</v>
      </c>
      <c r="AC4" s="27" t="s">
        <v>87</v>
      </c>
      <c r="AD4" s="27" t="s">
        <v>88</v>
      </c>
      <c r="AE4" s="27" t="s">
        <v>89</v>
      </c>
      <c r="AF4" s="27" t="s">
        <v>90</v>
      </c>
      <c r="AG4" s="27" t="s">
        <v>91</v>
      </c>
      <c r="AH4" s="27" t="s">
        <v>92</v>
      </c>
      <c r="AI4" s="27" t="s">
        <v>93</v>
      </c>
      <c r="AJ4" s="27" t="s">
        <v>94</v>
      </c>
      <c r="AL4" s="20" t="s">
        <v>71</v>
      </c>
      <c r="AO4" s="26"/>
      <c r="AP4" s="20">
        <v>3.0E7</v>
      </c>
      <c r="AQ4" s="20">
        <v>3.0E7</v>
      </c>
      <c r="AR4" s="20">
        <v>3.0E7</v>
      </c>
      <c r="AS4" s="20">
        <v>2.8065544E7</v>
      </c>
      <c r="AT4" s="20">
        <v>3.0E7</v>
      </c>
      <c r="AU4" s="20">
        <v>3.0E7</v>
      </c>
      <c r="AV4" s="20">
        <v>3.0E7</v>
      </c>
      <c r="AW4" s="20">
        <v>2.3399369E7</v>
      </c>
      <c r="AX4" s="20">
        <v>5.0E7</v>
      </c>
      <c r="AY4" s="26"/>
      <c r="AZ4" s="20">
        <v>1.03108</v>
      </c>
      <c r="BA4" s="20">
        <v>1.074719</v>
      </c>
      <c r="BB4" s="20">
        <v>1.061967</v>
      </c>
      <c r="BC4" s="20">
        <v>3.192476</v>
      </c>
      <c r="BD4" s="20">
        <v>1.261518</v>
      </c>
      <c r="BE4" s="20">
        <v>1.107083</v>
      </c>
      <c r="BF4" s="20">
        <v>1.944476</v>
      </c>
      <c r="BG4" s="20">
        <v>1.810492</v>
      </c>
      <c r="BH4" s="20">
        <v>1.850876</v>
      </c>
      <c r="BI4" s="26"/>
      <c r="BJ4" s="20">
        <v>0.7475458</v>
      </c>
      <c r="BK4" s="20">
        <v>0.6717179</v>
      </c>
      <c r="BL4" s="20">
        <v>1.884087</v>
      </c>
      <c r="BM4" s="20">
        <v>1.310055</v>
      </c>
      <c r="BN4" s="20">
        <v>1.676567</v>
      </c>
      <c r="BO4" s="20">
        <v>1.35523</v>
      </c>
      <c r="BP4" s="20">
        <v>1.56888</v>
      </c>
      <c r="BQ4" s="20">
        <v>1.508148</v>
      </c>
      <c r="BR4" s="20">
        <v>1.005632</v>
      </c>
      <c r="BS4" s="7"/>
      <c r="BT4" s="20" t="s">
        <v>95</v>
      </c>
      <c r="BU4" s="20" t="s">
        <v>96</v>
      </c>
      <c r="BV4" s="20" t="s">
        <v>97</v>
      </c>
      <c r="BW4" s="20" t="s">
        <v>98</v>
      </c>
      <c r="BX4" s="20" t="s">
        <v>99</v>
      </c>
      <c r="BY4" s="20" t="s">
        <v>100</v>
      </c>
      <c r="BZ4" s="20" t="s">
        <v>101</v>
      </c>
      <c r="CA4" s="20" t="s">
        <v>102</v>
      </c>
      <c r="CB4" s="20" t="s">
        <v>103</v>
      </c>
      <c r="CC4" s="20" t="s">
        <v>104</v>
      </c>
      <c r="CD4" s="20" t="s">
        <v>105</v>
      </c>
      <c r="CE4" s="20" t="s">
        <v>106</v>
      </c>
      <c r="CF4" s="20" t="s">
        <v>107</v>
      </c>
      <c r="CG4" s="20" t="s">
        <v>108</v>
      </c>
      <c r="CH4" s="20" t="s">
        <v>109</v>
      </c>
      <c r="CI4" s="20" t="s">
        <v>110</v>
      </c>
      <c r="CJ4" s="20" t="s">
        <v>111</v>
      </c>
      <c r="CK4" s="20" t="s">
        <v>112</v>
      </c>
      <c r="CL4" s="20" t="s">
        <v>113</v>
      </c>
      <c r="CM4" s="8"/>
      <c r="CN4" s="20" t="s">
        <v>114</v>
      </c>
      <c r="CO4" s="20" t="s">
        <v>115</v>
      </c>
      <c r="CP4" s="8"/>
      <c r="CQ4" s="8"/>
    </row>
    <row r="5">
      <c r="A5" s="8"/>
      <c r="B5" s="22" t="s">
        <v>116</v>
      </c>
      <c r="C5" s="22">
        <v>2.0</v>
      </c>
      <c r="D5" s="22" t="s">
        <v>117</v>
      </c>
      <c r="E5" s="28" t="s">
        <v>118</v>
      </c>
      <c r="F5" s="22" t="s">
        <v>119</v>
      </c>
      <c r="G5" s="20">
        <v>-1.0</v>
      </c>
      <c r="H5" s="22">
        <v>-1.0</v>
      </c>
      <c r="I5" s="24">
        <f t="shared" si="7"/>
        <v>0</v>
      </c>
      <c r="J5" s="22">
        <v>0.0</v>
      </c>
      <c r="K5" s="24">
        <f t="shared" si="8"/>
        <v>0</v>
      </c>
      <c r="L5" s="24">
        <f t="shared" si="9"/>
        <v>0</v>
      </c>
      <c r="M5" s="22">
        <v>0.0</v>
      </c>
      <c r="N5" s="22">
        <v>0.0</v>
      </c>
      <c r="O5" s="20" t="s">
        <v>120</v>
      </c>
      <c r="P5" s="20" t="s">
        <v>121</v>
      </c>
      <c r="Q5" s="20" t="s">
        <v>117</v>
      </c>
      <c r="R5" s="20" t="s">
        <v>122</v>
      </c>
      <c r="S5" s="20" t="s">
        <v>123</v>
      </c>
      <c r="T5" s="20" t="s">
        <v>80</v>
      </c>
      <c r="U5" s="20" t="s">
        <v>81</v>
      </c>
      <c r="V5" s="20" t="s">
        <v>82</v>
      </c>
      <c r="W5" s="20" t="s">
        <v>82</v>
      </c>
      <c r="X5" s="22" t="s">
        <v>83</v>
      </c>
      <c r="Y5" s="25" t="s">
        <v>124</v>
      </c>
      <c r="Z5" s="22" t="s">
        <v>125</v>
      </c>
      <c r="AA5" s="26"/>
      <c r="AB5" s="27" t="s">
        <v>126</v>
      </c>
      <c r="AC5" s="27" t="s">
        <v>127</v>
      </c>
      <c r="AD5" s="27" t="s">
        <v>128</v>
      </c>
      <c r="AE5" s="27" t="s">
        <v>129</v>
      </c>
      <c r="AF5" s="27" t="s">
        <v>130</v>
      </c>
      <c r="AG5" s="27" t="s">
        <v>131</v>
      </c>
      <c r="AH5" s="8"/>
      <c r="AI5" s="27" t="s">
        <v>132</v>
      </c>
      <c r="AJ5" s="8"/>
      <c r="AK5" s="8"/>
      <c r="AL5" s="8"/>
      <c r="AM5" s="20" t="s">
        <v>116</v>
      </c>
      <c r="AN5" s="8"/>
      <c r="AO5" s="26"/>
      <c r="AP5" s="20">
        <v>1.0943655E7</v>
      </c>
      <c r="AQ5" s="20">
        <v>7322985.0</v>
      </c>
      <c r="AR5" s="20">
        <v>1.3246745E7</v>
      </c>
      <c r="AS5" s="20">
        <v>6147367.0</v>
      </c>
      <c r="AT5" s="20">
        <v>1.0108554E7</v>
      </c>
      <c r="AU5" s="20">
        <v>9533889.0</v>
      </c>
      <c r="AV5" s="29"/>
      <c r="AW5" s="20">
        <v>2.9503477E7</v>
      </c>
      <c r="AX5" s="29"/>
      <c r="AY5" s="26"/>
      <c r="AZ5" s="20">
        <v>1.176076</v>
      </c>
      <c r="BA5" s="20">
        <v>1.037905</v>
      </c>
      <c r="BB5" s="20">
        <v>1.093496</v>
      </c>
      <c r="BC5" s="30">
        <v>1.370005</v>
      </c>
      <c r="BD5" s="20">
        <v>1.165568</v>
      </c>
      <c r="BE5" s="20">
        <v>1.047472</v>
      </c>
      <c r="BF5" s="29"/>
      <c r="BG5" s="20">
        <v>1.163441</v>
      </c>
      <c r="BH5" s="8"/>
      <c r="BI5" s="26"/>
      <c r="BJ5" s="20">
        <v>2.990425</v>
      </c>
      <c r="BK5" s="20">
        <v>0.3841219</v>
      </c>
      <c r="BL5" s="20">
        <v>1.236339</v>
      </c>
      <c r="BM5" s="20">
        <v>1.579291</v>
      </c>
      <c r="BN5" s="20">
        <v>1.921605</v>
      </c>
      <c r="BO5" s="20">
        <v>1.762133</v>
      </c>
      <c r="BP5" s="29"/>
      <c r="BQ5" s="20">
        <v>1.449967</v>
      </c>
      <c r="BR5" s="29"/>
      <c r="BS5" s="7"/>
    </row>
    <row r="6">
      <c r="A6" s="8"/>
      <c r="B6" s="22" t="s">
        <v>133</v>
      </c>
      <c r="C6" s="22">
        <v>3.0</v>
      </c>
      <c r="D6" s="22" t="s">
        <v>117</v>
      </c>
      <c r="E6" s="28" t="s">
        <v>118</v>
      </c>
      <c r="F6" s="22" t="s">
        <v>134</v>
      </c>
      <c r="G6" s="20">
        <v>1.0</v>
      </c>
      <c r="H6" s="22">
        <v>1.0</v>
      </c>
      <c r="I6" s="24">
        <f t="shared" si="7"/>
        <v>1</v>
      </c>
      <c r="J6" s="22">
        <v>1.0</v>
      </c>
      <c r="K6" s="24">
        <f t="shared" si="8"/>
        <v>1</v>
      </c>
      <c r="L6" s="22">
        <v>0.0</v>
      </c>
      <c r="M6" s="22">
        <v>1.0</v>
      </c>
      <c r="N6" s="22">
        <v>1.0</v>
      </c>
      <c r="O6" s="20" t="s">
        <v>135</v>
      </c>
      <c r="P6" s="20" t="s">
        <v>136</v>
      </c>
      <c r="Q6" s="20" t="s">
        <v>117</v>
      </c>
      <c r="R6" s="20" t="s">
        <v>122</v>
      </c>
      <c r="S6" s="20" t="s">
        <v>79</v>
      </c>
      <c r="T6" s="20" t="s">
        <v>80</v>
      </c>
      <c r="U6" s="20" t="s">
        <v>81</v>
      </c>
      <c r="V6" s="20" t="s">
        <v>82</v>
      </c>
      <c r="W6" s="20" t="s">
        <v>82</v>
      </c>
      <c r="X6" s="22" t="s">
        <v>83</v>
      </c>
      <c r="Y6" s="25" t="s">
        <v>137</v>
      </c>
      <c r="Z6" s="20" t="s">
        <v>85</v>
      </c>
      <c r="AA6" s="26"/>
      <c r="AB6" s="27" t="s">
        <v>138</v>
      </c>
      <c r="AC6" s="27" t="s">
        <v>139</v>
      </c>
      <c r="AD6" s="27" t="s">
        <v>140</v>
      </c>
      <c r="AE6" s="27" t="s">
        <v>141</v>
      </c>
      <c r="AF6" s="27" t="s">
        <v>142</v>
      </c>
      <c r="AG6" s="27" t="s">
        <v>143</v>
      </c>
      <c r="AH6" s="27" t="s">
        <v>144</v>
      </c>
      <c r="AI6" s="27" t="s">
        <v>145</v>
      </c>
      <c r="AJ6" s="27" t="s">
        <v>146</v>
      </c>
      <c r="AL6" s="20" t="s">
        <v>133</v>
      </c>
      <c r="AM6" s="22" t="s">
        <v>133</v>
      </c>
      <c r="AO6" s="26"/>
      <c r="AP6" s="20">
        <v>3.0E7</v>
      </c>
      <c r="AQ6" s="20">
        <v>3.0E7</v>
      </c>
      <c r="AR6" s="20">
        <v>3.0E7</v>
      </c>
      <c r="AS6" s="20">
        <v>2.3380403E7</v>
      </c>
      <c r="AT6" s="20">
        <v>3.0E7</v>
      </c>
      <c r="AU6" s="20">
        <v>2.2676195E7</v>
      </c>
      <c r="AV6" s="20">
        <v>3.0E7</v>
      </c>
      <c r="AW6" s="20">
        <v>3.0E7</v>
      </c>
      <c r="AX6" s="20">
        <v>5.0E7</v>
      </c>
      <c r="AY6" s="26"/>
      <c r="AZ6" s="20">
        <v>1.015472</v>
      </c>
      <c r="BA6" s="20">
        <v>1.05269</v>
      </c>
      <c r="BB6" s="20">
        <v>1.044539</v>
      </c>
      <c r="BC6" s="20">
        <v>2.094959</v>
      </c>
      <c r="BD6" s="20">
        <v>1.053461</v>
      </c>
      <c r="BE6" s="20">
        <v>1.069512</v>
      </c>
      <c r="BF6" s="20">
        <v>1.085212</v>
      </c>
      <c r="BG6" s="20">
        <v>1.119764</v>
      </c>
      <c r="BH6" s="20">
        <v>1.150014</v>
      </c>
      <c r="BI6" s="26"/>
      <c r="BJ6" s="20">
        <v>0.4871047</v>
      </c>
      <c r="BK6" s="20">
        <v>0.3667573</v>
      </c>
      <c r="BL6" s="20">
        <v>0.8009209</v>
      </c>
      <c r="BM6" s="20">
        <v>1.284862</v>
      </c>
      <c r="BN6" s="20">
        <v>1.056783</v>
      </c>
      <c r="BO6" s="20">
        <v>0.8719653</v>
      </c>
      <c r="BP6" s="20">
        <v>1.09366</v>
      </c>
      <c r="BQ6" s="20">
        <v>1.194623</v>
      </c>
      <c r="BR6" s="20">
        <v>1.02075</v>
      </c>
      <c r="BS6" s="7"/>
      <c r="BT6" s="20" t="s">
        <v>147</v>
      </c>
      <c r="BU6" s="20" t="s">
        <v>148</v>
      </c>
      <c r="BV6" s="31" t="s">
        <v>149</v>
      </c>
      <c r="BW6" s="20" t="s">
        <v>150</v>
      </c>
      <c r="BX6" s="20" t="s">
        <v>151</v>
      </c>
      <c r="BY6" s="20" t="s">
        <v>152</v>
      </c>
      <c r="BZ6" s="20" t="s">
        <v>153</v>
      </c>
      <c r="CA6" s="20" t="s">
        <v>154</v>
      </c>
      <c r="CB6" s="20" t="s">
        <v>155</v>
      </c>
      <c r="CC6" s="20" t="s">
        <v>156</v>
      </c>
      <c r="CD6" s="20" t="s">
        <v>157</v>
      </c>
      <c r="CE6" s="20" t="s">
        <v>158</v>
      </c>
      <c r="CF6" s="31" t="s">
        <v>159</v>
      </c>
      <c r="CG6" s="20" t="s">
        <v>160</v>
      </c>
      <c r="CH6" s="20" t="s">
        <v>161</v>
      </c>
      <c r="CI6" s="31" t="s">
        <v>162</v>
      </c>
      <c r="CJ6" s="20" t="s">
        <v>163</v>
      </c>
      <c r="CK6" s="31" t="s">
        <v>164</v>
      </c>
      <c r="CL6" s="20" t="s">
        <v>165</v>
      </c>
      <c r="CM6" s="20" t="s">
        <v>166</v>
      </c>
      <c r="CN6" s="8"/>
      <c r="CO6" s="8"/>
      <c r="CP6" s="31" t="s">
        <v>167</v>
      </c>
      <c r="CQ6" s="8"/>
    </row>
    <row r="7">
      <c r="A7" s="20" t="s">
        <v>168</v>
      </c>
      <c r="B7" s="21" t="s">
        <v>169</v>
      </c>
      <c r="C7" s="22">
        <v>4.0</v>
      </c>
      <c r="D7" s="22" t="s">
        <v>117</v>
      </c>
      <c r="E7" s="28" t="s">
        <v>118</v>
      </c>
      <c r="F7" s="22" t="s">
        <v>170</v>
      </c>
      <c r="G7" s="20">
        <v>0.0</v>
      </c>
      <c r="H7" s="22">
        <v>1.0</v>
      </c>
      <c r="I7" s="24">
        <f t="shared" si="7"/>
        <v>1</v>
      </c>
      <c r="J7" s="22">
        <v>1.0</v>
      </c>
      <c r="K7" s="24">
        <f t="shared" si="8"/>
        <v>0</v>
      </c>
      <c r="L7" s="24">
        <f>1*AND(J7,K7)</f>
        <v>0</v>
      </c>
      <c r="M7" s="22">
        <v>0.0</v>
      </c>
      <c r="N7" s="22">
        <v>0.0</v>
      </c>
      <c r="O7" s="20" t="s">
        <v>171</v>
      </c>
      <c r="P7" s="20" t="s">
        <v>172</v>
      </c>
      <c r="Q7" s="20" t="s">
        <v>117</v>
      </c>
      <c r="R7" s="20" t="s">
        <v>122</v>
      </c>
      <c r="S7" s="20" t="s">
        <v>123</v>
      </c>
      <c r="T7" s="20" t="s">
        <v>80</v>
      </c>
      <c r="U7" s="20" t="s">
        <v>81</v>
      </c>
      <c r="V7" s="20" t="s">
        <v>82</v>
      </c>
      <c r="W7" s="20" t="s">
        <v>82</v>
      </c>
      <c r="X7" s="22" t="s">
        <v>83</v>
      </c>
      <c r="Y7" s="25" t="s">
        <v>173</v>
      </c>
      <c r="Z7" s="22" t="s">
        <v>125</v>
      </c>
      <c r="AA7" s="26"/>
      <c r="AB7" s="27" t="s">
        <v>174</v>
      </c>
      <c r="AC7" s="27" t="s">
        <v>175</v>
      </c>
      <c r="AD7" s="27" t="s">
        <v>176</v>
      </c>
      <c r="AE7" s="27" t="s">
        <v>177</v>
      </c>
      <c r="AF7" s="27" t="s">
        <v>178</v>
      </c>
      <c r="AG7" s="27" t="s">
        <v>179</v>
      </c>
      <c r="AH7" s="8"/>
      <c r="AI7" s="27" t="s">
        <v>180</v>
      </c>
      <c r="AJ7" s="8"/>
      <c r="AK7" s="8"/>
      <c r="AL7" s="8"/>
      <c r="AM7" s="8"/>
      <c r="AN7" s="8"/>
      <c r="AO7" s="26"/>
      <c r="AP7" s="20">
        <v>3.0E7</v>
      </c>
      <c r="AQ7" s="20">
        <v>3.0E7</v>
      </c>
      <c r="AR7" s="20">
        <v>1.899271E7</v>
      </c>
      <c r="AS7" s="20">
        <v>2.1464084E7</v>
      </c>
      <c r="AT7" s="20">
        <v>3.0E7</v>
      </c>
      <c r="AU7" s="20">
        <v>2.054056E7</v>
      </c>
      <c r="AV7" s="29"/>
      <c r="AW7" s="20">
        <v>2.3124747E7</v>
      </c>
      <c r="AX7" s="29"/>
      <c r="AY7" s="26"/>
      <c r="AZ7" s="20">
        <v>1.019102</v>
      </c>
      <c r="BA7" s="20">
        <v>1.03983</v>
      </c>
      <c r="BB7" s="20">
        <v>1.10503</v>
      </c>
      <c r="BC7" s="20">
        <v>1.306581</v>
      </c>
      <c r="BD7" s="20">
        <v>1.084822</v>
      </c>
      <c r="BE7" s="20">
        <v>1.056173</v>
      </c>
      <c r="BF7" s="29"/>
      <c r="BG7" s="20">
        <v>1.439855</v>
      </c>
      <c r="BH7" s="8"/>
      <c r="BI7" s="26"/>
      <c r="BJ7" s="20">
        <v>1.008519</v>
      </c>
      <c r="BK7" s="20">
        <v>0.5621554</v>
      </c>
      <c r="BL7" s="20">
        <v>1.277916</v>
      </c>
      <c r="BM7" s="20">
        <v>1.324472</v>
      </c>
      <c r="BN7" s="20">
        <v>1.317322</v>
      </c>
      <c r="BO7" s="20">
        <v>1.159956</v>
      </c>
      <c r="BP7" s="29"/>
      <c r="BQ7" s="20">
        <v>1.407037</v>
      </c>
      <c r="BR7" s="29"/>
      <c r="BS7" s="7"/>
    </row>
    <row r="8">
      <c r="A8" s="8"/>
      <c r="B8" s="22" t="s">
        <v>181</v>
      </c>
      <c r="C8" s="22">
        <v>5.0</v>
      </c>
      <c r="D8" s="22" t="s">
        <v>117</v>
      </c>
      <c r="E8" s="28" t="s">
        <v>118</v>
      </c>
      <c r="F8" s="22" t="s">
        <v>182</v>
      </c>
      <c r="G8" s="20">
        <v>1.0</v>
      </c>
      <c r="H8" s="22">
        <v>1.0</v>
      </c>
      <c r="I8" s="24">
        <f t="shared" si="7"/>
        <v>1</v>
      </c>
      <c r="J8" s="22">
        <v>1.0</v>
      </c>
      <c r="K8" s="24">
        <f t="shared" si="8"/>
        <v>1</v>
      </c>
      <c r="L8" s="22">
        <v>0.0</v>
      </c>
      <c r="M8" s="22">
        <v>0.0</v>
      </c>
      <c r="N8" s="22">
        <v>0.0</v>
      </c>
      <c r="O8" s="20" t="s">
        <v>183</v>
      </c>
      <c r="P8" s="20" t="s">
        <v>184</v>
      </c>
      <c r="Q8" s="20" t="s">
        <v>117</v>
      </c>
      <c r="R8" s="20" t="s">
        <v>122</v>
      </c>
      <c r="S8" s="20" t="s">
        <v>123</v>
      </c>
      <c r="T8" s="20" t="s">
        <v>80</v>
      </c>
      <c r="U8" s="20" t="s">
        <v>81</v>
      </c>
      <c r="V8" s="20" t="s">
        <v>82</v>
      </c>
      <c r="W8" s="20" t="s">
        <v>82</v>
      </c>
      <c r="X8" s="22" t="s">
        <v>83</v>
      </c>
      <c r="Y8" s="25" t="s">
        <v>185</v>
      </c>
      <c r="Z8" s="20" t="s">
        <v>186</v>
      </c>
      <c r="AA8" s="26"/>
      <c r="AB8" s="27" t="s">
        <v>187</v>
      </c>
      <c r="AC8" s="27" t="s">
        <v>188</v>
      </c>
      <c r="AD8" s="27" t="s">
        <v>189</v>
      </c>
      <c r="AE8" s="27" t="s">
        <v>190</v>
      </c>
      <c r="AF8" s="27" t="s">
        <v>191</v>
      </c>
      <c r="AG8" s="27" t="s">
        <v>192</v>
      </c>
      <c r="AH8" s="27" t="s">
        <v>193</v>
      </c>
      <c r="AI8" s="27" t="s">
        <v>194</v>
      </c>
      <c r="AJ8" s="8"/>
      <c r="AM8" s="20" t="s">
        <v>181</v>
      </c>
      <c r="AO8" s="26"/>
      <c r="AP8" s="20">
        <v>3.0E7</v>
      </c>
      <c r="AQ8" s="20">
        <v>3.0E7</v>
      </c>
      <c r="AR8" s="20">
        <v>3.0E7</v>
      </c>
      <c r="AS8" s="20">
        <v>3.0E7</v>
      </c>
      <c r="AT8" s="20">
        <v>3.0E7</v>
      </c>
      <c r="AU8" s="20">
        <v>3.0E7</v>
      </c>
      <c r="AV8" s="20">
        <v>3.0E7</v>
      </c>
      <c r="AW8" s="20">
        <v>2.3540772E7</v>
      </c>
      <c r="AX8" s="29"/>
      <c r="AY8" s="26"/>
      <c r="AZ8" s="20">
        <v>1.013392</v>
      </c>
      <c r="BA8" s="20">
        <v>1.060667</v>
      </c>
      <c r="BB8" s="20">
        <v>1.121754</v>
      </c>
      <c r="BC8" s="20">
        <v>1.828946</v>
      </c>
      <c r="BD8" s="20">
        <v>1.091061</v>
      </c>
      <c r="BE8" s="20">
        <v>1.045846</v>
      </c>
      <c r="BF8" s="20">
        <v>1.063357</v>
      </c>
      <c r="BG8" s="20">
        <v>1.561758</v>
      </c>
      <c r="BH8" s="29"/>
      <c r="BI8" s="26"/>
      <c r="BJ8" s="20">
        <v>0.4686526</v>
      </c>
      <c r="BK8" s="20">
        <v>0.3653351</v>
      </c>
      <c r="BL8" s="20">
        <v>1.199467</v>
      </c>
      <c r="BM8" s="20">
        <v>1.304042</v>
      </c>
      <c r="BN8" s="20">
        <v>1.180163</v>
      </c>
      <c r="BO8" s="20">
        <v>0.744926</v>
      </c>
      <c r="BP8" s="20">
        <v>1.267703</v>
      </c>
      <c r="BQ8" s="20">
        <v>1.482529</v>
      </c>
      <c r="BR8" s="29"/>
      <c r="BS8" s="7"/>
      <c r="BT8" s="8"/>
      <c r="BU8" s="8"/>
      <c r="BV8" s="8"/>
      <c r="BW8" s="8"/>
      <c r="BX8" s="8"/>
      <c r="BY8" s="8"/>
      <c r="BZ8" s="8"/>
      <c r="CA8" s="8"/>
      <c r="CB8" s="8"/>
      <c r="CC8" s="8"/>
      <c r="CD8" s="8"/>
      <c r="CE8" s="8"/>
      <c r="CF8" s="8"/>
      <c r="CG8" s="8"/>
      <c r="CH8" s="8"/>
      <c r="CI8" s="8"/>
      <c r="CJ8" s="8"/>
      <c r="CK8" s="8"/>
      <c r="CL8" s="8"/>
      <c r="CM8" s="8"/>
      <c r="CN8" s="8"/>
      <c r="CO8" s="8"/>
      <c r="CP8" s="8"/>
      <c r="CQ8" s="8"/>
    </row>
    <row r="9">
      <c r="A9" s="8"/>
      <c r="B9" s="22" t="s">
        <v>195</v>
      </c>
      <c r="C9" s="22">
        <v>6.0</v>
      </c>
      <c r="D9" s="22" t="s">
        <v>117</v>
      </c>
      <c r="E9" s="28" t="s">
        <v>118</v>
      </c>
      <c r="F9" s="22" t="s">
        <v>196</v>
      </c>
      <c r="G9" s="20">
        <v>1.0</v>
      </c>
      <c r="H9" s="22">
        <v>1.0</v>
      </c>
      <c r="I9" s="24">
        <f t="shared" si="7"/>
        <v>1</v>
      </c>
      <c r="J9" s="22">
        <v>1.0</v>
      </c>
      <c r="K9" s="24">
        <f t="shared" si="8"/>
        <v>1</v>
      </c>
      <c r="L9" s="24">
        <f t="shared" ref="L9:L12" si="10">1*AND(J9,K9)</f>
        <v>1</v>
      </c>
      <c r="M9" s="22">
        <v>0.0</v>
      </c>
      <c r="N9" s="22">
        <v>0.0</v>
      </c>
      <c r="O9" s="20" t="s">
        <v>197</v>
      </c>
      <c r="P9" s="20" t="s">
        <v>198</v>
      </c>
      <c r="Q9" s="20" t="s">
        <v>117</v>
      </c>
      <c r="R9" s="20" t="s">
        <v>122</v>
      </c>
      <c r="S9" s="20" t="s">
        <v>123</v>
      </c>
      <c r="T9" s="20" t="s">
        <v>80</v>
      </c>
      <c r="U9" s="20" t="s">
        <v>81</v>
      </c>
      <c r="V9" s="20" t="s">
        <v>82</v>
      </c>
      <c r="W9" s="20" t="s">
        <v>82</v>
      </c>
      <c r="X9" s="22" t="s">
        <v>83</v>
      </c>
      <c r="Y9" s="25" t="s">
        <v>199</v>
      </c>
      <c r="Z9" s="20" t="s">
        <v>186</v>
      </c>
      <c r="AA9" s="26"/>
      <c r="AB9" s="27" t="s">
        <v>200</v>
      </c>
      <c r="AC9" s="27" t="s">
        <v>201</v>
      </c>
      <c r="AD9" s="27" t="s">
        <v>202</v>
      </c>
      <c r="AE9" s="27" t="s">
        <v>203</v>
      </c>
      <c r="AF9" s="27" t="s">
        <v>204</v>
      </c>
      <c r="AG9" s="27" t="s">
        <v>205</v>
      </c>
      <c r="AH9" s="27" t="s">
        <v>206</v>
      </c>
      <c r="AI9" s="27" t="s">
        <v>207</v>
      </c>
      <c r="AJ9" s="8"/>
      <c r="AM9" s="20" t="s">
        <v>195</v>
      </c>
      <c r="AO9" s="26"/>
      <c r="AP9" s="20">
        <v>3.0E7</v>
      </c>
      <c r="AQ9" s="20">
        <v>3.0E7</v>
      </c>
      <c r="AR9" s="20">
        <v>3.0E7</v>
      </c>
      <c r="AS9" s="20">
        <v>3.0E7</v>
      </c>
      <c r="AT9" s="20">
        <v>3.0E7</v>
      </c>
      <c r="AU9" s="20">
        <v>3.0E7</v>
      </c>
      <c r="AV9" s="20">
        <v>1.8731798E7</v>
      </c>
      <c r="AW9" s="20">
        <v>3.0E7</v>
      </c>
      <c r="AX9" s="29"/>
      <c r="AY9" s="26"/>
      <c r="AZ9" s="20">
        <v>1.008748</v>
      </c>
      <c r="BA9" s="20">
        <v>1.03742</v>
      </c>
      <c r="BB9" s="20">
        <v>1.082706</v>
      </c>
      <c r="BC9" s="20">
        <v>1.615021</v>
      </c>
      <c r="BD9" s="20">
        <v>1.072706</v>
      </c>
      <c r="BE9" s="20">
        <v>1.032388</v>
      </c>
      <c r="BF9" s="20">
        <v>1.680183</v>
      </c>
      <c r="BG9" s="20">
        <v>1.115558</v>
      </c>
      <c r="BH9" s="29"/>
      <c r="BI9" s="26"/>
      <c r="BJ9" s="20">
        <v>0.3546921</v>
      </c>
      <c r="BK9" s="20">
        <v>0.2309522</v>
      </c>
      <c r="BL9" s="20">
        <v>1.000666</v>
      </c>
      <c r="BM9" s="20">
        <v>1.324561</v>
      </c>
      <c r="BN9" s="20">
        <v>1.197682</v>
      </c>
      <c r="BO9" s="20">
        <v>0.6655423</v>
      </c>
      <c r="BP9" s="20">
        <v>1.458499</v>
      </c>
      <c r="BQ9" s="20">
        <v>1.594022</v>
      </c>
      <c r="BR9" s="29"/>
      <c r="BS9" s="7"/>
      <c r="BT9" s="8"/>
      <c r="BU9" s="8"/>
      <c r="BV9" s="8"/>
      <c r="BW9" s="8"/>
      <c r="BX9" s="8"/>
      <c r="BY9" s="8"/>
      <c r="BZ9" s="8"/>
      <c r="CA9" s="8"/>
      <c r="CB9" s="8"/>
      <c r="CC9" s="8"/>
      <c r="CD9" s="8"/>
      <c r="CE9" s="8"/>
      <c r="CF9" s="8"/>
      <c r="CG9" s="8"/>
      <c r="CH9" s="8"/>
      <c r="CI9" s="8"/>
      <c r="CJ9" s="8"/>
      <c r="CK9" s="8"/>
      <c r="CL9" s="8"/>
      <c r="CM9" s="8"/>
      <c r="CN9" s="8"/>
      <c r="CO9" s="8"/>
      <c r="CP9" s="8"/>
      <c r="CQ9" s="8"/>
    </row>
    <row r="10">
      <c r="A10" s="8"/>
      <c r="B10" s="22" t="s">
        <v>208</v>
      </c>
      <c r="C10" s="22">
        <v>7.0</v>
      </c>
      <c r="D10" s="22" t="s">
        <v>117</v>
      </c>
      <c r="E10" s="28" t="s">
        <v>118</v>
      </c>
      <c r="F10" s="22" t="s">
        <v>209</v>
      </c>
      <c r="G10" s="20">
        <v>1.0</v>
      </c>
      <c r="H10" s="22">
        <v>1.0</v>
      </c>
      <c r="I10" s="24">
        <f t="shared" si="7"/>
        <v>1</v>
      </c>
      <c r="J10" s="22">
        <v>1.0</v>
      </c>
      <c r="K10" s="24">
        <f t="shared" si="8"/>
        <v>1</v>
      </c>
      <c r="L10" s="24">
        <f t="shared" si="10"/>
        <v>1</v>
      </c>
      <c r="M10" s="22">
        <v>0.0</v>
      </c>
      <c r="N10" s="22">
        <v>0.0</v>
      </c>
      <c r="O10" s="20" t="s">
        <v>210</v>
      </c>
      <c r="P10" s="20" t="s">
        <v>211</v>
      </c>
      <c r="Q10" s="20" t="s">
        <v>117</v>
      </c>
      <c r="R10" s="20" t="s">
        <v>122</v>
      </c>
      <c r="S10" s="20" t="s">
        <v>123</v>
      </c>
      <c r="T10" s="20" t="s">
        <v>80</v>
      </c>
      <c r="U10" s="20" t="s">
        <v>212</v>
      </c>
      <c r="V10" s="20" t="s">
        <v>82</v>
      </c>
      <c r="W10" s="20" t="s">
        <v>82</v>
      </c>
      <c r="X10" s="22" t="s">
        <v>83</v>
      </c>
      <c r="Y10" s="25" t="s">
        <v>213</v>
      </c>
      <c r="Z10" s="20" t="s">
        <v>214</v>
      </c>
      <c r="AA10" s="26"/>
      <c r="AB10" s="27" t="s">
        <v>215</v>
      </c>
      <c r="AC10" s="27" t="s">
        <v>216</v>
      </c>
      <c r="AD10" s="27" t="s">
        <v>217</v>
      </c>
      <c r="AE10" s="27" t="s">
        <v>218</v>
      </c>
      <c r="AF10" s="27" t="s">
        <v>219</v>
      </c>
      <c r="AG10" s="27" t="s">
        <v>220</v>
      </c>
      <c r="AH10" s="27" t="s">
        <v>221</v>
      </c>
      <c r="AI10" s="27" t="s">
        <v>222</v>
      </c>
      <c r="AJ10" s="8"/>
      <c r="AK10" s="20" t="s">
        <v>223</v>
      </c>
      <c r="AL10" s="20" t="s">
        <v>208</v>
      </c>
      <c r="AO10" s="26"/>
      <c r="AP10" s="20">
        <v>3.0E7</v>
      </c>
      <c r="AQ10" s="20">
        <v>3.0E7</v>
      </c>
      <c r="AR10" s="20">
        <v>3.0E7</v>
      </c>
      <c r="AS10" s="20">
        <v>3.0E7</v>
      </c>
      <c r="AT10" s="20">
        <v>3.0E7</v>
      </c>
      <c r="AU10" s="20">
        <v>3.0E7</v>
      </c>
      <c r="AV10" s="20">
        <v>3.0E7</v>
      </c>
      <c r="AW10" s="20">
        <v>3.0E7</v>
      </c>
      <c r="AX10" s="29"/>
      <c r="AY10" s="26"/>
      <c r="AZ10" s="20">
        <v>1.011782</v>
      </c>
      <c r="BA10" s="20">
        <v>1.043049</v>
      </c>
      <c r="BB10" s="20">
        <v>1.104464</v>
      </c>
      <c r="BC10" s="20">
        <v>2.020673</v>
      </c>
      <c r="BD10" s="20">
        <v>1.07301</v>
      </c>
      <c r="BE10" s="20">
        <v>1.03975</v>
      </c>
      <c r="BF10" s="20">
        <v>1.203307</v>
      </c>
      <c r="BG10" s="20">
        <v>1.214554</v>
      </c>
      <c r="BH10" s="29"/>
      <c r="BI10" s="26"/>
      <c r="BJ10" s="20">
        <v>0.4777247</v>
      </c>
      <c r="BK10" s="20">
        <v>0.2278852</v>
      </c>
      <c r="BL10" s="20">
        <v>1.089582</v>
      </c>
      <c r="BM10" s="20">
        <v>1.322739</v>
      </c>
      <c r="BN10" s="20">
        <v>1.201888</v>
      </c>
      <c r="BO10" s="20">
        <v>0.6976343</v>
      </c>
      <c r="BP10" s="20">
        <v>1.42505</v>
      </c>
      <c r="BQ10" s="20">
        <v>1.555007</v>
      </c>
      <c r="BR10" s="29"/>
      <c r="BS10" s="7"/>
      <c r="BT10" s="8"/>
      <c r="BU10" s="8"/>
      <c r="BV10" s="8"/>
      <c r="BW10" s="8"/>
      <c r="BX10" s="8"/>
      <c r="BY10" s="8"/>
      <c r="BZ10" s="8"/>
      <c r="CA10" s="8"/>
      <c r="CB10" s="8"/>
      <c r="CC10" s="8"/>
      <c r="CD10" s="8"/>
      <c r="CE10" s="8"/>
      <c r="CF10" s="8"/>
      <c r="CG10" s="8"/>
      <c r="CH10" s="8"/>
      <c r="CI10" s="8"/>
      <c r="CJ10" s="8"/>
      <c r="CK10" s="8"/>
      <c r="CL10" s="8"/>
      <c r="CM10" s="8"/>
      <c r="CN10" s="8"/>
      <c r="CO10" s="8"/>
      <c r="CP10" s="8"/>
      <c r="CQ10" s="8"/>
    </row>
    <row r="11">
      <c r="A11" s="20" t="s">
        <v>224</v>
      </c>
      <c r="B11" s="21" t="s">
        <v>225</v>
      </c>
      <c r="C11" s="22">
        <v>8.0</v>
      </c>
      <c r="D11" s="22" t="s">
        <v>117</v>
      </c>
      <c r="E11" s="28" t="s">
        <v>118</v>
      </c>
      <c r="F11" s="22" t="s">
        <v>226</v>
      </c>
      <c r="G11" s="20">
        <v>1.0</v>
      </c>
      <c r="H11" s="22">
        <v>1.0</v>
      </c>
      <c r="I11" s="24">
        <f t="shared" si="7"/>
        <v>1</v>
      </c>
      <c r="J11" s="22">
        <v>1.0</v>
      </c>
      <c r="K11" s="24">
        <f t="shared" si="8"/>
        <v>1</v>
      </c>
      <c r="L11" s="24">
        <f t="shared" si="10"/>
        <v>1</v>
      </c>
      <c r="M11" s="22">
        <v>1.0</v>
      </c>
      <c r="N11" s="22">
        <v>1.0</v>
      </c>
      <c r="O11" s="20" t="s">
        <v>227</v>
      </c>
      <c r="P11" s="20" t="s">
        <v>228</v>
      </c>
      <c r="Q11" s="20" t="s">
        <v>117</v>
      </c>
      <c r="R11" s="20" t="s">
        <v>122</v>
      </c>
      <c r="S11" s="20" t="s">
        <v>229</v>
      </c>
      <c r="T11" s="20" t="s">
        <v>80</v>
      </c>
      <c r="U11" s="20" t="s">
        <v>212</v>
      </c>
      <c r="V11" s="20" t="s">
        <v>82</v>
      </c>
      <c r="W11" s="20" t="s">
        <v>82</v>
      </c>
      <c r="X11" s="22" t="s">
        <v>83</v>
      </c>
      <c r="Y11" s="25" t="s">
        <v>230</v>
      </c>
      <c r="Z11" s="20" t="s">
        <v>85</v>
      </c>
      <c r="AA11" s="26"/>
      <c r="AB11" s="27" t="s">
        <v>231</v>
      </c>
      <c r="AC11" s="27" t="s">
        <v>232</v>
      </c>
      <c r="AD11" s="27" t="s">
        <v>233</v>
      </c>
      <c r="AE11" s="27" t="s">
        <v>234</v>
      </c>
      <c r="AF11" s="27" t="s">
        <v>235</v>
      </c>
      <c r="AG11" s="27" t="s">
        <v>236</v>
      </c>
      <c r="AH11" s="27" t="s">
        <v>237</v>
      </c>
      <c r="AI11" s="27" t="s">
        <v>238</v>
      </c>
      <c r="AJ11" s="27" t="s">
        <v>239</v>
      </c>
      <c r="AK11" s="20" t="s">
        <v>225</v>
      </c>
      <c r="AL11" s="20" t="s">
        <v>225</v>
      </c>
      <c r="AM11" s="20" t="s">
        <v>225</v>
      </c>
      <c r="AN11" s="20" t="s">
        <v>225</v>
      </c>
      <c r="AO11" s="26"/>
      <c r="AP11" s="20">
        <v>3.0E7</v>
      </c>
      <c r="AQ11" s="20">
        <v>3.0E7</v>
      </c>
      <c r="AR11" s="20">
        <v>3.0E7</v>
      </c>
      <c r="AS11" s="20">
        <v>3.0E7</v>
      </c>
      <c r="AT11" s="20">
        <v>3.0E7</v>
      </c>
      <c r="AU11" s="20">
        <v>3.0E7</v>
      </c>
      <c r="AV11" s="20">
        <v>2.1502554E7</v>
      </c>
      <c r="AW11" s="20">
        <v>3.0E7</v>
      </c>
      <c r="AX11" s="20">
        <v>5.0E7</v>
      </c>
      <c r="AY11" s="26"/>
      <c r="AZ11" s="20">
        <v>1.02856</v>
      </c>
      <c r="BA11" s="20">
        <v>1.06007</v>
      </c>
      <c r="BB11" s="20">
        <v>1.173154</v>
      </c>
      <c r="BC11" s="20">
        <v>2.216037</v>
      </c>
      <c r="BD11" s="20">
        <v>1.071794</v>
      </c>
      <c r="BE11" s="20">
        <v>1.047651</v>
      </c>
      <c r="BF11" s="20">
        <v>1.221092</v>
      </c>
      <c r="BG11" s="20">
        <v>1.167936</v>
      </c>
      <c r="BH11" s="20">
        <v>1.346026</v>
      </c>
      <c r="BI11" s="26"/>
      <c r="BJ11" s="20">
        <v>1.045886</v>
      </c>
      <c r="BK11" s="20">
        <v>0.4608144</v>
      </c>
      <c r="BL11" s="20">
        <v>1.272458</v>
      </c>
      <c r="BM11" s="20">
        <v>1.205567</v>
      </c>
      <c r="BN11" s="20">
        <v>1.096061</v>
      </c>
      <c r="BO11" s="20">
        <v>0.8214159</v>
      </c>
      <c r="BP11" s="20">
        <v>1.52665</v>
      </c>
      <c r="BQ11" s="20">
        <v>1.25801</v>
      </c>
      <c r="BR11" s="20">
        <v>1.023913</v>
      </c>
      <c r="BS11" s="7"/>
      <c r="BT11" s="20" t="s">
        <v>240</v>
      </c>
      <c r="BU11" s="20" t="s">
        <v>241</v>
      </c>
      <c r="BV11" s="20" t="s">
        <v>242</v>
      </c>
      <c r="BW11" s="20" t="s">
        <v>243</v>
      </c>
      <c r="BX11" s="20" t="s">
        <v>244</v>
      </c>
      <c r="BY11" s="20" t="s">
        <v>245</v>
      </c>
      <c r="BZ11" s="20" t="s">
        <v>246</v>
      </c>
      <c r="CA11" s="20" t="s">
        <v>247</v>
      </c>
      <c r="CB11" s="20" t="s">
        <v>248</v>
      </c>
      <c r="CC11" s="20" t="s">
        <v>249</v>
      </c>
      <c r="CD11" s="20" t="s">
        <v>250</v>
      </c>
      <c r="CE11" s="20" t="s">
        <v>251</v>
      </c>
      <c r="CF11" s="31" t="s">
        <v>252</v>
      </c>
      <c r="CG11" s="20" t="s">
        <v>253</v>
      </c>
      <c r="CH11" s="20" t="s">
        <v>254</v>
      </c>
      <c r="CI11" s="20" t="s">
        <v>255</v>
      </c>
      <c r="CJ11" s="20" t="s">
        <v>256</v>
      </c>
      <c r="CK11" s="20" t="s">
        <v>257</v>
      </c>
      <c r="CL11" s="20" t="s">
        <v>258</v>
      </c>
      <c r="CM11" s="20" t="s">
        <v>259</v>
      </c>
      <c r="CN11" s="8"/>
      <c r="CO11" s="8"/>
      <c r="CP11" s="8"/>
      <c r="CQ11" s="8"/>
    </row>
    <row r="12">
      <c r="A12" s="8"/>
      <c r="B12" s="22" t="s">
        <v>260</v>
      </c>
      <c r="C12" s="22">
        <v>9.0</v>
      </c>
      <c r="D12" s="22" t="s">
        <v>117</v>
      </c>
      <c r="E12" s="28" t="s">
        <v>118</v>
      </c>
      <c r="F12" s="22" t="s">
        <v>261</v>
      </c>
      <c r="G12" s="20">
        <v>1.0</v>
      </c>
      <c r="H12" s="22">
        <v>1.0</v>
      </c>
      <c r="I12" s="24">
        <f t="shared" si="7"/>
        <v>1</v>
      </c>
      <c r="J12" s="22">
        <v>0.0</v>
      </c>
      <c r="K12" s="24">
        <f t="shared" si="8"/>
        <v>0</v>
      </c>
      <c r="L12" s="24">
        <f t="shared" si="10"/>
        <v>0</v>
      </c>
      <c r="M12" s="22">
        <v>0.0</v>
      </c>
      <c r="N12" s="22">
        <v>0.0</v>
      </c>
      <c r="O12" s="20" t="s">
        <v>262</v>
      </c>
      <c r="P12" s="20" t="s">
        <v>263</v>
      </c>
      <c r="Q12" s="20" t="s">
        <v>117</v>
      </c>
      <c r="R12" s="20" t="s">
        <v>122</v>
      </c>
      <c r="S12" s="20" t="s">
        <v>264</v>
      </c>
      <c r="T12" s="20" t="s">
        <v>80</v>
      </c>
      <c r="U12" s="20" t="s">
        <v>81</v>
      </c>
      <c r="V12" s="20" t="s">
        <v>82</v>
      </c>
      <c r="W12" s="20" t="s">
        <v>82</v>
      </c>
      <c r="X12" s="22" t="s">
        <v>83</v>
      </c>
      <c r="Y12" s="25" t="s">
        <v>265</v>
      </c>
      <c r="Z12" s="20" t="s">
        <v>214</v>
      </c>
      <c r="AA12" s="26"/>
      <c r="AB12" s="27" t="s">
        <v>266</v>
      </c>
      <c r="AC12" s="27" t="s">
        <v>267</v>
      </c>
      <c r="AD12" s="27" t="s">
        <v>268</v>
      </c>
      <c r="AE12" s="27" t="s">
        <v>269</v>
      </c>
      <c r="AF12" s="27" t="s">
        <v>270</v>
      </c>
      <c r="AG12" s="27" t="s">
        <v>271</v>
      </c>
      <c r="AH12" s="8"/>
      <c r="AI12" s="8"/>
      <c r="AJ12" s="8"/>
      <c r="AK12" s="20" t="s">
        <v>260</v>
      </c>
      <c r="AL12" s="20" t="s">
        <v>260</v>
      </c>
      <c r="AN12" s="8"/>
      <c r="AO12" s="26"/>
      <c r="AP12" s="20">
        <v>3.0E7</v>
      </c>
      <c r="AQ12" s="20">
        <v>2.3716344E7</v>
      </c>
      <c r="AR12" s="20">
        <v>2.8279639E7</v>
      </c>
      <c r="AS12" s="20">
        <v>3.0E7</v>
      </c>
      <c r="AT12" s="20">
        <v>3.0E7</v>
      </c>
      <c r="AU12" s="20">
        <v>3.0E7</v>
      </c>
      <c r="AV12" s="29"/>
      <c r="AW12" s="29"/>
      <c r="AX12" s="29"/>
      <c r="AY12" s="26"/>
      <c r="AZ12" s="20">
        <v>1.104143</v>
      </c>
      <c r="BA12" s="20">
        <v>1.134668</v>
      </c>
      <c r="BB12" s="20">
        <v>1.12512</v>
      </c>
      <c r="BC12" s="20">
        <v>1.331572</v>
      </c>
      <c r="BD12" s="20">
        <v>1.102216</v>
      </c>
      <c r="BE12" s="20">
        <v>1.085302</v>
      </c>
      <c r="BF12" s="29"/>
      <c r="BG12" s="29"/>
      <c r="BH12" s="29"/>
      <c r="BI12" s="26"/>
      <c r="BJ12" s="20">
        <v>8.825757</v>
      </c>
      <c r="BK12" s="20">
        <v>1.606331</v>
      </c>
      <c r="BL12" s="20">
        <v>2.358132</v>
      </c>
      <c r="BM12" s="20">
        <v>1.437532</v>
      </c>
      <c r="BN12" s="20">
        <v>2.283974</v>
      </c>
      <c r="BO12" s="20">
        <v>1.817041</v>
      </c>
      <c r="BP12" s="29"/>
      <c r="BQ12" s="29"/>
      <c r="BR12" s="29"/>
      <c r="BS12" s="7"/>
      <c r="BT12" s="8"/>
      <c r="BU12" s="8"/>
      <c r="BV12" s="8"/>
      <c r="BW12" s="8"/>
      <c r="BX12" s="8"/>
      <c r="BY12" s="8"/>
      <c r="BZ12" s="8"/>
      <c r="CA12" s="8"/>
      <c r="CB12" s="8"/>
      <c r="CC12" s="8"/>
      <c r="CD12" s="8"/>
      <c r="CE12" s="8"/>
      <c r="CF12" s="8"/>
      <c r="CG12" s="8"/>
      <c r="CH12" s="8"/>
      <c r="CI12" s="8"/>
      <c r="CJ12" s="8"/>
      <c r="CK12" s="8"/>
      <c r="CL12" s="8"/>
      <c r="CM12" s="8"/>
      <c r="CN12" s="8"/>
      <c r="CO12" s="8"/>
      <c r="CP12" s="8"/>
      <c r="CQ12" s="8"/>
    </row>
    <row r="13">
      <c r="A13" s="8"/>
      <c r="B13" s="22" t="s">
        <v>272</v>
      </c>
      <c r="C13" s="22">
        <v>10.0</v>
      </c>
      <c r="D13" s="22" t="s">
        <v>273</v>
      </c>
      <c r="E13" s="32" t="s">
        <v>274</v>
      </c>
      <c r="F13" s="22" t="s">
        <v>275</v>
      </c>
      <c r="G13" s="20">
        <v>1.0</v>
      </c>
      <c r="H13" s="22">
        <v>0.0</v>
      </c>
      <c r="I13" s="24">
        <f t="shared" si="7"/>
        <v>1</v>
      </c>
      <c r="J13" s="22">
        <v>1.0</v>
      </c>
      <c r="K13" s="24">
        <f t="shared" si="8"/>
        <v>1</v>
      </c>
      <c r="L13" s="22">
        <v>0.0</v>
      </c>
      <c r="M13" s="22">
        <v>0.0</v>
      </c>
      <c r="N13" s="22">
        <v>0.0</v>
      </c>
      <c r="O13" s="20" t="s">
        <v>276</v>
      </c>
      <c r="P13" s="20" t="s">
        <v>277</v>
      </c>
      <c r="Q13" s="20" t="s">
        <v>278</v>
      </c>
      <c r="R13" s="20" t="s">
        <v>122</v>
      </c>
      <c r="S13" s="20" t="s">
        <v>123</v>
      </c>
      <c r="T13" s="20" t="s">
        <v>80</v>
      </c>
      <c r="U13" s="20" t="s">
        <v>212</v>
      </c>
      <c r="V13" s="20" t="s">
        <v>82</v>
      </c>
      <c r="W13" s="20" t="s">
        <v>82</v>
      </c>
      <c r="X13" s="22" t="s">
        <v>83</v>
      </c>
      <c r="Y13" s="25" t="s">
        <v>279</v>
      </c>
      <c r="Z13" s="20" t="s">
        <v>125</v>
      </c>
      <c r="AA13" s="26"/>
      <c r="AB13" s="27" t="s">
        <v>280</v>
      </c>
      <c r="AC13" s="27" t="s">
        <v>281</v>
      </c>
      <c r="AD13" s="27" t="s">
        <v>282</v>
      </c>
      <c r="AE13" s="27" t="s">
        <v>283</v>
      </c>
      <c r="AF13" s="27" t="s">
        <v>284</v>
      </c>
      <c r="AG13" s="27" t="s">
        <v>285</v>
      </c>
      <c r="AH13" s="27" t="s">
        <v>286</v>
      </c>
      <c r="AI13" s="27" t="s">
        <v>287</v>
      </c>
      <c r="AJ13" s="8"/>
      <c r="AM13" s="22" t="s">
        <v>272</v>
      </c>
      <c r="AN13" s="8"/>
      <c r="AO13" s="26"/>
      <c r="AP13" s="20">
        <v>3.0E7</v>
      </c>
      <c r="AQ13" s="20">
        <v>2.8347951E7</v>
      </c>
      <c r="AR13" s="20">
        <v>3.0E7</v>
      </c>
      <c r="AS13" s="20">
        <v>3.0E7</v>
      </c>
      <c r="AT13" s="20">
        <v>3.0E7</v>
      </c>
      <c r="AU13" s="20">
        <v>3.0E7</v>
      </c>
      <c r="AV13" s="20">
        <v>2.246682E7</v>
      </c>
      <c r="AW13" s="20">
        <v>3.0E7</v>
      </c>
      <c r="AX13" s="29"/>
      <c r="AY13" s="26"/>
      <c r="AZ13" s="20">
        <v>1.008708</v>
      </c>
      <c r="BA13" s="20">
        <v>1.049208</v>
      </c>
      <c r="BB13" s="20">
        <v>1.108528</v>
      </c>
      <c r="BC13" s="20">
        <v>1.404518</v>
      </c>
      <c r="BD13" s="20">
        <v>1.053836</v>
      </c>
      <c r="BE13" s="20">
        <v>1.034793</v>
      </c>
      <c r="BF13" s="20">
        <v>1.034491</v>
      </c>
      <c r="BG13" s="20">
        <v>1.130615</v>
      </c>
      <c r="BH13" s="29"/>
      <c r="BI13" s="26"/>
      <c r="BJ13" s="20">
        <v>0.3610403</v>
      </c>
      <c r="BK13" s="20">
        <v>0.2286821</v>
      </c>
      <c r="BL13" s="20">
        <v>1.039805</v>
      </c>
      <c r="BM13" s="20">
        <v>1.258992</v>
      </c>
      <c r="BN13" s="20">
        <v>1.120416</v>
      </c>
      <c r="BO13" s="20">
        <v>0.6946507</v>
      </c>
      <c r="BP13" s="20">
        <v>1.076221</v>
      </c>
      <c r="BQ13" s="20">
        <v>1.490698</v>
      </c>
      <c r="BR13" s="29"/>
      <c r="BS13" s="7"/>
      <c r="BT13" s="8"/>
      <c r="BU13" s="8"/>
      <c r="BV13" s="8"/>
      <c r="BW13" s="8"/>
      <c r="BX13" s="8"/>
      <c r="BY13" s="8"/>
      <c r="BZ13" s="8"/>
      <c r="CA13" s="8"/>
      <c r="CB13" s="8"/>
      <c r="CC13" s="8"/>
      <c r="CD13" s="8"/>
      <c r="CE13" s="8"/>
      <c r="CF13" s="8"/>
      <c r="CG13" s="8"/>
      <c r="CH13" s="8"/>
      <c r="CI13" s="8"/>
      <c r="CJ13" s="8"/>
      <c r="CK13" s="8"/>
      <c r="CL13" s="8"/>
      <c r="CM13" s="8"/>
      <c r="CN13" s="8"/>
      <c r="CO13" s="8"/>
      <c r="CP13" s="8"/>
      <c r="CQ13" s="8"/>
    </row>
    <row r="14">
      <c r="A14" s="8"/>
      <c r="B14" s="22" t="s">
        <v>288</v>
      </c>
      <c r="C14" s="22">
        <v>11.0</v>
      </c>
      <c r="D14" s="22" t="s">
        <v>273</v>
      </c>
      <c r="E14" s="32" t="s">
        <v>274</v>
      </c>
      <c r="F14" s="22" t="s">
        <v>289</v>
      </c>
      <c r="G14" s="20">
        <v>1.0</v>
      </c>
      <c r="H14" s="22">
        <v>0.0</v>
      </c>
      <c r="I14" s="24">
        <f t="shared" si="7"/>
        <v>1</v>
      </c>
      <c r="J14" s="22">
        <v>1.0</v>
      </c>
      <c r="K14" s="24">
        <f t="shared" si="8"/>
        <v>1</v>
      </c>
      <c r="L14" s="22">
        <v>0.0</v>
      </c>
      <c r="M14" s="22">
        <v>0.0</v>
      </c>
      <c r="N14" s="22">
        <v>0.0</v>
      </c>
      <c r="O14" s="20" t="s">
        <v>290</v>
      </c>
      <c r="P14" s="20" t="s">
        <v>291</v>
      </c>
      <c r="Q14" s="20" t="s">
        <v>278</v>
      </c>
      <c r="R14" s="20" t="s">
        <v>122</v>
      </c>
      <c r="S14" s="20" t="s">
        <v>123</v>
      </c>
      <c r="T14" s="20" t="s">
        <v>80</v>
      </c>
      <c r="U14" s="20" t="s">
        <v>81</v>
      </c>
      <c r="V14" s="20" t="s">
        <v>82</v>
      </c>
      <c r="W14" s="20" t="s">
        <v>82</v>
      </c>
      <c r="X14" s="22" t="s">
        <v>83</v>
      </c>
      <c r="Y14" s="25" t="s">
        <v>292</v>
      </c>
      <c r="Z14" s="20" t="s">
        <v>125</v>
      </c>
      <c r="AA14" s="26"/>
      <c r="AB14" s="27" t="s">
        <v>293</v>
      </c>
      <c r="AC14" s="27" t="s">
        <v>294</v>
      </c>
      <c r="AD14" s="27" t="s">
        <v>295</v>
      </c>
      <c r="AE14" s="27" t="s">
        <v>296</v>
      </c>
      <c r="AF14" s="27" t="s">
        <v>297</v>
      </c>
      <c r="AG14" s="27" t="s">
        <v>298</v>
      </c>
      <c r="AH14" s="27" t="s">
        <v>299</v>
      </c>
      <c r="AI14" s="27" t="s">
        <v>300</v>
      </c>
      <c r="AJ14" s="8"/>
      <c r="AM14" s="20" t="s">
        <v>288</v>
      </c>
      <c r="AN14" s="29"/>
      <c r="AO14" s="26"/>
      <c r="AP14" s="20">
        <v>3.0E7</v>
      </c>
      <c r="AQ14" s="20">
        <v>2.7465155E7</v>
      </c>
      <c r="AR14" s="20">
        <v>3.0E7</v>
      </c>
      <c r="AS14" s="20">
        <v>3.0E7</v>
      </c>
      <c r="AT14" s="20">
        <v>3.0E7</v>
      </c>
      <c r="AU14" s="20">
        <v>3.0E7</v>
      </c>
      <c r="AV14" s="20">
        <v>3.0E7</v>
      </c>
      <c r="AW14" s="20">
        <v>2.7443132E7</v>
      </c>
      <c r="AX14" s="29"/>
      <c r="AY14" s="26"/>
      <c r="AZ14" s="20">
        <v>1.009847</v>
      </c>
      <c r="BA14" s="20">
        <v>1.032982</v>
      </c>
      <c r="BB14" s="20">
        <v>1.124202</v>
      </c>
      <c r="BC14" s="20">
        <v>1.382586</v>
      </c>
      <c r="BD14" s="20">
        <v>1.070087</v>
      </c>
      <c r="BE14" s="20">
        <v>1.027561</v>
      </c>
      <c r="BF14" s="20">
        <v>1.028306</v>
      </c>
      <c r="BG14" s="20">
        <v>1.178299</v>
      </c>
      <c r="BH14" s="29"/>
      <c r="BI14" s="26"/>
      <c r="BJ14" s="20">
        <v>0.3384143</v>
      </c>
      <c r="BK14" s="20">
        <v>0.2148157</v>
      </c>
      <c r="BL14" s="20">
        <v>1.077363</v>
      </c>
      <c r="BM14" s="20">
        <v>1.233747</v>
      </c>
      <c r="BN14" s="20">
        <v>1.190705</v>
      </c>
      <c r="BO14" s="20">
        <v>0.672645</v>
      </c>
      <c r="BP14" s="20">
        <v>1.190423</v>
      </c>
      <c r="BQ14" s="20">
        <v>1.534179</v>
      </c>
      <c r="BR14" s="29"/>
      <c r="BS14" s="7"/>
      <c r="BT14" s="8"/>
      <c r="BU14" s="8"/>
      <c r="BV14" s="8"/>
      <c r="BW14" s="8"/>
      <c r="BX14" s="8"/>
      <c r="BY14" s="8"/>
      <c r="BZ14" s="8"/>
      <c r="CA14" s="8"/>
      <c r="CB14" s="8"/>
      <c r="CC14" s="8"/>
      <c r="CD14" s="8"/>
      <c r="CE14" s="8"/>
      <c r="CF14" s="8"/>
      <c r="CG14" s="8"/>
      <c r="CH14" s="8"/>
      <c r="CI14" s="8"/>
      <c r="CJ14" s="8"/>
      <c r="CK14" s="8"/>
      <c r="CL14" s="8"/>
      <c r="CM14" s="8"/>
      <c r="CN14" s="8"/>
      <c r="CO14" s="8"/>
      <c r="CP14" s="8"/>
      <c r="CQ14" s="8"/>
    </row>
    <row r="15">
      <c r="A15" s="8"/>
      <c r="B15" s="22" t="s">
        <v>301</v>
      </c>
      <c r="C15" s="22">
        <v>12.0</v>
      </c>
      <c r="D15" s="22" t="s">
        <v>273</v>
      </c>
      <c r="E15" s="32" t="s">
        <v>274</v>
      </c>
      <c r="F15" s="22" t="s">
        <v>302</v>
      </c>
      <c r="G15" s="20">
        <v>-1.0</v>
      </c>
      <c r="H15" s="22">
        <v>1.0</v>
      </c>
      <c r="I15" s="24">
        <f t="shared" si="7"/>
        <v>0</v>
      </c>
      <c r="J15" s="22">
        <v>0.0</v>
      </c>
      <c r="K15" s="24">
        <f t="shared" si="8"/>
        <v>0</v>
      </c>
      <c r="L15" s="24">
        <f>1*AND(J15,K15)</f>
        <v>0</v>
      </c>
      <c r="M15" s="22">
        <v>0.0</v>
      </c>
      <c r="N15" s="22">
        <v>0.0</v>
      </c>
      <c r="O15" s="20" t="s">
        <v>303</v>
      </c>
      <c r="P15" s="20" t="s">
        <v>304</v>
      </c>
      <c r="Q15" s="20" t="s">
        <v>278</v>
      </c>
      <c r="R15" s="20" t="s">
        <v>122</v>
      </c>
      <c r="S15" s="20" t="s">
        <v>123</v>
      </c>
      <c r="T15" s="20" t="s">
        <v>80</v>
      </c>
      <c r="U15" s="20" t="s">
        <v>81</v>
      </c>
      <c r="V15" s="20" t="s">
        <v>82</v>
      </c>
      <c r="W15" s="20" t="s">
        <v>82</v>
      </c>
      <c r="X15" s="22" t="s">
        <v>83</v>
      </c>
      <c r="Y15" s="25">
        <v>62.0</v>
      </c>
      <c r="Z15" s="20" t="s">
        <v>186</v>
      </c>
      <c r="AA15" s="26"/>
      <c r="AB15" s="27" t="s">
        <v>305</v>
      </c>
      <c r="AC15" s="27" t="s">
        <v>306</v>
      </c>
      <c r="AD15" s="27" t="s">
        <v>307</v>
      </c>
      <c r="AE15" s="27" t="s">
        <v>308</v>
      </c>
      <c r="AF15" s="27" t="s">
        <v>309</v>
      </c>
      <c r="AG15" s="27" t="s">
        <v>310</v>
      </c>
      <c r="AH15" s="8"/>
      <c r="AI15" s="27" t="s">
        <v>311</v>
      </c>
      <c r="AJ15" s="8"/>
      <c r="AM15" s="20" t="s">
        <v>301</v>
      </c>
      <c r="AO15" s="26"/>
      <c r="AP15" s="20">
        <v>3.0E7</v>
      </c>
      <c r="AQ15" s="20">
        <v>1.5444243E7</v>
      </c>
      <c r="AR15" s="20">
        <v>2.598922E7</v>
      </c>
      <c r="AS15" s="20">
        <v>2.1079889E7</v>
      </c>
      <c r="AT15" s="20">
        <v>2.8103845E7</v>
      </c>
      <c r="AU15" s="20">
        <v>1.3388393E7</v>
      </c>
      <c r="AV15" s="29"/>
      <c r="AW15" s="20">
        <v>1.9039321E7</v>
      </c>
      <c r="AX15" s="29"/>
      <c r="AY15" s="26"/>
      <c r="AZ15" s="20">
        <v>1.012633</v>
      </c>
      <c r="BA15" s="20">
        <v>1.062076</v>
      </c>
      <c r="BB15" s="20">
        <v>1.121047</v>
      </c>
      <c r="BC15" s="20">
        <v>1.427496</v>
      </c>
      <c r="BD15" s="20">
        <v>1.085542</v>
      </c>
      <c r="BE15" s="20">
        <v>1.040024</v>
      </c>
      <c r="BF15" s="29"/>
      <c r="BG15" s="20">
        <v>1.098859</v>
      </c>
      <c r="BH15" s="29"/>
      <c r="BI15" s="26"/>
      <c r="BJ15" s="20">
        <v>0.3854824</v>
      </c>
      <c r="BK15" s="20">
        <v>0.3995239</v>
      </c>
      <c r="BL15" s="20">
        <v>1.172775</v>
      </c>
      <c r="BM15" s="20">
        <v>1.260064</v>
      </c>
      <c r="BN15" s="20">
        <v>1.387922</v>
      </c>
      <c r="BO15" s="20">
        <v>0.5393245</v>
      </c>
      <c r="BP15" s="29"/>
      <c r="BQ15" s="20">
        <v>1.849376</v>
      </c>
      <c r="BR15" s="29"/>
      <c r="BS15" s="7"/>
    </row>
    <row r="16">
      <c r="A16" s="8"/>
      <c r="B16" s="22" t="s">
        <v>312</v>
      </c>
      <c r="C16" s="22">
        <v>13.0</v>
      </c>
      <c r="D16" s="22" t="s">
        <v>273</v>
      </c>
      <c r="E16" s="32" t="s">
        <v>274</v>
      </c>
      <c r="F16" s="22" t="s">
        <v>313</v>
      </c>
      <c r="G16" s="20">
        <v>1.0</v>
      </c>
      <c r="H16" s="22">
        <v>1.0</v>
      </c>
      <c r="I16" s="24">
        <f t="shared" si="7"/>
        <v>1</v>
      </c>
      <c r="J16" s="22">
        <v>1.0</v>
      </c>
      <c r="K16" s="24">
        <f t="shared" si="8"/>
        <v>1</v>
      </c>
      <c r="L16" s="22">
        <v>0.0</v>
      </c>
      <c r="M16" s="22">
        <v>0.0</v>
      </c>
      <c r="N16" s="22">
        <v>0.0</v>
      </c>
      <c r="O16" s="20" t="s">
        <v>314</v>
      </c>
      <c r="P16" s="20" t="s">
        <v>315</v>
      </c>
      <c r="Q16" s="20" t="s">
        <v>278</v>
      </c>
      <c r="R16" s="20" t="s">
        <v>122</v>
      </c>
      <c r="S16" s="20" t="s">
        <v>79</v>
      </c>
      <c r="T16" s="20" t="s">
        <v>80</v>
      </c>
      <c r="U16" s="20" t="s">
        <v>212</v>
      </c>
      <c r="V16" s="20" t="s">
        <v>82</v>
      </c>
      <c r="W16" s="20" t="s">
        <v>82</v>
      </c>
      <c r="X16" s="22" t="s">
        <v>83</v>
      </c>
      <c r="Y16" s="25" t="s">
        <v>316</v>
      </c>
      <c r="Z16" s="20" t="s">
        <v>214</v>
      </c>
      <c r="AA16" s="26"/>
      <c r="AB16" s="27" t="s">
        <v>317</v>
      </c>
      <c r="AC16" s="27" t="s">
        <v>318</v>
      </c>
      <c r="AD16" s="27" t="s">
        <v>319</v>
      </c>
      <c r="AE16" s="27" t="s">
        <v>320</v>
      </c>
      <c r="AF16" s="27" t="s">
        <v>321</v>
      </c>
      <c r="AG16" s="27" t="s">
        <v>322</v>
      </c>
      <c r="AH16" s="27" t="s">
        <v>323</v>
      </c>
      <c r="AI16" s="8"/>
      <c r="AJ16" s="27" t="s">
        <v>324</v>
      </c>
      <c r="AL16" s="22" t="s">
        <v>312</v>
      </c>
      <c r="AN16" s="8"/>
      <c r="AO16" s="26"/>
      <c r="AP16" s="20">
        <v>3.0E7</v>
      </c>
      <c r="AQ16" s="20">
        <v>3.0E7</v>
      </c>
      <c r="AR16" s="20">
        <v>3.0E7</v>
      </c>
      <c r="AS16" s="20">
        <v>3.0E7</v>
      </c>
      <c r="AT16" s="20">
        <v>3.0E7</v>
      </c>
      <c r="AU16" s="20">
        <v>3.0E7</v>
      </c>
      <c r="AV16" s="20">
        <v>2.7113934E7</v>
      </c>
      <c r="AW16" s="29"/>
      <c r="AX16" s="20">
        <v>2.6681306E7</v>
      </c>
      <c r="AY16" s="26"/>
      <c r="AZ16" s="20">
        <v>1.033536</v>
      </c>
      <c r="BA16" s="20">
        <v>1.032865</v>
      </c>
      <c r="BB16" s="20">
        <v>1.049181</v>
      </c>
      <c r="BC16" s="20">
        <v>1.593082</v>
      </c>
      <c r="BD16" s="20">
        <v>1.063981</v>
      </c>
      <c r="BE16" s="20">
        <v>1.042467</v>
      </c>
      <c r="BF16" s="20">
        <v>1.055263</v>
      </c>
      <c r="BG16" s="29"/>
      <c r="BH16" s="20">
        <v>1.310136</v>
      </c>
      <c r="BI16" s="26"/>
      <c r="BJ16" s="20">
        <v>0.6817973</v>
      </c>
      <c r="BK16" s="20">
        <v>0.7376668</v>
      </c>
      <c r="BL16" s="20">
        <v>0.9833084</v>
      </c>
      <c r="BM16" s="20">
        <v>1.15155</v>
      </c>
      <c r="BN16" s="20">
        <v>1.204754</v>
      </c>
      <c r="BO16" s="20">
        <v>0.8980237</v>
      </c>
      <c r="BP16" s="20">
        <v>1.154024</v>
      </c>
      <c r="BQ16" s="29"/>
      <c r="BR16" s="20">
        <v>1.01023</v>
      </c>
      <c r="BS16" s="7"/>
      <c r="BT16" s="8"/>
      <c r="BU16" s="8"/>
      <c r="BV16" s="8"/>
      <c r="BW16" s="8"/>
      <c r="BX16" s="8"/>
      <c r="BY16" s="8"/>
      <c r="BZ16" s="8"/>
      <c r="CA16" s="8"/>
      <c r="CB16" s="8"/>
      <c r="CC16" s="8"/>
      <c r="CD16" s="8"/>
      <c r="CE16" s="8"/>
      <c r="CF16" s="8"/>
      <c r="CG16" s="8"/>
      <c r="CH16" s="8"/>
      <c r="CI16" s="8"/>
      <c r="CJ16" s="8"/>
      <c r="CK16" s="8"/>
      <c r="CL16" s="8"/>
      <c r="CM16" s="8"/>
      <c r="CN16" s="8"/>
      <c r="CO16" s="8"/>
      <c r="CP16" s="8"/>
      <c r="CQ16" s="8"/>
    </row>
    <row r="17">
      <c r="A17" s="8"/>
      <c r="B17" s="22" t="s">
        <v>325</v>
      </c>
      <c r="C17" s="22">
        <v>14.0</v>
      </c>
      <c r="D17" s="22" t="s">
        <v>273</v>
      </c>
      <c r="E17" s="32" t="s">
        <v>274</v>
      </c>
      <c r="F17" s="22" t="s">
        <v>326</v>
      </c>
      <c r="G17" s="20">
        <v>0.0</v>
      </c>
      <c r="H17" s="22">
        <v>1.0</v>
      </c>
      <c r="I17" s="24">
        <f t="shared" si="7"/>
        <v>1</v>
      </c>
      <c r="J17" s="22">
        <v>0.0</v>
      </c>
      <c r="K17" s="24">
        <f t="shared" si="8"/>
        <v>1</v>
      </c>
      <c r="L17" s="24">
        <f t="shared" ref="L17:L26" si="11">1*AND(J17,K17)</f>
        <v>0</v>
      </c>
      <c r="M17" s="22">
        <v>0.0</v>
      </c>
      <c r="N17" s="22">
        <v>0.0</v>
      </c>
      <c r="O17" s="20" t="s">
        <v>327</v>
      </c>
      <c r="P17" s="20" t="s">
        <v>328</v>
      </c>
      <c r="Q17" s="20" t="s">
        <v>278</v>
      </c>
      <c r="R17" s="20" t="s">
        <v>122</v>
      </c>
      <c r="S17" s="20" t="s">
        <v>79</v>
      </c>
      <c r="T17" s="20" t="s">
        <v>80</v>
      </c>
      <c r="U17" s="20" t="s">
        <v>212</v>
      </c>
      <c r="V17" s="20" t="s">
        <v>82</v>
      </c>
      <c r="W17" s="20" t="s">
        <v>82</v>
      </c>
      <c r="X17" s="22" t="s">
        <v>83</v>
      </c>
      <c r="Y17" s="25" t="s">
        <v>329</v>
      </c>
      <c r="Z17" s="20" t="s">
        <v>214</v>
      </c>
      <c r="AA17" s="26"/>
      <c r="AB17" s="27" t="s">
        <v>330</v>
      </c>
      <c r="AC17" s="27" t="s">
        <v>331</v>
      </c>
      <c r="AD17" s="27" t="s">
        <v>332</v>
      </c>
      <c r="AE17" s="27" t="s">
        <v>333</v>
      </c>
      <c r="AF17" s="27" t="s">
        <v>334</v>
      </c>
      <c r="AG17" s="27" t="s">
        <v>335</v>
      </c>
      <c r="AH17" s="27" t="s">
        <v>336</v>
      </c>
      <c r="AI17" s="8"/>
      <c r="AJ17" s="27" t="s">
        <v>337</v>
      </c>
      <c r="AL17" s="22" t="s">
        <v>325</v>
      </c>
      <c r="AN17" s="8"/>
      <c r="AO17" s="26"/>
      <c r="AP17" s="20">
        <v>2.5608432E7</v>
      </c>
      <c r="AQ17" s="20">
        <v>3.0E7</v>
      </c>
      <c r="AR17" s="20">
        <v>3.0E7</v>
      </c>
      <c r="AS17" s="20">
        <v>3.0E7</v>
      </c>
      <c r="AT17" s="20">
        <v>3.0E7</v>
      </c>
      <c r="AU17" s="20">
        <v>1.760551E7</v>
      </c>
      <c r="AV17" s="20">
        <v>3.0E7</v>
      </c>
      <c r="AW17" s="29"/>
      <c r="AX17" s="20">
        <v>2.6661713E7</v>
      </c>
      <c r="AY17" s="26"/>
      <c r="AZ17" s="20">
        <v>1.053973</v>
      </c>
      <c r="BA17" s="20">
        <v>1.056057</v>
      </c>
      <c r="BB17" s="20">
        <v>1.038221</v>
      </c>
      <c r="BC17" s="20">
        <v>1.939102</v>
      </c>
      <c r="BD17" s="20">
        <v>1.07932</v>
      </c>
      <c r="BE17" s="20">
        <v>1.066955</v>
      </c>
      <c r="BF17" s="20">
        <v>1.074741</v>
      </c>
      <c r="BG17" s="29"/>
      <c r="BH17" s="20">
        <v>1.446759</v>
      </c>
      <c r="BI17" s="26"/>
      <c r="BJ17" s="20">
        <v>1.394931</v>
      </c>
      <c r="BK17" s="20">
        <v>0.6162939</v>
      </c>
      <c r="BL17" s="20">
        <v>1.135747</v>
      </c>
      <c r="BM17" s="20">
        <v>1.160417</v>
      </c>
      <c r="BN17" s="20">
        <v>1.250032</v>
      </c>
      <c r="BO17" s="20">
        <v>0.9476187</v>
      </c>
      <c r="BP17" s="20">
        <v>1.256603</v>
      </c>
      <c r="BQ17" s="29"/>
      <c r="BR17" s="20">
        <v>1.007757</v>
      </c>
      <c r="BS17" s="7"/>
      <c r="BT17" s="8"/>
      <c r="BU17" s="8"/>
      <c r="BV17" s="8"/>
      <c r="BW17" s="8"/>
      <c r="BX17" s="8"/>
      <c r="BY17" s="8"/>
      <c r="BZ17" s="8"/>
      <c r="CA17" s="8"/>
      <c r="CB17" s="8"/>
      <c r="CC17" s="8"/>
      <c r="CD17" s="8"/>
      <c r="CE17" s="8"/>
      <c r="CF17" s="8"/>
      <c r="CG17" s="8"/>
      <c r="CH17" s="8"/>
      <c r="CI17" s="8"/>
      <c r="CJ17" s="8"/>
      <c r="CK17" s="8"/>
      <c r="CL17" s="8"/>
      <c r="CM17" s="8"/>
      <c r="CN17" s="8"/>
      <c r="CO17" s="8"/>
      <c r="CP17" s="8"/>
      <c r="CQ17" s="8"/>
    </row>
    <row r="18">
      <c r="A18" s="8"/>
      <c r="B18" s="22" t="s">
        <v>338</v>
      </c>
      <c r="C18" s="22">
        <v>15.0</v>
      </c>
      <c r="D18" s="22" t="s">
        <v>339</v>
      </c>
      <c r="E18" s="33" t="s">
        <v>340</v>
      </c>
      <c r="F18" s="22" t="s">
        <v>341</v>
      </c>
      <c r="G18" s="20">
        <v>1.0</v>
      </c>
      <c r="H18" s="22">
        <v>0.0</v>
      </c>
      <c r="I18" s="24">
        <f t="shared" si="7"/>
        <v>1</v>
      </c>
      <c r="J18" s="22">
        <v>0.0</v>
      </c>
      <c r="K18" s="24">
        <f t="shared" si="8"/>
        <v>1</v>
      </c>
      <c r="L18" s="24">
        <f t="shared" si="11"/>
        <v>0</v>
      </c>
      <c r="M18" s="22">
        <v>1.0</v>
      </c>
      <c r="N18" s="22">
        <v>0.0</v>
      </c>
      <c r="O18" s="20" t="s">
        <v>342</v>
      </c>
      <c r="P18" s="20" t="s">
        <v>343</v>
      </c>
      <c r="Q18" s="20" t="s">
        <v>344</v>
      </c>
      <c r="R18" s="20" t="s">
        <v>345</v>
      </c>
      <c r="S18" s="20" t="s">
        <v>79</v>
      </c>
      <c r="T18" s="20" t="s">
        <v>80</v>
      </c>
      <c r="U18" s="20" t="s">
        <v>212</v>
      </c>
      <c r="V18" s="20" t="s">
        <v>82</v>
      </c>
      <c r="W18" s="20" t="s">
        <v>82</v>
      </c>
      <c r="X18" s="22" t="s">
        <v>83</v>
      </c>
      <c r="Y18" s="25" t="s">
        <v>346</v>
      </c>
      <c r="Z18" s="20" t="s">
        <v>85</v>
      </c>
      <c r="AA18" s="26"/>
      <c r="AB18" s="27" t="s">
        <v>347</v>
      </c>
      <c r="AC18" s="27" t="s">
        <v>348</v>
      </c>
      <c r="AD18" s="27" t="s">
        <v>349</v>
      </c>
      <c r="AE18" s="27" t="s">
        <v>350</v>
      </c>
      <c r="AF18" s="27" t="s">
        <v>351</v>
      </c>
      <c r="AG18" s="27" t="s">
        <v>352</v>
      </c>
      <c r="AH18" s="27" t="s">
        <v>353</v>
      </c>
      <c r="AI18" s="27" t="s">
        <v>354</v>
      </c>
      <c r="AJ18" s="27" t="s">
        <v>355</v>
      </c>
      <c r="AK18" s="20" t="s">
        <v>338</v>
      </c>
      <c r="AL18" s="20" t="s">
        <v>338</v>
      </c>
      <c r="AO18" s="26"/>
      <c r="AP18" s="20">
        <v>3.0E7</v>
      </c>
      <c r="AQ18" s="20">
        <v>3.0E7</v>
      </c>
      <c r="AR18" s="20">
        <v>3.0E7</v>
      </c>
      <c r="AS18" s="20">
        <v>3.0E7</v>
      </c>
      <c r="AT18" s="20">
        <v>3.0E7</v>
      </c>
      <c r="AU18" s="20">
        <v>3.0E7</v>
      </c>
      <c r="AV18" s="20">
        <v>3.0E7</v>
      </c>
      <c r="AW18" s="20">
        <v>3.0E7</v>
      </c>
      <c r="AX18" s="20">
        <v>5.0E7</v>
      </c>
      <c r="AY18" s="26"/>
      <c r="AZ18" s="20">
        <v>1.019444</v>
      </c>
      <c r="BA18" s="20">
        <v>1.050861</v>
      </c>
      <c r="BB18" s="20">
        <v>1.025792</v>
      </c>
      <c r="BC18" s="20">
        <v>1.306518</v>
      </c>
      <c r="BD18" s="20">
        <v>1.063165</v>
      </c>
      <c r="BE18" s="20">
        <v>1.04233</v>
      </c>
      <c r="BF18" s="20">
        <v>1.070075</v>
      </c>
      <c r="BG18" s="20">
        <v>1.236056</v>
      </c>
      <c r="BH18" s="20">
        <v>1.273298</v>
      </c>
      <c r="BI18" s="26"/>
      <c r="BJ18" s="20">
        <v>0.5124675</v>
      </c>
      <c r="BK18" s="20">
        <v>0.5054628</v>
      </c>
      <c r="BL18" s="20">
        <v>0.5160246</v>
      </c>
      <c r="BM18" s="20">
        <v>1.198543</v>
      </c>
      <c r="BN18" s="20">
        <v>0.9736956</v>
      </c>
      <c r="BO18" s="20">
        <v>0.7248916</v>
      </c>
      <c r="BP18" s="20">
        <v>0.9281059</v>
      </c>
      <c r="BQ18" s="20">
        <v>1.162603</v>
      </c>
      <c r="BR18" s="20">
        <v>1.01436</v>
      </c>
      <c r="BS18" s="7"/>
      <c r="BT18" s="31" t="s">
        <v>356</v>
      </c>
      <c r="BU18" s="20" t="s">
        <v>357</v>
      </c>
      <c r="BV18" s="20" t="s">
        <v>358</v>
      </c>
      <c r="BW18" s="31" t="s">
        <v>359</v>
      </c>
      <c r="BX18" s="20" t="s">
        <v>360</v>
      </c>
      <c r="BY18" s="20" t="s">
        <v>361</v>
      </c>
      <c r="BZ18" s="20" t="s">
        <v>362</v>
      </c>
      <c r="CA18" s="31" t="s">
        <v>363</v>
      </c>
      <c r="CB18" s="31" t="s">
        <v>364</v>
      </c>
      <c r="CC18" s="31" t="s">
        <v>365</v>
      </c>
      <c r="CD18" s="31" t="s">
        <v>366</v>
      </c>
      <c r="CE18" s="31" t="s">
        <v>367</v>
      </c>
      <c r="CF18" s="8"/>
      <c r="CG18" s="20" t="s">
        <v>368</v>
      </c>
      <c r="CH18" s="8"/>
      <c r="CI18" s="8"/>
      <c r="CJ18" s="8"/>
      <c r="CK18" s="8"/>
      <c r="CL18" s="8"/>
      <c r="CM18" s="8"/>
      <c r="CN18" s="8"/>
      <c r="CO18" s="8"/>
      <c r="CP18" s="8"/>
      <c r="CQ18" s="8"/>
    </row>
    <row r="19">
      <c r="A19" s="8"/>
      <c r="B19" s="22" t="s">
        <v>369</v>
      </c>
      <c r="C19" s="22">
        <v>16.0</v>
      </c>
      <c r="D19" s="22" t="s">
        <v>339</v>
      </c>
      <c r="E19" s="33" t="s">
        <v>340</v>
      </c>
      <c r="F19" s="22" t="s">
        <v>370</v>
      </c>
      <c r="G19" s="20">
        <v>1.0</v>
      </c>
      <c r="H19" s="22">
        <v>1.0</v>
      </c>
      <c r="I19" s="24">
        <f t="shared" si="7"/>
        <v>1</v>
      </c>
      <c r="J19" s="22">
        <v>1.0</v>
      </c>
      <c r="K19" s="24">
        <f t="shared" si="8"/>
        <v>0</v>
      </c>
      <c r="L19" s="24">
        <f t="shared" si="11"/>
        <v>0</v>
      </c>
      <c r="M19" s="22">
        <v>0.0</v>
      </c>
      <c r="N19" s="22">
        <v>0.0</v>
      </c>
      <c r="O19" s="20" t="s">
        <v>371</v>
      </c>
      <c r="P19" s="20" t="s">
        <v>372</v>
      </c>
      <c r="Q19" s="20" t="s">
        <v>344</v>
      </c>
      <c r="R19" s="20" t="s">
        <v>345</v>
      </c>
      <c r="S19" s="20" t="s">
        <v>123</v>
      </c>
      <c r="T19" s="20" t="s">
        <v>80</v>
      </c>
      <c r="U19" s="20" t="s">
        <v>81</v>
      </c>
      <c r="V19" s="20" t="s">
        <v>82</v>
      </c>
      <c r="W19" s="20" t="s">
        <v>82</v>
      </c>
      <c r="X19" s="22" t="s">
        <v>83</v>
      </c>
      <c r="Y19" s="25">
        <v>113.0</v>
      </c>
      <c r="Z19" s="20" t="s">
        <v>186</v>
      </c>
      <c r="AA19" s="26"/>
      <c r="AB19" s="27" t="s">
        <v>373</v>
      </c>
      <c r="AC19" s="27" t="s">
        <v>374</v>
      </c>
      <c r="AD19" s="27" t="s">
        <v>375</v>
      </c>
      <c r="AE19" s="27" t="s">
        <v>376</v>
      </c>
      <c r="AF19" s="27" t="s">
        <v>377</v>
      </c>
      <c r="AG19" s="27" t="s">
        <v>378</v>
      </c>
      <c r="AH19" s="8"/>
      <c r="AI19" s="8"/>
      <c r="AJ19" s="8"/>
      <c r="AM19" s="22" t="s">
        <v>369</v>
      </c>
      <c r="AO19" s="26"/>
      <c r="AP19" s="20">
        <v>3.0E7</v>
      </c>
      <c r="AQ19" s="20">
        <v>3.0E7</v>
      </c>
      <c r="AR19" s="20">
        <v>3.0E7</v>
      </c>
      <c r="AS19" s="20">
        <v>3.0E7</v>
      </c>
      <c r="AT19" s="20">
        <v>2.8071907E7</v>
      </c>
      <c r="AU19" s="20">
        <v>3.0E7</v>
      </c>
      <c r="AV19" s="29"/>
      <c r="AW19" s="29"/>
      <c r="AX19" s="29"/>
      <c r="AY19" s="26"/>
      <c r="AZ19" s="20">
        <v>1.010948</v>
      </c>
      <c r="BA19" s="20">
        <v>1.030985</v>
      </c>
      <c r="BB19" s="20">
        <v>1.031866</v>
      </c>
      <c r="BC19" s="20">
        <v>1.753662</v>
      </c>
      <c r="BD19" s="20">
        <v>1.087162</v>
      </c>
      <c r="BE19" s="20">
        <v>1.040981</v>
      </c>
      <c r="BF19" s="29"/>
      <c r="BG19" s="29"/>
      <c r="BH19" s="29"/>
      <c r="BI19" s="26"/>
      <c r="BJ19" s="20">
        <v>0.6859641</v>
      </c>
      <c r="BK19" s="20">
        <v>0.8080745</v>
      </c>
      <c r="BL19" s="20">
        <v>1.211686</v>
      </c>
      <c r="BM19" s="20">
        <v>1.076783</v>
      </c>
      <c r="BN19" s="20">
        <v>1.039184</v>
      </c>
      <c r="BO19" s="20">
        <v>0.8167426</v>
      </c>
      <c r="BP19" s="29"/>
      <c r="BQ19" s="29"/>
      <c r="BR19" s="29"/>
      <c r="BS19" s="7"/>
      <c r="BT19" s="8"/>
      <c r="BU19" s="8"/>
      <c r="BV19" s="8"/>
      <c r="BW19" s="8"/>
      <c r="BX19" s="8"/>
      <c r="BY19" s="8"/>
      <c r="BZ19" s="8"/>
      <c r="CA19" s="8"/>
      <c r="CB19" s="8"/>
      <c r="CC19" s="8"/>
      <c r="CD19" s="8"/>
      <c r="CE19" s="8"/>
      <c r="CF19" s="31" t="s">
        <v>379</v>
      </c>
      <c r="CG19" s="8"/>
      <c r="CH19" s="8"/>
      <c r="CI19" s="8"/>
      <c r="CJ19" s="8"/>
      <c r="CK19" s="8"/>
      <c r="CL19" s="8"/>
      <c r="CM19" s="8"/>
      <c r="CN19" s="8"/>
      <c r="CO19" s="8"/>
      <c r="CP19" s="8"/>
      <c r="CQ19" s="8"/>
    </row>
    <row r="20">
      <c r="A20" s="8"/>
      <c r="B20" s="22" t="s">
        <v>380</v>
      </c>
      <c r="C20" s="22">
        <v>17.0</v>
      </c>
      <c r="D20" s="22" t="s">
        <v>339</v>
      </c>
      <c r="E20" s="33" t="s">
        <v>340</v>
      </c>
      <c r="F20" s="22" t="s">
        <v>381</v>
      </c>
      <c r="G20" s="20">
        <v>1.0</v>
      </c>
      <c r="H20" s="22">
        <v>1.0</v>
      </c>
      <c r="I20" s="24">
        <f t="shared" si="7"/>
        <v>1</v>
      </c>
      <c r="J20" s="22">
        <v>1.0</v>
      </c>
      <c r="K20" s="24">
        <f t="shared" si="8"/>
        <v>0</v>
      </c>
      <c r="L20" s="24">
        <f t="shared" si="11"/>
        <v>0</v>
      </c>
      <c r="M20" s="22">
        <v>0.0</v>
      </c>
      <c r="N20" s="22">
        <v>0.0</v>
      </c>
      <c r="O20" s="20" t="s">
        <v>382</v>
      </c>
      <c r="P20" s="20" t="s">
        <v>383</v>
      </c>
      <c r="Q20" s="20" t="s">
        <v>344</v>
      </c>
      <c r="R20" s="20" t="s">
        <v>345</v>
      </c>
      <c r="S20" s="20" t="s">
        <v>123</v>
      </c>
      <c r="T20" s="20" t="s">
        <v>80</v>
      </c>
      <c r="U20" s="20" t="s">
        <v>81</v>
      </c>
      <c r="V20" s="20" t="s">
        <v>82</v>
      </c>
      <c r="W20" s="20" t="s">
        <v>82</v>
      </c>
      <c r="X20" s="22" t="s">
        <v>83</v>
      </c>
      <c r="Y20" s="25">
        <v>113.0</v>
      </c>
      <c r="Z20" s="20" t="s">
        <v>186</v>
      </c>
      <c r="AA20" s="26"/>
      <c r="AB20" s="27" t="s">
        <v>384</v>
      </c>
      <c r="AC20" s="27" t="s">
        <v>385</v>
      </c>
      <c r="AD20" s="27" t="s">
        <v>386</v>
      </c>
      <c r="AE20" s="27" t="s">
        <v>387</v>
      </c>
      <c r="AF20" s="27" t="s">
        <v>388</v>
      </c>
      <c r="AG20" s="27" t="s">
        <v>389</v>
      </c>
      <c r="AH20" s="8"/>
      <c r="AI20" s="8"/>
      <c r="AJ20" s="8"/>
      <c r="AM20" s="22" t="s">
        <v>380</v>
      </c>
      <c r="AO20" s="26"/>
      <c r="AP20" s="20">
        <v>3.0E7</v>
      </c>
      <c r="AQ20" s="20">
        <v>3.0E7</v>
      </c>
      <c r="AR20" s="20">
        <v>2.959004E7</v>
      </c>
      <c r="AS20" s="20">
        <v>3.0E7</v>
      </c>
      <c r="AT20" s="20">
        <v>3.0E7</v>
      </c>
      <c r="AU20" s="20">
        <v>3.0E7</v>
      </c>
      <c r="AV20" s="29"/>
      <c r="AW20" s="29"/>
      <c r="AX20" s="29"/>
      <c r="AY20" s="26"/>
      <c r="AZ20" s="20">
        <v>1.018273</v>
      </c>
      <c r="BA20" s="20">
        <v>1.032027</v>
      </c>
      <c r="BB20" s="20">
        <v>1.031621</v>
      </c>
      <c r="BC20" s="20">
        <v>1.709011</v>
      </c>
      <c r="BD20" s="20">
        <v>1.142163</v>
      </c>
      <c r="BE20" s="20">
        <v>1.042142</v>
      </c>
      <c r="BF20" s="29"/>
      <c r="BG20" s="29"/>
      <c r="BH20" s="29"/>
      <c r="BI20" s="26"/>
      <c r="BJ20" s="20">
        <v>0.81757</v>
      </c>
      <c r="BK20" s="20">
        <v>0.8134967</v>
      </c>
      <c r="BL20" s="20">
        <v>0.8615358</v>
      </c>
      <c r="BM20" s="20">
        <v>1.113952</v>
      </c>
      <c r="BN20" s="20">
        <v>1.096145</v>
      </c>
      <c r="BO20" s="20">
        <v>0.8739415</v>
      </c>
      <c r="BP20" s="29"/>
      <c r="BQ20" s="29"/>
      <c r="BR20" s="29"/>
      <c r="BS20" s="7"/>
      <c r="BT20" s="8"/>
      <c r="BU20" s="8"/>
      <c r="BV20" s="8"/>
      <c r="BW20" s="8"/>
      <c r="BX20" s="8"/>
      <c r="BY20" s="8"/>
      <c r="BZ20" s="8"/>
      <c r="CA20" s="8"/>
      <c r="CB20" s="8"/>
      <c r="CC20" s="8"/>
      <c r="CD20" s="8"/>
      <c r="CE20" s="8"/>
      <c r="CF20" s="31" t="s">
        <v>390</v>
      </c>
      <c r="CG20" s="8"/>
      <c r="CH20" s="8"/>
      <c r="CI20" s="8"/>
      <c r="CJ20" s="8"/>
      <c r="CK20" s="8"/>
      <c r="CL20" s="8"/>
      <c r="CM20" s="8"/>
      <c r="CN20" s="8"/>
      <c r="CO20" s="8"/>
      <c r="CP20" s="8"/>
      <c r="CQ20" s="8"/>
    </row>
    <row r="21">
      <c r="A21" s="8"/>
      <c r="B21" s="22" t="s">
        <v>391</v>
      </c>
      <c r="C21" s="22">
        <v>18.0</v>
      </c>
      <c r="D21" s="22" t="s">
        <v>339</v>
      </c>
      <c r="E21" s="33" t="s">
        <v>340</v>
      </c>
      <c r="F21" s="22" t="s">
        <v>392</v>
      </c>
      <c r="G21" s="20">
        <v>-1.0</v>
      </c>
      <c r="H21" s="22">
        <v>-1.0</v>
      </c>
      <c r="I21" s="24">
        <f t="shared" si="7"/>
        <v>0</v>
      </c>
      <c r="J21" s="22">
        <v>0.0</v>
      </c>
      <c r="K21" s="24">
        <f t="shared" si="8"/>
        <v>1</v>
      </c>
      <c r="L21" s="24">
        <f t="shared" si="11"/>
        <v>0</v>
      </c>
      <c r="M21" s="22">
        <v>0.0</v>
      </c>
      <c r="N21" s="22">
        <v>0.0</v>
      </c>
      <c r="O21" s="20" t="s">
        <v>393</v>
      </c>
      <c r="P21" s="20" t="s">
        <v>394</v>
      </c>
      <c r="Q21" s="20" t="s">
        <v>344</v>
      </c>
      <c r="R21" s="20" t="s">
        <v>345</v>
      </c>
      <c r="S21" s="20" t="s">
        <v>123</v>
      </c>
      <c r="T21" s="20" t="s">
        <v>80</v>
      </c>
      <c r="U21" s="20" t="s">
        <v>212</v>
      </c>
      <c r="V21" s="20" t="s">
        <v>82</v>
      </c>
      <c r="W21" s="20" t="s">
        <v>82</v>
      </c>
      <c r="X21" s="22" t="s">
        <v>83</v>
      </c>
      <c r="Y21" s="25" t="s">
        <v>395</v>
      </c>
      <c r="Z21" s="20" t="s">
        <v>214</v>
      </c>
      <c r="AA21" s="26"/>
      <c r="AB21" s="27" t="s">
        <v>396</v>
      </c>
      <c r="AC21" s="27" t="s">
        <v>397</v>
      </c>
      <c r="AD21" s="27" t="s">
        <v>398</v>
      </c>
      <c r="AE21" s="27" t="s">
        <v>399</v>
      </c>
      <c r="AF21" s="27" t="s">
        <v>400</v>
      </c>
      <c r="AG21" s="27" t="s">
        <v>401</v>
      </c>
      <c r="AH21" s="27" t="s">
        <v>402</v>
      </c>
      <c r="AI21" s="8"/>
      <c r="AJ21" s="8"/>
      <c r="AK21" s="22" t="s">
        <v>391</v>
      </c>
      <c r="AL21" s="20" t="s">
        <v>391</v>
      </c>
      <c r="AO21" s="26"/>
      <c r="AP21" s="20">
        <v>3.0E7</v>
      </c>
      <c r="AQ21" s="20">
        <v>3.0E7</v>
      </c>
      <c r="AR21" s="20">
        <v>4322464.0</v>
      </c>
      <c r="AS21" s="20">
        <v>1.0585491E7</v>
      </c>
      <c r="AT21" s="20">
        <v>1.1179426E7</v>
      </c>
      <c r="AU21" s="20">
        <v>2.1204689E7</v>
      </c>
      <c r="AV21" s="20">
        <v>3.0E7</v>
      </c>
      <c r="AW21" s="29"/>
      <c r="AX21" s="29"/>
      <c r="AY21" s="26"/>
      <c r="AZ21" s="20">
        <v>1.015228</v>
      </c>
      <c r="BA21" s="20">
        <v>1.037625</v>
      </c>
      <c r="BB21" s="20">
        <v>1.092709</v>
      </c>
      <c r="BC21" s="20">
        <v>2.422056</v>
      </c>
      <c r="BD21" s="20">
        <v>1.110664</v>
      </c>
      <c r="BE21" s="20">
        <v>1.040528</v>
      </c>
      <c r="BF21" s="20">
        <v>1.285047</v>
      </c>
      <c r="BG21" s="29"/>
      <c r="BH21" s="29"/>
      <c r="BI21" s="26"/>
      <c r="BJ21" s="20">
        <v>0.3553006</v>
      </c>
      <c r="BK21" s="20">
        <v>0.2609434</v>
      </c>
      <c r="BL21" s="20">
        <v>0.6461858</v>
      </c>
      <c r="BM21" s="20">
        <v>1.312024</v>
      </c>
      <c r="BN21" s="20">
        <v>1.298653</v>
      </c>
      <c r="BO21" s="20">
        <v>0.7912681</v>
      </c>
      <c r="BP21" s="20">
        <v>1.462301</v>
      </c>
      <c r="BQ21" s="29"/>
      <c r="BR21" s="29"/>
      <c r="BS21" s="7"/>
      <c r="BT21" s="8"/>
      <c r="BU21" s="8"/>
      <c r="BV21" s="8"/>
      <c r="BW21" s="8"/>
      <c r="BX21" s="8"/>
      <c r="BY21" s="8"/>
      <c r="BZ21" s="8"/>
      <c r="CA21" s="8"/>
      <c r="CB21" s="8"/>
      <c r="CC21" s="8"/>
      <c r="CD21" s="8"/>
      <c r="CE21" s="8"/>
      <c r="CF21" s="8"/>
      <c r="CG21" s="8"/>
      <c r="CH21" s="8"/>
      <c r="CI21" s="8"/>
      <c r="CJ21" s="8"/>
      <c r="CK21" s="8"/>
      <c r="CL21" s="8"/>
      <c r="CM21" s="8"/>
      <c r="CN21" s="8"/>
      <c r="CO21" s="8"/>
      <c r="CP21" s="8"/>
      <c r="CQ21" s="8"/>
    </row>
    <row r="22">
      <c r="A22" s="8"/>
      <c r="B22" s="22" t="s">
        <v>403</v>
      </c>
      <c r="C22" s="22">
        <v>19.0</v>
      </c>
      <c r="D22" s="22" t="s">
        <v>339</v>
      </c>
      <c r="E22" s="33" t="s">
        <v>340</v>
      </c>
      <c r="F22" s="22" t="s">
        <v>404</v>
      </c>
      <c r="G22" s="20">
        <v>-1.0</v>
      </c>
      <c r="H22" s="22">
        <v>0.0</v>
      </c>
      <c r="I22" s="24">
        <f t="shared" si="7"/>
        <v>0</v>
      </c>
      <c r="J22" s="22">
        <v>0.0</v>
      </c>
      <c r="K22" s="24">
        <f t="shared" si="8"/>
        <v>1</v>
      </c>
      <c r="L22" s="24">
        <f t="shared" si="11"/>
        <v>0</v>
      </c>
      <c r="M22" s="22">
        <v>0.0</v>
      </c>
      <c r="N22" s="22">
        <v>0.0</v>
      </c>
      <c r="O22" s="20" t="s">
        <v>405</v>
      </c>
      <c r="P22" s="20" t="s">
        <v>406</v>
      </c>
      <c r="Q22" s="20" t="s">
        <v>344</v>
      </c>
      <c r="R22" s="20" t="s">
        <v>345</v>
      </c>
      <c r="S22" s="20" t="s">
        <v>123</v>
      </c>
      <c r="T22" s="20" t="s">
        <v>80</v>
      </c>
      <c r="U22" s="20" t="s">
        <v>212</v>
      </c>
      <c r="V22" s="20" t="s">
        <v>82</v>
      </c>
      <c r="W22" s="20" t="s">
        <v>82</v>
      </c>
      <c r="X22" s="22" t="s">
        <v>83</v>
      </c>
      <c r="Y22" s="25" t="s">
        <v>407</v>
      </c>
      <c r="Z22" s="20" t="s">
        <v>214</v>
      </c>
      <c r="AA22" s="26"/>
      <c r="AB22" s="27" t="s">
        <v>408</v>
      </c>
      <c r="AC22" s="27" t="s">
        <v>409</v>
      </c>
      <c r="AD22" s="27" t="s">
        <v>410</v>
      </c>
      <c r="AE22" s="27" t="s">
        <v>411</v>
      </c>
      <c r="AF22" s="27" t="s">
        <v>412</v>
      </c>
      <c r="AG22" s="27" t="s">
        <v>413</v>
      </c>
      <c r="AH22" s="27" t="s">
        <v>414</v>
      </c>
      <c r="AI22" s="8"/>
      <c r="AJ22" s="8"/>
      <c r="AK22" s="22" t="s">
        <v>403</v>
      </c>
      <c r="AL22" s="22" t="s">
        <v>403</v>
      </c>
      <c r="AO22" s="26"/>
      <c r="AP22" s="20">
        <v>3.0E7</v>
      </c>
      <c r="AQ22" s="20">
        <v>1.8478765E7</v>
      </c>
      <c r="AR22" s="20">
        <v>1.8532506E7</v>
      </c>
      <c r="AS22" s="20">
        <v>1.7283261E7</v>
      </c>
      <c r="AT22" s="20">
        <v>1.3876103E7</v>
      </c>
      <c r="AU22" s="20">
        <v>1.4361584E7</v>
      </c>
      <c r="AV22" s="20">
        <v>1.7645625E7</v>
      </c>
      <c r="AW22" s="29"/>
      <c r="AX22" s="29"/>
      <c r="AY22" s="26"/>
      <c r="AZ22" s="20">
        <v>1.007572</v>
      </c>
      <c r="BA22" s="20">
        <v>1.044287</v>
      </c>
      <c r="BB22" s="20">
        <v>1.120547</v>
      </c>
      <c r="BC22" s="20">
        <v>1.882602</v>
      </c>
      <c r="BD22" s="20">
        <v>1.077848</v>
      </c>
      <c r="BE22" s="20">
        <v>1.026098</v>
      </c>
      <c r="BF22" s="20">
        <v>1.184011</v>
      </c>
      <c r="BG22" s="29"/>
      <c r="BH22" s="29"/>
      <c r="BI22" s="26"/>
      <c r="BJ22" s="20">
        <v>0.4086898</v>
      </c>
      <c r="BK22" s="20">
        <v>0.2113077</v>
      </c>
      <c r="BL22" s="20">
        <v>0.9945718</v>
      </c>
      <c r="BM22" s="20">
        <v>1.183628</v>
      </c>
      <c r="BN22" s="20">
        <v>1.001387</v>
      </c>
      <c r="BO22" s="20">
        <v>0.3365589</v>
      </c>
      <c r="BP22" s="20">
        <v>1.487385</v>
      </c>
      <c r="BQ22" s="29"/>
      <c r="BR22" s="29"/>
      <c r="BS22" s="7"/>
    </row>
    <row r="23">
      <c r="A23" s="8"/>
      <c r="B23" s="22" t="s">
        <v>415</v>
      </c>
      <c r="C23" s="22">
        <v>20.0</v>
      </c>
      <c r="D23" s="22" t="s">
        <v>339</v>
      </c>
      <c r="E23" s="33" t="s">
        <v>340</v>
      </c>
      <c r="F23" s="22" t="s">
        <v>416</v>
      </c>
      <c r="G23" s="20">
        <v>1.0</v>
      </c>
      <c r="H23" s="22">
        <v>0.0</v>
      </c>
      <c r="I23" s="24">
        <f t="shared" si="7"/>
        <v>1</v>
      </c>
      <c r="J23" s="22">
        <v>1.0</v>
      </c>
      <c r="K23" s="24">
        <f t="shared" si="8"/>
        <v>1</v>
      </c>
      <c r="L23" s="24">
        <f t="shared" si="11"/>
        <v>1</v>
      </c>
      <c r="M23" s="22">
        <v>0.0</v>
      </c>
      <c r="N23" s="22">
        <v>0.0</v>
      </c>
      <c r="O23" s="20" t="s">
        <v>417</v>
      </c>
      <c r="P23" s="20" t="s">
        <v>418</v>
      </c>
      <c r="Q23" s="20" t="s">
        <v>344</v>
      </c>
      <c r="R23" s="20" t="s">
        <v>345</v>
      </c>
      <c r="S23" s="20" t="s">
        <v>123</v>
      </c>
      <c r="T23" s="20" t="s">
        <v>80</v>
      </c>
      <c r="U23" s="20" t="s">
        <v>212</v>
      </c>
      <c r="V23" s="20" t="s">
        <v>82</v>
      </c>
      <c r="W23" s="20" t="s">
        <v>82</v>
      </c>
      <c r="X23" s="22" t="s">
        <v>83</v>
      </c>
      <c r="Y23" s="25" t="s">
        <v>419</v>
      </c>
      <c r="Z23" s="20" t="s">
        <v>214</v>
      </c>
      <c r="AA23" s="26"/>
      <c r="AB23" s="27" t="s">
        <v>420</v>
      </c>
      <c r="AC23" s="27" t="s">
        <v>421</v>
      </c>
      <c r="AD23" s="27" t="s">
        <v>422</v>
      </c>
      <c r="AE23" s="27" t="s">
        <v>423</v>
      </c>
      <c r="AF23" s="27" t="s">
        <v>424</v>
      </c>
      <c r="AG23" s="27" t="s">
        <v>425</v>
      </c>
      <c r="AH23" s="27" t="s">
        <v>426</v>
      </c>
      <c r="AI23" s="27" t="s">
        <v>427</v>
      </c>
      <c r="AJ23" s="8"/>
      <c r="AK23" s="22" t="s">
        <v>415</v>
      </c>
      <c r="AL23" s="22" t="s">
        <v>415</v>
      </c>
      <c r="AM23" s="22" t="s">
        <v>415</v>
      </c>
      <c r="AO23" s="26"/>
      <c r="AP23" s="20">
        <v>3.0E7</v>
      </c>
      <c r="AQ23" s="20">
        <v>3.0E7</v>
      </c>
      <c r="AR23" s="20">
        <v>3.0E7</v>
      </c>
      <c r="AS23" s="20">
        <v>3.0E7</v>
      </c>
      <c r="AT23" s="20">
        <v>3.0E7</v>
      </c>
      <c r="AU23" s="20">
        <v>3.0E7</v>
      </c>
      <c r="AV23" s="20">
        <v>3.0E7</v>
      </c>
      <c r="AW23" s="20">
        <v>3.0E7</v>
      </c>
      <c r="AX23" s="29"/>
      <c r="AY23" s="26"/>
      <c r="AZ23" s="20">
        <v>1.011677</v>
      </c>
      <c r="BA23" s="20">
        <v>1.043137</v>
      </c>
      <c r="BB23" s="20">
        <v>1.054631</v>
      </c>
      <c r="BC23" s="20">
        <v>1.189275</v>
      </c>
      <c r="BD23" s="20">
        <v>1.049217</v>
      </c>
      <c r="BE23" s="20">
        <v>1.027458</v>
      </c>
      <c r="BF23" s="20">
        <v>1.150636</v>
      </c>
      <c r="BG23" s="20">
        <v>1.117477</v>
      </c>
      <c r="BH23" s="29"/>
      <c r="BI23" s="26"/>
      <c r="BJ23" s="20">
        <v>0.4288087</v>
      </c>
      <c r="BK23" s="20">
        <v>0.311873</v>
      </c>
      <c r="BL23" s="20">
        <v>0.9631636</v>
      </c>
      <c r="BM23" s="20">
        <v>1.02201</v>
      </c>
      <c r="BN23" s="20">
        <v>1.06273</v>
      </c>
      <c r="BO23" s="20">
        <v>0.6100472</v>
      </c>
      <c r="BP23" s="20">
        <v>1.477288</v>
      </c>
      <c r="BQ23" s="20">
        <v>1.309177</v>
      </c>
      <c r="BR23" s="29"/>
      <c r="BS23" s="7"/>
    </row>
    <row r="24">
      <c r="A24" s="8"/>
      <c r="B24" s="22" t="s">
        <v>428</v>
      </c>
      <c r="C24" s="22">
        <v>21.0</v>
      </c>
      <c r="D24" s="22" t="s">
        <v>339</v>
      </c>
      <c r="E24" s="33" t="s">
        <v>340</v>
      </c>
      <c r="F24" s="22" t="s">
        <v>429</v>
      </c>
      <c r="G24" s="20">
        <v>1.0</v>
      </c>
      <c r="H24" s="22">
        <v>0.0</v>
      </c>
      <c r="I24" s="24">
        <f t="shared" si="7"/>
        <v>1</v>
      </c>
      <c r="J24" s="22">
        <v>0.0</v>
      </c>
      <c r="K24" s="24">
        <f t="shared" si="8"/>
        <v>1</v>
      </c>
      <c r="L24" s="24">
        <f t="shared" si="11"/>
        <v>0</v>
      </c>
      <c r="M24" s="22">
        <v>1.0</v>
      </c>
      <c r="N24" s="22">
        <v>0.0</v>
      </c>
      <c r="O24" s="20" t="s">
        <v>430</v>
      </c>
      <c r="P24" s="20" t="s">
        <v>431</v>
      </c>
      <c r="Q24" s="20" t="s">
        <v>344</v>
      </c>
      <c r="R24" s="20" t="s">
        <v>345</v>
      </c>
      <c r="S24" s="20" t="s">
        <v>79</v>
      </c>
      <c r="T24" s="20" t="s">
        <v>80</v>
      </c>
      <c r="U24" s="20" t="s">
        <v>212</v>
      </c>
      <c r="V24" s="20" t="s">
        <v>82</v>
      </c>
      <c r="W24" s="20" t="s">
        <v>82</v>
      </c>
      <c r="X24" s="22" t="s">
        <v>83</v>
      </c>
      <c r="Y24" s="25" t="s">
        <v>432</v>
      </c>
      <c r="Z24" s="20" t="s">
        <v>85</v>
      </c>
      <c r="AA24" s="26"/>
      <c r="AB24" s="27" t="s">
        <v>433</v>
      </c>
      <c r="AC24" s="27" t="s">
        <v>434</v>
      </c>
      <c r="AD24" s="27" t="s">
        <v>435</v>
      </c>
      <c r="AE24" s="27" t="s">
        <v>436</v>
      </c>
      <c r="AF24" s="27" t="s">
        <v>437</v>
      </c>
      <c r="AG24" s="27" t="s">
        <v>438</v>
      </c>
      <c r="AH24" s="27" t="s">
        <v>439</v>
      </c>
      <c r="AI24" s="27" t="s">
        <v>440</v>
      </c>
      <c r="AJ24" s="27" t="s">
        <v>441</v>
      </c>
      <c r="AK24" s="20" t="s">
        <v>428</v>
      </c>
      <c r="AL24" s="20" t="s">
        <v>428</v>
      </c>
      <c r="AO24" s="26"/>
      <c r="AP24" s="20">
        <v>3.0E7</v>
      </c>
      <c r="AQ24" s="20">
        <v>3.0E7</v>
      </c>
      <c r="AR24" s="20">
        <v>3.0E7</v>
      </c>
      <c r="AS24" s="20">
        <v>3.0E7</v>
      </c>
      <c r="AT24" s="20">
        <v>3.0E7</v>
      </c>
      <c r="AU24" s="20">
        <v>3.0E7</v>
      </c>
      <c r="AV24" s="20">
        <v>3.0E7</v>
      </c>
      <c r="AW24" s="20">
        <v>3.0E7</v>
      </c>
      <c r="AX24" s="20">
        <v>5.0E7</v>
      </c>
      <c r="AY24" s="26"/>
      <c r="AZ24" s="20">
        <v>1.023133</v>
      </c>
      <c r="BA24" s="20">
        <v>1.032778</v>
      </c>
      <c r="BB24" s="20">
        <v>1.047138</v>
      </c>
      <c r="BC24" s="20">
        <v>1.138863</v>
      </c>
      <c r="BD24" s="20">
        <v>1.047834</v>
      </c>
      <c r="BE24" s="20">
        <v>1.027986</v>
      </c>
      <c r="BF24" s="20">
        <v>1.168355</v>
      </c>
      <c r="BG24" s="20">
        <v>1.198798</v>
      </c>
      <c r="BH24" s="20">
        <v>1.477072</v>
      </c>
      <c r="BI24" s="26"/>
      <c r="BJ24" s="20">
        <v>0.9125951</v>
      </c>
      <c r="BK24" s="20">
        <v>0.6577608</v>
      </c>
      <c r="BL24" s="20">
        <v>1.151248</v>
      </c>
      <c r="BM24" s="20">
        <v>1.142175</v>
      </c>
      <c r="BN24" s="20">
        <v>1.276522</v>
      </c>
      <c r="BO24" s="20">
        <v>1.168752</v>
      </c>
      <c r="BP24" s="20">
        <v>1.281552</v>
      </c>
      <c r="BQ24" s="20">
        <v>1.370963</v>
      </c>
      <c r="BR24" s="20">
        <v>1.017257</v>
      </c>
      <c r="BS24" s="7"/>
      <c r="BT24" s="20" t="s">
        <v>442</v>
      </c>
      <c r="BU24" s="20" t="s">
        <v>443</v>
      </c>
      <c r="BV24" s="20" t="s">
        <v>444</v>
      </c>
      <c r="BW24" s="20" t="s">
        <v>445</v>
      </c>
      <c r="BX24" s="20" t="s">
        <v>446</v>
      </c>
      <c r="BY24" s="31" t="s">
        <v>447</v>
      </c>
      <c r="BZ24" s="31" t="s">
        <v>448</v>
      </c>
      <c r="CA24" s="20" t="s">
        <v>449</v>
      </c>
      <c r="CB24" s="31" t="s">
        <v>450</v>
      </c>
      <c r="CC24" s="8"/>
      <c r="CD24" s="8"/>
      <c r="CE24" s="8"/>
      <c r="CF24" s="8"/>
      <c r="CG24" s="20" t="s">
        <v>451</v>
      </c>
      <c r="CH24" s="31" t="s">
        <v>452</v>
      </c>
      <c r="CI24" s="8"/>
      <c r="CJ24" s="8"/>
      <c r="CK24" s="8"/>
      <c r="CL24" s="8"/>
      <c r="CM24" s="8"/>
      <c r="CN24" s="8"/>
      <c r="CO24" s="8"/>
      <c r="CP24" s="8"/>
      <c r="CQ24" s="8"/>
    </row>
    <row r="25">
      <c r="A25" s="8"/>
      <c r="B25" s="22" t="s">
        <v>453</v>
      </c>
      <c r="C25" s="22">
        <v>22.0</v>
      </c>
      <c r="D25" s="22" t="s">
        <v>339</v>
      </c>
      <c r="E25" s="33" t="s">
        <v>340</v>
      </c>
      <c r="F25" s="22" t="s">
        <v>454</v>
      </c>
      <c r="G25" s="20">
        <v>1.0</v>
      </c>
      <c r="H25" s="22">
        <v>1.0</v>
      </c>
      <c r="I25" s="24">
        <f t="shared" si="7"/>
        <v>1</v>
      </c>
      <c r="J25" s="22">
        <v>1.0</v>
      </c>
      <c r="K25" s="24">
        <f t="shared" si="8"/>
        <v>1</v>
      </c>
      <c r="L25" s="24">
        <f t="shared" si="11"/>
        <v>1</v>
      </c>
      <c r="M25" s="22">
        <v>1.0</v>
      </c>
      <c r="N25" s="22">
        <v>1.0</v>
      </c>
      <c r="O25" s="20" t="s">
        <v>455</v>
      </c>
      <c r="P25" s="20" t="s">
        <v>456</v>
      </c>
      <c r="Q25" s="20" t="s">
        <v>344</v>
      </c>
      <c r="R25" s="20" t="s">
        <v>345</v>
      </c>
      <c r="S25" s="20" t="s">
        <v>79</v>
      </c>
      <c r="T25" s="20" t="s">
        <v>80</v>
      </c>
      <c r="U25" s="20" t="s">
        <v>212</v>
      </c>
      <c r="V25" s="20" t="s">
        <v>82</v>
      </c>
      <c r="W25" s="20" t="s">
        <v>82</v>
      </c>
      <c r="X25" s="22" t="s">
        <v>83</v>
      </c>
      <c r="Y25" s="25" t="s">
        <v>457</v>
      </c>
      <c r="Z25" s="20" t="s">
        <v>85</v>
      </c>
      <c r="AA25" s="26"/>
      <c r="AB25" s="27" t="s">
        <v>458</v>
      </c>
      <c r="AC25" s="27" t="s">
        <v>459</v>
      </c>
      <c r="AD25" s="27" t="s">
        <v>460</v>
      </c>
      <c r="AE25" s="27" t="s">
        <v>461</v>
      </c>
      <c r="AF25" s="27" t="s">
        <v>462</v>
      </c>
      <c r="AG25" s="27" t="s">
        <v>463</v>
      </c>
      <c r="AH25" s="27" t="s">
        <v>464</v>
      </c>
      <c r="AI25" s="27" t="s">
        <v>465</v>
      </c>
      <c r="AJ25" s="27" t="s">
        <v>466</v>
      </c>
      <c r="AK25" s="20" t="s">
        <v>453</v>
      </c>
      <c r="AL25" s="20" t="s">
        <v>453</v>
      </c>
      <c r="AO25" s="26"/>
      <c r="AP25" s="20">
        <v>3.0E7</v>
      </c>
      <c r="AQ25" s="20">
        <v>3.0E7</v>
      </c>
      <c r="AR25" s="20">
        <v>3.0E7</v>
      </c>
      <c r="AS25" s="20">
        <v>3.0E7</v>
      </c>
      <c r="AT25" s="20">
        <v>3.0E7</v>
      </c>
      <c r="AU25" s="20">
        <v>3.0E7</v>
      </c>
      <c r="AV25" s="20">
        <v>3.0E7</v>
      </c>
      <c r="AW25" s="20">
        <v>3.0E7</v>
      </c>
      <c r="AX25" s="20">
        <v>5.0E7</v>
      </c>
      <c r="AY25" s="26"/>
      <c r="AZ25" s="20">
        <v>1.021022</v>
      </c>
      <c r="BA25" s="20">
        <v>1.100057</v>
      </c>
      <c r="BB25" s="20">
        <v>1.037762</v>
      </c>
      <c r="BC25" s="20">
        <v>1.71727</v>
      </c>
      <c r="BD25" s="20">
        <v>1.119173</v>
      </c>
      <c r="BE25" s="20">
        <v>1.113926</v>
      </c>
      <c r="BF25" s="20">
        <v>1.15716</v>
      </c>
      <c r="BG25" s="20">
        <v>1.046029</v>
      </c>
      <c r="BH25" s="20">
        <v>1.212016</v>
      </c>
      <c r="BI25" s="26"/>
      <c r="BJ25" s="20">
        <v>0.5936837</v>
      </c>
      <c r="BK25" s="20">
        <v>0.8175056</v>
      </c>
      <c r="BL25" s="20">
        <v>0.5416801</v>
      </c>
      <c r="BM25" s="20">
        <v>1.293667</v>
      </c>
      <c r="BN25" s="20">
        <v>1.37003</v>
      </c>
      <c r="BO25" s="20">
        <v>1.348582</v>
      </c>
      <c r="BP25" s="20">
        <v>1.084254</v>
      </c>
      <c r="BQ25" s="20">
        <v>0.7894944</v>
      </c>
      <c r="BR25" s="20">
        <v>1.017931</v>
      </c>
      <c r="BS25" s="7"/>
      <c r="BT25" s="20" t="s">
        <v>467</v>
      </c>
      <c r="BU25" s="20" t="s">
        <v>468</v>
      </c>
      <c r="BV25" s="20" t="s">
        <v>469</v>
      </c>
      <c r="BW25" s="20" t="s">
        <v>470</v>
      </c>
      <c r="BX25" s="20" t="s">
        <v>471</v>
      </c>
      <c r="BY25" s="20" t="s">
        <v>472</v>
      </c>
      <c r="BZ25" s="20" t="s">
        <v>473</v>
      </c>
      <c r="CA25" s="20" t="s">
        <v>474</v>
      </c>
      <c r="CB25" s="20" t="s">
        <v>475</v>
      </c>
      <c r="CC25" s="20" t="s">
        <v>476</v>
      </c>
      <c r="CD25" s="20" t="s">
        <v>477</v>
      </c>
      <c r="CE25" s="31" t="s">
        <v>478</v>
      </c>
      <c r="CF25" s="20" t="s">
        <v>479</v>
      </c>
      <c r="CG25" s="8"/>
      <c r="CH25" s="20" t="s">
        <v>480</v>
      </c>
      <c r="CI25" s="8"/>
      <c r="CJ25" s="8"/>
      <c r="CK25" s="8"/>
      <c r="CL25" s="8"/>
      <c r="CM25" s="8"/>
      <c r="CN25" s="8"/>
      <c r="CO25" s="8"/>
      <c r="CP25" s="8"/>
      <c r="CQ25" s="20" t="s">
        <v>481</v>
      </c>
    </row>
    <row r="26">
      <c r="A26" s="8"/>
      <c r="B26" s="22" t="s">
        <v>482</v>
      </c>
      <c r="C26" s="22">
        <v>23.0</v>
      </c>
      <c r="D26" s="22" t="s">
        <v>339</v>
      </c>
      <c r="E26" s="33" t="s">
        <v>340</v>
      </c>
      <c r="F26" s="22" t="s">
        <v>483</v>
      </c>
      <c r="G26" s="20">
        <v>1.0</v>
      </c>
      <c r="H26" s="22">
        <v>1.0</v>
      </c>
      <c r="I26" s="24">
        <f t="shared" si="7"/>
        <v>1</v>
      </c>
      <c r="J26" s="22">
        <v>1.0</v>
      </c>
      <c r="K26" s="24">
        <f t="shared" si="8"/>
        <v>1</v>
      </c>
      <c r="L26" s="24">
        <f t="shared" si="11"/>
        <v>1</v>
      </c>
      <c r="M26" s="22">
        <v>1.0</v>
      </c>
      <c r="N26" s="22">
        <v>1.0</v>
      </c>
      <c r="O26" s="20" t="s">
        <v>484</v>
      </c>
      <c r="P26" s="20" t="s">
        <v>485</v>
      </c>
      <c r="Q26" s="20" t="s">
        <v>344</v>
      </c>
      <c r="R26" s="20" t="s">
        <v>345</v>
      </c>
      <c r="S26" s="20" t="s">
        <v>79</v>
      </c>
      <c r="T26" s="20" t="s">
        <v>80</v>
      </c>
      <c r="U26" s="20" t="s">
        <v>212</v>
      </c>
      <c r="V26" s="20" t="s">
        <v>82</v>
      </c>
      <c r="W26" s="20" t="s">
        <v>82</v>
      </c>
      <c r="X26" s="22" t="s">
        <v>83</v>
      </c>
      <c r="Y26" s="25" t="s">
        <v>486</v>
      </c>
      <c r="Z26" s="20" t="s">
        <v>85</v>
      </c>
      <c r="AA26" s="26"/>
      <c r="AB26" s="27" t="s">
        <v>487</v>
      </c>
      <c r="AC26" s="27" t="s">
        <v>488</v>
      </c>
      <c r="AD26" s="27" t="s">
        <v>489</v>
      </c>
      <c r="AE26" s="27" t="s">
        <v>490</v>
      </c>
      <c r="AF26" s="27" t="s">
        <v>491</v>
      </c>
      <c r="AG26" s="27" t="s">
        <v>492</v>
      </c>
      <c r="AH26" s="27" t="s">
        <v>493</v>
      </c>
      <c r="AI26" s="27" t="s">
        <v>494</v>
      </c>
      <c r="AJ26" s="27" t="s">
        <v>495</v>
      </c>
      <c r="AK26" s="20" t="s">
        <v>482</v>
      </c>
      <c r="AL26" s="20" t="s">
        <v>482</v>
      </c>
      <c r="AO26" s="26"/>
      <c r="AP26" s="20">
        <v>3.0E7</v>
      </c>
      <c r="AQ26" s="20">
        <v>3.0E7</v>
      </c>
      <c r="AR26" s="20">
        <v>3.0E7</v>
      </c>
      <c r="AS26" s="20">
        <v>2.0680231E7</v>
      </c>
      <c r="AT26" s="20">
        <v>3.0E7</v>
      </c>
      <c r="AU26" s="20">
        <v>3.0E7</v>
      </c>
      <c r="AV26" s="20">
        <v>3.0E7</v>
      </c>
      <c r="AW26" s="20">
        <v>3.0E7</v>
      </c>
      <c r="AX26" s="20">
        <v>5.0E7</v>
      </c>
      <c r="AY26" s="26"/>
      <c r="AZ26" s="20">
        <v>1.027771</v>
      </c>
      <c r="BA26" s="20">
        <v>1.05181</v>
      </c>
      <c r="BB26" s="20">
        <v>1.040158</v>
      </c>
      <c r="BC26" s="20">
        <v>1.91911</v>
      </c>
      <c r="BD26" s="20">
        <v>1.154855</v>
      </c>
      <c r="BE26" s="20">
        <v>1.118857</v>
      </c>
      <c r="BF26" s="20">
        <v>1.180057</v>
      </c>
      <c r="BG26" s="20">
        <v>1.161708</v>
      </c>
      <c r="BH26" s="20">
        <v>2.130594</v>
      </c>
      <c r="BI26" s="26"/>
      <c r="BJ26" s="20">
        <v>0.6014745</v>
      </c>
      <c r="BK26" s="20">
        <v>0.5725811</v>
      </c>
      <c r="BL26" s="20">
        <v>1.326475</v>
      </c>
      <c r="BM26" s="20">
        <v>1.19737</v>
      </c>
      <c r="BN26" s="20">
        <v>1.61333</v>
      </c>
      <c r="BO26" s="20">
        <v>1.40055</v>
      </c>
      <c r="BP26" s="20">
        <v>1.327205</v>
      </c>
      <c r="BQ26" s="20">
        <v>1.783112</v>
      </c>
      <c r="BR26" s="20">
        <v>1.020898</v>
      </c>
      <c r="BS26" s="7"/>
      <c r="BT26" s="20" t="s">
        <v>496</v>
      </c>
      <c r="BU26" s="20" t="s">
        <v>497</v>
      </c>
      <c r="BV26" s="31" t="s">
        <v>498</v>
      </c>
      <c r="BW26" s="20" t="s">
        <v>499</v>
      </c>
      <c r="BX26" s="20" t="s">
        <v>500</v>
      </c>
      <c r="BY26" s="20" t="s">
        <v>501</v>
      </c>
      <c r="BZ26" s="20" t="s">
        <v>502</v>
      </c>
      <c r="CA26" s="20" t="s">
        <v>503</v>
      </c>
      <c r="CB26" s="20" t="s">
        <v>504</v>
      </c>
      <c r="CC26" s="20" t="s">
        <v>505</v>
      </c>
      <c r="CD26" s="20" t="s">
        <v>506</v>
      </c>
      <c r="CE26" s="31" t="s">
        <v>507</v>
      </c>
      <c r="CF26" s="31" t="s">
        <v>508</v>
      </c>
      <c r="CG26" s="8"/>
      <c r="CH26" s="8"/>
      <c r="CI26" s="8"/>
      <c r="CJ26" s="8"/>
      <c r="CK26" s="8"/>
      <c r="CL26" s="8"/>
      <c r="CM26" s="8"/>
      <c r="CN26" s="8"/>
      <c r="CO26" s="8"/>
      <c r="CP26" s="8"/>
      <c r="CQ26" s="8"/>
    </row>
    <row r="27">
      <c r="A27" s="8"/>
      <c r="B27" s="22" t="s">
        <v>509</v>
      </c>
      <c r="C27" s="22">
        <v>24.0</v>
      </c>
      <c r="D27" s="22" t="s">
        <v>510</v>
      </c>
      <c r="E27" s="34" t="s">
        <v>511</v>
      </c>
      <c r="F27" s="35" t="s">
        <v>512</v>
      </c>
      <c r="G27" s="20">
        <v>1.0</v>
      </c>
      <c r="H27" s="22">
        <v>0.0</v>
      </c>
      <c r="I27" s="24">
        <f t="shared" si="7"/>
        <v>1</v>
      </c>
      <c r="J27" s="22">
        <v>1.0</v>
      </c>
      <c r="K27" s="24">
        <f t="shared" si="8"/>
        <v>1</v>
      </c>
      <c r="L27" s="22">
        <v>0.0</v>
      </c>
      <c r="M27" s="22">
        <v>0.0</v>
      </c>
      <c r="N27" s="22">
        <v>0.0</v>
      </c>
      <c r="O27" s="20" t="s">
        <v>513</v>
      </c>
      <c r="P27" s="20" t="s">
        <v>514</v>
      </c>
      <c r="Q27" s="20" t="s">
        <v>515</v>
      </c>
      <c r="R27" s="20" t="s">
        <v>516</v>
      </c>
      <c r="S27" s="20" t="s">
        <v>264</v>
      </c>
      <c r="T27" s="20" t="s">
        <v>517</v>
      </c>
      <c r="U27" s="20" t="s">
        <v>212</v>
      </c>
      <c r="V27" s="20" t="s">
        <v>518</v>
      </c>
      <c r="W27" s="20" t="s">
        <v>519</v>
      </c>
      <c r="X27" s="20" t="s">
        <v>520</v>
      </c>
      <c r="Y27" s="25" t="s">
        <v>521</v>
      </c>
      <c r="Z27" s="20" t="s">
        <v>125</v>
      </c>
      <c r="AA27" s="26"/>
      <c r="AB27" s="27" t="s">
        <v>522</v>
      </c>
      <c r="AC27" s="27" t="s">
        <v>523</v>
      </c>
      <c r="AD27" s="27" t="s">
        <v>524</v>
      </c>
      <c r="AE27" s="27" t="s">
        <v>525</v>
      </c>
      <c r="AF27" s="27" t="s">
        <v>526</v>
      </c>
      <c r="AG27" s="27" t="s">
        <v>527</v>
      </c>
      <c r="AH27" s="27" t="s">
        <v>528</v>
      </c>
      <c r="AI27" s="27" t="s">
        <v>529</v>
      </c>
      <c r="AJ27" s="8"/>
      <c r="AK27" s="20" t="s">
        <v>509</v>
      </c>
      <c r="AO27" s="36"/>
      <c r="AP27" s="22">
        <v>3.0E7</v>
      </c>
      <c r="AQ27" s="22">
        <v>3.0E7</v>
      </c>
      <c r="AR27" s="22">
        <v>3.0E7</v>
      </c>
      <c r="AS27" s="22">
        <v>3.0E7</v>
      </c>
      <c r="AT27" s="22">
        <v>3.0E7</v>
      </c>
      <c r="AU27" s="22">
        <v>3.0E7</v>
      </c>
      <c r="AV27" s="22">
        <v>3.0E7</v>
      </c>
      <c r="AW27" s="20">
        <v>3.0E7</v>
      </c>
      <c r="AX27" s="29"/>
      <c r="AY27" s="36"/>
      <c r="AZ27" s="20">
        <v>1.013761</v>
      </c>
      <c r="BA27" s="20">
        <v>1.024337</v>
      </c>
      <c r="BB27" s="20">
        <v>1.028379</v>
      </c>
      <c r="BC27" s="20">
        <v>1.301971</v>
      </c>
      <c r="BD27" s="20">
        <v>1.033045</v>
      </c>
      <c r="BE27" s="20">
        <v>1.074705</v>
      </c>
      <c r="BF27" s="20">
        <v>1.030845</v>
      </c>
      <c r="BG27" s="20">
        <v>1.083805</v>
      </c>
      <c r="BH27" s="29"/>
      <c r="BI27" s="26"/>
      <c r="BJ27" s="20">
        <v>0.6215132</v>
      </c>
      <c r="BK27" s="20">
        <v>0.5062532</v>
      </c>
      <c r="BL27" s="20">
        <v>1.045112</v>
      </c>
      <c r="BM27" s="20">
        <v>1.19844</v>
      </c>
      <c r="BN27" s="20">
        <v>1.05413</v>
      </c>
      <c r="BO27" s="20">
        <v>1.207996</v>
      </c>
      <c r="BP27" s="20">
        <v>0.9641786</v>
      </c>
      <c r="BQ27" s="20">
        <v>1.274211</v>
      </c>
      <c r="BR27" s="29"/>
      <c r="BS27" s="7"/>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row>
    <row r="28">
      <c r="A28" s="8"/>
      <c r="B28" s="22" t="s">
        <v>530</v>
      </c>
      <c r="C28" s="22">
        <v>25.0</v>
      </c>
      <c r="D28" s="22" t="s">
        <v>510</v>
      </c>
      <c r="E28" s="34" t="s">
        <v>511</v>
      </c>
      <c r="F28" s="22" t="s">
        <v>531</v>
      </c>
      <c r="G28" s="20">
        <v>-1.0</v>
      </c>
      <c r="H28" s="22">
        <v>1.0</v>
      </c>
      <c r="I28" s="24">
        <f t="shared" si="7"/>
        <v>0</v>
      </c>
      <c r="J28" s="22">
        <v>0.0</v>
      </c>
      <c r="K28" s="24">
        <f t="shared" si="8"/>
        <v>1</v>
      </c>
      <c r="L28" s="24">
        <f t="shared" ref="L28:L35" si="12">1*AND(J28,K28)</f>
        <v>0</v>
      </c>
      <c r="M28" s="22">
        <v>0.0</v>
      </c>
      <c r="N28" s="22">
        <v>0.0</v>
      </c>
      <c r="O28" s="20" t="s">
        <v>532</v>
      </c>
      <c r="P28" s="20" t="s">
        <v>533</v>
      </c>
      <c r="Q28" s="20" t="s">
        <v>515</v>
      </c>
      <c r="R28" s="20" t="s">
        <v>516</v>
      </c>
      <c r="S28" s="20" t="s">
        <v>534</v>
      </c>
      <c r="T28" s="20" t="s">
        <v>535</v>
      </c>
      <c r="U28" s="20" t="s">
        <v>212</v>
      </c>
      <c r="V28" s="20" t="s">
        <v>518</v>
      </c>
      <c r="W28" s="20" t="s">
        <v>536</v>
      </c>
      <c r="X28" s="20" t="s">
        <v>520</v>
      </c>
      <c r="Y28" s="25" t="s">
        <v>537</v>
      </c>
      <c r="Z28" s="20" t="s">
        <v>186</v>
      </c>
      <c r="AA28" s="26"/>
      <c r="AB28" s="27" t="s">
        <v>538</v>
      </c>
      <c r="AC28" s="27" t="s">
        <v>539</v>
      </c>
      <c r="AD28" s="27" t="s">
        <v>540</v>
      </c>
      <c r="AE28" s="27" t="s">
        <v>541</v>
      </c>
      <c r="AF28" s="27" t="s">
        <v>542</v>
      </c>
      <c r="AG28" s="27" t="s">
        <v>543</v>
      </c>
      <c r="AH28" s="27" t="s">
        <v>544</v>
      </c>
      <c r="AI28" s="8"/>
      <c r="AJ28" s="27" t="s">
        <v>545</v>
      </c>
      <c r="AO28" s="36"/>
      <c r="AP28" s="22">
        <v>3.0E7</v>
      </c>
      <c r="AQ28" s="22">
        <v>1.5811716E7</v>
      </c>
      <c r="AR28" s="22">
        <v>2.6362769E7</v>
      </c>
      <c r="AS28" s="22">
        <v>2.9358683E7</v>
      </c>
      <c r="AT28" s="22">
        <v>2.3290041E7</v>
      </c>
      <c r="AU28" s="22">
        <v>2.2795E7</v>
      </c>
      <c r="AV28" s="20">
        <v>3.0E7</v>
      </c>
      <c r="AW28" s="29"/>
      <c r="AX28" s="20">
        <v>5.0E7</v>
      </c>
      <c r="AY28" s="36"/>
      <c r="AZ28" s="20">
        <v>1.00788</v>
      </c>
      <c r="BA28" s="20">
        <v>1.049083</v>
      </c>
      <c r="BB28" s="20">
        <v>1.098694</v>
      </c>
      <c r="BC28" s="20">
        <v>2.035001</v>
      </c>
      <c r="BD28" s="20">
        <v>1.275101</v>
      </c>
      <c r="BE28" s="20">
        <v>1.038685</v>
      </c>
      <c r="BF28" s="20">
        <v>1.307078</v>
      </c>
      <c r="BG28" s="29"/>
      <c r="BH28" s="20">
        <v>1.84202</v>
      </c>
      <c r="BI28" s="26"/>
      <c r="BJ28" s="20">
        <v>0.321554</v>
      </c>
      <c r="BK28" s="20">
        <v>0.238991</v>
      </c>
      <c r="BL28" s="20">
        <v>1.380351</v>
      </c>
      <c r="BM28" s="20">
        <v>1.328358</v>
      </c>
      <c r="BN28" s="20">
        <v>1.311634</v>
      </c>
      <c r="BO28" s="20">
        <v>0.753417</v>
      </c>
      <c r="BP28" s="20">
        <v>1.280095</v>
      </c>
      <c r="BQ28" s="29"/>
      <c r="BR28" s="20">
        <v>1.012488</v>
      </c>
      <c r="BS28" s="7"/>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row>
    <row r="29">
      <c r="A29" s="8"/>
      <c r="B29" s="22" t="s">
        <v>546</v>
      </c>
      <c r="C29" s="22">
        <v>26.0</v>
      </c>
      <c r="D29" s="22" t="s">
        <v>510</v>
      </c>
      <c r="E29" s="34" t="s">
        <v>511</v>
      </c>
      <c r="F29" s="22" t="s">
        <v>547</v>
      </c>
      <c r="G29" s="20">
        <v>1.0</v>
      </c>
      <c r="H29" s="22">
        <v>0.0</v>
      </c>
      <c r="I29" s="24">
        <f t="shared" si="7"/>
        <v>1</v>
      </c>
      <c r="J29" s="22">
        <v>1.0</v>
      </c>
      <c r="K29" s="24">
        <f t="shared" si="8"/>
        <v>1</v>
      </c>
      <c r="L29" s="24">
        <f t="shared" si="12"/>
        <v>1</v>
      </c>
      <c r="M29" s="22">
        <v>0.0</v>
      </c>
      <c r="N29" s="22">
        <v>0.0</v>
      </c>
      <c r="O29" s="20" t="s">
        <v>548</v>
      </c>
      <c r="P29" s="20" t="s">
        <v>549</v>
      </c>
      <c r="Q29" s="20" t="s">
        <v>515</v>
      </c>
      <c r="R29" s="20" t="s">
        <v>516</v>
      </c>
      <c r="S29" s="20" t="s">
        <v>123</v>
      </c>
      <c r="T29" s="20" t="s">
        <v>550</v>
      </c>
      <c r="U29" s="20" t="s">
        <v>550</v>
      </c>
      <c r="V29" s="20" t="s">
        <v>518</v>
      </c>
      <c r="W29" s="20" t="s">
        <v>550</v>
      </c>
      <c r="X29" s="20" t="s">
        <v>520</v>
      </c>
      <c r="Y29" s="37" t="s">
        <v>551</v>
      </c>
      <c r="Z29" s="20" t="s">
        <v>186</v>
      </c>
      <c r="AA29" s="26"/>
      <c r="AB29" s="27" t="s">
        <v>552</v>
      </c>
      <c r="AC29" s="27" t="s">
        <v>553</v>
      </c>
      <c r="AD29" s="27" t="s">
        <v>554</v>
      </c>
      <c r="AE29" s="27" t="s">
        <v>555</v>
      </c>
      <c r="AF29" s="27" t="s">
        <v>556</v>
      </c>
      <c r="AG29" s="27" t="s">
        <v>557</v>
      </c>
      <c r="AH29" s="27" t="s">
        <v>558</v>
      </c>
      <c r="AI29" s="8"/>
      <c r="AJ29" s="8"/>
      <c r="AO29" s="36"/>
      <c r="AP29" s="22">
        <v>3.0E7</v>
      </c>
      <c r="AQ29" s="22">
        <v>2.6489913E7</v>
      </c>
      <c r="AR29" s="22">
        <v>2.0213799E7</v>
      </c>
      <c r="AS29" s="22">
        <v>2.39065E7</v>
      </c>
      <c r="AT29" s="22">
        <v>1.8274815E7</v>
      </c>
      <c r="AU29" s="22">
        <v>3.0E7</v>
      </c>
      <c r="AV29" s="22">
        <v>1.6066464E7</v>
      </c>
      <c r="AW29" s="29"/>
      <c r="AX29" s="29"/>
      <c r="AY29" s="36"/>
      <c r="AZ29" s="20">
        <v>1.008939</v>
      </c>
      <c r="BA29" s="20">
        <v>1.022868</v>
      </c>
      <c r="BB29" s="20">
        <v>1.038699</v>
      </c>
      <c r="BC29" s="20">
        <v>1.230249</v>
      </c>
      <c r="BD29" s="20">
        <v>1.049316</v>
      </c>
      <c r="BE29" s="20">
        <v>1.022696</v>
      </c>
      <c r="BF29" s="20">
        <v>1.452487</v>
      </c>
      <c r="BG29" s="29"/>
      <c r="BH29" s="29"/>
      <c r="BI29" s="26"/>
      <c r="BJ29" s="20">
        <v>0.3108387</v>
      </c>
      <c r="BK29" s="20">
        <v>0.2341535</v>
      </c>
      <c r="BL29" s="20">
        <v>0.7640862</v>
      </c>
      <c r="BM29" s="20">
        <v>1.06283</v>
      </c>
      <c r="BN29" s="20">
        <v>0.6404738</v>
      </c>
      <c r="BO29" s="20">
        <v>0.4861342</v>
      </c>
      <c r="BP29" s="20">
        <v>1.420366</v>
      </c>
      <c r="BQ29" s="29"/>
      <c r="BR29" s="29"/>
      <c r="BS29" s="7"/>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row>
    <row r="30">
      <c r="A30" s="8"/>
      <c r="B30" s="22" t="s">
        <v>559</v>
      </c>
      <c r="C30" s="22">
        <v>27.0</v>
      </c>
      <c r="D30" s="22" t="s">
        <v>510</v>
      </c>
      <c r="E30" s="34" t="s">
        <v>511</v>
      </c>
      <c r="F30" s="22" t="s">
        <v>560</v>
      </c>
      <c r="G30" s="20">
        <v>-1.0</v>
      </c>
      <c r="H30" s="22">
        <v>1.0</v>
      </c>
      <c r="I30" s="24">
        <f t="shared" si="7"/>
        <v>0</v>
      </c>
      <c r="J30" s="22">
        <v>0.0</v>
      </c>
      <c r="K30" s="24">
        <f t="shared" si="8"/>
        <v>0</v>
      </c>
      <c r="L30" s="24">
        <f t="shared" si="12"/>
        <v>0</v>
      </c>
      <c r="M30" s="22">
        <v>0.0</v>
      </c>
      <c r="N30" s="22">
        <v>0.0</v>
      </c>
      <c r="O30" s="20" t="s">
        <v>561</v>
      </c>
      <c r="P30" s="20" t="s">
        <v>562</v>
      </c>
      <c r="Q30" s="20" t="s">
        <v>515</v>
      </c>
      <c r="R30" s="20" t="s">
        <v>516</v>
      </c>
      <c r="S30" s="20" t="s">
        <v>123</v>
      </c>
      <c r="T30" s="20" t="s">
        <v>563</v>
      </c>
      <c r="U30" s="20" t="s">
        <v>550</v>
      </c>
      <c r="V30" s="20" t="s">
        <v>518</v>
      </c>
      <c r="W30" s="20" t="s">
        <v>550</v>
      </c>
      <c r="X30" s="20" t="s">
        <v>520</v>
      </c>
      <c r="Y30" s="25" t="s">
        <v>564</v>
      </c>
      <c r="Z30" s="20" t="s">
        <v>565</v>
      </c>
      <c r="AA30" s="26"/>
      <c r="AB30" s="27" t="s">
        <v>566</v>
      </c>
      <c r="AC30" s="27" t="s">
        <v>567</v>
      </c>
      <c r="AD30" s="27" t="s">
        <v>568</v>
      </c>
      <c r="AE30" s="27" t="s">
        <v>569</v>
      </c>
      <c r="AF30" s="27" t="s">
        <v>570</v>
      </c>
      <c r="AG30" s="27" t="s">
        <v>571</v>
      </c>
      <c r="AH30" s="8"/>
      <c r="AI30" s="8"/>
      <c r="AJ30" s="27" t="s">
        <v>572</v>
      </c>
      <c r="AM30" s="22" t="s">
        <v>559</v>
      </c>
      <c r="AO30" s="36"/>
      <c r="AP30" s="22">
        <v>6976206.0</v>
      </c>
      <c r="AQ30" s="22">
        <v>1.4292311E7</v>
      </c>
      <c r="AR30" s="22">
        <v>2.1861431E7</v>
      </c>
      <c r="AS30" s="22">
        <v>1.5496888E7</v>
      </c>
      <c r="AT30" s="22">
        <v>1.4506208E7</v>
      </c>
      <c r="AU30" s="22">
        <v>2.0743473E7</v>
      </c>
      <c r="AV30" s="29"/>
      <c r="AW30" s="29"/>
      <c r="AX30" s="20">
        <v>4.2421955E7</v>
      </c>
      <c r="AY30" s="36"/>
      <c r="AZ30" s="20">
        <v>1.034783</v>
      </c>
      <c r="BA30" s="20">
        <v>1.064754</v>
      </c>
      <c r="BB30" s="20">
        <v>1.03023</v>
      </c>
      <c r="BC30" s="20">
        <v>1.445556</v>
      </c>
      <c r="BD30" s="20">
        <v>1.114658</v>
      </c>
      <c r="BE30" s="20">
        <v>1.053138</v>
      </c>
      <c r="BF30" s="29"/>
      <c r="BG30" s="29"/>
      <c r="BH30" s="20">
        <v>1.977931</v>
      </c>
      <c r="BI30" s="26"/>
      <c r="BJ30" s="20">
        <v>0.4090314</v>
      </c>
      <c r="BK30" s="20">
        <v>0.2323248</v>
      </c>
      <c r="BL30" s="20">
        <v>0.7711013</v>
      </c>
      <c r="BM30" s="20">
        <v>1.105498</v>
      </c>
      <c r="BN30" s="20">
        <v>0.9098405</v>
      </c>
      <c r="BO30" s="20">
        <v>0.9248716</v>
      </c>
      <c r="BP30" s="29"/>
      <c r="BQ30" s="29"/>
      <c r="BR30" s="20">
        <v>1.017284</v>
      </c>
      <c r="BS30" s="7"/>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row>
    <row r="31">
      <c r="A31" s="8"/>
      <c r="B31" s="22" t="s">
        <v>573</v>
      </c>
      <c r="C31" s="22">
        <v>28.0</v>
      </c>
      <c r="D31" s="22" t="s">
        <v>510</v>
      </c>
      <c r="E31" s="34" t="s">
        <v>511</v>
      </c>
      <c r="F31" s="22" t="s">
        <v>574</v>
      </c>
      <c r="G31" s="20">
        <v>1.0</v>
      </c>
      <c r="H31" s="22">
        <v>0.0</v>
      </c>
      <c r="I31" s="24">
        <f t="shared" si="7"/>
        <v>1</v>
      </c>
      <c r="J31" s="22">
        <v>0.0</v>
      </c>
      <c r="K31" s="24">
        <f t="shared" si="8"/>
        <v>1</v>
      </c>
      <c r="L31" s="24">
        <f t="shared" si="12"/>
        <v>0</v>
      </c>
      <c r="M31" s="22">
        <v>0.0</v>
      </c>
      <c r="N31" s="22">
        <v>0.0</v>
      </c>
      <c r="O31" s="20" t="s">
        <v>575</v>
      </c>
      <c r="P31" s="20" t="s">
        <v>576</v>
      </c>
      <c r="Q31" s="20" t="s">
        <v>515</v>
      </c>
      <c r="R31" s="20" t="s">
        <v>516</v>
      </c>
      <c r="S31" s="20" t="s">
        <v>123</v>
      </c>
      <c r="T31" s="20" t="s">
        <v>550</v>
      </c>
      <c r="U31" s="20" t="s">
        <v>550</v>
      </c>
      <c r="V31" s="20" t="s">
        <v>518</v>
      </c>
      <c r="W31" s="20" t="s">
        <v>550</v>
      </c>
      <c r="X31" s="20" t="s">
        <v>520</v>
      </c>
      <c r="Y31" s="37" t="s">
        <v>551</v>
      </c>
      <c r="Z31" s="20" t="s">
        <v>186</v>
      </c>
      <c r="AA31" s="26"/>
      <c r="AB31" s="27" t="s">
        <v>577</v>
      </c>
      <c r="AC31" s="27" t="s">
        <v>578</v>
      </c>
      <c r="AD31" s="27" t="s">
        <v>579</v>
      </c>
      <c r="AE31" s="27" t="s">
        <v>580</v>
      </c>
      <c r="AF31" s="27" t="s">
        <v>581</v>
      </c>
      <c r="AG31" s="27" t="s">
        <v>582</v>
      </c>
      <c r="AH31" s="27" t="s">
        <v>583</v>
      </c>
      <c r="AI31" s="8"/>
      <c r="AJ31" s="8"/>
      <c r="AO31" s="36"/>
      <c r="AP31" s="22">
        <v>3.0E7</v>
      </c>
      <c r="AQ31" s="22">
        <v>3.0E7</v>
      </c>
      <c r="AR31" s="22">
        <v>3.0E7</v>
      </c>
      <c r="AS31" s="22">
        <v>1.507958E7</v>
      </c>
      <c r="AT31" s="22">
        <v>1.7251849E7</v>
      </c>
      <c r="AU31" s="22">
        <v>2.9367051E7</v>
      </c>
      <c r="AV31" s="22">
        <v>8349932.0</v>
      </c>
      <c r="AW31" s="29"/>
      <c r="AX31" s="29"/>
      <c r="AY31" s="36"/>
      <c r="AZ31" s="20">
        <v>1.007237</v>
      </c>
      <c r="BA31" s="20">
        <v>1.023857</v>
      </c>
      <c r="BB31" s="20">
        <v>1.019893</v>
      </c>
      <c r="BC31" s="20">
        <v>2.011119</v>
      </c>
      <c r="BD31" s="20">
        <v>1.089111</v>
      </c>
      <c r="BE31" s="20">
        <v>1.031649</v>
      </c>
      <c r="BF31" s="20">
        <v>1.827391</v>
      </c>
      <c r="BG31" s="29"/>
      <c r="BH31" s="29"/>
      <c r="BI31" s="26"/>
      <c r="BJ31" s="20">
        <v>0.2811996</v>
      </c>
      <c r="BK31" s="20">
        <v>0.2482156</v>
      </c>
      <c r="BL31" s="20">
        <v>0.6311402</v>
      </c>
      <c r="BM31" s="20">
        <v>1.278002</v>
      </c>
      <c r="BN31" s="20">
        <v>0.9296513</v>
      </c>
      <c r="BO31" s="20">
        <v>0.6109805</v>
      </c>
      <c r="BP31" s="20">
        <v>1.551171</v>
      </c>
      <c r="BQ31" s="29"/>
      <c r="BR31" s="29"/>
      <c r="BS31" s="7"/>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row>
    <row r="32">
      <c r="A32" s="8"/>
      <c r="B32" s="22" t="s">
        <v>584</v>
      </c>
      <c r="C32" s="22">
        <v>29.0</v>
      </c>
      <c r="D32" s="22" t="s">
        <v>510</v>
      </c>
      <c r="E32" s="34" t="s">
        <v>511</v>
      </c>
      <c r="F32" s="22" t="s">
        <v>585</v>
      </c>
      <c r="G32" s="20">
        <v>1.0</v>
      </c>
      <c r="H32" s="22">
        <v>0.0</v>
      </c>
      <c r="I32" s="24">
        <f t="shared" si="7"/>
        <v>1</v>
      </c>
      <c r="J32" s="22">
        <v>0.0</v>
      </c>
      <c r="K32" s="24">
        <f t="shared" si="8"/>
        <v>1</v>
      </c>
      <c r="L32" s="24">
        <f t="shared" si="12"/>
        <v>0</v>
      </c>
      <c r="M32" s="22">
        <v>0.0</v>
      </c>
      <c r="N32" s="22">
        <v>0.0</v>
      </c>
      <c r="O32" s="20" t="s">
        <v>586</v>
      </c>
      <c r="P32" s="20" t="s">
        <v>587</v>
      </c>
      <c r="Q32" s="20" t="s">
        <v>515</v>
      </c>
      <c r="R32" s="20" t="s">
        <v>516</v>
      </c>
      <c r="S32" s="20" t="s">
        <v>123</v>
      </c>
      <c r="T32" s="20" t="s">
        <v>550</v>
      </c>
      <c r="U32" s="20" t="s">
        <v>550</v>
      </c>
      <c r="V32" s="20" t="s">
        <v>518</v>
      </c>
      <c r="W32" s="20" t="s">
        <v>550</v>
      </c>
      <c r="X32" s="20" t="s">
        <v>520</v>
      </c>
      <c r="Y32" s="37" t="s">
        <v>551</v>
      </c>
      <c r="Z32" s="20" t="s">
        <v>186</v>
      </c>
      <c r="AA32" s="26"/>
      <c r="AB32" s="27" t="s">
        <v>588</v>
      </c>
      <c r="AC32" s="27" t="s">
        <v>589</v>
      </c>
      <c r="AD32" s="27" t="s">
        <v>590</v>
      </c>
      <c r="AE32" s="27" t="s">
        <v>591</v>
      </c>
      <c r="AF32" s="27" t="s">
        <v>592</v>
      </c>
      <c r="AG32" s="27" t="s">
        <v>593</v>
      </c>
      <c r="AH32" s="27" t="s">
        <v>594</v>
      </c>
      <c r="AI32" s="8"/>
      <c r="AJ32" s="8"/>
      <c r="AO32" s="36"/>
      <c r="AP32" s="22">
        <v>3.0E7</v>
      </c>
      <c r="AQ32" s="22">
        <v>3.0E7</v>
      </c>
      <c r="AR32" s="22">
        <v>3.0E7</v>
      </c>
      <c r="AS32" s="22">
        <v>1.5739497E7</v>
      </c>
      <c r="AT32" s="22">
        <v>2.3864916E7</v>
      </c>
      <c r="AU32" s="22">
        <v>3.0E7</v>
      </c>
      <c r="AV32" s="22">
        <v>1.6749018E7</v>
      </c>
      <c r="AW32" s="29"/>
      <c r="AX32" s="29"/>
      <c r="AY32" s="36"/>
      <c r="AZ32" s="20">
        <v>1.009001</v>
      </c>
      <c r="BA32" s="20">
        <v>1.022957</v>
      </c>
      <c r="BB32" s="20">
        <v>1.018063</v>
      </c>
      <c r="BC32" s="20">
        <v>1.847919</v>
      </c>
      <c r="BD32" s="20">
        <v>1.090143</v>
      </c>
      <c r="BE32" s="20">
        <v>1.027716</v>
      </c>
      <c r="BF32" s="20">
        <v>1.121611</v>
      </c>
      <c r="BG32" s="29"/>
      <c r="BH32" s="29"/>
      <c r="BI32" s="26"/>
      <c r="BJ32" s="20">
        <v>0.3324468</v>
      </c>
      <c r="BK32" s="20">
        <v>0.2629367</v>
      </c>
      <c r="BL32" s="20">
        <v>0.6382523</v>
      </c>
      <c r="BM32" s="20">
        <v>1.282965</v>
      </c>
      <c r="BN32" s="20">
        <v>0.9420349</v>
      </c>
      <c r="BO32" s="20">
        <v>0.6106405</v>
      </c>
      <c r="BP32" s="20">
        <v>1.196661</v>
      </c>
      <c r="BQ32" s="29"/>
      <c r="BR32" s="29"/>
      <c r="BS32" s="7"/>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row>
    <row r="33">
      <c r="A33" s="8"/>
      <c r="B33" s="22" t="s">
        <v>595</v>
      </c>
      <c r="C33" s="22">
        <v>30.0</v>
      </c>
      <c r="D33" s="22" t="s">
        <v>510</v>
      </c>
      <c r="E33" s="34" t="s">
        <v>511</v>
      </c>
      <c r="F33" s="22" t="s">
        <v>596</v>
      </c>
      <c r="G33" s="20">
        <v>1.0</v>
      </c>
      <c r="H33" s="22">
        <v>0.0</v>
      </c>
      <c r="I33" s="24">
        <f t="shared" si="7"/>
        <v>1</v>
      </c>
      <c r="J33" s="22">
        <v>1.0</v>
      </c>
      <c r="K33" s="24">
        <f t="shared" si="8"/>
        <v>1</v>
      </c>
      <c r="L33" s="24">
        <f t="shared" si="12"/>
        <v>1</v>
      </c>
      <c r="M33" s="22">
        <v>0.0</v>
      </c>
      <c r="N33" s="22">
        <v>0.0</v>
      </c>
      <c r="O33" s="20" t="s">
        <v>597</v>
      </c>
      <c r="P33" s="20" t="s">
        <v>598</v>
      </c>
      <c r="Q33" s="20" t="s">
        <v>515</v>
      </c>
      <c r="R33" s="20" t="s">
        <v>516</v>
      </c>
      <c r="S33" s="20" t="s">
        <v>123</v>
      </c>
      <c r="T33" s="20" t="s">
        <v>550</v>
      </c>
      <c r="U33" s="20" t="s">
        <v>550</v>
      </c>
      <c r="V33" s="20" t="s">
        <v>518</v>
      </c>
      <c r="W33" s="20" t="s">
        <v>550</v>
      </c>
      <c r="X33" s="20" t="s">
        <v>520</v>
      </c>
      <c r="Y33" s="37" t="s">
        <v>551</v>
      </c>
      <c r="Z33" s="20" t="s">
        <v>186</v>
      </c>
      <c r="AA33" s="26"/>
      <c r="AB33" s="27" t="s">
        <v>599</v>
      </c>
      <c r="AC33" s="27" t="s">
        <v>600</v>
      </c>
      <c r="AD33" s="27" t="s">
        <v>601</v>
      </c>
      <c r="AE33" s="27" t="s">
        <v>602</v>
      </c>
      <c r="AF33" s="27" t="s">
        <v>603</v>
      </c>
      <c r="AG33" s="27" t="s">
        <v>604</v>
      </c>
      <c r="AH33" s="27" t="s">
        <v>605</v>
      </c>
      <c r="AI33" s="8"/>
      <c r="AJ33" s="8"/>
      <c r="AO33" s="36"/>
      <c r="AP33" s="22">
        <v>3.0E7</v>
      </c>
      <c r="AQ33" s="22">
        <v>3.0E7</v>
      </c>
      <c r="AR33" s="22">
        <v>2.3952515E7</v>
      </c>
      <c r="AS33" s="22">
        <v>2.228796E7</v>
      </c>
      <c r="AT33" s="22">
        <v>3.0E7</v>
      </c>
      <c r="AU33" s="22">
        <v>3.0E7</v>
      </c>
      <c r="AV33" s="20">
        <v>1.3028034E7</v>
      </c>
      <c r="AW33" s="29"/>
      <c r="AX33" s="29"/>
      <c r="AY33" s="36"/>
      <c r="AZ33" s="20">
        <v>1.008958</v>
      </c>
      <c r="BA33" s="20">
        <v>1.015169</v>
      </c>
      <c r="BB33" s="20">
        <v>1.022453</v>
      </c>
      <c r="BC33" s="20">
        <v>1.41053</v>
      </c>
      <c r="BD33" s="20">
        <v>1.065673</v>
      </c>
      <c r="BE33" s="20">
        <v>1.025527</v>
      </c>
      <c r="BF33" s="20">
        <v>1.693245</v>
      </c>
      <c r="BG33" s="29"/>
      <c r="BH33" s="29"/>
      <c r="BI33" s="26"/>
      <c r="BJ33" s="20">
        <v>0.3288928</v>
      </c>
      <c r="BK33" s="20">
        <v>0.248155</v>
      </c>
      <c r="BL33" s="20">
        <v>0.4499522</v>
      </c>
      <c r="BM33" s="20">
        <v>1.125377</v>
      </c>
      <c r="BN33" s="20">
        <v>0.8929112</v>
      </c>
      <c r="BO33" s="20">
        <v>0.5488114</v>
      </c>
      <c r="BP33" s="20">
        <v>1.516045</v>
      </c>
      <c r="BQ33" s="29"/>
      <c r="BR33" s="29"/>
      <c r="BS33" s="7"/>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row>
    <row r="34">
      <c r="A34" s="8"/>
      <c r="B34" s="22" t="s">
        <v>606</v>
      </c>
      <c r="C34" s="22">
        <v>31.0</v>
      </c>
      <c r="D34" s="22" t="s">
        <v>510</v>
      </c>
      <c r="E34" s="34" t="s">
        <v>511</v>
      </c>
      <c r="F34" s="22" t="s">
        <v>607</v>
      </c>
      <c r="G34" s="20">
        <v>1.0</v>
      </c>
      <c r="H34" s="22">
        <v>0.0</v>
      </c>
      <c r="I34" s="24">
        <f t="shared" si="7"/>
        <v>1</v>
      </c>
      <c r="J34" s="22">
        <v>1.0</v>
      </c>
      <c r="K34" s="24">
        <f t="shared" si="8"/>
        <v>1</v>
      </c>
      <c r="L34" s="24">
        <f t="shared" si="12"/>
        <v>1</v>
      </c>
      <c r="M34" s="22">
        <v>0.0</v>
      </c>
      <c r="N34" s="22">
        <v>0.0</v>
      </c>
      <c r="O34" s="20" t="s">
        <v>608</v>
      </c>
      <c r="P34" s="20" t="s">
        <v>609</v>
      </c>
      <c r="Q34" s="20" t="s">
        <v>515</v>
      </c>
      <c r="R34" s="20" t="s">
        <v>516</v>
      </c>
      <c r="S34" s="20" t="s">
        <v>123</v>
      </c>
      <c r="T34" s="20" t="s">
        <v>550</v>
      </c>
      <c r="U34" s="20" t="s">
        <v>550</v>
      </c>
      <c r="V34" s="20" t="s">
        <v>518</v>
      </c>
      <c r="W34" s="20" t="s">
        <v>550</v>
      </c>
      <c r="X34" s="20" t="s">
        <v>520</v>
      </c>
      <c r="Y34" s="37" t="s">
        <v>551</v>
      </c>
      <c r="Z34" s="20" t="s">
        <v>186</v>
      </c>
      <c r="AA34" s="26"/>
      <c r="AB34" s="27" t="s">
        <v>610</v>
      </c>
      <c r="AC34" s="27" t="s">
        <v>611</v>
      </c>
      <c r="AD34" s="27" t="s">
        <v>612</v>
      </c>
      <c r="AE34" s="27" t="s">
        <v>613</v>
      </c>
      <c r="AF34" s="27" t="s">
        <v>614</v>
      </c>
      <c r="AG34" s="27" t="s">
        <v>615</v>
      </c>
      <c r="AH34" s="27" t="s">
        <v>616</v>
      </c>
      <c r="AI34" s="8"/>
      <c r="AJ34" s="8"/>
      <c r="AO34" s="36"/>
      <c r="AP34" s="22">
        <v>3.0E7</v>
      </c>
      <c r="AQ34" s="22">
        <v>3.0E7</v>
      </c>
      <c r="AR34" s="22">
        <v>3.0E7</v>
      </c>
      <c r="AS34" s="22">
        <v>3.0E7</v>
      </c>
      <c r="AT34" s="22">
        <v>3.0E7</v>
      </c>
      <c r="AU34" s="22">
        <v>3.0E7</v>
      </c>
      <c r="AV34" s="20">
        <v>3.0E7</v>
      </c>
      <c r="AW34" s="29"/>
      <c r="AX34" s="29"/>
      <c r="AY34" s="36"/>
      <c r="AZ34" s="20">
        <v>1.009435</v>
      </c>
      <c r="BA34" s="20">
        <v>1.018389</v>
      </c>
      <c r="BB34" s="20">
        <v>1.026091</v>
      </c>
      <c r="BC34" s="20">
        <v>1.233465</v>
      </c>
      <c r="BD34" s="20">
        <v>1.078165</v>
      </c>
      <c r="BE34" s="20">
        <v>1.026602</v>
      </c>
      <c r="BF34" s="20">
        <v>1.369392</v>
      </c>
      <c r="BG34" s="29"/>
      <c r="BH34" s="29"/>
      <c r="BI34" s="26"/>
      <c r="BJ34" s="20">
        <v>0.3546716</v>
      </c>
      <c r="BK34" s="20">
        <v>0.3178799</v>
      </c>
      <c r="BL34" s="20">
        <v>0.7729941</v>
      </c>
      <c r="BM34" s="20">
        <v>1.128609</v>
      </c>
      <c r="BN34" s="20">
        <v>1.025982</v>
      </c>
      <c r="BO34" s="20">
        <v>0.6397694</v>
      </c>
      <c r="BP34" s="20">
        <v>1.454734</v>
      </c>
      <c r="BQ34" s="29"/>
      <c r="BR34" s="29"/>
      <c r="BS34" s="7"/>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row>
    <row r="35">
      <c r="A35" s="8"/>
      <c r="B35" s="22" t="s">
        <v>617</v>
      </c>
      <c r="C35" s="22">
        <v>32.0</v>
      </c>
      <c r="D35" s="22" t="s">
        <v>510</v>
      </c>
      <c r="E35" s="34" t="s">
        <v>511</v>
      </c>
      <c r="F35" s="22" t="s">
        <v>618</v>
      </c>
      <c r="G35" s="20">
        <v>1.0</v>
      </c>
      <c r="H35" s="22">
        <v>0.0</v>
      </c>
      <c r="I35" s="24">
        <f t="shared" si="7"/>
        <v>1</v>
      </c>
      <c r="J35" s="22">
        <v>0.0</v>
      </c>
      <c r="K35" s="24">
        <f t="shared" si="8"/>
        <v>1</v>
      </c>
      <c r="L35" s="24">
        <f t="shared" si="12"/>
        <v>0</v>
      </c>
      <c r="M35" s="22">
        <v>0.0</v>
      </c>
      <c r="N35" s="22">
        <v>0.0</v>
      </c>
      <c r="O35" s="20" t="s">
        <v>619</v>
      </c>
      <c r="P35" s="20" t="s">
        <v>620</v>
      </c>
      <c r="Q35" s="20" t="s">
        <v>515</v>
      </c>
      <c r="R35" s="20" t="s">
        <v>516</v>
      </c>
      <c r="S35" s="20" t="s">
        <v>123</v>
      </c>
      <c r="T35" s="20" t="s">
        <v>550</v>
      </c>
      <c r="U35" s="20" t="s">
        <v>550</v>
      </c>
      <c r="V35" s="20" t="s">
        <v>518</v>
      </c>
      <c r="W35" s="20" t="s">
        <v>550</v>
      </c>
      <c r="X35" s="20" t="s">
        <v>520</v>
      </c>
      <c r="Y35" s="37" t="s">
        <v>551</v>
      </c>
      <c r="Z35" s="20" t="s">
        <v>186</v>
      </c>
      <c r="AA35" s="26"/>
      <c r="AB35" s="27" t="s">
        <v>621</v>
      </c>
      <c r="AC35" s="27" t="s">
        <v>622</v>
      </c>
      <c r="AD35" s="27" t="s">
        <v>623</v>
      </c>
      <c r="AE35" s="27" t="s">
        <v>624</v>
      </c>
      <c r="AF35" s="27" t="s">
        <v>625</v>
      </c>
      <c r="AG35" s="27" t="s">
        <v>626</v>
      </c>
      <c r="AH35" s="27" t="s">
        <v>627</v>
      </c>
      <c r="AI35" s="8"/>
      <c r="AJ35" s="8"/>
      <c r="AO35" s="36"/>
      <c r="AP35" s="22">
        <v>3.0E7</v>
      </c>
      <c r="AQ35" s="22">
        <v>3.0E7</v>
      </c>
      <c r="AR35" s="22">
        <v>3.0E7</v>
      </c>
      <c r="AS35" s="22">
        <v>3.0E7</v>
      </c>
      <c r="AT35" s="22">
        <v>3.0E7</v>
      </c>
      <c r="AU35" s="22">
        <v>3.0E7</v>
      </c>
      <c r="AV35" s="20">
        <v>1.869777E7</v>
      </c>
      <c r="AW35" s="29"/>
      <c r="AX35" s="29"/>
      <c r="AY35" s="36"/>
      <c r="AZ35" s="20">
        <v>1.009685</v>
      </c>
      <c r="BA35" s="20">
        <v>1.015634</v>
      </c>
      <c r="BB35" s="20">
        <v>1.017067</v>
      </c>
      <c r="BC35" s="20">
        <v>1.180032</v>
      </c>
      <c r="BD35" s="20">
        <v>1.068585</v>
      </c>
      <c r="BE35" s="20">
        <v>1.028713</v>
      </c>
      <c r="BF35" s="20">
        <v>1.665535</v>
      </c>
      <c r="BG35" s="29"/>
      <c r="BH35" s="29"/>
      <c r="BI35" s="26"/>
      <c r="BJ35" s="20">
        <v>0.3784474</v>
      </c>
      <c r="BK35" s="20">
        <v>0.2667683</v>
      </c>
      <c r="BL35" s="20">
        <v>0.543336</v>
      </c>
      <c r="BM35" s="20">
        <v>1.140017</v>
      </c>
      <c r="BN35" s="20">
        <v>0.9938727</v>
      </c>
      <c r="BO35" s="20">
        <v>0.6348867</v>
      </c>
      <c r="BP35" s="20">
        <v>1.507155</v>
      </c>
      <c r="BQ35" s="29"/>
      <c r="BR35" s="29"/>
      <c r="BS35" s="7"/>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row>
    <row r="36">
      <c r="A36" s="8"/>
      <c r="B36" s="22" t="s">
        <v>628</v>
      </c>
      <c r="C36" s="22">
        <v>33.0</v>
      </c>
      <c r="D36" s="22" t="s">
        <v>510</v>
      </c>
      <c r="E36" s="34" t="s">
        <v>511</v>
      </c>
      <c r="F36" s="35" t="s">
        <v>629</v>
      </c>
      <c r="G36" s="20">
        <v>1.0</v>
      </c>
      <c r="H36" s="22">
        <v>0.0</v>
      </c>
      <c r="I36" s="24">
        <f t="shared" si="7"/>
        <v>1</v>
      </c>
      <c r="J36" s="22">
        <v>1.0</v>
      </c>
      <c r="K36" s="24">
        <f t="shared" si="8"/>
        <v>1</v>
      </c>
      <c r="L36" s="22">
        <v>1.0</v>
      </c>
      <c r="M36" s="22">
        <v>0.0</v>
      </c>
      <c r="N36" s="22">
        <v>0.0</v>
      </c>
      <c r="O36" s="20" t="s">
        <v>630</v>
      </c>
      <c r="P36" s="20" t="s">
        <v>631</v>
      </c>
      <c r="Q36" s="20" t="s">
        <v>515</v>
      </c>
      <c r="R36" s="20" t="s">
        <v>516</v>
      </c>
      <c r="S36" s="20" t="s">
        <v>123</v>
      </c>
      <c r="T36" s="20" t="s">
        <v>550</v>
      </c>
      <c r="U36" s="20" t="s">
        <v>550</v>
      </c>
      <c r="V36" s="20" t="s">
        <v>518</v>
      </c>
      <c r="W36" s="20" t="s">
        <v>550</v>
      </c>
      <c r="X36" s="20" t="s">
        <v>520</v>
      </c>
      <c r="Y36" s="37" t="s">
        <v>551</v>
      </c>
      <c r="Z36" s="20" t="s">
        <v>186</v>
      </c>
      <c r="AA36" s="26"/>
      <c r="AB36" s="27" t="s">
        <v>632</v>
      </c>
      <c r="AC36" s="27" t="s">
        <v>633</v>
      </c>
      <c r="AD36" s="27" t="s">
        <v>634</v>
      </c>
      <c r="AE36" s="27" t="s">
        <v>635</v>
      </c>
      <c r="AF36" s="27" t="s">
        <v>636</v>
      </c>
      <c r="AG36" s="27" t="s">
        <v>637</v>
      </c>
      <c r="AH36" s="27" t="s">
        <v>638</v>
      </c>
      <c r="AI36" s="8"/>
      <c r="AJ36" s="8"/>
      <c r="AO36" s="36"/>
      <c r="AP36" s="22">
        <v>3.0E7</v>
      </c>
      <c r="AQ36" s="22">
        <v>2.7340291E7</v>
      </c>
      <c r="AR36" s="22">
        <v>3.0E7</v>
      </c>
      <c r="AS36" s="22">
        <v>1.7101591E7</v>
      </c>
      <c r="AT36" s="22">
        <v>1.9489837E7</v>
      </c>
      <c r="AU36" s="22">
        <v>2.548683E7</v>
      </c>
      <c r="AV36" s="20">
        <v>8607710.0</v>
      </c>
      <c r="AW36" s="29"/>
      <c r="AX36" s="29"/>
      <c r="AY36" s="36"/>
      <c r="AZ36" s="20">
        <v>1.009944</v>
      </c>
      <c r="BA36" s="20">
        <v>1.023929</v>
      </c>
      <c r="BB36" s="20">
        <v>1.022083</v>
      </c>
      <c r="BC36" s="20">
        <v>1.096899</v>
      </c>
      <c r="BD36" s="20">
        <v>1.088288</v>
      </c>
      <c r="BE36" s="20">
        <v>1.021762</v>
      </c>
      <c r="BF36" s="20">
        <v>1.428698</v>
      </c>
      <c r="BG36" s="29"/>
      <c r="BH36" s="29"/>
      <c r="BI36" s="26"/>
      <c r="BJ36" s="20">
        <v>0.2230796</v>
      </c>
      <c r="BK36" s="20">
        <v>0.2226611</v>
      </c>
      <c r="BL36" s="20">
        <v>0.7093381</v>
      </c>
      <c r="BM36" s="20">
        <v>0.8053919</v>
      </c>
      <c r="BN36" s="20">
        <v>0.9637591</v>
      </c>
      <c r="BO36" s="20">
        <v>0.4583401</v>
      </c>
      <c r="BP36" s="20">
        <v>1.509835</v>
      </c>
      <c r="BQ36" s="29"/>
      <c r="BR36" s="29"/>
      <c r="BS36" s="7"/>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row>
    <row r="37">
      <c r="A37" s="8"/>
      <c r="B37" s="22" t="s">
        <v>639</v>
      </c>
      <c r="C37" s="22">
        <v>34.0</v>
      </c>
      <c r="D37" s="22" t="s">
        <v>510</v>
      </c>
      <c r="E37" s="34" t="s">
        <v>511</v>
      </c>
      <c r="F37" s="22" t="s">
        <v>640</v>
      </c>
      <c r="G37" s="20">
        <v>1.0</v>
      </c>
      <c r="H37" s="22">
        <v>0.0</v>
      </c>
      <c r="I37" s="24">
        <f t="shared" si="7"/>
        <v>1</v>
      </c>
      <c r="J37" s="22">
        <v>0.0</v>
      </c>
      <c r="K37" s="24">
        <f t="shared" si="8"/>
        <v>1</v>
      </c>
      <c r="L37" s="24">
        <f t="shared" ref="L37:L70" si="13">1*AND(J37,K37)</f>
        <v>0</v>
      </c>
      <c r="M37" s="22">
        <v>0.0</v>
      </c>
      <c r="N37" s="22">
        <v>0.0</v>
      </c>
      <c r="O37" s="20" t="s">
        <v>641</v>
      </c>
      <c r="P37" s="20" t="s">
        <v>642</v>
      </c>
      <c r="Q37" s="20" t="s">
        <v>515</v>
      </c>
      <c r="R37" s="20" t="s">
        <v>516</v>
      </c>
      <c r="S37" s="20" t="s">
        <v>123</v>
      </c>
      <c r="T37" s="20" t="s">
        <v>550</v>
      </c>
      <c r="U37" s="20" t="s">
        <v>550</v>
      </c>
      <c r="V37" s="20" t="s">
        <v>518</v>
      </c>
      <c r="W37" s="20" t="s">
        <v>550</v>
      </c>
      <c r="X37" s="20" t="s">
        <v>520</v>
      </c>
      <c r="Y37" s="25" t="s">
        <v>643</v>
      </c>
      <c r="Z37" s="20" t="s">
        <v>125</v>
      </c>
      <c r="AA37" s="26"/>
      <c r="AB37" s="27" t="s">
        <v>644</v>
      </c>
      <c r="AC37" s="27" t="s">
        <v>645</v>
      </c>
      <c r="AD37" s="27" t="s">
        <v>646</v>
      </c>
      <c r="AE37" s="27" t="s">
        <v>647</v>
      </c>
      <c r="AF37" s="27" t="s">
        <v>648</v>
      </c>
      <c r="AG37" s="27" t="s">
        <v>649</v>
      </c>
      <c r="AH37" s="27" t="s">
        <v>650</v>
      </c>
      <c r="AI37" s="8"/>
      <c r="AJ37" s="8"/>
      <c r="AK37" s="22" t="s">
        <v>639</v>
      </c>
      <c r="AN37" s="22" t="s">
        <v>639</v>
      </c>
      <c r="AO37" s="36"/>
      <c r="AP37" s="22">
        <v>3.0E7</v>
      </c>
      <c r="AQ37" s="22">
        <v>3.0E7</v>
      </c>
      <c r="AR37" s="22">
        <v>3.0E7</v>
      </c>
      <c r="AS37" s="22">
        <v>3.0E7</v>
      </c>
      <c r="AT37" s="22">
        <v>3.0E7</v>
      </c>
      <c r="AU37" s="22">
        <v>3.0E7</v>
      </c>
      <c r="AV37" s="20">
        <v>2.7666693E7</v>
      </c>
      <c r="AW37" s="29"/>
      <c r="AX37" s="29"/>
      <c r="AY37" s="36"/>
      <c r="AZ37" s="20">
        <v>1.009844</v>
      </c>
      <c r="BA37" s="20">
        <v>1.016303</v>
      </c>
      <c r="BB37" s="20">
        <v>1.017268</v>
      </c>
      <c r="BC37" s="20">
        <v>1.074598</v>
      </c>
      <c r="BD37" s="20">
        <v>1.070702</v>
      </c>
      <c r="BE37" s="20">
        <v>1.015455</v>
      </c>
      <c r="BF37" s="20">
        <v>1.346558</v>
      </c>
      <c r="BG37" s="29"/>
      <c r="BH37" s="29"/>
      <c r="BI37" s="26"/>
      <c r="BJ37" s="20">
        <v>0.3746558</v>
      </c>
      <c r="BK37" s="20">
        <v>0.2866455</v>
      </c>
      <c r="BL37" s="20">
        <v>0.5079467</v>
      </c>
      <c r="BM37" s="20">
        <v>0.8607921</v>
      </c>
      <c r="BN37" s="20">
        <v>0.9490877</v>
      </c>
      <c r="BO37" s="20">
        <v>0.5075205</v>
      </c>
      <c r="BP37" s="20">
        <v>1.410534</v>
      </c>
      <c r="BQ37" s="29"/>
      <c r="BR37" s="29"/>
      <c r="BS37" s="7"/>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row>
    <row r="38">
      <c r="A38" s="8"/>
      <c r="B38" s="22" t="s">
        <v>651</v>
      </c>
      <c r="C38" s="22">
        <v>35.0</v>
      </c>
      <c r="D38" s="22" t="s">
        <v>510</v>
      </c>
      <c r="E38" s="34" t="s">
        <v>511</v>
      </c>
      <c r="F38" s="22" t="s">
        <v>652</v>
      </c>
      <c r="G38" s="20">
        <v>1.0</v>
      </c>
      <c r="H38" s="22">
        <v>0.0</v>
      </c>
      <c r="I38" s="24">
        <f t="shared" si="7"/>
        <v>1</v>
      </c>
      <c r="J38" s="22">
        <v>0.0</v>
      </c>
      <c r="K38" s="24">
        <f t="shared" si="8"/>
        <v>1</v>
      </c>
      <c r="L38" s="24">
        <f t="shared" si="13"/>
        <v>0</v>
      </c>
      <c r="M38" s="22">
        <v>0.0</v>
      </c>
      <c r="N38" s="22">
        <v>0.0</v>
      </c>
      <c r="O38" s="20" t="s">
        <v>653</v>
      </c>
      <c r="P38" s="20" t="s">
        <v>654</v>
      </c>
      <c r="Q38" s="20" t="s">
        <v>515</v>
      </c>
      <c r="R38" s="20" t="s">
        <v>516</v>
      </c>
      <c r="S38" s="20" t="s">
        <v>123</v>
      </c>
      <c r="T38" s="20" t="s">
        <v>550</v>
      </c>
      <c r="U38" s="20" t="s">
        <v>550</v>
      </c>
      <c r="V38" s="20" t="s">
        <v>518</v>
      </c>
      <c r="W38" s="20" t="s">
        <v>550</v>
      </c>
      <c r="X38" s="20" t="s">
        <v>520</v>
      </c>
      <c r="Y38" s="25" t="s">
        <v>655</v>
      </c>
      <c r="Z38" s="20" t="s">
        <v>186</v>
      </c>
      <c r="AA38" s="26"/>
      <c r="AB38" s="27" t="s">
        <v>656</v>
      </c>
      <c r="AC38" s="27" t="s">
        <v>657</v>
      </c>
      <c r="AD38" s="27" t="s">
        <v>658</v>
      </c>
      <c r="AE38" s="27" t="s">
        <v>659</v>
      </c>
      <c r="AF38" s="27" t="s">
        <v>660</v>
      </c>
      <c r="AG38" s="27" t="s">
        <v>661</v>
      </c>
      <c r="AH38" s="27" t="s">
        <v>662</v>
      </c>
      <c r="AI38" s="8"/>
      <c r="AJ38" s="8"/>
      <c r="AL38" s="29"/>
      <c r="AO38" s="36"/>
      <c r="AP38" s="22">
        <v>3.0E7</v>
      </c>
      <c r="AQ38" s="22">
        <v>3.0E7</v>
      </c>
      <c r="AR38" s="22">
        <v>3.0E7</v>
      </c>
      <c r="AS38" s="22">
        <v>3.0E7</v>
      </c>
      <c r="AT38" s="22">
        <v>3.0E7</v>
      </c>
      <c r="AU38" s="22">
        <v>3.0E7</v>
      </c>
      <c r="AV38" s="22">
        <v>1.3923505E7</v>
      </c>
      <c r="AW38" s="29"/>
      <c r="AX38" s="29"/>
      <c r="AY38" s="36"/>
      <c r="AZ38" s="20">
        <v>1.012231</v>
      </c>
      <c r="BA38" s="20">
        <v>1.017156</v>
      </c>
      <c r="BB38" s="20">
        <v>1.017111</v>
      </c>
      <c r="BC38" s="20">
        <v>1.056899</v>
      </c>
      <c r="BD38" s="20">
        <v>1.048787</v>
      </c>
      <c r="BE38" s="20">
        <v>1.016945</v>
      </c>
      <c r="BF38" s="20">
        <v>1.242585</v>
      </c>
      <c r="BG38" s="29"/>
      <c r="BH38" s="29"/>
      <c r="BI38" s="26"/>
      <c r="BJ38" s="20">
        <v>0.3687085</v>
      </c>
      <c r="BK38" s="20">
        <v>0.3067866</v>
      </c>
      <c r="BL38" s="20">
        <v>0.5187735</v>
      </c>
      <c r="BM38" s="20">
        <v>0.9124779</v>
      </c>
      <c r="BN38" s="20">
        <v>0.8688469</v>
      </c>
      <c r="BO38" s="20">
        <v>0.4688785</v>
      </c>
      <c r="BP38" s="20">
        <v>1.441976</v>
      </c>
      <c r="BQ38" s="29"/>
      <c r="BR38" s="29"/>
      <c r="BS38" s="7"/>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row>
    <row r="39">
      <c r="A39" s="8"/>
      <c r="B39" s="22" t="s">
        <v>663</v>
      </c>
      <c r="C39" s="22">
        <v>36.0</v>
      </c>
      <c r="D39" s="22" t="s">
        <v>510</v>
      </c>
      <c r="E39" s="34" t="s">
        <v>511</v>
      </c>
      <c r="F39" s="22" t="s">
        <v>664</v>
      </c>
      <c r="G39" s="20">
        <v>1.0</v>
      </c>
      <c r="H39" s="22">
        <v>0.0</v>
      </c>
      <c r="I39" s="24">
        <f t="shared" si="7"/>
        <v>1</v>
      </c>
      <c r="J39" s="22">
        <v>0.0</v>
      </c>
      <c r="K39" s="24">
        <f t="shared" si="8"/>
        <v>1</v>
      </c>
      <c r="L39" s="24">
        <f t="shared" si="13"/>
        <v>0</v>
      </c>
      <c r="M39" s="22">
        <v>0.0</v>
      </c>
      <c r="N39" s="22">
        <v>0.0</v>
      </c>
      <c r="O39" s="20" t="s">
        <v>665</v>
      </c>
      <c r="P39" s="20" t="s">
        <v>666</v>
      </c>
      <c r="Q39" s="20" t="s">
        <v>515</v>
      </c>
      <c r="R39" s="20" t="s">
        <v>516</v>
      </c>
      <c r="S39" s="20" t="s">
        <v>667</v>
      </c>
      <c r="T39" s="20" t="s">
        <v>550</v>
      </c>
      <c r="U39" s="20" t="s">
        <v>668</v>
      </c>
      <c r="V39" s="20" t="s">
        <v>518</v>
      </c>
      <c r="W39" s="20" t="s">
        <v>550</v>
      </c>
      <c r="X39" s="20" t="s">
        <v>520</v>
      </c>
      <c r="Y39" s="25" t="s">
        <v>669</v>
      </c>
      <c r="Z39" s="20" t="s">
        <v>125</v>
      </c>
      <c r="AA39" s="26"/>
      <c r="AB39" s="27" t="s">
        <v>670</v>
      </c>
      <c r="AC39" s="27" t="s">
        <v>671</v>
      </c>
      <c r="AD39" s="27" t="s">
        <v>672</v>
      </c>
      <c r="AE39" s="27" t="s">
        <v>673</v>
      </c>
      <c r="AF39" s="27" t="s">
        <v>674</v>
      </c>
      <c r="AG39" s="27" t="s">
        <v>675</v>
      </c>
      <c r="AH39" s="27" t="s">
        <v>676</v>
      </c>
      <c r="AI39" s="27" t="s">
        <v>677</v>
      </c>
      <c r="AJ39" s="8"/>
      <c r="AK39" s="20" t="s">
        <v>663</v>
      </c>
      <c r="AN39" s="22" t="s">
        <v>663</v>
      </c>
      <c r="AO39" s="36"/>
      <c r="AP39" s="22">
        <v>3.0E7</v>
      </c>
      <c r="AQ39" s="22">
        <v>3.0E7</v>
      </c>
      <c r="AR39" s="22">
        <v>3.0E7</v>
      </c>
      <c r="AS39" s="22">
        <v>3.0E7</v>
      </c>
      <c r="AT39" s="22">
        <v>3.0E7</v>
      </c>
      <c r="AU39" s="22">
        <v>3.0E7</v>
      </c>
      <c r="AV39" s="20">
        <v>1.1693164E7</v>
      </c>
      <c r="AW39" s="20">
        <v>4657202.0</v>
      </c>
      <c r="AX39" s="29"/>
      <c r="AY39" s="36"/>
      <c r="AZ39" s="20">
        <v>1.01284</v>
      </c>
      <c r="BA39" s="20">
        <v>1.017843</v>
      </c>
      <c r="BB39" s="20">
        <v>1.019397</v>
      </c>
      <c r="BC39" s="20">
        <v>1.102847</v>
      </c>
      <c r="BD39" s="20">
        <v>1.05895</v>
      </c>
      <c r="BE39" s="20">
        <v>1.018056</v>
      </c>
      <c r="BF39" s="20">
        <v>1.685273</v>
      </c>
      <c r="BG39" s="20">
        <v>1.301597</v>
      </c>
      <c r="BH39" s="29"/>
      <c r="BI39" s="26"/>
      <c r="BJ39" s="20">
        <v>0.4067735</v>
      </c>
      <c r="BK39" s="20">
        <v>0.2789143</v>
      </c>
      <c r="BL39" s="20">
        <v>0.5043458</v>
      </c>
      <c r="BM39" s="20">
        <v>1.044512</v>
      </c>
      <c r="BN39" s="20">
        <v>0.8778194</v>
      </c>
      <c r="BO39" s="20">
        <v>0.4851666</v>
      </c>
      <c r="BP39" s="20">
        <v>1.579626</v>
      </c>
      <c r="BQ39" s="20">
        <v>1.971716</v>
      </c>
      <c r="BR39" s="29"/>
      <c r="BS39" s="7"/>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row>
    <row r="40">
      <c r="A40" s="8"/>
      <c r="B40" s="22" t="s">
        <v>678</v>
      </c>
      <c r="C40" s="22">
        <v>37.0</v>
      </c>
      <c r="D40" s="22" t="s">
        <v>510</v>
      </c>
      <c r="E40" s="34" t="s">
        <v>511</v>
      </c>
      <c r="F40" s="22" t="s">
        <v>679</v>
      </c>
      <c r="G40" s="20">
        <v>1.0</v>
      </c>
      <c r="H40" s="22">
        <v>0.0</v>
      </c>
      <c r="I40" s="24">
        <f t="shared" si="7"/>
        <v>1</v>
      </c>
      <c r="J40" s="22">
        <v>0.0</v>
      </c>
      <c r="K40" s="24">
        <f t="shared" si="8"/>
        <v>1</v>
      </c>
      <c r="L40" s="24">
        <f t="shared" si="13"/>
        <v>0</v>
      </c>
      <c r="M40" s="22">
        <v>0.0</v>
      </c>
      <c r="N40" s="22">
        <v>0.0</v>
      </c>
      <c r="O40" s="20" t="s">
        <v>680</v>
      </c>
      <c r="P40" s="20" t="s">
        <v>681</v>
      </c>
      <c r="Q40" s="20" t="s">
        <v>515</v>
      </c>
      <c r="R40" s="20" t="s">
        <v>516</v>
      </c>
      <c r="S40" s="20" t="s">
        <v>667</v>
      </c>
      <c r="T40" s="20" t="s">
        <v>550</v>
      </c>
      <c r="U40" s="20" t="s">
        <v>668</v>
      </c>
      <c r="V40" s="20" t="s">
        <v>518</v>
      </c>
      <c r="W40" s="20" t="s">
        <v>550</v>
      </c>
      <c r="X40" s="20" t="s">
        <v>520</v>
      </c>
      <c r="Y40" s="25" t="s">
        <v>682</v>
      </c>
      <c r="Z40" s="20" t="s">
        <v>125</v>
      </c>
      <c r="AA40" s="26"/>
      <c r="AB40" s="27" t="s">
        <v>683</v>
      </c>
      <c r="AC40" s="27" t="s">
        <v>684</v>
      </c>
      <c r="AD40" s="27" t="s">
        <v>685</v>
      </c>
      <c r="AE40" s="27" t="s">
        <v>686</v>
      </c>
      <c r="AF40" s="27" t="s">
        <v>687</v>
      </c>
      <c r="AG40" s="27" t="s">
        <v>688</v>
      </c>
      <c r="AH40" s="27" t="s">
        <v>689</v>
      </c>
      <c r="AI40" s="27" t="s">
        <v>690</v>
      </c>
      <c r="AJ40" s="8"/>
      <c r="AK40" s="22" t="s">
        <v>678</v>
      </c>
      <c r="AN40" s="22" t="s">
        <v>678</v>
      </c>
      <c r="AO40" s="36"/>
      <c r="AP40" s="22">
        <v>3.0E7</v>
      </c>
      <c r="AQ40" s="22">
        <v>3.0E7</v>
      </c>
      <c r="AR40" s="22">
        <v>3.0E7</v>
      </c>
      <c r="AS40" s="22">
        <v>3.0E7</v>
      </c>
      <c r="AT40" s="22">
        <v>3.0E7</v>
      </c>
      <c r="AU40" s="22">
        <v>3.0E7</v>
      </c>
      <c r="AV40" s="22">
        <v>3.0E7</v>
      </c>
      <c r="AW40" s="20">
        <v>1.4693961E7</v>
      </c>
      <c r="AX40" s="29"/>
      <c r="AY40" s="36"/>
      <c r="AZ40" s="20">
        <v>1.012974</v>
      </c>
      <c r="BA40" s="20">
        <v>1.01838</v>
      </c>
      <c r="BB40" s="20">
        <v>1.021032</v>
      </c>
      <c r="BC40" s="20">
        <v>1.245716</v>
      </c>
      <c r="BD40" s="20">
        <v>1.062117</v>
      </c>
      <c r="BE40" s="20">
        <v>1.016424</v>
      </c>
      <c r="BF40" s="20">
        <v>1.298483</v>
      </c>
      <c r="BG40" s="20">
        <v>1.12462</v>
      </c>
      <c r="BH40" s="29"/>
      <c r="BI40" s="26"/>
      <c r="BJ40" s="20">
        <v>0.4490624</v>
      </c>
      <c r="BK40" s="20">
        <v>0.3287289</v>
      </c>
      <c r="BL40" s="20">
        <v>0.6967738</v>
      </c>
      <c r="BM40" s="20">
        <v>1.245805</v>
      </c>
      <c r="BN40" s="20">
        <v>0.9983958</v>
      </c>
      <c r="BO40" s="20">
        <v>0.5031821</v>
      </c>
      <c r="BP40" s="20">
        <v>1.458005</v>
      </c>
      <c r="BQ40" s="20">
        <v>2.332949</v>
      </c>
      <c r="BR40" s="29"/>
      <c r="BS40" s="7"/>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row>
    <row r="41">
      <c r="A41" s="8"/>
      <c r="B41" s="22" t="s">
        <v>691</v>
      </c>
      <c r="C41" s="22">
        <v>38.0</v>
      </c>
      <c r="D41" s="22" t="s">
        <v>692</v>
      </c>
      <c r="E41" s="38" t="s">
        <v>693</v>
      </c>
      <c r="F41" s="35" t="s">
        <v>694</v>
      </c>
      <c r="G41" s="20">
        <v>1.0</v>
      </c>
      <c r="H41" s="22">
        <v>1.0</v>
      </c>
      <c r="I41" s="24">
        <f t="shared" si="7"/>
        <v>1</v>
      </c>
      <c r="J41" s="22">
        <v>1.0</v>
      </c>
      <c r="K41" s="24">
        <f t="shared" si="8"/>
        <v>1</v>
      </c>
      <c r="L41" s="24">
        <f t="shared" si="13"/>
        <v>1</v>
      </c>
      <c r="M41" s="22">
        <v>0.0</v>
      </c>
      <c r="N41" s="22">
        <v>0.0</v>
      </c>
      <c r="O41" s="20" t="s">
        <v>695</v>
      </c>
      <c r="P41" s="20" t="s">
        <v>696</v>
      </c>
      <c r="Q41" s="20" t="s">
        <v>515</v>
      </c>
      <c r="R41" s="20" t="s">
        <v>516</v>
      </c>
      <c r="S41" s="20" t="s">
        <v>534</v>
      </c>
      <c r="T41" s="20" t="s">
        <v>535</v>
      </c>
      <c r="U41" s="20" t="s">
        <v>212</v>
      </c>
      <c r="V41" s="20" t="s">
        <v>518</v>
      </c>
      <c r="W41" s="20" t="s">
        <v>697</v>
      </c>
      <c r="X41" s="20" t="s">
        <v>520</v>
      </c>
      <c r="Y41" s="25" t="s">
        <v>698</v>
      </c>
      <c r="Z41" s="20" t="s">
        <v>186</v>
      </c>
      <c r="AA41" s="26"/>
      <c r="AB41" s="27" t="s">
        <v>699</v>
      </c>
      <c r="AC41" s="27" t="s">
        <v>700</v>
      </c>
      <c r="AD41" s="27" t="s">
        <v>701</v>
      </c>
      <c r="AE41" s="27" t="s">
        <v>702</v>
      </c>
      <c r="AF41" s="27" t="s">
        <v>703</v>
      </c>
      <c r="AG41" s="27" t="s">
        <v>704</v>
      </c>
      <c r="AH41" s="27" t="s">
        <v>705</v>
      </c>
      <c r="AI41" s="8"/>
      <c r="AJ41" s="27" t="s">
        <v>706</v>
      </c>
      <c r="AO41" s="36"/>
      <c r="AP41" s="22">
        <v>2.0538113E7</v>
      </c>
      <c r="AQ41" s="22">
        <v>2.5333602E7</v>
      </c>
      <c r="AR41" s="22">
        <v>2.2730312E7</v>
      </c>
      <c r="AS41" s="22">
        <v>2.0973878E7</v>
      </c>
      <c r="AT41" s="22">
        <v>3.0E7</v>
      </c>
      <c r="AU41" s="22">
        <v>2.0505089E7</v>
      </c>
      <c r="AV41" s="20">
        <v>2.1286511E7</v>
      </c>
      <c r="AW41" s="29"/>
      <c r="AX41" s="20">
        <v>4.7268789E7</v>
      </c>
      <c r="AY41" s="36"/>
      <c r="AZ41" s="20">
        <v>1.015574</v>
      </c>
      <c r="BA41" s="20">
        <v>1.168838</v>
      </c>
      <c r="BB41" s="20">
        <v>1.059034</v>
      </c>
      <c r="BC41" s="20">
        <v>2.309022</v>
      </c>
      <c r="BD41" s="20">
        <v>1.296727</v>
      </c>
      <c r="BE41" s="20">
        <v>1.047474</v>
      </c>
      <c r="BF41" s="20">
        <v>1.841996</v>
      </c>
      <c r="BG41" s="29"/>
      <c r="BH41" s="20">
        <v>2.161229</v>
      </c>
      <c r="BI41" s="26"/>
      <c r="BJ41" s="20">
        <v>0.3277705</v>
      </c>
      <c r="BK41" s="20">
        <v>0.8117208</v>
      </c>
      <c r="BL41" s="20">
        <v>0.9138664</v>
      </c>
      <c r="BM41" s="20">
        <v>1.371705</v>
      </c>
      <c r="BN41" s="20">
        <v>1.226491</v>
      </c>
      <c r="BO41" s="20">
        <v>0.7371682</v>
      </c>
      <c r="BP41" s="20">
        <v>1.52922</v>
      </c>
      <c r="BQ41" s="29"/>
      <c r="BR41" s="20">
        <v>1.014303</v>
      </c>
      <c r="BS41" s="7"/>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row>
    <row r="42">
      <c r="A42" s="8"/>
      <c r="B42" s="22" t="s">
        <v>707</v>
      </c>
      <c r="C42" s="22">
        <v>39.0</v>
      </c>
      <c r="D42" s="22" t="s">
        <v>692</v>
      </c>
      <c r="E42" s="38" t="s">
        <v>693</v>
      </c>
      <c r="F42" s="35" t="s">
        <v>708</v>
      </c>
      <c r="G42" s="20">
        <v>-1.0</v>
      </c>
      <c r="H42" s="22">
        <v>1.0</v>
      </c>
      <c r="I42" s="24">
        <f t="shared" si="7"/>
        <v>0</v>
      </c>
      <c r="J42" s="22">
        <v>0.0</v>
      </c>
      <c r="K42" s="24">
        <f t="shared" si="8"/>
        <v>0</v>
      </c>
      <c r="L42" s="24">
        <f t="shared" si="13"/>
        <v>0</v>
      </c>
      <c r="M42" s="22">
        <v>0.0</v>
      </c>
      <c r="N42" s="22">
        <v>0.0</v>
      </c>
      <c r="O42" s="20" t="s">
        <v>709</v>
      </c>
      <c r="P42" s="20" t="s">
        <v>710</v>
      </c>
      <c r="Q42" s="20" t="s">
        <v>515</v>
      </c>
      <c r="R42" s="20" t="s">
        <v>516</v>
      </c>
      <c r="S42" s="20" t="s">
        <v>123</v>
      </c>
      <c r="T42" s="20" t="s">
        <v>563</v>
      </c>
      <c r="U42" s="20" t="s">
        <v>668</v>
      </c>
      <c r="V42" s="20" t="s">
        <v>518</v>
      </c>
      <c r="W42" s="20" t="s">
        <v>550</v>
      </c>
      <c r="X42" s="20" t="s">
        <v>520</v>
      </c>
      <c r="Y42" s="25" t="s">
        <v>711</v>
      </c>
      <c r="Z42" s="20" t="s">
        <v>125</v>
      </c>
      <c r="AA42" s="26"/>
      <c r="AB42" s="27" t="s">
        <v>712</v>
      </c>
      <c r="AC42" s="27" t="s">
        <v>713</v>
      </c>
      <c r="AD42" s="27" t="s">
        <v>714</v>
      </c>
      <c r="AE42" s="27" t="s">
        <v>715</v>
      </c>
      <c r="AF42" s="27" t="s">
        <v>716</v>
      </c>
      <c r="AG42" s="27" t="s">
        <v>717</v>
      </c>
      <c r="AH42" s="8"/>
      <c r="AI42" s="8"/>
      <c r="AJ42" s="8"/>
      <c r="AM42" s="20" t="s">
        <v>707</v>
      </c>
      <c r="AO42" s="36"/>
      <c r="AP42" s="22">
        <v>5082252.0</v>
      </c>
      <c r="AQ42" s="22">
        <v>1.394347E7</v>
      </c>
      <c r="AR42" s="22">
        <v>2.0840272E7</v>
      </c>
      <c r="AS42" s="22">
        <v>1.2954668E7</v>
      </c>
      <c r="AT42" s="22">
        <v>8036019.0</v>
      </c>
      <c r="AU42" s="22">
        <v>1.4915361E7</v>
      </c>
      <c r="AV42" s="29"/>
      <c r="AW42" s="29"/>
      <c r="AX42" s="29"/>
      <c r="AY42" s="36"/>
      <c r="AZ42" s="20">
        <v>1.035262</v>
      </c>
      <c r="BA42" s="20">
        <v>1.068844</v>
      </c>
      <c r="BB42" s="20">
        <v>1.032288</v>
      </c>
      <c r="BC42" s="20">
        <v>1.507494</v>
      </c>
      <c r="BD42" s="20">
        <v>1.229659</v>
      </c>
      <c r="BE42" s="20">
        <v>1.045032</v>
      </c>
      <c r="BF42" s="29"/>
      <c r="BG42" s="29"/>
      <c r="BH42" s="29"/>
      <c r="BI42" s="26"/>
      <c r="BJ42" s="20">
        <v>0.3334073</v>
      </c>
      <c r="BK42" s="20">
        <v>0.2496224</v>
      </c>
      <c r="BL42" s="20">
        <v>1.202674</v>
      </c>
      <c r="BM42" s="20">
        <v>1.156743</v>
      </c>
      <c r="BN42" s="20">
        <v>1.244893</v>
      </c>
      <c r="BO42" s="20">
        <v>0.9267074</v>
      </c>
      <c r="BP42" s="29"/>
      <c r="BQ42" s="29"/>
      <c r="BR42" s="29"/>
      <c r="BS42" s="7"/>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row>
    <row r="43">
      <c r="A43" s="8"/>
      <c r="B43" s="22" t="s">
        <v>718</v>
      </c>
      <c r="C43" s="22">
        <v>40.0</v>
      </c>
      <c r="D43" s="22" t="s">
        <v>692</v>
      </c>
      <c r="E43" s="38" t="s">
        <v>693</v>
      </c>
      <c r="F43" s="39" t="s">
        <v>719</v>
      </c>
      <c r="G43" s="20">
        <v>-1.0</v>
      </c>
      <c r="H43" s="22">
        <v>1.0</v>
      </c>
      <c r="I43" s="24">
        <f t="shared" si="7"/>
        <v>0</v>
      </c>
      <c r="J43" s="22">
        <v>0.0</v>
      </c>
      <c r="K43" s="24">
        <f t="shared" si="8"/>
        <v>0</v>
      </c>
      <c r="L43" s="24">
        <f t="shared" si="13"/>
        <v>0</v>
      </c>
      <c r="M43" s="22">
        <v>0.0</v>
      </c>
      <c r="N43" s="22">
        <v>0.0</v>
      </c>
      <c r="O43" s="20" t="s">
        <v>720</v>
      </c>
      <c r="P43" s="20" t="s">
        <v>721</v>
      </c>
      <c r="Q43" s="20" t="s">
        <v>515</v>
      </c>
      <c r="R43" s="20" t="s">
        <v>516</v>
      </c>
      <c r="S43" s="20" t="s">
        <v>123</v>
      </c>
      <c r="T43" s="20" t="s">
        <v>563</v>
      </c>
      <c r="U43" s="20" t="s">
        <v>550</v>
      </c>
      <c r="V43" s="20" t="s">
        <v>518</v>
      </c>
      <c r="W43" s="20" t="s">
        <v>550</v>
      </c>
      <c r="X43" s="22" t="s">
        <v>520</v>
      </c>
      <c r="Y43" s="25" t="s">
        <v>722</v>
      </c>
      <c r="Z43" s="22" t="s">
        <v>125</v>
      </c>
      <c r="AA43" s="26"/>
      <c r="AB43" s="27" t="s">
        <v>723</v>
      </c>
      <c r="AC43" s="27" t="s">
        <v>724</v>
      </c>
      <c r="AD43" s="27" t="s">
        <v>725</v>
      </c>
      <c r="AE43" s="27" t="s">
        <v>726</v>
      </c>
      <c r="AF43" s="27" t="s">
        <v>727</v>
      </c>
      <c r="AG43" s="27" t="s">
        <v>728</v>
      </c>
      <c r="AH43" s="8"/>
      <c r="AI43" s="8"/>
      <c r="AJ43" s="8"/>
      <c r="AM43" s="22" t="s">
        <v>718</v>
      </c>
      <c r="AO43" s="36"/>
      <c r="AP43" s="22">
        <v>8809704.0</v>
      </c>
      <c r="AQ43" s="22">
        <v>1.4536824E7</v>
      </c>
      <c r="AR43" s="22">
        <v>1.6737779E7</v>
      </c>
      <c r="AS43" s="22">
        <v>1.0711857E7</v>
      </c>
      <c r="AT43" s="22">
        <v>1.8886104E7</v>
      </c>
      <c r="AU43" s="22">
        <v>1.4619986E7</v>
      </c>
      <c r="AV43" s="29"/>
      <c r="AW43" s="29"/>
      <c r="AX43" s="29"/>
      <c r="AY43" s="36"/>
      <c r="AZ43" s="20">
        <v>1.028913</v>
      </c>
      <c r="BA43" s="20">
        <v>1.095339</v>
      </c>
      <c r="BB43" s="20">
        <v>1.031991</v>
      </c>
      <c r="BC43" s="20">
        <v>1.57012</v>
      </c>
      <c r="BD43" s="20">
        <v>1.130835</v>
      </c>
      <c r="BE43" s="20">
        <v>1.039387</v>
      </c>
      <c r="BF43" s="29"/>
      <c r="BG43" s="29"/>
      <c r="BH43" s="29"/>
      <c r="BI43" s="26"/>
      <c r="BJ43" s="20">
        <v>0.4822335</v>
      </c>
      <c r="BK43" s="20">
        <v>0.3461211</v>
      </c>
      <c r="BL43" s="20">
        <v>0.8059515</v>
      </c>
      <c r="BM43" s="20">
        <v>1.125669</v>
      </c>
      <c r="BN43" s="20">
        <v>1.190572</v>
      </c>
      <c r="BO43" s="20">
        <v>0.8872744</v>
      </c>
      <c r="BP43" s="29"/>
      <c r="BQ43" s="29"/>
      <c r="BR43" s="29"/>
      <c r="BS43" s="7"/>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row>
    <row r="44">
      <c r="A44" s="8"/>
      <c r="B44" s="22" t="s">
        <v>729</v>
      </c>
      <c r="C44" s="22">
        <v>41.0</v>
      </c>
      <c r="D44" s="22" t="s">
        <v>692</v>
      </c>
      <c r="E44" s="38" t="s">
        <v>693</v>
      </c>
      <c r="F44" s="22" t="s">
        <v>730</v>
      </c>
      <c r="G44" s="20">
        <v>1.0</v>
      </c>
      <c r="H44" s="22">
        <v>1.0</v>
      </c>
      <c r="I44" s="24">
        <f t="shared" si="7"/>
        <v>1</v>
      </c>
      <c r="J44" s="22">
        <v>1.0</v>
      </c>
      <c r="K44" s="24">
        <f t="shared" si="8"/>
        <v>0</v>
      </c>
      <c r="L44" s="24">
        <f t="shared" si="13"/>
        <v>0</v>
      </c>
      <c r="M44" s="22">
        <v>0.0</v>
      </c>
      <c r="N44" s="22">
        <v>0.0</v>
      </c>
      <c r="O44" s="20" t="s">
        <v>731</v>
      </c>
      <c r="P44" s="20" t="s">
        <v>732</v>
      </c>
      <c r="Q44" s="20" t="s">
        <v>515</v>
      </c>
      <c r="R44" s="20" t="s">
        <v>516</v>
      </c>
      <c r="S44" s="20" t="s">
        <v>123</v>
      </c>
      <c r="T44" s="20" t="s">
        <v>733</v>
      </c>
      <c r="U44" s="20" t="s">
        <v>212</v>
      </c>
      <c r="V44" s="20" t="s">
        <v>518</v>
      </c>
      <c r="W44" s="20" t="s">
        <v>734</v>
      </c>
      <c r="X44" s="20" t="s">
        <v>83</v>
      </c>
      <c r="Y44" s="25" t="s">
        <v>735</v>
      </c>
      <c r="Z44" s="20" t="s">
        <v>565</v>
      </c>
      <c r="AA44" s="26"/>
      <c r="AB44" s="27" t="s">
        <v>736</v>
      </c>
      <c r="AC44" s="27" t="s">
        <v>737</v>
      </c>
      <c r="AD44" s="27" t="s">
        <v>738</v>
      </c>
      <c r="AE44" s="27" t="s">
        <v>739</v>
      </c>
      <c r="AF44" s="27" t="s">
        <v>740</v>
      </c>
      <c r="AG44" s="27" t="s">
        <v>741</v>
      </c>
      <c r="AH44" s="8"/>
      <c r="AI44" s="8"/>
      <c r="AJ44" s="27" t="s">
        <v>742</v>
      </c>
      <c r="AM44" s="20" t="s">
        <v>729</v>
      </c>
      <c r="AO44" s="36"/>
      <c r="AP44" s="22">
        <v>2.9874758E7</v>
      </c>
      <c r="AQ44" s="22">
        <v>2.460612E7</v>
      </c>
      <c r="AR44" s="22">
        <v>3.0E7</v>
      </c>
      <c r="AS44" s="22">
        <v>2.7644389E7</v>
      </c>
      <c r="AT44" s="22">
        <v>3.0E7</v>
      </c>
      <c r="AU44" s="22">
        <v>2.7890075E7</v>
      </c>
      <c r="AV44" s="29"/>
      <c r="AW44" s="29"/>
      <c r="AX44" s="20">
        <v>4.3764509E7</v>
      </c>
      <c r="AY44" s="36"/>
      <c r="AZ44" s="20">
        <v>1.006002</v>
      </c>
      <c r="BA44" s="20">
        <v>1.068004</v>
      </c>
      <c r="BB44" s="20">
        <v>1.048246</v>
      </c>
      <c r="BC44" s="20">
        <v>2.004569</v>
      </c>
      <c r="BD44" s="20">
        <v>1.228632</v>
      </c>
      <c r="BE44" s="20">
        <v>1.068612</v>
      </c>
      <c r="BF44" s="29"/>
      <c r="BG44" s="29"/>
      <c r="BH44" s="20">
        <v>1.990056</v>
      </c>
      <c r="BI44" s="26"/>
      <c r="BJ44" s="20">
        <v>0.2395521</v>
      </c>
      <c r="BK44" s="20">
        <v>0.502255</v>
      </c>
      <c r="BL44" s="20">
        <v>0.9815441</v>
      </c>
      <c r="BM44" s="20">
        <v>1.077612</v>
      </c>
      <c r="BN44" s="20">
        <v>1.122694</v>
      </c>
      <c r="BO44" s="20">
        <v>0.9000433</v>
      </c>
      <c r="BP44" s="29"/>
      <c r="BQ44" s="29"/>
      <c r="BR44" s="20">
        <v>1.005405</v>
      </c>
      <c r="BS44" s="7"/>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row>
    <row r="45">
      <c r="A45" s="8"/>
      <c r="B45" s="22" t="s">
        <v>743</v>
      </c>
      <c r="C45" s="22">
        <v>42.0</v>
      </c>
      <c r="D45" s="22" t="s">
        <v>692</v>
      </c>
      <c r="E45" s="38" t="s">
        <v>693</v>
      </c>
      <c r="F45" s="22" t="s">
        <v>744</v>
      </c>
      <c r="G45" s="20">
        <v>1.0</v>
      </c>
      <c r="H45" s="22">
        <v>0.0</v>
      </c>
      <c r="I45" s="24">
        <f t="shared" si="7"/>
        <v>1</v>
      </c>
      <c r="J45" s="22">
        <v>0.0</v>
      </c>
      <c r="K45" s="24">
        <f t="shared" si="8"/>
        <v>1</v>
      </c>
      <c r="L45" s="24">
        <f t="shared" si="13"/>
        <v>0</v>
      </c>
      <c r="M45" s="22">
        <v>0.0</v>
      </c>
      <c r="N45" s="22">
        <v>0.0</v>
      </c>
      <c r="O45" s="20" t="s">
        <v>745</v>
      </c>
      <c r="P45" s="20" t="s">
        <v>746</v>
      </c>
      <c r="Q45" s="20" t="s">
        <v>515</v>
      </c>
      <c r="R45" s="20" t="s">
        <v>516</v>
      </c>
      <c r="S45" s="20" t="s">
        <v>123</v>
      </c>
      <c r="T45" s="20" t="s">
        <v>563</v>
      </c>
      <c r="U45" s="20" t="s">
        <v>668</v>
      </c>
      <c r="V45" s="20" t="s">
        <v>518</v>
      </c>
      <c r="W45" s="20" t="s">
        <v>550</v>
      </c>
      <c r="X45" s="20" t="s">
        <v>520</v>
      </c>
      <c r="Y45" s="37" t="s">
        <v>747</v>
      </c>
      <c r="Z45" s="20" t="s">
        <v>214</v>
      </c>
      <c r="AA45" s="26"/>
      <c r="AB45" s="27" t="s">
        <v>748</v>
      </c>
      <c r="AC45" s="27" t="s">
        <v>749</v>
      </c>
      <c r="AD45" s="27" t="s">
        <v>750</v>
      </c>
      <c r="AE45" s="27" t="s">
        <v>751</v>
      </c>
      <c r="AF45" s="27" t="s">
        <v>752</v>
      </c>
      <c r="AG45" s="27" t="s">
        <v>753</v>
      </c>
      <c r="AH45" s="27" t="s">
        <v>754</v>
      </c>
      <c r="AI45" s="8"/>
      <c r="AJ45" s="27" t="s">
        <v>755</v>
      </c>
      <c r="AK45" s="22" t="s">
        <v>743</v>
      </c>
      <c r="AL45" s="20" t="s">
        <v>743</v>
      </c>
      <c r="AM45" s="20" t="s">
        <v>743</v>
      </c>
      <c r="AO45" s="36"/>
      <c r="AP45" s="22">
        <v>3.0E7</v>
      </c>
      <c r="AQ45" s="22">
        <v>3.0E7</v>
      </c>
      <c r="AR45" s="22">
        <v>3.0E7</v>
      </c>
      <c r="AS45" s="22">
        <v>3.0E7</v>
      </c>
      <c r="AT45" s="22">
        <v>3.0E7</v>
      </c>
      <c r="AU45" s="22">
        <v>3.0E7</v>
      </c>
      <c r="AV45" s="22">
        <v>2.7469261E7</v>
      </c>
      <c r="AW45" s="29"/>
      <c r="AX45" s="20">
        <v>5.0E7</v>
      </c>
      <c r="AY45" s="36"/>
      <c r="AZ45" s="20">
        <v>1.008122</v>
      </c>
      <c r="BA45" s="20">
        <v>1.036912</v>
      </c>
      <c r="BB45" s="20">
        <v>1.025241</v>
      </c>
      <c r="BC45" s="20">
        <v>1.566959</v>
      </c>
      <c r="BD45" s="20">
        <v>1.151463</v>
      </c>
      <c r="BE45" s="20">
        <v>1.030945</v>
      </c>
      <c r="BF45" s="20">
        <v>1.32509</v>
      </c>
      <c r="BG45" s="29"/>
      <c r="BH45" s="20">
        <v>2.380408</v>
      </c>
      <c r="BI45" s="26"/>
      <c r="BJ45" s="20">
        <v>0.4328877</v>
      </c>
      <c r="BK45" s="20">
        <v>0.3379111</v>
      </c>
      <c r="BL45" s="20">
        <v>0.6173542</v>
      </c>
      <c r="BM45" s="20">
        <v>1.15585</v>
      </c>
      <c r="BN45" s="20">
        <v>1.058321</v>
      </c>
      <c r="BO45" s="20">
        <v>0.6724507</v>
      </c>
      <c r="BP45" s="20">
        <v>1.477717</v>
      </c>
      <c r="BQ45" s="29"/>
      <c r="BR45" s="20">
        <v>1.005372</v>
      </c>
      <c r="BS45" s="7"/>
      <c r="BT45" s="29"/>
      <c r="BU45" s="29"/>
      <c r="BV45" s="29"/>
      <c r="BW45" s="29"/>
      <c r="BX45" s="29"/>
      <c r="BY45" s="29"/>
      <c r="BZ45" s="29"/>
      <c r="CA45" s="29"/>
      <c r="CB45" s="29"/>
      <c r="CC45" s="29"/>
      <c r="CD45" s="29"/>
      <c r="CE45" s="29"/>
      <c r="CF45" s="29"/>
      <c r="CG45" s="29"/>
      <c r="CH45" s="29"/>
      <c r="CI45" s="29"/>
      <c r="CJ45" s="29"/>
      <c r="CK45" s="29"/>
      <c r="CL45" s="29"/>
      <c r="CM45" s="29"/>
      <c r="CN45" s="29"/>
      <c r="CO45" s="29"/>
      <c r="CP45" s="40" t="s">
        <v>756</v>
      </c>
      <c r="CQ45" s="29"/>
    </row>
    <row r="46">
      <c r="A46" s="8"/>
      <c r="B46" s="22" t="s">
        <v>757</v>
      </c>
      <c r="C46" s="22">
        <v>43.0</v>
      </c>
      <c r="D46" s="22" t="s">
        <v>692</v>
      </c>
      <c r="E46" s="38" t="s">
        <v>693</v>
      </c>
      <c r="F46" s="35" t="s">
        <v>758</v>
      </c>
      <c r="G46" s="20">
        <v>0.0</v>
      </c>
      <c r="H46" s="22">
        <v>1.0</v>
      </c>
      <c r="I46" s="24">
        <f t="shared" si="7"/>
        <v>1</v>
      </c>
      <c r="J46" s="22">
        <v>1.0</v>
      </c>
      <c r="K46" s="24">
        <f t="shared" si="8"/>
        <v>0</v>
      </c>
      <c r="L46" s="24">
        <f t="shared" si="13"/>
        <v>0</v>
      </c>
      <c r="M46" s="22">
        <v>0.0</v>
      </c>
      <c r="N46" s="22">
        <v>0.0</v>
      </c>
      <c r="O46" s="20" t="s">
        <v>759</v>
      </c>
      <c r="P46" s="20" t="s">
        <v>760</v>
      </c>
      <c r="Q46" s="20" t="s">
        <v>515</v>
      </c>
      <c r="R46" s="20" t="s">
        <v>516</v>
      </c>
      <c r="S46" s="20" t="s">
        <v>123</v>
      </c>
      <c r="T46" s="20" t="s">
        <v>563</v>
      </c>
      <c r="U46" s="20" t="s">
        <v>550</v>
      </c>
      <c r="V46" s="20" t="s">
        <v>518</v>
      </c>
      <c r="W46" s="20" t="s">
        <v>550</v>
      </c>
      <c r="X46" s="20" t="s">
        <v>520</v>
      </c>
      <c r="Y46" s="25" t="s">
        <v>761</v>
      </c>
      <c r="Z46" s="20" t="s">
        <v>186</v>
      </c>
      <c r="AA46" s="26"/>
      <c r="AB46" s="27" t="s">
        <v>762</v>
      </c>
      <c r="AC46" s="27" t="s">
        <v>763</v>
      </c>
      <c r="AD46" s="27" t="s">
        <v>764</v>
      </c>
      <c r="AE46" s="27" t="s">
        <v>765</v>
      </c>
      <c r="AF46" s="27" t="s">
        <v>766</v>
      </c>
      <c r="AG46" s="27" t="s">
        <v>767</v>
      </c>
      <c r="AH46" s="8"/>
      <c r="AI46" s="8"/>
      <c r="AJ46" s="8"/>
      <c r="AO46" s="36"/>
      <c r="AP46" s="22">
        <v>2.7825398E7</v>
      </c>
      <c r="AQ46" s="22">
        <v>2.6103738E7</v>
      </c>
      <c r="AR46" s="22">
        <v>1.191161E7</v>
      </c>
      <c r="AS46" s="22">
        <v>3.0E7</v>
      </c>
      <c r="AT46" s="22">
        <v>3.0E7</v>
      </c>
      <c r="AU46" s="22">
        <v>3.0E7</v>
      </c>
      <c r="AV46" s="29"/>
      <c r="AW46" s="29"/>
      <c r="AX46" s="29"/>
      <c r="AY46" s="36"/>
      <c r="AZ46" s="20">
        <v>1.012669</v>
      </c>
      <c r="BA46" s="20">
        <v>1.052994</v>
      </c>
      <c r="BB46" s="20">
        <v>1.046051</v>
      </c>
      <c r="BC46" s="20">
        <v>1.387995</v>
      </c>
      <c r="BD46" s="20">
        <v>1.095431</v>
      </c>
      <c r="BE46" s="20">
        <v>1.04424</v>
      </c>
      <c r="BF46" s="29"/>
      <c r="BG46" s="29"/>
      <c r="BH46" s="29"/>
      <c r="BI46" s="26"/>
      <c r="BJ46" s="20">
        <v>0.4321471</v>
      </c>
      <c r="BK46" s="20">
        <v>0.295881</v>
      </c>
      <c r="BL46" s="20">
        <v>1.040936</v>
      </c>
      <c r="BM46" s="20">
        <v>1.076561</v>
      </c>
      <c r="BN46" s="20">
        <v>1.073446</v>
      </c>
      <c r="BO46" s="20">
        <v>0.8306072</v>
      </c>
      <c r="BP46" s="29"/>
      <c r="BQ46" s="29"/>
      <c r="BR46" s="29"/>
      <c r="BS46" s="7"/>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row>
    <row r="47">
      <c r="A47" s="8"/>
      <c r="B47" s="22" t="s">
        <v>768</v>
      </c>
      <c r="C47" s="22">
        <v>44.0</v>
      </c>
      <c r="D47" s="22" t="s">
        <v>692</v>
      </c>
      <c r="E47" s="38" t="s">
        <v>693</v>
      </c>
      <c r="F47" s="22" t="s">
        <v>769</v>
      </c>
      <c r="G47" s="20">
        <v>1.0</v>
      </c>
      <c r="H47" s="22">
        <v>0.0</v>
      </c>
      <c r="I47" s="24">
        <f t="shared" si="7"/>
        <v>1</v>
      </c>
      <c r="J47" s="22">
        <v>1.0</v>
      </c>
      <c r="K47" s="24">
        <f t="shared" si="8"/>
        <v>1</v>
      </c>
      <c r="L47" s="24">
        <f t="shared" si="13"/>
        <v>1</v>
      </c>
      <c r="M47" s="22">
        <v>0.0</v>
      </c>
      <c r="N47" s="22">
        <v>0.0</v>
      </c>
      <c r="O47" s="20" t="s">
        <v>770</v>
      </c>
      <c r="P47" s="20" t="s">
        <v>771</v>
      </c>
      <c r="Q47" s="20" t="s">
        <v>515</v>
      </c>
      <c r="R47" s="20" t="s">
        <v>516</v>
      </c>
      <c r="S47" s="20" t="s">
        <v>534</v>
      </c>
      <c r="T47" s="20" t="s">
        <v>535</v>
      </c>
      <c r="U47" s="20" t="s">
        <v>212</v>
      </c>
      <c r="V47" s="20" t="s">
        <v>518</v>
      </c>
      <c r="W47" s="20" t="s">
        <v>536</v>
      </c>
      <c r="X47" s="20" t="s">
        <v>520</v>
      </c>
      <c r="Y47" s="25" t="s">
        <v>537</v>
      </c>
      <c r="Z47" s="20" t="s">
        <v>186</v>
      </c>
      <c r="AA47" s="26"/>
      <c r="AB47" s="27" t="s">
        <v>772</v>
      </c>
      <c r="AC47" s="27" t="s">
        <v>773</v>
      </c>
      <c r="AD47" s="27" t="s">
        <v>774</v>
      </c>
      <c r="AE47" s="27" t="s">
        <v>775</v>
      </c>
      <c r="AF47" s="27" t="s">
        <v>776</v>
      </c>
      <c r="AG47" s="27" t="s">
        <v>777</v>
      </c>
      <c r="AH47" s="27" t="s">
        <v>778</v>
      </c>
      <c r="AI47" s="8"/>
      <c r="AJ47" s="27" t="s">
        <v>779</v>
      </c>
      <c r="AO47" s="36"/>
      <c r="AP47" s="22">
        <v>2.9763728E7</v>
      </c>
      <c r="AQ47" s="22">
        <v>3.0E7</v>
      </c>
      <c r="AR47" s="22">
        <v>2.2790761E7</v>
      </c>
      <c r="AS47" s="22">
        <v>2.518246E7</v>
      </c>
      <c r="AT47" s="22">
        <v>2.9388415E7</v>
      </c>
      <c r="AU47" s="22">
        <v>2.2973371E7</v>
      </c>
      <c r="AV47" s="20">
        <v>2.1597113E7</v>
      </c>
      <c r="AW47" s="29"/>
      <c r="AX47" s="20">
        <v>5.0E7</v>
      </c>
      <c r="AY47" s="36"/>
      <c r="AZ47" s="20">
        <v>1.00641</v>
      </c>
      <c r="BA47" s="20">
        <v>1.025658</v>
      </c>
      <c r="BB47" s="20">
        <v>1.015418</v>
      </c>
      <c r="BC47" s="20">
        <v>1.830908</v>
      </c>
      <c r="BD47" s="20">
        <v>1.21963</v>
      </c>
      <c r="BE47" s="20">
        <v>1.027839</v>
      </c>
      <c r="BF47" s="20">
        <v>1.529516</v>
      </c>
      <c r="BG47" s="29"/>
      <c r="BH47" s="20">
        <v>1.608931</v>
      </c>
      <c r="BI47" s="26"/>
      <c r="BJ47" s="20">
        <v>0.2390889</v>
      </c>
      <c r="BK47" s="20">
        <v>0.385778</v>
      </c>
      <c r="BL47" s="20">
        <v>0.5276616</v>
      </c>
      <c r="BM47" s="20">
        <v>1.371692</v>
      </c>
      <c r="BN47" s="20">
        <v>1.15804</v>
      </c>
      <c r="BO47" s="20">
        <v>0.620663</v>
      </c>
      <c r="BP47" s="20">
        <v>1.332035</v>
      </c>
      <c r="BQ47" s="29"/>
      <c r="BR47" s="20">
        <v>1.004582</v>
      </c>
      <c r="BS47" s="7"/>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row>
    <row r="48">
      <c r="A48" s="8"/>
      <c r="B48" s="22" t="s">
        <v>780</v>
      </c>
      <c r="C48" s="22">
        <v>45.0</v>
      </c>
      <c r="D48" s="22" t="s">
        <v>692</v>
      </c>
      <c r="E48" s="38" t="s">
        <v>693</v>
      </c>
      <c r="F48" s="39" t="s">
        <v>781</v>
      </c>
      <c r="G48" s="20">
        <v>1.0</v>
      </c>
      <c r="H48" s="22">
        <v>0.0</v>
      </c>
      <c r="I48" s="24">
        <f t="shared" si="7"/>
        <v>1</v>
      </c>
      <c r="J48" s="22">
        <v>1.0</v>
      </c>
      <c r="K48" s="24">
        <f t="shared" si="8"/>
        <v>1</v>
      </c>
      <c r="L48" s="24">
        <f t="shared" si="13"/>
        <v>1</v>
      </c>
      <c r="M48" s="22">
        <v>0.0</v>
      </c>
      <c r="N48" s="22">
        <v>0.0</v>
      </c>
      <c r="O48" s="20" t="s">
        <v>782</v>
      </c>
      <c r="P48" s="20" t="s">
        <v>783</v>
      </c>
      <c r="Q48" s="20" t="s">
        <v>515</v>
      </c>
      <c r="R48" s="20" t="s">
        <v>516</v>
      </c>
      <c r="S48" s="20" t="s">
        <v>534</v>
      </c>
      <c r="T48" s="20" t="s">
        <v>535</v>
      </c>
      <c r="U48" s="20" t="s">
        <v>212</v>
      </c>
      <c r="V48" s="20" t="s">
        <v>518</v>
      </c>
      <c r="W48" s="20" t="s">
        <v>536</v>
      </c>
      <c r="X48" s="20" t="s">
        <v>520</v>
      </c>
      <c r="Y48" s="25" t="s">
        <v>537</v>
      </c>
      <c r="Z48" s="20" t="s">
        <v>186</v>
      </c>
      <c r="AA48" s="26"/>
      <c r="AB48" s="27" t="s">
        <v>784</v>
      </c>
      <c r="AC48" s="27" t="s">
        <v>785</v>
      </c>
      <c r="AD48" s="27" t="s">
        <v>786</v>
      </c>
      <c r="AE48" s="27" t="s">
        <v>787</v>
      </c>
      <c r="AF48" s="27" t="s">
        <v>788</v>
      </c>
      <c r="AG48" s="27" t="s">
        <v>789</v>
      </c>
      <c r="AH48" s="27" t="s">
        <v>790</v>
      </c>
      <c r="AI48" s="8"/>
      <c r="AJ48" s="27" t="s">
        <v>791</v>
      </c>
      <c r="AO48" s="36"/>
      <c r="AP48" s="22">
        <v>2.5203628E7</v>
      </c>
      <c r="AQ48" s="22">
        <v>1.624315E7</v>
      </c>
      <c r="AR48" s="22">
        <v>2.8109323E7</v>
      </c>
      <c r="AS48" s="22">
        <v>2.1939444E7</v>
      </c>
      <c r="AT48" s="22">
        <v>2.2437596E7</v>
      </c>
      <c r="AU48" s="22">
        <v>3.0E7</v>
      </c>
      <c r="AV48" s="22">
        <v>2.6447569E7</v>
      </c>
      <c r="AW48" s="29"/>
      <c r="AX48" s="20">
        <v>5.0E7</v>
      </c>
      <c r="AY48" s="36"/>
      <c r="AZ48" s="20">
        <v>1.017984</v>
      </c>
      <c r="BA48" s="22">
        <v>1.096045</v>
      </c>
      <c r="BB48" s="20">
        <v>1.015951</v>
      </c>
      <c r="BC48" s="20">
        <v>2.020982</v>
      </c>
      <c r="BD48" s="20">
        <v>1.337392</v>
      </c>
      <c r="BE48" s="20">
        <v>1.028773</v>
      </c>
      <c r="BF48" s="20">
        <v>1.64756</v>
      </c>
      <c r="BG48" s="29"/>
      <c r="BH48" s="20">
        <v>1.94111</v>
      </c>
      <c r="BI48" s="26"/>
      <c r="BJ48" s="20">
        <v>0.4234319</v>
      </c>
      <c r="BK48" s="22">
        <v>0.5841889</v>
      </c>
      <c r="BL48" s="20">
        <v>0.6013604</v>
      </c>
      <c r="BM48" s="20">
        <v>1.37453</v>
      </c>
      <c r="BN48" s="20">
        <v>1.371809</v>
      </c>
      <c r="BO48" s="20">
        <v>0.6795754</v>
      </c>
      <c r="BP48" s="20">
        <v>1.301504</v>
      </c>
      <c r="BQ48" s="29"/>
      <c r="BR48" s="20">
        <v>1.001964</v>
      </c>
      <c r="BS48" s="7"/>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row>
    <row r="49">
      <c r="A49" s="8"/>
      <c r="B49" s="22" t="s">
        <v>792</v>
      </c>
      <c r="C49" s="22">
        <v>46.0</v>
      </c>
      <c r="D49" s="22" t="s">
        <v>692</v>
      </c>
      <c r="E49" s="38" t="s">
        <v>693</v>
      </c>
      <c r="F49" s="35" t="s">
        <v>793</v>
      </c>
      <c r="G49" s="20">
        <v>-1.0</v>
      </c>
      <c r="H49" s="22">
        <v>1.0</v>
      </c>
      <c r="I49" s="24">
        <f t="shared" si="7"/>
        <v>0</v>
      </c>
      <c r="J49" s="22">
        <v>0.0</v>
      </c>
      <c r="K49" s="24">
        <f t="shared" si="8"/>
        <v>0</v>
      </c>
      <c r="L49" s="24">
        <f t="shared" si="13"/>
        <v>0</v>
      </c>
      <c r="M49" s="22">
        <v>0.0</v>
      </c>
      <c r="N49" s="22">
        <v>0.0</v>
      </c>
      <c r="O49" s="20" t="s">
        <v>794</v>
      </c>
      <c r="P49" s="20" t="s">
        <v>795</v>
      </c>
      <c r="Q49" s="20" t="s">
        <v>515</v>
      </c>
      <c r="R49" s="20" t="s">
        <v>516</v>
      </c>
      <c r="S49" s="20" t="s">
        <v>123</v>
      </c>
      <c r="T49" s="20" t="s">
        <v>563</v>
      </c>
      <c r="U49" s="20" t="s">
        <v>212</v>
      </c>
      <c r="V49" s="20" t="s">
        <v>518</v>
      </c>
      <c r="W49" s="20" t="s">
        <v>550</v>
      </c>
      <c r="X49" s="20" t="s">
        <v>83</v>
      </c>
      <c r="Y49" s="25">
        <v>23.0</v>
      </c>
      <c r="Z49" s="20" t="s">
        <v>186</v>
      </c>
      <c r="AA49" s="26"/>
      <c r="AB49" s="27" t="s">
        <v>796</v>
      </c>
      <c r="AC49" s="27" t="s">
        <v>797</v>
      </c>
      <c r="AD49" s="27" t="s">
        <v>798</v>
      </c>
      <c r="AE49" s="27" t="s">
        <v>799</v>
      </c>
      <c r="AF49" s="27" t="s">
        <v>800</v>
      </c>
      <c r="AG49" s="27" t="s">
        <v>801</v>
      </c>
      <c r="AH49" s="8"/>
      <c r="AI49" s="8"/>
      <c r="AJ49" s="8"/>
      <c r="AM49" s="20" t="s">
        <v>792</v>
      </c>
      <c r="AO49" s="36"/>
      <c r="AP49" s="22">
        <v>2.7121937E7</v>
      </c>
      <c r="AQ49" s="22">
        <v>2.4338419E7</v>
      </c>
      <c r="AR49" s="22">
        <v>1.0454083E7</v>
      </c>
      <c r="AS49" s="22">
        <v>7134392.0</v>
      </c>
      <c r="AT49" s="22">
        <v>3.0E7</v>
      </c>
      <c r="AU49" s="22">
        <v>2.2327666E7</v>
      </c>
      <c r="AV49" s="29"/>
      <c r="AW49" s="29"/>
      <c r="AX49" s="29"/>
      <c r="AY49" s="36"/>
      <c r="AZ49" s="20">
        <v>1.030433</v>
      </c>
      <c r="BA49" s="20">
        <v>1.04019</v>
      </c>
      <c r="BB49" s="20">
        <v>1.096024</v>
      </c>
      <c r="BC49" s="20">
        <v>2.212845</v>
      </c>
      <c r="BD49" s="20">
        <v>1.17756</v>
      </c>
      <c r="BE49" s="20">
        <v>1.089713</v>
      </c>
      <c r="BF49" s="29"/>
      <c r="BG49" s="29"/>
      <c r="BH49" s="29"/>
      <c r="BI49" s="26"/>
      <c r="BJ49" s="20">
        <v>1.122943</v>
      </c>
      <c r="BK49" s="20">
        <v>0.3976158</v>
      </c>
      <c r="BL49" s="20">
        <v>1.265224</v>
      </c>
      <c r="BM49" s="20">
        <v>1.269693</v>
      </c>
      <c r="BN49" s="20">
        <v>1.138271</v>
      </c>
      <c r="BO49" s="20">
        <v>1.192552</v>
      </c>
      <c r="BP49" s="29"/>
      <c r="BQ49" s="29"/>
      <c r="BR49" s="29"/>
      <c r="BS49" s="7"/>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row>
    <row r="50">
      <c r="A50" s="8"/>
      <c r="B50" s="22" t="s">
        <v>802</v>
      </c>
      <c r="C50" s="22">
        <v>47.0</v>
      </c>
      <c r="D50" s="22" t="s">
        <v>803</v>
      </c>
      <c r="E50" s="41" t="s">
        <v>804</v>
      </c>
      <c r="F50" s="22" t="s">
        <v>805</v>
      </c>
      <c r="G50" s="20">
        <v>1.0</v>
      </c>
      <c r="H50" s="22">
        <v>0.0</v>
      </c>
      <c r="I50" s="24">
        <f t="shared" si="7"/>
        <v>1</v>
      </c>
      <c r="J50" s="22">
        <v>0.0</v>
      </c>
      <c r="K50" s="24">
        <f t="shared" si="8"/>
        <v>1</v>
      </c>
      <c r="L50" s="24">
        <f t="shared" si="13"/>
        <v>0</v>
      </c>
      <c r="M50" s="22">
        <v>0.0</v>
      </c>
      <c r="N50" s="22">
        <v>0.0</v>
      </c>
      <c r="O50" s="20" t="s">
        <v>806</v>
      </c>
      <c r="P50" s="20" t="s">
        <v>807</v>
      </c>
      <c r="Q50" s="20" t="s">
        <v>808</v>
      </c>
      <c r="R50" s="20" t="s">
        <v>122</v>
      </c>
      <c r="S50" s="20" t="s">
        <v>123</v>
      </c>
      <c r="T50" s="20" t="s">
        <v>809</v>
      </c>
      <c r="U50" s="20" t="s">
        <v>550</v>
      </c>
      <c r="V50" s="20" t="s">
        <v>810</v>
      </c>
      <c r="W50" s="20" t="s">
        <v>550</v>
      </c>
      <c r="X50" s="20" t="s">
        <v>83</v>
      </c>
      <c r="Y50" s="25" t="s">
        <v>811</v>
      </c>
      <c r="Z50" s="20" t="s">
        <v>186</v>
      </c>
      <c r="AA50" s="26"/>
      <c r="AB50" s="27" t="s">
        <v>812</v>
      </c>
      <c r="AC50" s="27" t="s">
        <v>813</v>
      </c>
      <c r="AD50" s="27" t="s">
        <v>814</v>
      </c>
      <c r="AE50" s="27" t="s">
        <v>815</v>
      </c>
      <c r="AF50" s="27" t="s">
        <v>816</v>
      </c>
      <c r="AG50" s="27" t="s">
        <v>817</v>
      </c>
      <c r="AH50" s="27" t="s">
        <v>818</v>
      </c>
      <c r="AI50" s="27" t="s">
        <v>819</v>
      </c>
      <c r="AJ50" s="8"/>
      <c r="AM50" s="22" t="s">
        <v>802</v>
      </c>
      <c r="AN50" s="8"/>
      <c r="AO50" s="26"/>
      <c r="AP50" s="20">
        <v>3.0E7</v>
      </c>
      <c r="AQ50" s="20">
        <v>3.0E7</v>
      </c>
      <c r="AR50" s="20">
        <v>3.0E7</v>
      </c>
      <c r="AS50" s="20">
        <v>3.0E7</v>
      </c>
      <c r="AT50" s="20">
        <v>3.0E7</v>
      </c>
      <c r="AU50" s="20">
        <v>3.0E7</v>
      </c>
      <c r="AV50" s="20">
        <v>3.0E7</v>
      </c>
      <c r="AW50" s="20">
        <v>3.0E7</v>
      </c>
      <c r="AX50" s="29"/>
      <c r="AY50" s="26"/>
      <c r="AZ50" s="20">
        <v>1.008619</v>
      </c>
      <c r="BA50" s="20">
        <v>1.0193</v>
      </c>
      <c r="BB50" s="20">
        <v>1.020677</v>
      </c>
      <c r="BC50" s="20">
        <v>1.493746</v>
      </c>
      <c r="BD50" s="20">
        <v>1.108574</v>
      </c>
      <c r="BE50" s="20">
        <v>1.028488</v>
      </c>
      <c r="BF50" s="20">
        <v>1.688742</v>
      </c>
      <c r="BG50" s="20">
        <v>1.267119</v>
      </c>
      <c r="BH50" s="29"/>
      <c r="BI50" s="26"/>
      <c r="BJ50" s="20">
        <v>0.3514761</v>
      </c>
      <c r="BK50" s="20">
        <v>0.3217958</v>
      </c>
      <c r="BL50" s="20">
        <v>0.7741366</v>
      </c>
      <c r="BM50" s="20">
        <v>1.274408</v>
      </c>
      <c r="BN50" s="20">
        <v>1.183206</v>
      </c>
      <c r="BO50" s="20">
        <v>0.7032415</v>
      </c>
      <c r="BP50" s="20">
        <v>1.636011</v>
      </c>
      <c r="BQ50" s="20">
        <v>1.466489</v>
      </c>
      <c r="BR50" s="29"/>
      <c r="BS50" s="7"/>
      <c r="BT50" s="8"/>
      <c r="BU50" s="8"/>
      <c r="BV50" s="8"/>
      <c r="BW50" s="8"/>
      <c r="BX50" s="8"/>
      <c r="BY50" s="8"/>
      <c r="BZ50" s="8"/>
      <c r="CA50" s="8"/>
      <c r="CB50" s="8"/>
      <c r="CC50" s="8"/>
      <c r="CD50" s="8"/>
      <c r="CE50" s="8"/>
      <c r="CF50" s="8"/>
      <c r="CG50" s="8"/>
      <c r="CH50" s="8"/>
      <c r="CI50" s="8"/>
      <c r="CJ50" s="8"/>
      <c r="CK50" s="8"/>
      <c r="CL50" s="8"/>
      <c r="CM50" s="8"/>
      <c r="CN50" s="8"/>
      <c r="CO50" s="8"/>
      <c r="CP50" s="8"/>
      <c r="CQ50" s="8"/>
    </row>
    <row r="51">
      <c r="A51" s="8"/>
      <c r="B51" s="22" t="s">
        <v>820</v>
      </c>
      <c r="C51" s="22">
        <v>48.0</v>
      </c>
      <c r="D51" s="22" t="s">
        <v>803</v>
      </c>
      <c r="E51" s="41" t="s">
        <v>804</v>
      </c>
      <c r="F51" s="22" t="s">
        <v>821</v>
      </c>
      <c r="G51" s="20">
        <v>1.0</v>
      </c>
      <c r="H51" s="22">
        <v>0.0</v>
      </c>
      <c r="I51" s="24">
        <f t="shared" si="7"/>
        <v>1</v>
      </c>
      <c r="J51" s="22">
        <v>1.0</v>
      </c>
      <c r="K51" s="24">
        <f t="shared" si="8"/>
        <v>1</v>
      </c>
      <c r="L51" s="24">
        <f t="shared" si="13"/>
        <v>1</v>
      </c>
      <c r="M51" s="22">
        <v>0.0</v>
      </c>
      <c r="N51" s="22">
        <v>0.0</v>
      </c>
      <c r="O51" s="20" t="s">
        <v>822</v>
      </c>
      <c r="P51" s="20" t="s">
        <v>823</v>
      </c>
      <c r="Q51" s="20" t="s">
        <v>808</v>
      </c>
      <c r="R51" s="20" t="s">
        <v>122</v>
      </c>
      <c r="S51" s="20" t="s">
        <v>123</v>
      </c>
      <c r="T51" s="20" t="s">
        <v>550</v>
      </c>
      <c r="U51" s="20" t="s">
        <v>550</v>
      </c>
      <c r="V51" s="20" t="s">
        <v>810</v>
      </c>
      <c r="W51" s="20" t="s">
        <v>550</v>
      </c>
      <c r="X51" s="20" t="s">
        <v>520</v>
      </c>
      <c r="Y51" s="25" t="s">
        <v>811</v>
      </c>
      <c r="Z51" s="20" t="s">
        <v>186</v>
      </c>
      <c r="AA51" s="26"/>
      <c r="AB51" s="27" t="s">
        <v>824</v>
      </c>
      <c r="AC51" s="27" t="s">
        <v>825</v>
      </c>
      <c r="AD51" s="27" t="s">
        <v>826</v>
      </c>
      <c r="AE51" s="27" t="s">
        <v>827</v>
      </c>
      <c r="AF51" s="27" t="s">
        <v>828</v>
      </c>
      <c r="AG51" s="27" t="s">
        <v>829</v>
      </c>
      <c r="AH51" s="27" t="s">
        <v>830</v>
      </c>
      <c r="AI51" s="27" t="s">
        <v>831</v>
      </c>
      <c r="AJ51" s="8"/>
      <c r="AL51" s="29"/>
      <c r="AM51" s="20" t="s">
        <v>820</v>
      </c>
      <c r="AO51" s="36"/>
      <c r="AP51" s="22">
        <v>3.0E7</v>
      </c>
      <c r="AQ51" s="22">
        <v>3.0E7</v>
      </c>
      <c r="AR51" s="22">
        <v>3.0E7</v>
      </c>
      <c r="AS51" s="22">
        <v>3.0E7</v>
      </c>
      <c r="AT51" s="22">
        <v>3.0E7</v>
      </c>
      <c r="AU51" s="22">
        <v>3.0E7</v>
      </c>
      <c r="AV51" s="22">
        <v>3.0E7</v>
      </c>
      <c r="AW51" s="20">
        <v>3.0E7</v>
      </c>
      <c r="AX51" s="29"/>
      <c r="AY51" s="36"/>
      <c r="AZ51" s="20">
        <v>1.008299</v>
      </c>
      <c r="BA51" s="20">
        <v>1.024225</v>
      </c>
      <c r="BB51" s="20">
        <v>1.022505</v>
      </c>
      <c r="BC51" s="20">
        <v>1.711695</v>
      </c>
      <c r="BD51" s="20">
        <v>1.149106</v>
      </c>
      <c r="BE51" s="20">
        <v>1.03251</v>
      </c>
      <c r="BF51" s="20">
        <v>1.566107</v>
      </c>
      <c r="BG51" s="20">
        <v>1.266173</v>
      </c>
      <c r="BH51" s="29"/>
      <c r="BI51" s="26"/>
      <c r="BJ51" s="20">
        <v>0.3750138</v>
      </c>
      <c r="BK51" s="20">
        <v>0.3084017</v>
      </c>
      <c r="BL51" s="20">
        <v>0.8418214</v>
      </c>
      <c r="BM51" s="20">
        <v>1.296271</v>
      </c>
      <c r="BN51" s="20">
        <v>1.205873</v>
      </c>
      <c r="BO51" s="20">
        <v>0.6732906</v>
      </c>
      <c r="BP51" s="20">
        <v>1.762373</v>
      </c>
      <c r="BQ51" s="20">
        <v>1.467369</v>
      </c>
      <c r="BR51" s="29"/>
      <c r="BS51" s="7"/>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row>
    <row r="52">
      <c r="A52" s="8"/>
      <c r="B52" s="22" t="s">
        <v>832</v>
      </c>
      <c r="C52" s="22">
        <v>49.0</v>
      </c>
      <c r="D52" s="22" t="s">
        <v>803</v>
      </c>
      <c r="E52" s="41" t="s">
        <v>804</v>
      </c>
      <c r="F52" s="22" t="s">
        <v>833</v>
      </c>
      <c r="G52" s="20">
        <v>1.0</v>
      </c>
      <c r="H52" s="22">
        <v>1.0</v>
      </c>
      <c r="I52" s="24">
        <f t="shared" si="7"/>
        <v>1</v>
      </c>
      <c r="J52" s="22">
        <v>1.0</v>
      </c>
      <c r="K52" s="24">
        <f t="shared" si="8"/>
        <v>0</v>
      </c>
      <c r="L52" s="24">
        <f t="shared" si="13"/>
        <v>0</v>
      </c>
      <c r="M52" s="22">
        <v>0.0</v>
      </c>
      <c r="N52" s="22">
        <v>0.0</v>
      </c>
      <c r="O52" s="20" t="s">
        <v>834</v>
      </c>
      <c r="P52" s="20" t="s">
        <v>835</v>
      </c>
      <c r="Q52" s="20" t="s">
        <v>836</v>
      </c>
      <c r="R52" s="20" t="s">
        <v>122</v>
      </c>
      <c r="S52" s="20" t="s">
        <v>123</v>
      </c>
      <c r="T52" s="20" t="s">
        <v>837</v>
      </c>
      <c r="U52" s="20" t="s">
        <v>81</v>
      </c>
      <c r="V52" s="20" t="s">
        <v>810</v>
      </c>
      <c r="W52" s="20" t="s">
        <v>550</v>
      </c>
      <c r="X52" s="22" t="s">
        <v>520</v>
      </c>
      <c r="Y52" s="25" t="s">
        <v>838</v>
      </c>
      <c r="Z52" s="20" t="s">
        <v>186</v>
      </c>
      <c r="AA52" s="26"/>
      <c r="AB52" s="27" t="s">
        <v>839</v>
      </c>
      <c r="AC52" s="27" t="s">
        <v>840</v>
      </c>
      <c r="AD52" s="27" t="s">
        <v>841</v>
      </c>
      <c r="AE52" s="27" t="s">
        <v>842</v>
      </c>
      <c r="AF52" s="27" t="s">
        <v>843</v>
      </c>
      <c r="AG52" s="27" t="s">
        <v>844</v>
      </c>
      <c r="AH52" s="8"/>
      <c r="AI52" s="27" t="s">
        <v>845</v>
      </c>
      <c r="AJ52" s="8"/>
      <c r="AN52" s="8"/>
      <c r="AO52" s="26"/>
      <c r="AP52" s="20">
        <v>3.0E7</v>
      </c>
      <c r="AQ52" s="20">
        <v>3.0E7</v>
      </c>
      <c r="AR52" s="20">
        <v>3.0E7</v>
      </c>
      <c r="AS52" s="20">
        <v>3.0E7</v>
      </c>
      <c r="AT52" s="20">
        <v>3.0E7</v>
      </c>
      <c r="AU52" s="20">
        <v>3.0E7</v>
      </c>
      <c r="AV52" s="29"/>
      <c r="AW52" s="20">
        <v>3.0E7</v>
      </c>
      <c r="AX52" s="29"/>
      <c r="AY52" s="26"/>
      <c r="AZ52" s="20">
        <v>1.008742</v>
      </c>
      <c r="BA52" s="20">
        <v>1.023957</v>
      </c>
      <c r="BB52" s="20">
        <v>1.025388</v>
      </c>
      <c r="BC52" s="20">
        <v>1.400769</v>
      </c>
      <c r="BD52" s="20">
        <v>1.126999</v>
      </c>
      <c r="BE52" s="20">
        <v>1.038715</v>
      </c>
      <c r="BF52" s="29"/>
      <c r="BG52" s="20">
        <v>1.291292</v>
      </c>
      <c r="BH52" s="29"/>
      <c r="BI52" s="26"/>
      <c r="BJ52" s="20">
        <v>0.3964733</v>
      </c>
      <c r="BK52" s="20">
        <v>0.3901202</v>
      </c>
      <c r="BL52" s="20">
        <v>0.8647286</v>
      </c>
      <c r="BM52" s="20">
        <v>1.205706</v>
      </c>
      <c r="BN52" s="20">
        <v>1.204536</v>
      </c>
      <c r="BO52" s="20">
        <v>0.8218699</v>
      </c>
      <c r="BP52" s="29"/>
      <c r="BQ52" s="20">
        <v>1.394402</v>
      </c>
      <c r="BR52" s="29"/>
      <c r="BS52" s="7"/>
      <c r="BT52" s="8"/>
      <c r="BU52" s="8"/>
      <c r="BV52" s="8"/>
      <c r="BW52" s="8"/>
      <c r="BX52" s="8"/>
      <c r="BY52" s="8"/>
      <c r="BZ52" s="8"/>
      <c r="CA52" s="8"/>
      <c r="CB52" s="8"/>
      <c r="CC52" s="8"/>
      <c r="CD52" s="8"/>
      <c r="CE52" s="8"/>
      <c r="CF52" s="8"/>
      <c r="CG52" s="8"/>
      <c r="CH52" s="8"/>
      <c r="CI52" s="8"/>
      <c r="CJ52" s="8"/>
      <c r="CK52" s="8"/>
      <c r="CL52" s="8"/>
      <c r="CM52" s="8"/>
      <c r="CN52" s="8"/>
      <c r="CO52" s="8"/>
      <c r="CP52" s="8"/>
      <c r="CQ52" s="8"/>
    </row>
    <row r="53">
      <c r="A53" s="8"/>
      <c r="B53" s="22" t="s">
        <v>846</v>
      </c>
      <c r="C53" s="22">
        <v>50.0</v>
      </c>
      <c r="D53" s="22" t="s">
        <v>803</v>
      </c>
      <c r="E53" s="41" t="s">
        <v>804</v>
      </c>
      <c r="F53" s="22" t="s">
        <v>847</v>
      </c>
      <c r="G53" s="20">
        <v>1.0</v>
      </c>
      <c r="H53" s="22">
        <v>1.0</v>
      </c>
      <c r="I53" s="24">
        <f t="shared" si="7"/>
        <v>1</v>
      </c>
      <c r="J53" s="22">
        <v>1.0</v>
      </c>
      <c r="K53" s="24">
        <f t="shared" si="8"/>
        <v>0</v>
      </c>
      <c r="L53" s="24">
        <f t="shared" si="13"/>
        <v>0</v>
      </c>
      <c r="M53" s="22">
        <v>0.0</v>
      </c>
      <c r="N53" s="22">
        <v>0.0</v>
      </c>
      <c r="O53" s="20" t="s">
        <v>848</v>
      </c>
      <c r="P53" s="20" t="s">
        <v>849</v>
      </c>
      <c r="Q53" s="20" t="s">
        <v>836</v>
      </c>
      <c r="R53" s="20" t="s">
        <v>122</v>
      </c>
      <c r="S53" s="20" t="s">
        <v>123</v>
      </c>
      <c r="T53" s="20" t="s">
        <v>80</v>
      </c>
      <c r="U53" s="20" t="s">
        <v>81</v>
      </c>
      <c r="V53" s="20" t="s">
        <v>82</v>
      </c>
      <c r="W53" s="20" t="s">
        <v>82</v>
      </c>
      <c r="X53" s="22" t="s">
        <v>83</v>
      </c>
      <c r="Y53" s="25" t="s">
        <v>850</v>
      </c>
      <c r="Z53" s="20" t="s">
        <v>186</v>
      </c>
      <c r="AA53" s="26"/>
      <c r="AB53" s="27" t="s">
        <v>851</v>
      </c>
      <c r="AC53" s="27" t="s">
        <v>852</v>
      </c>
      <c r="AD53" s="27" t="s">
        <v>853</v>
      </c>
      <c r="AE53" s="27" t="s">
        <v>854</v>
      </c>
      <c r="AF53" s="27" t="s">
        <v>855</v>
      </c>
      <c r="AG53" s="27" t="s">
        <v>856</v>
      </c>
      <c r="AH53" s="8"/>
      <c r="AI53" s="27" t="s">
        <v>857</v>
      </c>
      <c r="AJ53" s="8"/>
      <c r="AN53" s="8"/>
      <c r="AO53" s="26"/>
      <c r="AP53" s="20">
        <v>3.0E7</v>
      </c>
      <c r="AQ53" s="20">
        <v>3.0E7</v>
      </c>
      <c r="AR53" s="20">
        <v>3.0E7</v>
      </c>
      <c r="AS53" s="20">
        <v>3.0E7</v>
      </c>
      <c r="AT53" s="20">
        <v>3.0E7</v>
      </c>
      <c r="AU53" s="20">
        <v>3.0E7</v>
      </c>
      <c r="AV53" s="29"/>
      <c r="AW53" s="20">
        <v>3.0E7</v>
      </c>
      <c r="AX53" s="29"/>
      <c r="AY53" s="26"/>
      <c r="AZ53" s="20">
        <v>1.009462</v>
      </c>
      <c r="BA53" s="20">
        <v>1.040965</v>
      </c>
      <c r="BB53" s="20">
        <v>1.0282</v>
      </c>
      <c r="BC53" s="20">
        <v>1.408579</v>
      </c>
      <c r="BD53" s="20">
        <v>1.104018</v>
      </c>
      <c r="BE53" s="20">
        <v>1.043872</v>
      </c>
      <c r="BF53" s="29"/>
      <c r="BG53" s="20">
        <v>1.291481</v>
      </c>
      <c r="BH53" s="29"/>
      <c r="BI53" s="26"/>
      <c r="BJ53" s="20">
        <v>0.4070881</v>
      </c>
      <c r="BK53" s="20">
        <v>0.5379158</v>
      </c>
      <c r="BL53" s="20">
        <v>0.9821309</v>
      </c>
      <c r="BM53" s="20">
        <v>1.244474</v>
      </c>
      <c r="BN53" s="20">
        <v>1.240022</v>
      </c>
      <c r="BO53" s="20">
        <v>0.9093761</v>
      </c>
      <c r="BP53" s="29"/>
      <c r="BQ53" s="20">
        <v>1.452548</v>
      </c>
      <c r="BR53" s="29"/>
      <c r="BS53" s="7"/>
      <c r="BT53" s="8"/>
      <c r="BU53" s="8"/>
      <c r="BV53" s="8"/>
      <c r="BW53" s="8"/>
      <c r="BX53" s="8"/>
      <c r="BY53" s="8"/>
      <c r="BZ53" s="8"/>
      <c r="CA53" s="8"/>
      <c r="CB53" s="8"/>
      <c r="CC53" s="8"/>
      <c r="CD53" s="8"/>
      <c r="CE53" s="8"/>
      <c r="CF53" s="8"/>
      <c r="CG53" s="8"/>
      <c r="CH53" s="8"/>
      <c r="CI53" s="8"/>
      <c r="CJ53" s="8"/>
      <c r="CK53" s="8"/>
      <c r="CL53" s="8"/>
      <c r="CM53" s="8"/>
      <c r="CN53" s="8"/>
      <c r="CO53" s="8"/>
      <c r="CP53" s="8"/>
      <c r="CQ53" s="8"/>
    </row>
    <row r="54">
      <c r="A54" s="8"/>
      <c r="B54" s="22" t="s">
        <v>858</v>
      </c>
      <c r="C54" s="22">
        <v>51.0</v>
      </c>
      <c r="D54" s="22" t="s">
        <v>859</v>
      </c>
      <c r="E54" s="42" t="s">
        <v>860</v>
      </c>
      <c r="F54" s="22" t="s">
        <v>861</v>
      </c>
      <c r="G54" s="20">
        <v>1.0</v>
      </c>
      <c r="H54" s="22">
        <v>0.0</v>
      </c>
      <c r="I54" s="24">
        <f t="shared" si="7"/>
        <v>1</v>
      </c>
      <c r="J54" s="22">
        <v>0.0</v>
      </c>
      <c r="K54" s="24">
        <f t="shared" si="8"/>
        <v>0</v>
      </c>
      <c r="L54" s="24">
        <f t="shared" si="13"/>
        <v>0</v>
      </c>
      <c r="M54" s="22">
        <v>0.0</v>
      </c>
      <c r="N54" s="22">
        <v>0.0</v>
      </c>
      <c r="O54" s="20" t="s">
        <v>862</v>
      </c>
      <c r="P54" s="20" t="s">
        <v>863</v>
      </c>
      <c r="Q54" s="20" t="s">
        <v>864</v>
      </c>
      <c r="R54" s="20" t="s">
        <v>122</v>
      </c>
      <c r="S54" s="20" t="s">
        <v>123</v>
      </c>
      <c r="T54" s="20" t="s">
        <v>550</v>
      </c>
      <c r="U54" s="20" t="s">
        <v>550</v>
      </c>
      <c r="V54" s="20" t="s">
        <v>810</v>
      </c>
      <c r="W54" s="20" t="s">
        <v>550</v>
      </c>
      <c r="X54" s="20" t="s">
        <v>520</v>
      </c>
      <c r="Y54" s="37" t="s">
        <v>865</v>
      </c>
      <c r="Z54" s="20" t="s">
        <v>186</v>
      </c>
      <c r="AA54" s="26"/>
      <c r="AB54" s="27" t="s">
        <v>866</v>
      </c>
      <c r="AC54" s="27" t="s">
        <v>867</v>
      </c>
      <c r="AD54" s="27" t="s">
        <v>868</v>
      </c>
      <c r="AE54" s="27" t="s">
        <v>869</v>
      </c>
      <c r="AF54" s="27" t="s">
        <v>870</v>
      </c>
      <c r="AG54" s="27" t="s">
        <v>871</v>
      </c>
      <c r="AH54" s="8"/>
      <c r="AI54" s="27" t="s">
        <v>872</v>
      </c>
      <c r="AJ54" s="8"/>
      <c r="AO54" s="36"/>
      <c r="AP54" s="22">
        <v>3.0E7</v>
      </c>
      <c r="AQ54" s="22">
        <v>3.0E7</v>
      </c>
      <c r="AR54" s="22">
        <v>3.0E7</v>
      </c>
      <c r="AS54" s="22">
        <v>3.0E7</v>
      </c>
      <c r="AT54" s="22">
        <v>3.0E7</v>
      </c>
      <c r="AU54" s="22">
        <v>3.0E7</v>
      </c>
      <c r="AV54" s="29"/>
      <c r="AW54" s="20">
        <v>3.0E7</v>
      </c>
      <c r="AX54" s="29"/>
      <c r="AY54" s="36"/>
      <c r="AZ54" s="20">
        <v>1.010442</v>
      </c>
      <c r="BA54" s="20">
        <v>1.018869</v>
      </c>
      <c r="BB54" s="20">
        <v>1.023488</v>
      </c>
      <c r="BC54" s="20">
        <v>1.513742</v>
      </c>
      <c r="BD54" s="20">
        <v>1.180253</v>
      </c>
      <c r="BE54" s="20">
        <v>1.021814</v>
      </c>
      <c r="BF54" s="29"/>
      <c r="BG54" s="20">
        <v>1.623316</v>
      </c>
      <c r="BH54" s="29"/>
      <c r="BI54" s="26"/>
      <c r="BJ54" s="20">
        <v>0.3518433</v>
      </c>
      <c r="BK54" s="20">
        <v>0.3057824</v>
      </c>
      <c r="BL54" s="20">
        <v>0.8812532</v>
      </c>
      <c r="BM54" s="20">
        <v>1.323026</v>
      </c>
      <c r="BN54" s="20">
        <v>1.284923</v>
      </c>
      <c r="BO54" s="20">
        <v>0.5998925</v>
      </c>
      <c r="BP54" s="29"/>
      <c r="BQ54" s="20">
        <v>1.633035</v>
      </c>
      <c r="BR54" s="29"/>
      <c r="BS54" s="7"/>
      <c r="BT54" s="20" t="s">
        <v>873</v>
      </c>
      <c r="BU54" s="8"/>
      <c r="BV54" s="8"/>
      <c r="BW54" s="8"/>
      <c r="BX54" s="8"/>
      <c r="BY54" s="8"/>
      <c r="BZ54" s="8"/>
      <c r="CA54" s="8"/>
      <c r="CB54" s="8"/>
      <c r="CC54" s="8"/>
      <c r="CD54" s="8"/>
      <c r="CE54" s="8"/>
      <c r="CF54" s="8"/>
      <c r="CG54" s="8"/>
      <c r="CH54" s="8"/>
      <c r="CI54" s="8"/>
      <c r="CJ54" s="8"/>
      <c r="CK54" s="8"/>
      <c r="CL54" s="8"/>
      <c r="CM54" s="8"/>
      <c r="CN54" s="8"/>
      <c r="CO54" s="8"/>
      <c r="CP54" s="8"/>
      <c r="CQ54" s="8"/>
    </row>
    <row r="55">
      <c r="A55" s="8"/>
      <c r="B55" s="22" t="s">
        <v>874</v>
      </c>
      <c r="C55" s="22">
        <v>52.0</v>
      </c>
      <c r="D55" s="22" t="s">
        <v>875</v>
      </c>
      <c r="E55" s="43" t="s">
        <v>876</v>
      </c>
      <c r="F55" s="22" t="s">
        <v>877</v>
      </c>
      <c r="G55" s="20">
        <v>1.0</v>
      </c>
      <c r="H55" s="22">
        <v>1.0</v>
      </c>
      <c r="I55" s="24">
        <f t="shared" si="7"/>
        <v>1</v>
      </c>
      <c r="J55" s="22">
        <v>1.0</v>
      </c>
      <c r="K55" s="24">
        <f t="shared" si="8"/>
        <v>1</v>
      </c>
      <c r="L55" s="24">
        <f t="shared" si="13"/>
        <v>1</v>
      </c>
      <c r="M55" s="22">
        <v>0.0</v>
      </c>
      <c r="N55" s="22">
        <v>0.0</v>
      </c>
      <c r="O55" s="20" t="s">
        <v>878</v>
      </c>
      <c r="P55" s="20" t="s">
        <v>879</v>
      </c>
      <c r="Q55" s="20" t="s">
        <v>880</v>
      </c>
      <c r="R55" s="20" t="s">
        <v>122</v>
      </c>
      <c r="S55" s="20" t="s">
        <v>264</v>
      </c>
      <c r="T55" s="20" t="s">
        <v>881</v>
      </c>
      <c r="U55" s="20" t="s">
        <v>212</v>
      </c>
      <c r="V55" s="20" t="s">
        <v>810</v>
      </c>
      <c r="W55" s="20" t="s">
        <v>550</v>
      </c>
      <c r="X55" s="20" t="s">
        <v>83</v>
      </c>
      <c r="Y55" s="25" t="s">
        <v>882</v>
      </c>
      <c r="Z55" s="20" t="s">
        <v>565</v>
      </c>
      <c r="AA55" s="26"/>
      <c r="AB55" s="27" t="s">
        <v>883</v>
      </c>
      <c r="AC55" s="27" t="s">
        <v>884</v>
      </c>
      <c r="AD55" s="27" t="s">
        <v>885</v>
      </c>
      <c r="AE55" s="27" t="s">
        <v>886</v>
      </c>
      <c r="AF55" s="27" t="s">
        <v>887</v>
      </c>
      <c r="AG55" s="27" t="s">
        <v>888</v>
      </c>
      <c r="AH55" s="27" t="s">
        <v>889</v>
      </c>
      <c r="AI55" s="8"/>
      <c r="AJ55" s="27" t="s">
        <v>890</v>
      </c>
      <c r="AK55" s="22" t="s">
        <v>874</v>
      </c>
      <c r="AN55" s="22" t="s">
        <v>874</v>
      </c>
      <c r="AO55" s="36"/>
      <c r="AP55" s="22">
        <v>3.0E7</v>
      </c>
      <c r="AQ55" s="22">
        <v>3.0E7</v>
      </c>
      <c r="AR55" s="22">
        <v>3.0E7</v>
      </c>
      <c r="AS55" s="22">
        <v>3.0E7</v>
      </c>
      <c r="AT55" s="22">
        <v>3.0E7</v>
      </c>
      <c r="AU55" s="22">
        <v>3.0E7</v>
      </c>
      <c r="AV55" s="22">
        <v>2.7122965E7</v>
      </c>
      <c r="AW55" s="29"/>
      <c r="AX55" s="20">
        <v>5.0E7</v>
      </c>
      <c r="AY55" s="36"/>
      <c r="AZ55" s="20">
        <v>1.010878</v>
      </c>
      <c r="BA55" s="20">
        <v>1.056939</v>
      </c>
      <c r="BB55" s="20">
        <v>1.035671</v>
      </c>
      <c r="BC55" s="20">
        <v>1.681174</v>
      </c>
      <c r="BD55" s="20">
        <v>1.066995</v>
      </c>
      <c r="BE55" s="20">
        <v>1.034498</v>
      </c>
      <c r="BF55" s="20">
        <v>1.268958</v>
      </c>
      <c r="BG55" s="29"/>
      <c r="BH55" s="20">
        <v>2.999699</v>
      </c>
      <c r="BI55" s="26"/>
      <c r="BJ55" s="20">
        <v>1.216712</v>
      </c>
      <c r="BK55" s="20">
        <v>1.222948</v>
      </c>
      <c r="BL55" s="20">
        <v>1.120966</v>
      </c>
      <c r="BM55" s="20">
        <v>1.122194</v>
      </c>
      <c r="BN55" s="20">
        <v>1.200993</v>
      </c>
      <c r="BO55" s="20">
        <v>0.9898622</v>
      </c>
      <c r="BP55" s="20">
        <v>2.142128</v>
      </c>
      <c r="BQ55" s="29"/>
      <c r="BR55" s="20">
        <v>1.007841</v>
      </c>
      <c r="BS55" s="7"/>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row>
    <row r="56">
      <c r="A56" s="8"/>
      <c r="B56" s="22" t="s">
        <v>891</v>
      </c>
      <c r="C56" s="22">
        <v>53.0</v>
      </c>
      <c r="D56" s="22" t="s">
        <v>875</v>
      </c>
      <c r="E56" s="43" t="s">
        <v>876</v>
      </c>
      <c r="F56" s="22" t="s">
        <v>892</v>
      </c>
      <c r="G56" s="20">
        <v>1.0</v>
      </c>
      <c r="H56" s="22">
        <v>0.0</v>
      </c>
      <c r="I56" s="24">
        <f t="shared" si="7"/>
        <v>1</v>
      </c>
      <c r="J56" s="22">
        <v>0.0</v>
      </c>
      <c r="K56" s="24">
        <f t="shared" si="8"/>
        <v>1</v>
      </c>
      <c r="L56" s="24">
        <f t="shared" si="13"/>
        <v>0</v>
      </c>
      <c r="M56" s="22">
        <v>0.0</v>
      </c>
      <c r="N56" s="22">
        <v>0.0</v>
      </c>
      <c r="O56" s="20" t="s">
        <v>893</v>
      </c>
      <c r="P56" s="20" t="s">
        <v>894</v>
      </c>
      <c r="Q56" s="20" t="s">
        <v>880</v>
      </c>
      <c r="R56" s="20" t="s">
        <v>122</v>
      </c>
      <c r="S56" s="20" t="s">
        <v>264</v>
      </c>
      <c r="T56" s="20" t="s">
        <v>881</v>
      </c>
      <c r="U56" s="20" t="s">
        <v>212</v>
      </c>
      <c r="V56" s="20" t="s">
        <v>810</v>
      </c>
      <c r="W56" s="20" t="s">
        <v>550</v>
      </c>
      <c r="X56" s="20" t="s">
        <v>83</v>
      </c>
      <c r="Y56" s="25" t="s">
        <v>895</v>
      </c>
      <c r="Z56" s="20" t="s">
        <v>565</v>
      </c>
      <c r="AA56" s="26"/>
      <c r="AB56" s="27" t="s">
        <v>896</v>
      </c>
      <c r="AC56" s="27" t="s">
        <v>897</v>
      </c>
      <c r="AD56" s="27" t="s">
        <v>898</v>
      </c>
      <c r="AE56" s="27" t="s">
        <v>899</v>
      </c>
      <c r="AF56" s="27" t="s">
        <v>900</v>
      </c>
      <c r="AG56" s="27" t="s">
        <v>901</v>
      </c>
      <c r="AH56" s="27" t="s">
        <v>902</v>
      </c>
      <c r="AI56" s="8"/>
      <c r="AJ56" s="27" t="s">
        <v>903</v>
      </c>
      <c r="AK56" s="22" t="s">
        <v>891</v>
      </c>
      <c r="AN56" s="22" t="s">
        <v>891</v>
      </c>
      <c r="AO56" s="36"/>
      <c r="AP56" s="22">
        <v>3.0E7</v>
      </c>
      <c r="AQ56" s="22">
        <v>3.0E7</v>
      </c>
      <c r="AR56" s="22">
        <v>3.0E7</v>
      </c>
      <c r="AS56" s="22">
        <v>3.0E7</v>
      </c>
      <c r="AT56" s="22">
        <v>3.0E7</v>
      </c>
      <c r="AU56" s="22">
        <v>3.0E7</v>
      </c>
      <c r="AV56" s="22">
        <v>2.8351221E7</v>
      </c>
      <c r="AW56" s="29"/>
      <c r="AX56" s="20">
        <v>5.0E7</v>
      </c>
      <c r="AY56" s="36"/>
      <c r="AZ56" s="20">
        <v>1.010136</v>
      </c>
      <c r="BA56" s="20">
        <v>1.026652</v>
      </c>
      <c r="BB56" s="20">
        <v>1.026942</v>
      </c>
      <c r="BC56" s="20">
        <v>1.583036</v>
      </c>
      <c r="BD56" s="20">
        <v>1.033807</v>
      </c>
      <c r="BE56" s="20">
        <v>1.03591</v>
      </c>
      <c r="BF56" s="20">
        <v>1.186783</v>
      </c>
      <c r="BG56" s="29"/>
      <c r="BH56" s="20">
        <v>3.404881</v>
      </c>
      <c r="BI56" s="26"/>
      <c r="BJ56" s="20">
        <v>1.280882</v>
      </c>
      <c r="BK56" s="20">
        <v>0.9576256</v>
      </c>
      <c r="BL56" s="20">
        <v>1.186749</v>
      </c>
      <c r="BM56" s="20">
        <v>1.153517</v>
      </c>
      <c r="BN56" s="20">
        <v>1.140068</v>
      </c>
      <c r="BO56" s="20">
        <v>1.1186</v>
      </c>
      <c r="BP56" s="20">
        <v>2.515895</v>
      </c>
      <c r="BQ56" s="29"/>
      <c r="BR56" s="20">
        <v>1.026636</v>
      </c>
      <c r="BS56" s="7"/>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row>
    <row r="57">
      <c r="A57" s="8"/>
      <c r="B57" s="22" t="s">
        <v>904</v>
      </c>
      <c r="C57" s="22">
        <v>54.0</v>
      </c>
      <c r="D57" s="22" t="s">
        <v>875</v>
      </c>
      <c r="E57" s="43" t="s">
        <v>876</v>
      </c>
      <c r="F57" s="22" t="s">
        <v>905</v>
      </c>
      <c r="G57" s="20">
        <v>1.0</v>
      </c>
      <c r="H57" s="22">
        <v>0.0</v>
      </c>
      <c r="I57" s="24">
        <f t="shared" si="7"/>
        <v>1</v>
      </c>
      <c r="J57" s="22">
        <v>0.0</v>
      </c>
      <c r="K57" s="24">
        <f t="shared" si="8"/>
        <v>1</v>
      </c>
      <c r="L57" s="24">
        <f t="shared" si="13"/>
        <v>0</v>
      </c>
      <c r="M57" s="22">
        <v>0.0</v>
      </c>
      <c r="N57" s="22">
        <v>0.0</v>
      </c>
      <c r="O57" s="20" t="s">
        <v>906</v>
      </c>
      <c r="P57" s="20" t="s">
        <v>907</v>
      </c>
      <c r="Q57" s="20" t="s">
        <v>880</v>
      </c>
      <c r="R57" s="20" t="s">
        <v>122</v>
      </c>
      <c r="S57" s="20" t="s">
        <v>264</v>
      </c>
      <c r="T57" s="20" t="s">
        <v>881</v>
      </c>
      <c r="U57" s="20" t="s">
        <v>212</v>
      </c>
      <c r="V57" s="20" t="s">
        <v>810</v>
      </c>
      <c r="W57" s="20" t="s">
        <v>550</v>
      </c>
      <c r="X57" s="20" t="s">
        <v>83</v>
      </c>
      <c r="Y57" s="25" t="s">
        <v>882</v>
      </c>
      <c r="Z57" s="20" t="s">
        <v>565</v>
      </c>
      <c r="AA57" s="26"/>
      <c r="AB57" s="27" t="s">
        <v>908</v>
      </c>
      <c r="AC57" s="27" t="s">
        <v>909</v>
      </c>
      <c r="AD57" s="27" t="s">
        <v>910</v>
      </c>
      <c r="AE57" s="27" t="s">
        <v>911</v>
      </c>
      <c r="AF57" s="27" t="s">
        <v>912</v>
      </c>
      <c r="AG57" s="27" t="s">
        <v>913</v>
      </c>
      <c r="AH57" s="27" t="s">
        <v>914</v>
      </c>
      <c r="AI57" s="8"/>
      <c r="AJ57" s="27" t="s">
        <v>915</v>
      </c>
      <c r="AK57" s="22" t="s">
        <v>904</v>
      </c>
      <c r="AN57" s="22" t="s">
        <v>904</v>
      </c>
      <c r="AO57" s="36"/>
      <c r="AP57" s="22">
        <v>1.5680694E7</v>
      </c>
      <c r="AQ57" s="22">
        <v>2.0445766E7</v>
      </c>
      <c r="AR57" s="22">
        <v>3.0E7</v>
      </c>
      <c r="AS57" s="22">
        <v>2.0064844E7</v>
      </c>
      <c r="AT57" s="22">
        <v>2.9536082E7</v>
      </c>
      <c r="AU57" s="22">
        <v>3.0E7</v>
      </c>
      <c r="AV57" s="22">
        <v>3.0E7</v>
      </c>
      <c r="AW57" s="29"/>
      <c r="AX57" s="20">
        <v>5.0E7</v>
      </c>
      <c r="AY57" s="36"/>
      <c r="AZ57" s="20">
        <v>1.011048</v>
      </c>
      <c r="BA57" s="20">
        <v>1.039906</v>
      </c>
      <c r="BB57" s="20">
        <v>1.034369</v>
      </c>
      <c r="BC57" s="20">
        <v>1.740108</v>
      </c>
      <c r="BD57" s="20">
        <v>1.030581</v>
      </c>
      <c r="BE57" s="20">
        <v>1.019012</v>
      </c>
      <c r="BF57" s="20">
        <v>1.113442</v>
      </c>
      <c r="BG57" s="29"/>
      <c r="BH57" s="20">
        <v>1.9098</v>
      </c>
      <c r="BI57" s="26"/>
      <c r="BJ57" s="20">
        <v>0.9803977</v>
      </c>
      <c r="BK57" s="20">
        <v>0.9453137</v>
      </c>
      <c r="BL57" s="20">
        <v>1.465756</v>
      </c>
      <c r="BM57" s="20">
        <v>1.2059</v>
      </c>
      <c r="BN57" s="20">
        <v>1.169289</v>
      </c>
      <c r="BO57" s="20">
        <v>0.9194574</v>
      </c>
      <c r="BP57" s="20">
        <v>2.976173</v>
      </c>
      <c r="BQ57" s="29"/>
      <c r="BR57" s="20">
        <v>1.06014</v>
      </c>
      <c r="BS57" s="7"/>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row>
    <row r="58">
      <c r="A58" s="8"/>
      <c r="B58" s="22" t="s">
        <v>916</v>
      </c>
      <c r="C58" s="22">
        <v>55.0</v>
      </c>
      <c r="D58" s="22" t="s">
        <v>875</v>
      </c>
      <c r="E58" s="43" t="s">
        <v>876</v>
      </c>
      <c r="F58" s="22" t="s">
        <v>917</v>
      </c>
      <c r="G58" s="20">
        <v>1.0</v>
      </c>
      <c r="H58" s="22">
        <v>1.0</v>
      </c>
      <c r="I58" s="24">
        <f t="shared" si="7"/>
        <v>1</v>
      </c>
      <c r="J58" s="22">
        <v>1.0</v>
      </c>
      <c r="K58" s="24">
        <f t="shared" si="8"/>
        <v>1</v>
      </c>
      <c r="L58" s="24">
        <f t="shared" si="13"/>
        <v>1</v>
      </c>
      <c r="M58" s="22">
        <v>0.0</v>
      </c>
      <c r="N58" s="22">
        <v>0.0</v>
      </c>
      <c r="O58" s="20" t="s">
        <v>918</v>
      </c>
      <c r="P58" s="20" t="s">
        <v>919</v>
      </c>
      <c r="Q58" s="20" t="s">
        <v>880</v>
      </c>
      <c r="R58" s="20" t="s">
        <v>122</v>
      </c>
      <c r="S58" s="20" t="s">
        <v>264</v>
      </c>
      <c r="T58" s="20" t="s">
        <v>881</v>
      </c>
      <c r="U58" s="20" t="s">
        <v>212</v>
      </c>
      <c r="V58" s="20" t="s">
        <v>810</v>
      </c>
      <c r="W58" s="20" t="s">
        <v>550</v>
      </c>
      <c r="X58" s="20" t="s">
        <v>83</v>
      </c>
      <c r="Y58" s="25" t="s">
        <v>920</v>
      </c>
      <c r="Z58" s="20" t="s">
        <v>125</v>
      </c>
      <c r="AA58" s="26"/>
      <c r="AB58" s="27" t="s">
        <v>921</v>
      </c>
      <c r="AC58" s="27" t="s">
        <v>922</v>
      </c>
      <c r="AD58" s="27" t="s">
        <v>923</v>
      </c>
      <c r="AE58" s="27" t="s">
        <v>924</v>
      </c>
      <c r="AF58" s="27" t="s">
        <v>925</v>
      </c>
      <c r="AG58" s="27" t="s">
        <v>926</v>
      </c>
      <c r="AH58" s="27" t="s">
        <v>927</v>
      </c>
      <c r="AI58" s="8"/>
      <c r="AJ58" s="8"/>
      <c r="AK58" s="22" t="s">
        <v>916</v>
      </c>
      <c r="AN58" s="22" t="s">
        <v>916</v>
      </c>
      <c r="AO58" s="36"/>
      <c r="AP58" s="22">
        <v>3.0E7</v>
      </c>
      <c r="AQ58" s="22">
        <v>2.5015133E7</v>
      </c>
      <c r="AR58" s="22">
        <v>3.0E7</v>
      </c>
      <c r="AS58" s="22">
        <v>3.0E7</v>
      </c>
      <c r="AT58" s="22">
        <v>3.0E7</v>
      </c>
      <c r="AU58" s="22">
        <v>3.0E7</v>
      </c>
      <c r="AV58" s="22">
        <v>3.0E7</v>
      </c>
      <c r="AW58" s="29"/>
      <c r="AX58" s="29"/>
      <c r="AY58" s="36"/>
      <c r="AZ58" s="20">
        <v>1.063896</v>
      </c>
      <c r="BA58" s="20">
        <v>1.101058</v>
      </c>
      <c r="BB58" s="20">
        <v>1.079776</v>
      </c>
      <c r="BC58" s="20">
        <v>2.092077</v>
      </c>
      <c r="BD58" s="20">
        <v>1.098359</v>
      </c>
      <c r="BE58" s="20">
        <v>1.073091</v>
      </c>
      <c r="BF58" s="20">
        <v>1.175711</v>
      </c>
      <c r="BG58" s="29"/>
      <c r="BH58" s="29"/>
      <c r="BI58" s="26"/>
      <c r="BJ58" s="20">
        <v>4.339358</v>
      </c>
      <c r="BK58" s="20">
        <v>1.878076</v>
      </c>
      <c r="BL58" s="20">
        <v>2.876011</v>
      </c>
      <c r="BM58" s="20">
        <v>1.170983</v>
      </c>
      <c r="BN58" s="20">
        <v>1.588041</v>
      </c>
      <c r="BO58" s="20">
        <v>1.777572</v>
      </c>
      <c r="BP58" s="20">
        <v>1.741099</v>
      </c>
      <c r="BQ58" s="29"/>
      <c r="BR58" s="29"/>
      <c r="BS58" s="7"/>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row>
    <row r="59">
      <c r="A59" s="8"/>
      <c r="B59" s="22" t="s">
        <v>928</v>
      </c>
      <c r="C59" s="22">
        <v>56.0</v>
      </c>
      <c r="D59" s="22" t="s">
        <v>875</v>
      </c>
      <c r="E59" s="43" t="s">
        <v>876</v>
      </c>
      <c r="F59" s="22" t="s">
        <v>929</v>
      </c>
      <c r="G59" s="20">
        <v>-1.0</v>
      </c>
      <c r="H59" s="22">
        <v>1.0</v>
      </c>
      <c r="I59" s="24">
        <f t="shared" si="7"/>
        <v>0</v>
      </c>
      <c r="J59" s="22">
        <v>0.0</v>
      </c>
      <c r="K59" s="24">
        <f t="shared" si="8"/>
        <v>0</v>
      </c>
      <c r="L59" s="24">
        <f t="shared" si="13"/>
        <v>0</v>
      </c>
      <c r="M59" s="22">
        <v>0.0</v>
      </c>
      <c r="N59" s="22">
        <v>0.0</v>
      </c>
      <c r="O59" s="20" t="s">
        <v>930</v>
      </c>
      <c r="P59" s="20" t="s">
        <v>931</v>
      </c>
      <c r="Q59" s="20" t="s">
        <v>880</v>
      </c>
      <c r="R59" s="20" t="s">
        <v>122</v>
      </c>
      <c r="S59" s="20" t="s">
        <v>264</v>
      </c>
      <c r="T59" s="20" t="s">
        <v>881</v>
      </c>
      <c r="U59" s="20" t="s">
        <v>212</v>
      </c>
      <c r="V59" s="20" t="s">
        <v>810</v>
      </c>
      <c r="W59" s="20" t="s">
        <v>550</v>
      </c>
      <c r="X59" s="20" t="s">
        <v>83</v>
      </c>
      <c r="Y59" s="25" t="s">
        <v>895</v>
      </c>
      <c r="Z59" s="20" t="s">
        <v>214</v>
      </c>
      <c r="AA59" s="26"/>
      <c r="AB59" s="27" t="s">
        <v>932</v>
      </c>
      <c r="AC59" s="27" t="s">
        <v>933</v>
      </c>
      <c r="AD59" s="27" t="s">
        <v>934</v>
      </c>
      <c r="AE59" s="27" t="s">
        <v>935</v>
      </c>
      <c r="AF59" s="27" t="s">
        <v>936</v>
      </c>
      <c r="AG59" s="27" t="s">
        <v>937</v>
      </c>
      <c r="AH59" s="8"/>
      <c r="AI59" s="8"/>
      <c r="AJ59" s="27" t="s">
        <v>938</v>
      </c>
      <c r="AK59" s="22" t="s">
        <v>928</v>
      </c>
      <c r="AN59" s="22" t="s">
        <v>928</v>
      </c>
      <c r="AO59" s="36"/>
      <c r="AP59" s="22">
        <v>1.5483267E7</v>
      </c>
      <c r="AQ59" s="22">
        <v>9888165.0</v>
      </c>
      <c r="AR59" s="22">
        <v>2.9784474E7</v>
      </c>
      <c r="AS59" s="22">
        <v>2.4525728E7</v>
      </c>
      <c r="AT59" s="22">
        <v>2.6736934E7</v>
      </c>
      <c r="AU59" s="22">
        <v>2.193676E7</v>
      </c>
      <c r="AV59" s="29"/>
      <c r="AW59" s="29"/>
      <c r="AX59" s="20">
        <v>5.0E7</v>
      </c>
      <c r="AY59" s="36"/>
      <c r="AZ59" s="20">
        <v>1.01029</v>
      </c>
      <c r="BA59" s="20">
        <v>1.063644</v>
      </c>
      <c r="BB59" s="20">
        <v>1.064485</v>
      </c>
      <c r="BC59" s="20">
        <v>2.114419</v>
      </c>
      <c r="BD59" s="20">
        <v>1.078599</v>
      </c>
      <c r="BE59" s="20">
        <v>1.052402</v>
      </c>
      <c r="BF59" s="29"/>
      <c r="BG59" s="29"/>
      <c r="BH59" s="20">
        <v>1.880649</v>
      </c>
      <c r="BI59" s="26"/>
      <c r="BJ59" s="20">
        <v>0.8221587</v>
      </c>
      <c r="BK59" s="20">
        <v>0.677884</v>
      </c>
      <c r="BL59" s="20">
        <v>1.776234</v>
      </c>
      <c r="BM59" s="20">
        <v>1.179882</v>
      </c>
      <c r="BN59" s="20">
        <v>1.198199</v>
      </c>
      <c r="BO59" s="20">
        <v>1.140808</v>
      </c>
      <c r="BP59" s="29"/>
      <c r="BQ59" s="29"/>
      <c r="BR59" s="20">
        <v>1.050392</v>
      </c>
      <c r="BS59" s="7"/>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row>
    <row r="60">
      <c r="A60" s="8"/>
      <c r="B60" s="22" t="s">
        <v>939</v>
      </c>
      <c r="C60" s="22">
        <v>57.0</v>
      </c>
      <c r="D60" s="22" t="s">
        <v>875</v>
      </c>
      <c r="E60" s="43" t="s">
        <v>876</v>
      </c>
      <c r="F60" s="22" t="s">
        <v>940</v>
      </c>
      <c r="G60" s="20">
        <v>1.0</v>
      </c>
      <c r="H60" s="22">
        <v>1.0</v>
      </c>
      <c r="I60" s="24">
        <f t="shared" si="7"/>
        <v>1</v>
      </c>
      <c r="J60" s="22">
        <v>1.0</v>
      </c>
      <c r="K60" s="24">
        <f t="shared" si="8"/>
        <v>1</v>
      </c>
      <c r="L60" s="24">
        <f t="shared" si="13"/>
        <v>1</v>
      </c>
      <c r="M60" s="22">
        <v>0.0</v>
      </c>
      <c r="N60" s="22">
        <v>0.0</v>
      </c>
      <c r="O60" s="20" t="s">
        <v>941</v>
      </c>
      <c r="P60" s="20" t="s">
        <v>942</v>
      </c>
      <c r="Q60" s="20" t="s">
        <v>880</v>
      </c>
      <c r="R60" s="20" t="s">
        <v>122</v>
      </c>
      <c r="S60" s="20" t="s">
        <v>264</v>
      </c>
      <c r="T60" s="20" t="s">
        <v>881</v>
      </c>
      <c r="U60" s="20" t="s">
        <v>212</v>
      </c>
      <c r="V60" s="20" t="s">
        <v>810</v>
      </c>
      <c r="W60" s="20" t="s">
        <v>550</v>
      </c>
      <c r="X60" s="20" t="s">
        <v>83</v>
      </c>
      <c r="Y60" s="25" t="s">
        <v>920</v>
      </c>
      <c r="Z60" s="20" t="s">
        <v>214</v>
      </c>
      <c r="AA60" s="26"/>
      <c r="AB60" s="27" t="s">
        <v>943</v>
      </c>
      <c r="AC60" s="27" t="s">
        <v>944</v>
      </c>
      <c r="AD60" s="27" t="s">
        <v>945</v>
      </c>
      <c r="AE60" s="27" t="s">
        <v>946</v>
      </c>
      <c r="AF60" s="27" t="s">
        <v>947</v>
      </c>
      <c r="AG60" s="27" t="s">
        <v>948</v>
      </c>
      <c r="AH60" s="27" t="s">
        <v>949</v>
      </c>
      <c r="AI60" s="8"/>
      <c r="AJ60" s="8"/>
      <c r="AK60" s="20" t="s">
        <v>939</v>
      </c>
      <c r="AL60" s="22" t="s">
        <v>939</v>
      </c>
      <c r="AN60" s="22" t="s">
        <v>939</v>
      </c>
      <c r="AO60" s="36"/>
      <c r="AP60" s="22">
        <v>3.0E7</v>
      </c>
      <c r="AQ60" s="22">
        <v>3.0E7</v>
      </c>
      <c r="AR60" s="22">
        <v>3.0E7</v>
      </c>
      <c r="AS60" s="22">
        <v>3.0E7</v>
      </c>
      <c r="AT60" s="22">
        <v>3.0E7</v>
      </c>
      <c r="AU60" s="22">
        <v>3.0E7</v>
      </c>
      <c r="AV60" s="22">
        <v>3.0E7</v>
      </c>
      <c r="AW60" s="29"/>
      <c r="AX60" s="29"/>
      <c r="AY60" s="36"/>
      <c r="AZ60" s="20">
        <v>1.088613</v>
      </c>
      <c r="BA60" s="20">
        <v>1.065952</v>
      </c>
      <c r="BB60" s="20">
        <v>1.061785</v>
      </c>
      <c r="BC60" s="20">
        <v>1.96731</v>
      </c>
      <c r="BD60" s="20">
        <v>1.099567</v>
      </c>
      <c r="BE60" s="20">
        <v>1.048525</v>
      </c>
      <c r="BF60" s="20">
        <v>1.112192</v>
      </c>
      <c r="BG60" s="29"/>
      <c r="BH60" s="29"/>
      <c r="BI60" s="26"/>
      <c r="BJ60" s="20">
        <v>7.07969</v>
      </c>
      <c r="BK60" s="20">
        <v>1.703787</v>
      </c>
      <c r="BL60" s="20">
        <v>2.197642</v>
      </c>
      <c r="BM60" s="20">
        <v>1.206347</v>
      </c>
      <c r="BN60" s="20">
        <v>1.493083</v>
      </c>
      <c r="BO60" s="20">
        <v>1.162838</v>
      </c>
      <c r="BP60" s="20">
        <v>1.619301</v>
      </c>
      <c r="BQ60" s="29"/>
      <c r="BR60" s="29"/>
      <c r="BS60" s="7"/>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row>
    <row r="61">
      <c r="A61" s="8"/>
      <c r="B61" s="22" t="s">
        <v>950</v>
      </c>
      <c r="C61" s="22">
        <v>58.0</v>
      </c>
      <c r="D61" s="22" t="s">
        <v>875</v>
      </c>
      <c r="E61" s="43" t="s">
        <v>876</v>
      </c>
      <c r="F61" s="22" t="s">
        <v>951</v>
      </c>
      <c r="G61" s="20">
        <v>-1.0</v>
      </c>
      <c r="H61" s="22">
        <v>1.0</v>
      </c>
      <c r="I61" s="24">
        <f t="shared" si="7"/>
        <v>0</v>
      </c>
      <c r="J61" s="22">
        <v>0.0</v>
      </c>
      <c r="K61" s="24">
        <f t="shared" si="8"/>
        <v>0</v>
      </c>
      <c r="L61" s="24">
        <f t="shared" si="13"/>
        <v>0</v>
      </c>
      <c r="M61" s="22">
        <v>0.0</v>
      </c>
      <c r="N61" s="22">
        <v>0.0</v>
      </c>
      <c r="O61" s="20" t="s">
        <v>952</v>
      </c>
      <c r="P61" s="20" t="s">
        <v>953</v>
      </c>
      <c r="Q61" s="20" t="s">
        <v>954</v>
      </c>
      <c r="R61" s="20" t="s">
        <v>122</v>
      </c>
      <c r="S61" s="20" t="s">
        <v>264</v>
      </c>
      <c r="T61" s="20" t="s">
        <v>955</v>
      </c>
      <c r="U61" s="20" t="s">
        <v>81</v>
      </c>
      <c r="V61" s="20" t="s">
        <v>810</v>
      </c>
      <c r="W61" s="20" t="s">
        <v>734</v>
      </c>
      <c r="X61" s="20" t="s">
        <v>83</v>
      </c>
      <c r="Y61" s="25" t="s">
        <v>956</v>
      </c>
      <c r="Z61" s="20" t="s">
        <v>565</v>
      </c>
      <c r="AA61" s="26"/>
      <c r="AB61" s="27" t="s">
        <v>957</v>
      </c>
      <c r="AC61" s="27" t="s">
        <v>958</v>
      </c>
      <c r="AD61" s="27" t="s">
        <v>959</v>
      </c>
      <c r="AE61" s="27" t="s">
        <v>960</v>
      </c>
      <c r="AF61" s="27" t="s">
        <v>961</v>
      </c>
      <c r="AG61" s="27" t="s">
        <v>962</v>
      </c>
      <c r="AH61" s="8"/>
      <c r="AI61" s="8"/>
      <c r="AJ61" s="27" t="s">
        <v>963</v>
      </c>
      <c r="AK61" s="22" t="s">
        <v>950</v>
      </c>
      <c r="AN61" s="22" t="s">
        <v>950</v>
      </c>
      <c r="AO61" s="36"/>
      <c r="AP61" s="22">
        <v>3.0E7</v>
      </c>
      <c r="AQ61" s="22">
        <v>1.6619959E7</v>
      </c>
      <c r="AR61" s="22">
        <v>1.6918735E7</v>
      </c>
      <c r="AS61" s="22">
        <v>6978187.0</v>
      </c>
      <c r="AT61" s="22">
        <v>3.0E7</v>
      </c>
      <c r="AU61" s="22">
        <v>3.0E7</v>
      </c>
      <c r="AV61" s="29"/>
      <c r="AW61" s="29"/>
      <c r="AX61" s="20">
        <v>5.0E7</v>
      </c>
      <c r="AY61" s="36"/>
      <c r="AZ61" s="20">
        <v>1.009032</v>
      </c>
      <c r="BA61" s="20">
        <v>1.035223</v>
      </c>
      <c r="BB61" s="20">
        <v>1.081756</v>
      </c>
      <c r="BC61" s="20">
        <v>2.083322</v>
      </c>
      <c r="BD61" s="20">
        <v>1.07714</v>
      </c>
      <c r="BE61" s="20">
        <v>1.037193</v>
      </c>
      <c r="BF61" s="29"/>
      <c r="BG61" s="29"/>
      <c r="BH61" s="20">
        <v>1.633475</v>
      </c>
      <c r="BI61" s="26"/>
      <c r="BJ61" s="20">
        <v>0.4490405</v>
      </c>
      <c r="BK61" s="20">
        <v>0.5693217</v>
      </c>
      <c r="BL61" s="20">
        <v>1.729418</v>
      </c>
      <c r="BM61" s="20">
        <v>1.316266</v>
      </c>
      <c r="BN61" s="20">
        <v>1.119243</v>
      </c>
      <c r="BO61" s="20">
        <v>1.343706</v>
      </c>
      <c r="BP61" s="29"/>
      <c r="BQ61" s="29"/>
      <c r="BR61" s="20">
        <v>1.048031</v>
      </c>
      <c r="BS61" s="7"/>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row>
    <row r="62">
      <c r="A62" s="20" t="s">
        <v>964</v>
      </c>
      <c r="B62" s="21" t="s">
        <v>965</v>
      </c>
      <c r="C62" s="22">
        <v>59.0</v>
      </c>
      <c r="D62" s="22" t="s">
        <v>875</v>
      </c>
      <c r="E62" s="43" t="s">
        <v>876</v>
      </c>
      <c r="F62" s="22" t="s">
        <v>966</v>
      </c>
      <c r="G62" s="20">
        <v>1.0</v>
      </c>
      <c r="H62" s="22">
        <v>1.0</v>
      </c>
      <c r="I62" s="24">
        <f t="shared" si="7"/>
        <v>1</v>
      </c>
      <c r="J62" s="22">
        <v>1.0</v>
      </c>
      <c r="K62" s="24">
        <f t="shared" si="8"/>
        <v>0</v>
      </c>
      <c r="L62" s="24">
        <f t="shared" si="13"/>
        <v>0</v>
      </c>
      <c r="M62" s="22">
        <v>0.0</v>
      </c>
      <c r="N62" s="22">
        <v>0.0</v>
      </c>
      <c r="O62" s="20" t="s">
        <v>967</v>
      </c>
      <c r="P62" s="20" t="s">
        <v>968</v>
      </c>
      <c r="Q62" s="20" t="s">
        <v>954</v>
      </c>
      <c r="R62" s="20" t="s">
        <v>516</v>
      </c>
      <c r="S62" s="20" t="s">
        <v>264</v>
      </c>
      <c r="T62" s="20" t="s">
        <v>969</v>
      </c>
      <c r="U62" s="20" t="s">
        <v>81</v>
      </c>
      <c r="V62" s="20" t="s">
        <v>810</v>
      </c>
      <c r="W62" s="20" t="s">
        <v>970</v>
      </c>
      <c r="X62" s="20" t="s">
        <v>520</v>
      </c>
      <c r="Y62" s="25" t="s">
        <v>971</v>
      </c>
      <c r="Z62" s="20" t="s">
        <v>214</v>
      </c>
      <c r="AA62" s="26"/>
      <c r="AB62" s="27" t="s">
        <v>972</v>
      </c>
      <c r="AC62" s="27" t="s">
        <v>973</v>
      </c>
      <c r="AD62" s="27" t="s">
        <v>974</v>
      </c>
      <c r="AE62" s="27" t="s">
        <v>975</v>
      </c>
      <c r="AF62" s="27" t="s">
        <v>976</v>
      </c>
      <c r="AG62" s="27" t="s">
        <v>977</v>
      </c>
      <c r="AH62" s="8"/>
      <c r="AI62" s="27" t="s">
        <v>978</v>
      </c>
      <c r="AJ62" s="8"/>
      <c r="AK62" s="20" t="s">
        <v>965</v>
      </c>
      <c r="AN62" s="22" t="s">
        <v>965</v>
      </c>
      <c r="AO62" s="26"/>
      <c r="AP62" s="20">
        <v>3.0E7</v>
      </c>
      <c r="AQ62" s="20">
        <v>2.3321153E7</v>
      </c>
      <c r="AR62" s="20">
        <v>2.9089725E7</v>
      </c>
      <c r="AS62" s="20">
        <v>1.796284E7</v>
      </c>
      <c r="AT62" s="20">
        <v>3.0E7</v>
      </c>
      <c r="AU62" s="20">
        <v>3.0E7</v>
      </c>
      <c r="AV62" s="29"/>
      <c r="AW62" s="20">
        <v>2.3387974E7</v>
      </c>
      <c r="AX62" s="29"/>
      <c r="AY62" s="26"/>
      <c r="AZ62" s="20">
        <v>1.016458</v>
      </c>
      <c r="BA62" s="20">
        <v>1.076867</v>
      </c>
      <c r="BB62" s="20">
        <v>1.04047</v>
      </c>
      <c r="BC62" s="20">
        <v>1.765833</v>
      </c>
      <c r="BD62" s="20">
        <v>1.07095</v>
      </c>
      <c r="BE62" s="20">
        <v>1.037635</v>
      </c>
      <c r="BF62" s="29"/>
      <c r="BG62" s="20">
        <v>1.05596</v>
      </c>
      <c r="BH62" s="29"/>
      <c r="BI62" s="26"/>
      <c r="BJ62" s="20">
        <v>0.7504963</v>
      </c>
      <c r="BK62" s="20">
        <v>0.5558011</v>
      </c>
      <c r="BL62" s="20">
        <v>0.7951981</v>
      </c>
      <c r="BM62" s="20">
        <v>1.155123</v>
      </c>
      <c r="BN62" s="20">
        <v>1.093996</v>
      </c>
      <c r="BO62" s="20">
        <v>0.9221814</v>
      </c>
      <c r="BP62" s="29"/>
      <c r="BQ62" s="20">
        <v>1.012656</v>
      </c>
      <c r="BR62" s="29"/>
      <c r="BS62" s="7"/>
      <c r="BT62" s="8"/>
      <c r="BU62" s="8"/>
      <c r="BV62" s="8"/>
      <c r="BW62" s="8"/>
      <c r="BX62" s="8"/>
      <c r="BY62" s="8"/>
      <c r="BZ62" s="8"/>
      <c r="CA62" s="8"/>
      <c r="CB62" s="8"/>
      <c r="CC62" s="8"/>
      <c r="CD62" s="8"/>
      <c r="CE62" s="8"/>
      <c r="CF62" s="8"/>
      <c r="CG62" s="8"/>
      <c r="CH62" s="8"/>
      <c r="CI62" s="8"/>
      <c r="CJ62" s="8"/>
      <c r="CK62" s="8"/>
      <c r="CL62" s="8"/>
      <c r="CM62" s="8"/>
      <c r="CN62" s="8"/>
      <c r="CO62" s="8"/>
      <c r="CP62" s="8"/>
      <c r="CQ62" s="8"/>
    </row>
    <row r="63">
      <c r="A63" s="8"/>
      <c r="B63" s="22" t="s">
        <v>979</v>
      </c>
      <c r="C63" s="22">
        <v>60.0</v>
      </c>
      <c r="D63" s="22" t="s">
        <v>980</v>
      </c>
      <c r="E63" s="44" t="s">
        <v>981</v>
      </c>
      <c r="F63" s="22" t="s">
        <v>982</v>
      </c>
      <c r="G63" s="20">
        <v>1.0</v>
      </c>
      <c r="H63" s="22">
        <v>0.0</v>
      </c>
      <c r="I63" s="24">
        <f t="shared" si="7"/>
        <v>1</v>
      </c>
      <c r="J63" s="22">
        <v>1.0</v>
      </c>
      <c r="K63" s="24">
        <f t="shared" si="8"/>
        <v>0</v>
      </c>
      <c r="L63" s="24">
        <f t="shared" si="13"/>
        <v>0</v>
      </c>
      <c r="M63" s="22">
        <v>0.0</v>
      </c>
      <c r="N63" s="22">
        <v>0.0</v>
      </c>
      <c r="O63" s="20" t="s">
        <v>983</v>
      </c>
      <c r="P63" s="20" t="s">
        <v>984</v>
      </c>
      <c r="Q63" s="20" t="s">
        <v>985</v>
      </c>
      <c r="R63" s="20" t="s">
        <v>122</v>
      </c>
      <c r="S63" s="20" t="s">
        <v>264</v>
      </c>
      <c r="T63" s="20" t="s">
        <v>986</v>
      </c>
      <c r="U63" s="20" t="s">
        <v>81</v>
      </c>
      <c r="V63" s="20" t="s">
        <v>810</v>
      </c>
      <c r="W63" s="20" t="s">
        <v>550</v>
      </c>
      <c r="X63" s="20" t="s">
        <v>83</v>
      </c>
      <c r="Y63" s="25" t="s">
        <v>987</v>
      </c>
      <c r="Z63" s="20" t="s">
        <v>214</v>
      </c>
      <c r="AA63" s="26"/>
      <c r="AB63" s="27" t="s">
        <v>988</v>
      </c>
      <c r="AC63" s="27" t="s">
        <v>989</v>
      </c>
      <c r="AD63" s="27" t="s">
        <v>990</v>
      </c>
      <c r="AE63" s="27" t="s">
        <v>991</v>
      </c>
      <c r="AF63" s="27" t="s">
        <v>992</v>
      </c>
      <c r="AG63" s="27" t="s">
        <v>993</v>
      </c>
      <c r="AH63" s="8"/>
      <c r="AI63" s="8"/>
      <c r="AJ63" s="8"/>
      <c r="AK63" s="22" t="s">
        <v>979</v>
      </c>
      <c r="AL63" s="22" t="s">
        <v>979</v>
      </c>
      <c r="AN63" s="22" t="s">
        <v>979</v>
      </c>
      <c r="AO63" s="36"/>
      <c r="AP63" s="22">
        <v>2.1500129E7</v>
      </c>
      <c r="AQ63" s="22">
        <v>2.1615461E7</v>
      </c>
      <c r="AR63" s="22">
        <v>3.0E7</v>
      </c>
      <c r="AS63" s="22">
        <v>1.8829032E7</v>
      </c>
      <c r="AT63" s="22">
        <v>3.0E7</v>
      </c>
      <c r="AU63" s="22">
        <v>3.0E7</v>
      </c>
      <c r="AV63" s="29"/>
      <c r="AW63" s="29"/>
      <c r="AX63" s="29"/>
      <c r="AY63" s="36"/>
      <c r="AZ63" s="20">
        <v>1.016547</v>
      </c>
      <c r="BA63" s="20">
        <v>1.035112</v>
      </c>
      <c r="BB63" s="20">
        <v>1.010125</v>
      </c>
      <c r="BC63" s="20">
        <v>2.191954</v>
      </c>
      <c r="BD63" s="20">
        <v>1.03636</v>
      </c>
      <c r="BE63" s="20">
        <v>1.015138</v>
      </c>
      <c r="BF63" s="29"/>
      <c r="BG63" s="29"/>
      <c r="BH63" s="29"/>
      <c r="BI63" s="26"/>
      <c r="BJ63" s="20">
        <v>0.9392978</v>
      </c>
      <c r="BK63" s="20">
        <v>0.4489255</v>
      </c>
      <c r="BL63" s="20">
        <v>0.6325916</v>
      </c>
      <c r="BM63" s="20">
        <v>1.13414</v>
      </c>
      <c r="BN63" s="20">
        <v>0.9563039</v>
      </c>
      <c r="BO63" s="20">
        <v>0.5890297</v>
      </c>
      <c r="BP63" s="29"/>
      <c r="BQ63" s="29"/>
      <c r="BR63" s="29"/>
      <c r="BS63" s="7"/>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row>
    <row r="64">
      <c r="A64" s="8"/>
      <c r="B64" s="22" t="s">
        <v>994</v>
      </c>
      <c r="C64" s="22">
        <v>61.0</v>
      </c>
      <c r="D64" s="22" t="s">
        <v>980</v>
      </c>
      <c r="E64" s="44" t="s">
        <v>981</v>
      </c>
      <c r="F64" s="22" t="s">
        <v>995</v>
      </c>
      <c r="G64" s="20">
        <v>-1.0</v>
      </c>
      <c r="H64" s="22">
        <v>0.0</v>
      </c>
      <c r="I64" s="24">
        <f t="shared" si="7"/>
        <v>0</v>
      </c>
      <c r="J64" s="22">
        <v>0.0</v>
      </c>
      <c r="K64" s="24">
        <f t="shared" si="8"/>
        <v>0</v>
      </c>
      <c r="L64" s="24">
        <f t="shared" si="13"/>
        <v>0</v>
      </c>
      <c r="M64" s="22">
        <v>0.0</v>
      </c>
      <c r="N64" s="22">
        <v>0.0</v>
      </c>
      <c r="O64" s="20" t="s">
        <v>996</v>
      </c>
      <c r="P64" s="20" t="s">
        <v>997</v>
      </c>
      <c r="Q64" s="20" t="s">
        <v>985</v>
      </c>
      <c r="R64" s="20" t="s">
        <v>122</v>
      </c>
      <c r="S64" s="20" t="s">
        <v>264</v>
      </c>
      <c r="T64" s="20" t="s">
        <v>986</v>
      </c>
      <c r="U64" s="20" t="s">
        <v>81</v>
      </c>
      <c r="V64" s="20" t="s">
        <v>810</v>
      </c>
      <c r="W64" s="20" t="s">
        <v>550</v>
      </c>
      <c r="X64" s="20" t="s">
        <v>83</v>
      </c>
      <c r="Y64" s="25" t="s">
        <v>987</v>
      </c>
      <c r="Z64" s="20" t="s">
        <v>125</v>
      </c>
      <c r="AA64" s="26"/>
      <c r="AB64" s="27" t="s">
        <v>998</v>
      </c>
      <c r="AC64" s="27" t="s">
        <v>999</v>
      </c>
      <c r="AD64" s="27" t="s">
        <v>1000</v>
      </c>
      <c r="AE64" s="27" t="s">
        <v>1001</v>
      </c>
      <c r="AF64" s="27" t="s">
        <v>1002</v>
      </c>
      <c r="AG64" s="27" t="s">
        <v>1003</v>
      </c>
      <c r="AH64" s="8"/>
      <c r="AI64" s="8"/>
      <c r="AJ64" s="8"/>
      <c r="AK64" s="22" t="s">
        <v>994</v>
      </c>
      <c r="AL64" s="22" t="s">
        <v>994</v>
      </c>
      <c r="AN64" s="22" t="s">
        <v>994</v>
      </c>
      <c r="AO64" s="36"/>
      <c r="AP64" s="22">
        <v>2.0350092E7</v>
      </c>
      <c r="AQ64" s="22">
        <v>1.596839E7</v>
      </c>
      <c r="AR64" s="22">
        <v>3.0E7</v>
      </c>
      <c r="AS64" s="22">
        <v>1.7668724E7</v>
      </c>
      <c r="AT64" s="22">
        <v>3.0E7</v>
      </c>
      <c r="AU64" s="22">
        <v>3.0E7</v>
      </c>
      <c r="AV64" s="29"/>
      <c r="AW64" s="29"/>
      <c r="AX64" s="29"/>
      <c r="AY64" s="36"/>
      <c r="AZ64" s="20">
        <v>1.013412</v>
      </c>
      <c r="BA64" s="20">
        <v>1.046412</v>
      </c>
      <c r="BB64" s="20">
        <v>1.02243</v>
      </c>
      <c r="BC64" s="20">
        <v>2.36626</v>
      </c>
      <c r="BD64" s="20">
        <v>1.068251</v>
      </c>
      <c r="BE64" s="20">
        <v>1.015516</v>
      </c>
      <c r="BF64" s="29"/>
      <c r="BG64" s="29"/>
      <c r="BH64" s="29"/>
      <c r="BI64" s="26"/>
      <c r="BJ64" s="20">
        <v>0.7715916</v>
      </c>
      <c r="BK64" s="20">
        <v>0.4168121</v>
      </c>
      <c r="BL64" s="20">
        <v>1.014766</v>
      </c>
      <c r="BM64" s="20">
        <v>1.192318</v>
      </c>
      <c r="BN64" s="20">
        <v>1.03076</v>
      </c>
      <c r="BO64" s="20">
        <v>0.5746279</v>
      </c>
      <c r="BP64" s="29"/>
      <c r="BQ64" s="29"/>
      <c r="BR64" s="29"/>
      <c r="BS64" s="7"/>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row>
    <row r="65">
      <c r="A65" s="8"/>
      <c r="B65" s="22" t="s">
        <v>1004</v>
      </c>
      <c r="C65" s="22">
        <v>62.0</v>
      </c>
      <c r="D65" s="22" t="s">
        <v>1005</v>
      </c>
      <c r="E65" s="45" t="s">
        <v>1006</v>
      </c>
      <c r="F65" s="22" t="s">
        <v>1007</v>
      </c>
      <c r="G65" s="20">
        <v>0.0</v>
      </c>
      <c r="H65" s="22">
        <v>1.0</v>
      </c>
      <c r="I65" s="24">
        <f t="shared" si="7"/>
        <v>1</v>
      </c>
      <c r="J65" s="22">
        <v>0.0</v>
      </c>
      <c r="K65" s="24">
        <f t="shared" si="8"/>
        <v>1</v>
      </c>
      <c r="L65" s="24">
        <f t="shared" si="13"/>
        <v>0</v>
      </c>
      <c r="M65" s="22">
        <v>0.0</v>
      </c>
      <c r="N65" s="22">
        <v>0.0</v>
      </c>
      <c r="O65" s="20" t="s">
        <v>1005</v>
      </c>
      <c r="P65" s="20" t="s">
        <v>1005</v>
      </c>
      <c r="Q65" s="20" t="s">
        <v>1008</v>
      </c>
      <c r="R65" s="20" t="s">
        <v>1009</v>
      </c>
      <c r="S65" s="20" t="s">
        <v>79</v>
      </c>
      <c r="T65" s="20" t="s">
        <v>1010</v>
      </c>
      <c r="U65" s="20" t="s">
        <v>212</v>
      </c>
      <c r="V65" s="20" t="s">
        <v>810</v>
      </c>
      <c r="W65" s="20" t="s">
        <v>1011</v>
      </c>
      <c r="X65" s="20" t="s">
        <v>83</v>
      </c>
      <c r="Y65" s="25" t="s">
        <v>1012</v>
      </c>
      <c r="Z65" s="20" t="s">
        <v>214</v>
      </c>
      <c r="AA65" s="26"/>
      <c r="AB65" s="27" t="s">
        <v>1013</v>
      </c>
      <c r="AC65" s="27" t="s">
        <v>1014</v>
      </c>
      <c r="AD65" s="27" t="s">
        <v>1015</v>
      </c>
      <c r="AE65" s="27" t="s">
        <v>1016</v>
      </c>
      <c r="AF65" s="27" t="s">
        <v>1017</v>
      </c>
      <c r="AG65" s="27" t="s">
        <v>1018</v>
      </c>
      <c r="AH65" s="27" t="s">
        <v>1019</v>
      </c>
      <c r="AI65" s="8"/>
      <c r="AJ65" s="8"/>
      <c r="AK65" s="20" t="s">
        <v>1004</v>
      </c>
      <c r="AL65" s="22" t="s">
        <v>1004</v>
      </c>
      <c r="AN65" s="29"/>
      <c r="AO65" s="36"/>
      <c r="AP65" s="22">
        <v>1.3609638E7</v>
      </c>
      <c r="AQ65" s="22">
        <v>2.6208477E7</v>
      </c>
      <c r="AR65" s="22">
        <v>2.6930743E7</v>
      </c>
      <c r="AS65" s="22">
        <v>2.6648758E7</v>
      </c>
      <c r="AT65" s="22">
        <v>1.5644994E7</v>
      </c>
      <c r="AU65" s="22">
        <v>2.6192104E7</v>
      </c>
      <c r="AV65" s="22">
        <v>1.6921101E7</v>
      </c>
      <c r="AW65" s="29"/>
      <c r="AX65" s="29"/>
      <c r="AY65" s="36"/>
      <c r="AZ65" s="20">
        <v>1.033103</v>
      </c>
      <c r="BA65" s="20">
        <v>1.061088</v>
      </c>
      <c r="BB65" s="20">
        <v>1.024834</v>
      </c>
      <c r="BC65" s="20">
        <v>1.942656</v>
      </c>
      <c r="BD65" s="20">
        <v>1.061134</v>
      </c>
      <c r="BE65" s="20">
        <v>1.078009</v>
      </c>
      <c r="BF65" s="20">
        <v>1.27381</v>
      </c>
      <c r="BG65" s="8"/>
      <c r="BH65" s="8"/>
      <c r="BI65" s="26"/>
      <c r="BJ65" s="20">
        <v>0.7267564</v>
      </c>
      <c r="BK65" s="20">
        <v>0.978345</v>
      </c>
      <c r="BL65" s="20">
        <v>1.055241</v>
      </c>
      <c r="BM65" s="20">
        <v>1.201432</v>
      </c>
      <c r="BN65" s="20">
        <v>0.9079151</v>
      </c>
      <c r="BO65" s="20">
        <v>1.184036</v>
      </c>
      <c r="BP65" s="20">
        <v>1.22547</v>
      </c>
      <c r="BQ65" s="8"/>
      <c r="BR65" s="29"/>
      <c r="BS65" s="7"/>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row>
    <row r="66">
      <c r="A66" s="8"/>
      <c r="B66" s="22" t="s">
        <v>1020</v>
      </c>
      <c r="C66" s="22">
        <v>63.0</v>
      </c>
      <c r="D66" s="22" t="s">
        <v>1005</v>
      </c>
      <c r="E66" s="45" t="s">
        <v>1006</v>
      </c>
      <c r="F66" s="22" t="s">
        <v>1021</v>
      </c>
      <c r="G66" s="20">
        <v>-1.0</v>
      </c>
      <c r="H66" s="22">
        <v>1.0</v>
      </c>
      <c r="I66" s="24">
        <f t="shared" si="7"/>
        <v>0</v>
      </c>
      <c r="J66" s="22">
        <v>0.0</v>
      </c>
      <c r="K66" s="24">
        <f t="shared" si="8"/>
        <v>1</v>
      </c>
      <c r="L66" s="24">
        <f t="shared" si="13"/>
        <v>0</v>
      </c>
      <c r="M66" s="22">
        <v>0.0</v>
      </c>
      <c r="N66" s="22">
        <v>0.0</v>
      </c>
      <c r="O66" s="20" t="s">
        <v>1022</v>
      </c>
      <c r="P66" s="20" t="s">
        <v>1023</v>
      </c>
      <c r="Q66" s="20" t="s">
        <v>1008</v>
      </c>
      <c r="R66" s="20" t="s">
        <v>1009</v>
      </c>
      <c r="S66" s="20" t="s">
        <v>534</v>
      </c>
      <c r="T66" s="20" t="s">
        <v>1024</v>
      </c>
      <c r="U66" s="20" t="s">
        <v>81</v>
      </c>
      <c r="V66" s="20" t="s">
        <v>810</v>
      </c>
      <c r="W66" s="20" t="s">
        <v>550</v>
      </c>
      <c r="X66" s="20" t="s">
        <v>83</v>
      </c>
      <c r="Y66" s="37" t="s">
        <v>1025</v>
      </c>
      <c r="Z66" s="20" t="s">
        <v>186</v>
      </c>
      <c r="AA66" s="26"/>
      <c r="AB66" s="27" t="s">
        <v>1026</v>
      </c>
      <c r="AC66" s="27" t="s">
        <v>1027</v>
      </c>
      <c r="AD66" s="27" t="s">
        <v>1028</v>
      </c>
      <c r="AE66" s="27" t="s">
        <v>1029</v>
      </c>
      <c r="AF66" s="27" t="s">
        <v>1030</v>
      </c>
      <c r="AG66" s="27" t="s">
        <v>1031</v>
      </c>
      <c r="AH66" s="27" t="s">
        <v>1032</v>
      </c>
      <c r="AI66" s="8"/>
      <c r="AJ66" s="27" t="s">
        <v>1033</v>
      </c>
      <c r="AN66" s="29"/>
      <c r="AO66" s="36"/>
      <c r="AP66" s="22">
        <v>3.0E7</v>
      </c>
      <c r="AQ66" s="22">
        <v>1.4802364E7</v>
      </c>
      <c r="AR66" s="22">
        <v>2.8332002E7</v>
      </c>
      <c r="AS66" s="22">
        <v>2.5524279E7</v>
      </c>
      <c r="AT66" s="22">
        <v>2.1287106E7</v>
      </c>
      <c r="AU66" s="22">
        <v>2.7691776E7</v>
      </c>
      <c r="AV66" s="22">
        <v>3.0E7</v>
      </c>
      <c r="AW66" s="29"/>
      <c r="AX66" s="20">
        <v>5.0E7</v>
      </c>
      <c r="AY66" s="36"/>
      <c r="AZ66" s="20">
        <v>1.005608</v>
      </c>
      <c r="BA66" s="20">
        <v>1.073221</v>
      </c>
      <c r="BB66" s="20">
        <v>1.023873</v>
      </c>
      <c r="BC66" s="20">
        <v>1.839937</v>
      </c>
      <c r="BD66" s="20">
        <v>1.193274</v>
      </c>
      <c r="BE66" s="20">
        <v>1.033881</v>
      </c>
      <c r="BF66" s="20">
        <v>1.281364</v>
      </c>
      <c r="BG66" s="29"/>
      <c r="BH66" s="20">
        <v>1.495641</v>
      </c>
      <c r="BI66" s="26"/>
      <c r="BJ66" s="20">
        <v>0.3164374</v>
      </c>
      <c r="BK66" s="20">
        <v>0.6188845</v>
      </c>
      <c r="BL66" s="20">
        <v>0.8039469</v>
      </c>
      <c r="BM66" s="20">
        <v>1.313158</v>
      </c>
      <c r="BN66" s="20">
        <v>1.348912</v>
      </c>
      <c r="BO66" s="20">
        <v>0.8538356</v>
      </c>
      <c r="BP66" s="20">
        <v>1.178795</v>
      </c>
      <c r="BQ66" s="29"/>
      <c r="BR66" s="20">
        <v>1.022584</v>
      </c>
      <c r="BS66" s="7"/>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row>
    <row r="67">
      <c r="A67" s="8"/>
      <c r="B67" s="22" t="s">
        <v>1034</v>
      </c>
      <c r="C67" s="22">
        <v>64.0</v>
      </c>
      <c r="D67" s="22" t="s">
        <v>1035</v>
      </c>
      <c r="E67" s="46" t="s">
        <v>1036</v>
      </c>
      <c r="F67" s="22" t="s">
        <v>1037</v>
      </c>
      <c r="G67" s="20">
        <v>1.0</v>
      </c>
      <c r="H67" s="22">
        <v>0.0</v>
      </c>
      <c r="I67" s="24">
        <f t="shared" si="7"/>
        <v>1</v>
      </c>
      <c r="J67" s="22">
        <v>1.0</v>
      </c>
      <c r="K67" s="24">
        <f t="shared" si="8"/>
        <v>1</v>
      </c>
      <c r="L67" s="24">
        <f t="shared" si="13"/>
        <v>1</v>
      </c>
      <c r="M67" s="22">
        <v>0.0</v>
      </c>
      <c r="N67" s="22">
        <v>0.0</v>
      </c>
      <c r="O67" s="20" t="s">
        <v>1038</v>
      </c>
      <c r="P67" s="20" t="s">
        <v>1039</v>
      </c>
      <c r="Q67" s="20" t="s">
        <v>985</v>
      </c>
      <c r="R67" s="20" t="s">
        <v>1009</v>
      </c>
      <c r="S67" s="20" t="s">
        <v>123</v>
      </c>
      <c r="T67" s="20" t="s">
        <v>1040</v>
      </c>
      <c r="U67" s="20" t="s">
        <v>212</v>
      </c>
      <c r="V67" s="20" t="s">
        <v>810</v>
      </c>
      <c r="W67" s="20" t="s">
        <v>550</v>
      </c>
      <c r="X67" s="20" t="s">
        <v>520</v>
      </c>
      <c r="Y67" s="25" t="s">
        <v>1041</v>
      </c>
      <c r="Z67" s="20" t="s">
        <v>214</v>
      </c>
      <c r="AA67" s="26"/>
      <c r="AB67" s="27" t="s">
        <v>1042</v>
      </c>
      <c r="AC67" s="27" t="s">
        <v>1043</v>
      </c>
      <c r="AD67" s="27" t="s">
        <v>1044</v>
      </c>
      <c r="AE67" s="27" t="s">
        <v>1045</v>
      </c>
      <c r="AF67" s="27" t="s">
        <v>1046</v>
      </c>
      <c r="AG67" s="27" t="s">
        <v>1047</v>
      </c>
      <c r="AH67" s="27" t="s">
        <v>1048</v>
      </c>
      <c r="AI67" s="8"/>
      <c r="AJ67" s="8"/>
      <c r="AK67" s="22" t="s">
        <v>1034</v>
      </c>
      <c r="AL67" s="20" t="s">
        <v>1034</v>
      </c>
      <c r="AN67" s="29"/>
      <c r="AO67" s="36"/>
      <c r="AP67" s="22">
        <v>3.0E7</v>
      </c>
      <c r="AQ67" s="22">
        <v>3.0E7</v>
      </c>
      <c r="AR67" s="22">
        <v>3.0E7</v>
      </c>
      <c r="AS67" s="22">
        <v>3.0E7</v>
      </c>
      <c r="AT67" s="22">
        <v>3.0E7</v>
      </c>
      <c r="AU67" s="22">
        <v>3.0E7</v>
      </c>
      <c r="AV67" s="22">
        <v>3.0E7</v>
      </c>
      <c r="AW67" s="29"/>
      <c r="AX67" s="29"/>
      <c r="AY67" s="36"/>
      <c r="AZ67" s="20">
        <v>1.009875</v>
      </c>
      <c r="BA67" s="20">
        <v>1.022689</v>
      </c>
      <c r="BB67" s="20">
        <v>1.020796</v>
      </c>
      <c r="BC67" s="20">
        <v>1.253816</v>
      </c>
      <c r="BD67" s="20">
        <v>1.054481</v>
      </c>
      <c r="BE67" s="20">
        <v>1.025009</v>
      </c>
      <c r="BF67" s="20">
        <v>1.168814</v>
      </c>
      <c r="BG67" s="29"/>
      <c r="BH67" s="29"/>
      <c r="BI67" s="26"/>
      <c r="BJ67" s="20">
        <v>0.2997282</v>
      </c>
      <c r="BK67" s="20">
        <v>0.2863363</v>
      </c>
      <c r="BL67" s="20">
        <v>0.570331</v>
      </c>
      <c r="BM67" s="20">
        <v>1.229714</v>
      </c>
      <c r="BN67" s="20">
        <v>1.09252</v>
      </c>
      <c r="BO67" s="20">
        <v>0.5991612</v>
      </c>
      <c r="BP67" s="20">
        <v>1.462445</v>
      </c>
      <c r="BQ67" s="29"/>
      <c r="BR67" s="29"/>
      <c r="BS67" s="7"/>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row>
    <row r="68">
      <c r="A68" s="8"/>
      <c r="B68" s="22" t="s">
        <v>1049</v>
      </c>
      <c r="C68" s="22">
        <v>65.0</v>
      </c>
      <c r="D68" s="22" t="s">
        <v>1035</v>
      </c>
      <c r="E68" s="46" t="s">
        <v>1036</v>
      </c>
      <c r="F68" s="35" t="s">
        <v>1050</v>
      </c>
      <c r="G68" s="20">
        <v>1.0</v>
      </c>
      <c r="H68" s="22">
        <v>0.0</v>
      </c>
      <c r="I68" s="24">
        <f t="shared" si="7"/>
        <v>1</v>
      </c>
      <c r="J68" s="22">
        <v>0.0</v>
      </c>
      <c r="K68" s="24">
        <f t="shared" si="8"/>
        <v>1</v>
      </c>
      <c r="L68" s="24">
        <f t="shared" si="13"/>
        <v>0</v>
      </c>
      <c r="M68" s="22">
        <v>0.0</v>
      </c>
      <c r="N68" s="22">
        <v>0.0</v>
      </c>
      <c r="O68" s="20" t="s">
        <v>1051</v>
      </c>
      <c r="P68" s="20" t="s">
        <v>1052</v>
      </c>
      <c r="Q68" s="20" t="s">
        <v>985</v>
      </c>
      <c r="R68" s="20" t="s">
        <v>1009</v>
      </c>
      <c r="S68" s="20" t="s">
        <v>123</v>
      </c>
      <c r="T68" s="20" t="s">
        <v>1053</v>
      </c>
      <c r="U68" s="20" t="s">
        <v>668</v>
      </c>
      <c r="V68" s="20" t="s">
        <v>810</v>
      </c>
      <c r="W68" s="20" t="s">
        <v>550</v>
      </c>
      <c r="X68" s="20" t="s">
        <v>520</v>
      </c>
      <c r="Y68" s="25" t="s">
        <v>1054</v>
      </c>
      <c r="Z68" s="20" t="s">
        <v>186</v>
      </c>
      <c r="AA68" s="26"/>
      <c r="AB68" s="27" t="s">
        <v>1055</v>
      </c>
      <c r="AC68" s="27" t="s">
        <v>1056</v>
      </c>
      <c r="AD68" s="27" t="s">
        <v>1057</v>
      </c>
      <c r="AE68" s="27" t="s">
        <v>1058</v>
      </c>
      <c r="AF68" s="27" t="s">
        <v>1059</v>
      </c>
      <c r="AG68" s="27" t="s">
        <v>1060</v>
      </c>
      <c r="AH68" s="27" t="s">
        <v>1061</v>
      </c>
      <c r="AI68" s="27" t="s">
        <v>1062</v>
      </c>
      <c r="AJ68" s="8"/>
      <c r="AM68" s="20" t="s">
        <v>1049</v>
      </c>
      <c r="AN68" s="29"/>
      <c r="AO68" s="36"/>
      <c r="AP68" s="22">
        <v>3.0E7</v>
      </c>
      <c r="AQ68" s="22">
        <v>3.0E7</v>
      </c>
      <c r="AR68" s="22">
        <v>3.0E7</v>
      </c>
      <c r="AS68" s="22">
        <v>3.0E7</v>
      </c>
      <c r="AT68" s="22">
        <v>3.0E7</v>
      </c>
      <c r="AU68" s="22">
        <v>3.0E7</v>
      </c>
      <c r="AV68" s="22">
        <v>3.0E7</v>
      </c>
      <c r="AW68" s="22">
        <v>3.0E7</v>
      </c>
      <c r="AX68" s="29"/>
      <c r="AY68" s="36"/>
      <c r="AZ68" s="20">
        <v>1.008306</v>
      </c>
      <c r="BA68" s="20">
        <v>1.018948</v>
      </c>
      <c r="BB68" s="20">
        <v>1.014435</v>
      </c>
      <c r="BC68" s="20">
        <v>1.099602</v>
      </c>
      <c r="BD68" s="20">
        <v>1.041693</v>
      </c>
      <c r="BE68" s="20">
        <v>1.022404</v>
      </c>
      <c r="BF68" s="20">
        <v>1.108212</v>
      </c>
      <c r="BG68" s="20">
        <v>1.08655</v>
      </c>
      <c r="BH68" s="29"/>
      <c r="BI68" s="26"/>
      <c r="BJ68" s="20">
        <v>0.2830747</v>
      </c>
      <c r="BK68" s="20">
        <v>0.314666</v>
      </c>
      <c r="BL68" s="20">
        <v>0.5269897</v>
      </c>
      <c r="BM68" s="20">
        <v>0.9953617</v>
      </c>
      <c r="BN68" s="20">
        <v>0.9684357</v>
      </c>
      <c r="BO68" s="20">
        <v>0.5937043</v>
      </c>
      <c r="BP68" s="20">
        <v>1.352703</v>
      </c>
      <c r="BQ68" s="20">
        <v>1.478359</v>
      </c>
      <c r="BR68" s="29"/>
      <c r="BS68" s="7"/>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row>
    <row r="69">
      <c r="A69" s="8"/>
      <c r="B69" s="22" t="s">
        <v>1063</v>
      </c>
      <c r="C69" s="22">
        <v>66.0</v>
      </c>
      <c r="D69" s="22" t="s">
        <v>1035</v>
      </c>
      <c r="E69" s="46" t="s">
        <v>1036</v>
      </c>
      <c r="F69" s="35" t="s">
        <v>1064</v>
      </c>
      <c r="G69" s="20">
        <v>1.0</v>
      </c>
      <c r="H69" s="22">
        <v>0.0</v>
      </c>
      <c r="I69" s="24">
        <f t="shared" si="7"/>
        <v>1</v>
      </c>
      <c r="J69" s="22">
        <v>1.0</v>
      </c>
      <c r="K69" s="24">
        <f t="shared" si="8"/>
        <v>1</v>
      </c>
      <c r="L69" s="24">
        <f t="shared" si="13"/>
        <v>1</v>
      </c>
      <c r="M69" s="22">
        <v>0.0</v>
      </c>
      <c r="N69" s="22">
        <v>0.0</v>
      </c>
      <c r="O69" s="20" t="s">
        <v>1065</v>
      </c>
      <c r="P69" s="20" t="s">
        <v>1066</v>
      </c>
      <c r="Q69" s="20" t="s">
        <v>985</v>
      </c>
      <c r="R69" s="20" t="s">
        <v>1009</v>
      </c>
      <c r="S69" s="20" t="s">
        <v>123</v>
      </c>
      <c r="T69" s="20" t="s">
        <v>1053</v>
      </c>
      <c r="U69" s="20" t="s">
        <v>668</v>
      </c>
      <c r="V69" s="20" t="s">
        <v>810</v>
      </c>
      <c r="W69" s="20" t="s">
        <v>550</v>
      </c>
      <c r="X69" s="20" t="s">
        <v>520</v>
      </c>
      <c r="Y69" s="25" t="s">
        <v>1054</v>
      </c>
      <c r="Z69" s="20" t="s">
        <v>186</v>
      </c>
      <c r="AA69" s="26"/>
      <c r="AB69" s="27" t="s">
        <v>1067</v>
      </c>
      <c r="AC69" s="27" t="s">
        <v>1068</v>
      </c>
      <c r="AD69" s="27" t="s">
        <v>1069</v>
      </c>
      <c r="AE69" s="27" t="s">
        <v>1070</v>
      </c>
      <c r="AF69" s="27" t="s">
        <v>1071</v>
      </c>
      <c r="AG69" s="27" t="s">
        <v>1072</v>
      </c>
      <c r="AH69" s="27" t="s">
        <v>1073</v>
      </c>
      <c r="AI69" s="27" t="s">
        <v>1074</v>
      </c>
      <c r="AJ69" s="8"/>
      <c r="AM69" s="22" t="s">
        <v>1063</v>
      </c>
      <c r="AN69" s="29"/>
      <c r="AO69" s="36"/>
      <c r="AP69" s="22">
        <v>3.0E7</v>
      </c>
      <c r="AQ69" s="22">
        <v>3.0E7</v>
      </c>
      <c r="AR69" s="22">
        <v>3.0E7</v>
      </c>
      <c r="AS69" s="22">
        <v>3.0E7</v>
      </c>
      <c r="AT69" s="22">
        <v>3.0E7</v>
      </c>
      <c r="AU69" s="22">
        <v>3.0E7</v>
      </c>
      <c r="AV69" s="22">
        <v>3.0E7</v>
      </c>
      <c r="AW69" s="22">
        <v>2.8970422E7</v>
      </c>
      <c r="AX69" s="29"/>
      <c r="AY69" s="36"/>
      <c r="AZ69" s="20">
        <v>1.008648</v>
      </c>
      <c r="BA69" s="20">
        <v>1.028603</v>
      </c>
      <c r="BB69" s="20">
        <v>1.014446</v>
      </c>
      <c r="BC69" s="20">
        <v>1.240288</v>
      </c>
      <c r="BD69" s="20">
        <v>1.041695</v>
      </c>
      <c r="BE69" s="20">
        <v>1.023585</v>
      </c>
      <c r="BF69" s="20">
        <v>1.09184</v>
      </c>
      <c r="BG69" s="20">
        <v>1.095767</v>
      </c>
      <c r="BH69" s="29"/>
      <c r="BI69" s="26"/>
      <c r="BJ69" s="20">
        <v>0.3026635</v>
      </c>
      <c r="BK69" s="20">
        <v>0.362468</v>
      </c>
      <c r="BL69" s="20">
        <v>0.5141281</v>
      </c>
      <c r="BM69" s="20">
        <v>1.18746</v>
      </c>
      <c r="BN69" s="20">
        <v>1.003923</v>
      </c>
      <c r="BO69" s="20">
        <v>0.6680478</v>
      </c>
      <c r="BP69" s="20">
        <v>1.329843</v>
      </c>
      <c r="BQ69" s="20">
        <v>1.783321</v>
      </c>
      <c r="BR69" s="29"/>
      <c r="BS69" s="7"/>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row>
    <row r="70">
      <c r="A70" s="8"/>
      <c r="B70" s="22" t="s">
        <v>1075</v>
      </c>
      <c r="C70" s="22">
        <v>67.0</v>
      </c>
      <c r="D70" s="22" t="s">
        <v>1035</v>
      </c>
      <c r="E70" s="46" t="s">
        <v>1036</v>
      </c>
      <c r="F70" s="35" t="s">
        <v>1076</v>
      </c>
      <c r="G70" s="20">
        <v>1.0</v>
      </c>
      <c r="H70" s="22">
        <v>0.0</v>
      </c>
      <c r="I70" s="24">
        <f t="shared" si="7"/>
        <v>1</v>
      </c>
      <c r="J70" s="22">
        <v>0.0</v>
      </c>
      <c r="K70" s="24">
        <f t="shared" si="8"/>
        <v>1</v>
      </c>
      <c r="L70" s="24">
        <f t="shared" si="13"/>
        <v>0</v>
      </c>
      <c r="M70" s="22">
        <v>0.0</v>
      </c>
      <c r="N70" s="22">
        <v>0.0</v>
      </c>
      <c r="O70" s="20" t="s">
        <v>1077</v>
      </c>
      <c r="P70" s="20" t="s">
        <v>1078</v>
      </c>
      <c r="Q70" s="20" t="s">
        <v>985</v>
      </c>
      <c r="R70" s="20" t="s">
        <v>1009</v>
      </c>
      <c r="S70" s="20" t="s">
        <v>123</v>
      </c>
      <c r="T70" s="20" t="s">
        <v>1053</v>
      </c>
      <c r="U70" s="20" t="s">
        <v>668</v>
      </c>
      <c r="V70" s="20" t="s">
        <v>810</v>
      </c>
      <c r="W70" s="20" t="s">
        <v>550</v>
      </c>
      <c r="X70" s="20" t="s">
        <v>520</v>
      </c>
      <c r="Y70" s="25" t="s">
        <v>1054</v>
      </c>
      <c r="Z70" s="20" t="s">
        <v>186</v>
      </c>
      <c r="AA70" s="26"/>
      <c r="AB70" s="27" t="s">
        <v>1079</v>
      </c>
      <c r="AC70" s="27" t="s">
        <v>1080</v>
      </c>
      <c r="AD70" s="27" t="s">
        <v>1081</v>
      </c>
      <c r="AE70" s="27" t="s">
        <v>1082</v>
      </c>
      <c r="AF70" s="27" t="s">
        <v>1083</v>
      </c>
      <c r="AG70" s="27" t="s">
        <v>1084</v>
      </c>
      <c r="AH70" s="27" t="s">
        <v>1085</v>
      </c>
      <c r="AI70" s="27" t="s">
        <v>1086</v>
      </c>
      <c r="AJ70" s="8"/>
      <c r="AM70" s="22" t="s">
        <v>1075</v>
      </c>
      <c r="AN70" s="29"/>
      <c r="AO70" s="36"/>
      <c r="AP70" s="22">
        <v>3.0E7</v>
      </c>
      <c r="AQ70" s="22">
        <v>3.0E7</v>
      </c>
      <c r="AR70" s="22">
        <v>3.0E7</v>
      </c>
      <c r="AS70" s="22">
        <v>3.0E7</v>
      </c>
      <c r="AT70" s="22">
        <v>3.0E7</v>
      </c>
      <c r="AU70" s="22">
        <v>3.0E7</v>
      </c>
      <c r="AV70" s="22">
        <v>3.0E7</v>
      </c>
      <c r="AW70" s="22">
        <v>3.0E7</v>
      </c>
      <c r="AX70" s="29"/>
      <c r="AY70" s="36"/>
      <c r="AZ70" s="20">
        <v>1.008781</v>
      </c>
      <c r="BA70" s="20">
        <v>1.019605</v>
      </c>
      <c r="BB70" s="20">
        <v>1.019038</v>
      </c>
      <c r="BC70" s="20">
        <v>1.179755</v>
      </c>
      <c r="BD70" s="20">
        <v>1.041577</v>
      </c>
      <c r="BE70" s="20">
        <v>1.020676</v>
      </c>
      <c r="BF70" s="20">
        <v>1.061417</v>
      </c>
      <c r="BG70" s="20">
        <v>1.09553</v>
      </c>
      <c r="BH70" s="29"/>
      <c r="BI70" s="26"/>
      <c r="BJ70" s="20">
        <v>0.3462423</v>
      </c>
      <c r="BK70" s="20">
        <v>0.3204169</v>
      </c>
      <c r="BL70" s="20">
        <v>0.6299703</v>
      </c>
      <c r="BM70" s="20">
        <v>1.176489</v>
      </c>
      <c r="BN70" s="20">
        <v>1.021215</v>
      </c>
      <c r="BO70" s="20">
        <v>0.6485255</v>
      </c>
      <c r="BP70" s="20">
        <v>1.216217</v>
      </c>
      <c r="BQ70" s="20">
        <v>1.454619</v>
      </c>
      <c r="BR70" s="29"/>
      <c r="BS70" s="7"/>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row>
    <row r="71">
      <c r="A71" s="8"/>
      <c r="B71" s="22" t="s">
        <v>1087</v>
      </c>
      <c r="C71" s="22">
        <v>68.0</v>
      </c>
      <c r="D71" s="22" t="s">
        <v>1035</v>
      </c>
      <c r="E71" s="46" t="s">
        <v>1036</v>
      </c>
      <c r="F71" s="35" t="s">
        <v>1088</v>
      </c>
      <c r="G71" s="20">
        <v>1.0</v>
      </c>
      <c r="H71" s="22">
        <v>0.0</v>
      </c>
      <c r="I71" s="24">
        <f t="shared" si="7"/>
        <v>1</v>
      </c>
      <c r="J71" s="22">
        <v>1.0</v>
      </c>
      <c r="K71" s="24">
        <f t="shared" si="8"/>
        <v>1</v>
      </c>
      <c r="L71" s="22">
        <v>0.0</v>
      </c>
      <c r="M71" s="22">
        <v>0.0</v>
      </c>
      <c r="N71" s="22">
        <v>0.0</v>
      </c>
      <c r="O71" s="20" t="s">
        <v>1089</v>
      </c>
      <c r="P71" s="20" t="s">
        <v>1090</v>
      </c>
      <c r="Q71" s="20" t="s">
        <v>985</v>
      </c>
      <c r="R71" s="20" t="s">
        <v>1009</v>
      </c>
      <c r="S71" s="20" t="s">
        <v>123</v>
      </c>
      <c r="T71" s="20" t="s">
        <v>1053</v>
      </c>
      <c r="U71" s="20" t="s">
        <v>668</v>
      </c>
      <c r="V71" s="20" t="s">
        <v>810</v>
      </c>
      <c r="W71" s="20" t="s">
        <v>550</v>
      </c>
      <c r="X71" s="20" t="s">
        <v>520</v>
      </c>
      <c r="Y71" s="25" t="s">
        <v>1054</v>
      </c>
      <c r="Z71" s="20" t="s">
        <v>186</v>
      </c>
      <c r="AA71" s="26"/>
      <c r="AB71" s="27" t="s">
        <v>1091</v>
      </c>
      <c r="AC71" s="27" t="s">
        <v>1092</v>
      </c>
      <c r="AD71" s="27" t="s">
        <v>1093</v>
      </c>
      <c r="AE71" s="27" t="s">
        <v>1094</v>
      </c>
      <c r="AF71" s="27" t="s">
        <v>1095</v>
      </c>
      <c r="AG71" s="27" t="s">
        <v>1096</v>
      </c>
      <c r="AH71" s="27" t="s">
        <v>1097</v>
      </c>
      <c r="AI71" s="27" t="s">
        <v>1098</v>
      </c>
      <c r="AJ71" s="8"/>
      <c r="AM71" s="22" t="s">
        <v>1087</v>
      </c>
      <c r="AN71" s="29"/>
      <c r="AO71" s="36"/>
      <c r="AP71" s="22">
        <v>3.0E7</v>
      </c>
      <c r="AQ71" s="22">
        <v>3.0E7</v>
      </c>
      <c r="AR71" s="22">
        <v>3.0E7</v>
      </c>
      <c r="AS71" s="22">
        <v>3.0E7</v>
      </c>
      <c r="AT71" s="22">
        <v>3.0E7</v>
      </c>
      <c r="AU71" s="22">
        <v>3.0E7</v>
      </c>
      <c r="AV71" s="22">
        <v>3.0E7</v>
      </c>
      <c r="AW71" s="22">
        <v>2.7859375E7</v>
      </c>
      <c r="AX71" s="29"/>
      <c r="AY71" s="36"/>
      <c r="AZ71" s="20">
        <v>1.009338</v>
      </c>
      <c r="BA71" s="20">
        <v>1.022747</v>
      </c>
      <c r="BB71" s="20">
        <v>1.017627</v>
      </c>
      <c r="BC71" s="20">
        <v>1.204256</v>
      </c>
      <c r="BD71" s="20">
        <v>1.052195</v>
      </c>
      <c r="BE71" s="20">
        <v>1.024657</v>
      </c>
      <c r="BF71" s="20">
        <v>1.065624</v>
      </c>
      <c r="BG71" s="20">
        <v>1.108807</v>
      </c>
      <c r="BH71" s="29"/>
      <c r="BI71" s="26"/>
      <c r="BJ71" s="20">
        <v>0.3408318</v>
      </c>
      <c r="BK71" s="20">
        <v>0.3073899</v>
      </c>
      <c r="BL71" s="20">
        <v>0.4792563</v>
      </c>
      <c r="BM71" s="20">
        <v>1.159949</v>
      </c>
      <c r="BN71" s="20">
        <v>1.130982</v>
      </c>
      <c r="BO71" s="20">
        <v>0.6442585</v>
      </c>
      <c r="BP71" s="20">
        <v>1.175229</v>
      </c>
      <c r="BQ71" s="20">
        <v>1.510438</v>
      </c>
      <c r="BR71" s="29"/>
      <c r="BS71" s="7"/>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row>
    <row r="72">
      <c r="A72" s="8"/>
      <c r="B72" s="22" t="s">
        <v>1099</v>
      </c>
      <c r="C72" s="22">
        <v>69.0</v>
      </c>
      <c r="D72" s="22" t="s">
        <v>1035</v>
      </c>
      <c r="E72" s="46" t="s">
        <v>1036</v>
      </c>
      <c r="F72" s="35" t="s">
        <v>1100</v>
      </c>
      <c r="G72" s="20">
        <v>1.0</v>
      </c>
      <c r="H72" s="22">
        <v>0.0</v>
      </c>
      <c r="I72" s="24">
        <f t="shared" si="7"/>
        <v>1</v>
      </c>
      <c r="J72" s="22">
        <v>1.0</v>
      </c>
      <c r="K72" s="24">
        <f t="shared" si="8"/>
        <v>1</v>
      </c>
      <c r="L72" s="22">
        <v>0.0</v>
      </c>
      <c r="M72" s="22">
        <v>0.0</v>
      </c>
      <c r="N72" s="22">
        <v>0.0</v>
      </c>
      <c r="O72" s="20" t="s">
        <v>1101</v>
      </c>
      <c r="P72" s="20" t="s">
        <v>1102</v>
      </c>
      <c r="Q72" s="20" t="s">
        <v>985</v>
      </c>
      <c r="R72" s="20" t="s">
        <v>1009</v>
      </c>
      <c r="S72" s="20" t="s">
        <v>123</v>
      </c>
      <c r="T72" s="20" t="s">
        <v>1053</v>
      </c>
      <c r="U72" s="20" t="s">
        <v>668</v>
      </c>
      <c r="V72" s="20" t="s">
        <v>810</v>
      </c>
      <c r="W72" s="20" t="s">
        <v>550</v>
      </c>
      <c r="X72" s="20" t="s">
        <v>520</v>
      </c>
      <c r="Y72" s="25" t="s">
        <v>1054</v>
      </c>
      <c r="Z72" s="20" t="s">
        <v>186</v>
      </c>
      <c r="AA72" s="26"/>
      <c r="AB72" s="27" t="s">
        <v>1103</v>
      </c>
      <c r="AC72" s="27" t="s">
        <v>1104</v>
      </c>
      <c r="AD72" s="27" t="s">
        <v>1105</v>
      </c>
      <c r="AE72" s="27" t="s">
        <v>1106</v>
      </c>
      <c r="AF72" s="27" t="s">
        <v>1107</v>
      </c>
      <c r="AG72" s="27" t="s">
        <v>1108</v>
      </c>
      <c r="AH72" s="27" t="s">
        <v>1109</v>
      </c>
      <c r="AI72" s="27" t="s">
        <v>1110</v>
      </c>
      <c r="AJ72" s="8"/>
      <c r="AM72" s="22" t="s">
        <v>1099</v>
      </c>
      <c r="AN72" s="29"/>
      <c r="AO72" s="36"/>
      <c r="AP72" s="22">
        <v>3.0E7</v>
      </c>
      <c r="AQ72" s="22">
        <v>3.0E7</v>
      </c>
      <c r="AR72" s="22">
        <v>2.3795099E7</v>
      </c>
      <c r="AS72" s="22">
        <v>3.0E7</v>
      </c>
      <c r="AT72" s="22">
        <v>3.0E7</v>
      </c>
      <c r="AU72" s="22">
        <v>3.0E7</v>
      </c>
      <c r="AV72" s="22">
        <v>3.0E7</v>
      </c>
      <c r="AW72" s="22">
        <v>3.0E7</v>
      </c>
      <c r="AX72" s="29"/>
      <c r="AY72" s="36"/>
      <c r="AZ72" s="20">
        <v>1.011377</v>
      </c>
      <c r="BA72" s="20">
        <v>1.018714</v>
      </c>
      <c r="BB72" s="20">
        <v>1.020748</v>
      </c>
      <c r="BC72" s="20">
        <v>1.140909</v>
      </c>
      <c r="BD72" s="20">
        <v>1.036023</v>
      </c>
      <c r="BE72" s="20">
        <v>1.022922</v>
      </c>
      <c r="BF72" s="20">
        <v>1.063696</v>
      </c>
      <c r="BG72" s="20">
        <v>1.071854</v>
      </c>
      <c r="BH72" s="29"/>
      <c r="BI72" s="26"/>
      <c r="BJ72" s="20">
        <v>0.3986499</v>
      </c>
      <c r="BK72" s="20">
        <v>0.3380668</v>
      </c>
      <c r="BL72" s="20">
        <v>0.5263224</v>
      </c>
      <c r="BM72" s="20">
        <v>1.142508</v>
      </c>
      <c r="BN72" s="20">
        <v>0.9856515</v>
      </c>
      <c r="BO72" s="20">
        <v>0.6755575</v>
      </c>
      <c r="BP72" s="20">
        <v>1.2395</v>
      </c>
      <c r="BQ72" s="20">
        <v>1.430562</v>
      </c>
      <c r="BR72" s="29"/>
      <c r="BS72" s="7"/>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row>
    <row r="73">
      <c r="A73" s="8"/>
      <c r="B73" s="22" t="s">
        <v>1111</v>
      </c>
      <c r="C73" s="22">
        <v>70.0</v>
      </c>
      <c r="D73" s="22" t="s">
        <v>1035</v>
      </c>
      <c r="E73" s="46" t="s">
        <v>1036</v>
      </c>
      <c r="F73" s="22" t="s">
        <v>1112</v>
      </c>
      <c r="G73" s="20">
        <v>1.0</v>
      </c>
      <c r="H73" s="22">
        <v>0.0</v>
      </c>
      <c r="I73" s="24">
        <f t="shared" si="7"/>
        <v>1</v>
      </c>
      <c r="J73" s="22">
        <v>1.0</v>
      </c>
      <c r="K73" s="24">
        <f t="shared" si="8"/>
        <v>1</v>
      </c>
      <c r="L73" s="22">
        <v>0.0</v>
      </c>
      <c r="M73" s="22">
        <v>0.0</v>
      </c>
      <c r="N73" s="22">
        <v>0.0</v>
      </c>
      <c r="O73" s="20" t="s">
        <v>1113</v>
      </c>
      <c r="P73" s="20" t="s">
        <v>1114</v>
      </c>
      <c r="Q73" s="20" t="s">
        <v>985</v>
      </c>
      <c r="R73" s="20" t="s">
        <v>1009</v>
      </c>
      <c r="S73" s="20" t="s">
        <v>123</v>
      </c>
      <c r="T73" s="20" t="s">
        <v>1053</v>
      </c>
      <c r="U73" s="20" t="s">
        <v>668</v>
      </c>
      <c r="V73" s="20" t="s">
        <v>810</v>
      </c>
      <c r="W73" s="20" t="s">
        <v>550</v>
      </c>
      <c r="X73" s="20" t="s">
        <v>520</v>
      </c>
      <c r="Y73" s="25" t="s">
        <v>1054</v>
      </c>
      <c r="Z73" s="20" t="s">
        <v>186</v>
      </c>
      <c r="AA73" s="26"/>
      <c r="AB73" s="27" t="s">
        <v>1115</v>
      </c>
      <c r="AC73" s="27" t="s">
        <v>1116</v>
      </c>
      <c r="AD73" s="27" t="s">
        <v>1117</v>
      </c>
      <c r="AE73" s="27" t="s">
        <v>1118</v>
      </c>
      <c r="AF73" s="27" t="s">
        <v>1119</v>
      </c>
      <c r="AG73" s="27" t="s">
        <v>1120</v>
      </c>
      <c r="AH73" s="27" t="s">
        <v>1121</v>
      </c>
      <c r="AI73" s="27" t="s">
        <v>1122</v>
      </c>
      <c r="AJ73" s="8"/>
      <c r="AM73" s="22" t="s">
        <v>1111</v>
      </c>
      <c r="AN73" s="29"/>
      <c r="AO73" s="36"/>
      <c r="AP73" s="22">
        <v>3.0E7</v>
      </c>
      <c r="AQ73" s="22">
        <v>3.0E7</v>
      </c>
      <c r="AR73" s="22">
        <v>2.5005527E7</v>
      </c>
      <c r="AS73" s="22">
        <v>3.0E7</v>
      </c>
      <c r="AT73" s="22">
        <v>3.0E7</v>
      </c>
      <c r="AU73" s="22">
        <v>3.0E7</v>
      </c>
      <c r="AV73" s="22">
        <v>3.0E7</v>
      </c>
      <c r="AW73" s="22">
        <v>3.0E7</v>
      </c>
      <c r="AX73" s="29"/>
      <c r="AY73" s="36"/>
      <c r="AZ73" s="20">
        <v>1.008258</v>
      </c>
      <c r="BA73" s="20">
        <v>1.02079</v>
      </c>
      <c r="BB73" s="20">
        <v>1.018793</v>
      </c>
      <c r="BC73" s="20">
        <v>1.151389</v>
      </c>
      <c r="BD73" s="20">
        <v>1.029158</v>
      </c>
      <c r="BE73" s="20">
        <v>1.020666</v>
      </c>
      <c r="BF73" s="20">
        <v>1.052271</v>
      </c>
      <c r="BG73" s="20">
        <v>1.068147</v>
      </c>
      <c r="BH73" s="29"/>
      <c r="BI73" s="26"/>
      <c r="BJ73" s="20">
        <v>0.3321059</v>
      </c>
      <c r="BK73" s="20">
        <v>0.336067</v>
      </c>
      <c r="BL73" s="20">
        <v>0.502085</v>
      </c>
      <c r="BM73" s="20">
        <v>1.115307</v>
      </c>
      <c r="BN73" s="20">
        <v>0.91117</v>
      </c>
      <c r="BO73" s="20">
        <v>0.6118538</v>
      </c>
      <c r="BP73" s="20">
        <v>1.14011</v>
      </c>
      <c r="BQ73" s="20">
        <v>1.291286</v>
      </c>
      <c r="BR73" s="29"/>
      <c r="BS73" s="7"/>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row>
    <row r="74">
      <c r="A74" s="8"/>
      <c r="B74" s="22" t="s">
        <v>1123</v>
      </c>
      <c r="C74" s="22">
        <v>71.0</v>
      </c>
      <c r="D74" s="22" t="s">
        <v>1035</v>
      </c>
      <c r="E74" s="46" t="s">
        <v>1036</v>
      </c>
      <c r="F74" s="35" t="s">
        <v>1124</v>
      </c>
      <c r="G74" s="20">
        <v>-1.0</v>
      </c>
      <c r="H74" s="22">
        <v>0.0</v>
      </c>
      <c r="I74" s="24">
        <f t="shared" si="7"/>
        <v>0</v>
      </c>
      <c r="J74" s="22">
        <v>0.0</v>
      </c>
      <c r="K74" s="24">
        <f t="shared" si="8"/>
        <v>0</v>
      </c>
      <c r="L74" s="24">
        <f t="shared" ref="L74:L87" si="14">1*AND(J74,K74)</f>
        <v>0</v>
      </c>
      <c r="M74" s="22">
        <v>0.0</v>
      </c>
      <c r="N74" s="22">
        <v>0.0</v>
      </c>
      <c r="O74" s="20" t="s">
        <v>1125</v>
      </c>
      <c r="P74" s="20" t="s">
        <v>1126</v>
      </c>
      <c r="Q74" s="20" t="s">
        <v>985</v>
      </c>
      <c r="R74" s="20" t="s">
        <v>1009</v>
      </c>
      <c r="S74" s="20" t="s">
        <v>264</v>
      </c>
      <c r="T74" s="20" t="s">
        <v>1127</v>
      </c>
      <c r="U74" s="20" t="s">
        <v>212</v>
      </c>
      <c r="V74" s="20" t="s">
        <v>810</v>
      </c>
      <c r="W74" s="20" t="s">
        <v>550</v>
      </c>
      <c r="X74" s="20" t="s">
        <v>83</v>
      </c>
      <c r="Y74" s="25" t="s">
        <v>1128</v>
      </c>
      <c r="Z74" s="20" t="s">
        <v>214</v>
      </c>
      <c r="AA74" s="26"/>
      <c r="AB74" s="27" t="s">
        <v>1129</v>
      </c>
      <c r="AC74" s="27" t="s">
        <v>1130</v>
      </c>
      <c r="AD74" s="27" t="s">
        <v>1131</v>
      </c>
      <c r="AE74" s="27" t="s">
        <v>1132</v>
      </c>
      <c r="AF74" s="27" t="s">
        <v>1133</v>
      </c>
      <c r="AG74" s="27" t="s">
        <v>1134</v>
      </c>
      <c r="AH74" s="8"/>
      <c r="AI74" s="8"/>
      <c r="AJ74" s="8"/>
      <c r="AK74" s="22" t="s">
        <v>1123</v>
      </c>
      <c r="AL74" s="22" t="s">
        <v>1123</v>
      </c>
      <c r="AN74" s="29"/>
      <c r="AO74" s="36"/>
      <c r="AP74" s="22">
        <v>1.3500539E7</v>
      </c>
      <c r="AQ74" s="22">
        <v>1.1098064E7</v>
      </c>
      <c r="AR74" s="22">
        <v>1.5831098E7</v>
      </c>
      <c r="AS74" s="22">
        <v>2.0093552E7</v>
      </c>
      <c r="AT74" s="22">
        <v>2.3639036E7</v>
      </c>
      <c r="AU74" s="22">
        <v>2.0583742E7</v>
      </c>
      <c r="AV74" s="29"/>
      <c r="AW74" s="29"/>
      <c r="AX74" s="29"/>
      <c r="AY74" s="36"/>
      <c r="AZ74" s="20">
        <v>1.031491</v>
      </c>
      <c r="BA74" s="20">
        <v>1.077871</v>
      </c>
      <c r="BB74" s="20">
        <v>1.096528</v>
      </c>
      <c r="BC74" s="20">
        <v>1.997389</v>
      </c>
      <c r="BD74" s="20">
        <v>1.037452</v>
      </c>
      <c r="BE74" s="20">
        <v>1.01966</v>
      </c>
      <c r="BF74" s="29"/>
      <c r="BG74" s="29"/>
      <c r="BH74" s="29"/>
      <c r="BI74" s="26"/>
      <c r="BJ74" s="20">
        <v>2.70679</v>
      </c>
      <c r="BK74" s="20">
        <v>0.7187945</v>
      </c>
      <c r="BL74" s="20">
        <v>2.807775</v>
      </c>
      <c r="BM74" s="20">
        <v>1.175372</v>
      </c>
      <c r="BN74" s="20">
        <v>1.05178</v>
      </c>
      <c r="BO74" s="20">
        <v>0.7058803</v>
      </c>
      <c r="BP74" s="29"/>
      <c r="BQ74" s="29"/>
      <c r="BR74" s="29"/>
      <c r="BS74" s="7"/>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row>
    <row r="75">
      <c r="A75" s="8"/>
      <c r="B75" s="22" t="s">
        <v>1135</v>
      </c>
      <c r="C75" s="22">
        <v>72.0</v>
      </c>
      <c r="D75" s="22" t="s">
        <v>1035</v>
      </c>
      <c r="E75" s="46" t="s">
        <v>1036</v>
      </c>
      <c r="F75" s="22" t="s">
        <v>1136</v>
      </c>
      <c r="G75" s="20">
        <v>1.0</v>
      </c>
      <c r="H75" s="22">
        <v>-1.0</v>
      </c>
      <c r="I75" s="24">
        <f t="shared" si="7"/>
        <v>0</v>
      </c>
      <c r="J75" s="22">
        <v>0.0</v>
      </c>
      <c r="K75" s="24">
        <f t="shared" si="8"/>
        <v>0</v>
      </c>
      <c r="L75" s="24">
        <f t="shared" si="14"/>
        <v>0</v>
      </c>
      <c r="M75" s="22">
        <v>0.0</v>
      </c>
      <c r="N75" s="22">
        <v>0.0</v>
      </c>
      <c r="O75" s="20" t="s">
        <v>1137</v>
      </c>
      <c r="P75" s="20" t="s">
        <v>1138</v>
      </c>
      <c r="Q75" s="20" t="s">
        <v>985</v>
      </c>
      <c r="R75" s="20" t="s">
        <v>1009</v>
      </c>
      <c r="S75" s="20" t="s">
        <v>264</v>
      </c>
      <c r="T75" s="20" t="s">
        <v>1139</v>
      </c>
      <c r="U75" s="20" t="s">
        <v>81</v>
      </c>
      <c r="V75" s="20" t="s">
        <v>810</v>
      </c>
      <c r="W75" s="20" t="s">
        <v>550</v>
      </c>
      <c r="X75" s="20" t="s">
        <v>520</v>
      </c>
      <c r="Y75" s="25" t="s">
        <v>1140</v>
      </c>
      <c r="Z75" s="20" t="s">
        <v>125</v>
      </c>
      <c r="AA75" s="26"/>
      <c r="AB75" s="27" t="s">
        <v>1141</v>
      </c>
      <c r="AC75" s="27" t="s">
        <v>1142</v>
      </c>
      <c r="AD75" s="27" t="s">
        <v>1143</v>
      </c>
      <c r="AE75" s="27" t="s">
        <v>1144</v>
      </c>
      <c r="AF75" s="27" t="s">
        <v>1145</v>
      </c>
      <c r="AG75" s="27" t="s">
        <v>1146</v>
      </c>
      <c r="AH75" s="8"/>
      <c r="AI75" s="8"/>
      <c r="AJ75" s="27" t="s">
        <v>1147</v>
      </c>
      <c r="AK75" s="22" t="s">
        <v>1135</v>
      </c>
      <c r="AN75" s="22" t="s">
        <v>1135</v>
      </c>
      <c r="AO75" s="36"/>
      <c r="AP75" s="22">
        <v>2.8368823E7</v>
      </c>
      <c r="AQ75" s="22">
        <v>3.0E7</v>
      </c>
      <c r="AR75" s="22">
        <v>3.0E7</v>
      </c>
      <c r="AS75" s="22">
        <v>3.0E7</v>
      </c>
      <c r="AT75" s="22">
        <v>3.0E7</v>
      </c>
      <c r="AU75" s="22">
        <v>3.0E7</v>
      </c>
      <c r="AV75" s="29"/>
      <c r="AW75" s="29"/>
      <c r="AX75" s="20">
        <v>2.6680226E7</v>
      </c>
      <c r="AY75" s="36"/>
      <c r="AZ75" s="20">
        <v>1.018166</v>
      </c>
      <c r="BA75" s="20">
        <v>1.028583</v>
      </c>
      <c r="BB75" s="20">
        <v>1.015827</v>
      </c>
      <c r="BC75" s="20">
        <v>1.689535</v>
      </c>
      <c r="BD75" s="20">
        <v>1.025306</v>
      </c>
      <c r="BE75" s="20">
        <v>1.018568</v>
      </c>
      <c r="BF75" s="29"/>
      <c r="BG75" s="29"/>
      <c r="BH75" s="20">
        <v>3.206759</v>
      </c>
      <c r="BI75" s="26"/>
      <c r="BJ75" s="20">
        <v>1.542821</v>
      </c>
      <c r="BK75" s="20">
        <v>0.5097279</v>
      </c>
      <c r="BL75" s="20">
        <v>0.8986659</v>
      </c>
      <c r="BM75" s="20">
        <v>1.140993</v>
      </c>
      <c r="BN75" s="20">
        <v>1.099924</v>
      </c>
      <c r="BO75" s="20">
        <v>0.8121176</v>
      </c>
      <c r="BP75" s="29"/>
      <c r="BQ75" s="29"/>
      <c r="BR75" s="20">
        <v>1.014115</v>
      </c>
      <c r="BS75" s="7"/>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row>
    <row r="76">
      <c r="A76" s="8"/>
      <c r="B76" s="22" t="s">
        <v>1148</v>
      </c>
      <c r="C76" s="22">
        <v>73.0</v>
      </c>
      <c r="D76" s="22" t="s">
        <v>1035</v>
      </c>
      <c r="E76" s="46" t="s">
        <v>1036</v>
      </c>
      <c r="F76" s="22" t="s">
        <v>1149</v>
      </c>
      <c r="G76" s="20">
        <v>0.0</v>
      </c>
      <c r="H76" s="22">
        <v>-1.0</v>
      </c>
      <c r="I76" s="24">
        <f t="shared" si="7"/>
        <v>0</v>
      </c>
      <c r="J76" s="22">
        <v>0.0</v>
      </c>
      <c r="K76" s="24">
        <f t="shared" si="8"/>
        <v>0</v>
      </c>
      <c r="L76" s="24">
        <f t="shared" si="14"/>
        <v>0</v>
      </c>
      <c r="M76" s="22">
        <v>0.0</v>
      </c>
      <c r="N76" s="22">
        <v>0.0</v>
      </c>
      <c r="O76" s="20" t="s">
        <v>1150</v>
      </c>
      <c r="P76" s="20" t="s">
        <v>1151</v>
      </c>
      <c r="Q76" s="20" t="s">
        <v>985</v>
      </c>
      <c r="R76" s="20" t="s">
        <v>1009</v>
      </c>
      <c r="S76" s="20" t="s">
        <v>123</v>
      </c>
      <c r="T76" s="20" t="s">
        <v>1152</v>
      </c>
      <c r="U76" s="20" t="s">
        <v>1153</v>
      </c>
      <c r="V76" s="20" t="s">
        <v>810</v>
      </c>
      <c r="W76" s="20" t="s">
        <v>550</v>
      </c>
      <c r="X76" s="20" t="s">
        <v>520</v>
      </c>
      <c r="Y76" s="25" t="s">
        <v>1154</v>
      </c>
      <c r="Z76" s="20" t="s">
        <v>565</v>
      </c>
      <c r="AA76" s="26"/>
      <c r="AB76" s="27" t="s">
        <v>1155</v>
      </c>
      <c r="AC76" s="27" t="s">
        <v>1156</v>
      </c>
      <c r="AD76" s="27" t="s">
        <v>1157</v>
      </c>
      <c r="AE76" s="27" t="s">
        <v>1158</v>
      </c>
      <c r="AF76" s="27" t="s">
        <v>1159</v>
      </c>
      <c r="AG76" s="27" t="s">
        <v>1160</v>
      </c>
      <c r="AH76" s="8"/>
      <c r="AI76" s="8"/>
      <c r="AJ76" s="27" t="s">
        <v>1161</v>
      </c>
      <c r="AM76" s="20" t="s">
        <v>1148</v>
      </c>
      <c r="AN76" s="22" t="s">
        <v>1148</v>
      </c>
      <c r="AO76" s="36"/>
      <c r="AP76" s="22">
        <v>1.5986718E7</v>
      </c>
      <c r="AQ76" s="22">
        <v>3.0E7</v>
      </c>
      <c r="AR76" s="22">
        <v>3.0E7</v>
      </c>
      <c r="AS76" s="22">
        <v>2.7040862E7</v>
      </c>
      <c r="AT76" s="22">
        <v>1.6684621E7</v>
      </c>
      <c r="AU76" s="22">
        <v>2.7976521E7</v>
      </c>
      <c r="AV76" s="29"/>
      <c r="AW76" s="29"/>
      <c r="AX76" s="20">
        <v>5.0E7</v>
      </c>
      <c r="AY76" s="36"/>
      <c r="AZ76" s="20">
        <v>1.013594</v>
      </c>
      <c r="BA76" s="20">
        <v>1.024304</v>
      </c>
      <c r="BB76" s="20">
        <v>1.026613</v>
      </c>
      <c r="BC76" s="20">
        <v>1.054235</v>
      </c>
      <c r="BD76" s="20">
        <v>1.137925</v>
      </c>
      <c r="BE76" s="20">
        <v>1.025895</v>
      </c>
      <c r="BF76" s="29"/>
      <c r="BG76" s="29"/>
      <c r="BH76" s="20">
        <v>3.255464</v>
      </c>
      <c r="BI76" s="26"/>
      <c r="BJ76" s="20">
        <v>0.2857372</v>
      </c>
      <c r="BK76" s="20">
        <v>0.2582993</v>
      </c>
      <c r="BL76" s="20">
        <v>0.8200692</v>
      </c>
      <c r="BM76" s="20">
        <v>0.7660045</v>
      </c>
      <c r="BN76" s="20">
        <v>1.713123</v>
      </c>
      <c r="BO76" s="20">
        <v>0.78076</v>
      </c>
      <c r="BP76" s="29"/>
      <c r="BQ76" s="29"/>
      <c r="BR76" s="20">
        <v>1.012404</v>
      </c>
      <c r="BS76" s="7"/>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row>
    <row r="77">
      <c r="A77" s="8"/>
      <c r="B77" s="22" t="s">
        <v>1162</v>
      </c>
      <c r="C77" s="22">
        <v>74.0</v>
      </c>
      <c r="D77" s="22" t="s">
        <v>1163</v>
      </c>
      <c r="E77" s="47" t="s">
        <v>1164</v>
      </c>
      <c r="F77" s="22" t="s">
        <v>1165</v>
      </c>
      <c r="G77" s="20">
        <v>1.0</v>
      </c>
      <c r="H77" s="22">
        <v>0.0</v>
      </c>
      <c r="I77" s="24">
        <f t="shared" si="7"/>
        <v>1</v>
      </c>
      <c r="J77" s="22">
        <v>1.0</v>
      </c>
      <c r="K77" s="24">
        <f t="shared" si="8"/>
        <v>1</v>
      </c>
      <c r="L77" s="24">
        <f t="shared" si="14"/>
        <v>1</v>
      </c>
      <c r="M77" s="22">
        <v>0.0</v>
      </c>
      <c r="N77" s="22">
        <v>0.0</v>
      </c>
      <c r="O77" s="20" t="s">
        <v>1166</v>
      </c>
      <c r="P77" s="20" t="s">
        <v>1167</v>
      </c>
      <c r="Q77" s="20" t="s">
        <v>836</v>
      </c>
      <c r="R77" s="20" t="s">
        <v>1009</v>
      </c>
      <c r="S77" s="20" t="s">
        <v>123</v>
      </c>
      <c r="T77" s="20" t="s">
        <v>1168</v>
      </c>
      <c r="U77" s="20" t="s">
        <v>81</v>
      </c>
      <c r="V77" s="20" t="s">
        <v>810</v>
      </c>
      <c r="W77" s="20" t="s">
        <v>550</v>
      </c>
      <c r="X77" s="20" t="s">
        <v>520</v>
      </c>
      <c r="Y77" s="25" t="s">
        <v>1169</v>
      </c>
      <c r="Z77" s="20" t="s">
        <v>186</v>
      </c>
      <c r="AA77" s="26"/>
      <c r="AB77" s="27" t="s">
        <v>1170</v>
      </c>
      <c r="AC77" s="27" t="s">
        <v>1171</v>
      </c>
      <c r="AD77" s="27" t="s">
        <v>1172</v>
      </c>
      <c r="AE77" s="27" t="s">
        <v>1173</v>
      </c>
      <c r="AF77" s="27" t="s">
        <v>1174</v>
      </c>
      <c r="AG77" s="27" t="s">
        <v>1175</v>
      </c>
      <c r="AH77" s="27" t="s">
        <v>1176</v>
      </c>
      <c r="AI77" s="27" t="s">
        <v>1177</v>
      </c>
      <c r="AJ77" s="8"/>
      <c r="AO77" s="36"/>
      <c r="AP77" s="22">
        <v>3.0E7</v>
      </c>
      <c r="AQ77" s="22">
        <v>3.0E7</v>
      </c>
      <c r="AR77" s="22">
        <v>3.0E7</v>
      </c>
      <c r="AS77" s="22">
        <v>3.0E7</v>
      </c>
      <c r="AT77" s="22">
        <v>3.0E7</v>
      </c>
      <c r="AU77" s="22">
        <v>3.0E7</v>
      </c>
      <c r="AV77" s="22">
        <v>1.6568068E7</v>
      </c>
      <c r="AW77" s="20">
        <v>3.0E7</v>
      </c>
      <c r="AX77" s="29"/>
      <c r="AY77" s="36"/>
      <c r="AZ77" s="20">
        <v>1.010264</v>
      </c>
      <c r="BA77" s="20">
        <v>1.035577</v>
      </c>
      <c r="BB77" s="20">
        <v>1.019112</v>
      </c>
      <c r="BC77" s="20">
        <v>1.480939</v>
      </c>
      <c r="BD77" s="20">
        <v>1.096724</v>
      </c>
      <c r="BE77" s="20">
        <v>1.047644</v>
      </c>
      <c r="BF77" s="20">
        <v>1.175257</v>
      </c>
      <c r="BG77" s="20">
        <v>1.060713</v>
      </c>
      <c r="BH77" s="29"/>
      <c r="BI77" s="26"/>
      <c r="BJ77" s="20">
        <v>0.3845206</v>
      </c>
      <c r="BK77" s="20">
        <v>0.3787553</v>
      </c>
      <c r="BL77" s="20">
        <v>0.7004833</v>
      </c>
      <c r="BM77" s="20">
        <v>1.184299</v>
      </c>
      <c r="BN77" s="20">
        <v>1.103413</v>
      </c>
      <c r="BO77" s="20">
        <v>0.8495083</v>
      </c>
      <c r="BP77" s="20">
        <v>1.471016</v>
      </c>
      <c r="BQ77" s="20">
        <v>1.121351</v>
      </c>
      <c r="BR77" s="29"/>
      <c r="BS77" s="7"/>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row>
    <row r="78">
      <c r="A78" s="8"/>
      <c r="B78" s="22" t="s">
        <v>1178</v>
      </c>
      <c r="C78" s="22">
        <v>75.0</v>
      </c>
      <c r="D78" s="22" t="s">
        <v>1179</v>
      </c>
      <c r="E78" s="48" t="s">
        <v>1180</v>
      </c>
      <c r="F78" s="22" t="s">
        <v>1181</v>
      </c>
      <c r="G78" s="20">
        <v>-1.0</v>
      </c>
      <c r="H78" s="22">
        <v>1.0</v>
      </c>
      <c r="I78" s="24">
        <f t="shared" si="7"/>
        <v>0</v>
      </c>
      <c r="J78" s="22">
        <v>0.0</v>
      </c>
      <c r="K78" s="24">
        <f t="shared" si="8"/>
        <v>1</v>
      </c>
      <c r="L78" s="24">
        <f t="shared" si="14"/>
        <v>0</v>
      </c>
      <c r="M78" s="22">
        <v>0.0</v>
      </c>
      <c r="N78" s="22">
        <v>0.0</v>
      </c>
      <c r="O78" s="20" t="s">
        <v>1182</v>
      </c>
      <c r="P78" s="20" t="s">
        <v>1183</v>
      </c>
      <c r="Q78" s="20" t="s">
        <v>864</v>
      </c>
      <c r="R78" s="20" t="s">
        <v>1009</v>
      </c>
      <c r="S78" s="20" t="s">
        <v>79</v>
      </c>
      <c r="T78" s="20" t="s">
        <v>1184</v>
      </c>
      <c r="U78" s="20" t="s">
        <v>212</v>
      </c>
      <c r="V78" s="20" t="s">
        <v>810</v>
      </c>
      <c r="W78" s="20" t="s">
        <v>1185</v>
      </c>
      <c r="X78" s="20" t="s">
        <v>520</v>
      </c>
      <c r="Y78" s="25" t="s">
        <v>1186</v>
      </c>
      <c r="Z78" s="20" t="s">
        <v>214</v>
      </c>
      <c r="AA78" s="26"/>
      <c r="AB78" s="27" t="s">
        <v>1187</v>
      </c>
      <c r="AC78" s="27" t="s">
        <v>1188</v>
      </c>
      <c r="AD78" s="27" t="s">
        <v>1189</v>
      </c>
      <c r="AE78" s="27" t="s">
        <v>1190</v>
      </c>
      <c r="AF78" s="27" t="s">
        <v>1191</v>
      </c>
      <c r="AG78" s="27" t="s">
        <v>1192</v>
      </c>
      <c r="AH78" s="27" t="s">
        <v>1193</v>
      </c>
      <c r="AI78" s="8"/>
      <c r="AJ78" s="27" t="s">
        <v>1194</v>
      </c>
      <c r="AK78" s="22" t="s">
        <v>1178</v>
      </c>
      <c r="AL78" s="22" t="s">
        <v>1178</v>
      </c>
      <c r="AN78" s="29"/>
      <c r="AO78" s="7"/>
      <c r="AP78" s="22">
        <v>3.0E7</v>
      </c>
      <c r="AQ78" s="22">
        <v>2.4435553E7</v>
      </c>
      <c r="AR78" s="22">
        <v>8837740.0</v>
      </c>
      <c r="AS78" s="22">
        <v>3.0E7</v>
      </c>
      <c r="AT78" s="22">
        <v>2.6803294E7</v>
      </c>
      <c r="AU78" s="22">
        <v>1.8935078E7</v>
      </c>
      <c r="AV78" s="22">
        <v>1.5780458E7</v>
      </c>
      <c r="AW78" s="29"/>
      <c r="AX78" s="20">
        <v>4.0950995E7</v>
      </c>
      <c r="AY78" s="36"/>
      <c r="AZ78" s="20">
        <v>1.055293</v>
      </c>
      <c r="BA78" s="20">
        <v>1.030231</v>
      </c>
      <c r="BB78" s="22">
        <v>1.123162</v>
      </c>
      <c r="BC78" s="22">
        <v>1.730105</v>
      </c>
      <c r="BD78" s="20">
        <v>1.07168</v>
      </c>
      <c r="BE78" s="20">
        <v>1.040847</v>
      </c>
      <c r="BF78" s="20">
        <v>1.639244</v>
      </c>
      <c r="BG78" s="8"/>
      <c r="BH78" s="20">
        <v>1.745764</v>
      </c>
      <c r="BI78" s="26"/>
      <c r="BJ78" s="20">
        <v>1.217237</v>
      </c>
      <c r="BK78" s="20">
        <v>0.7086119</v>
      </c>
      <c r="BL78" s="22">
        <v>0.9226674</v>
      </c>
      <c r="BM78" s="22">
        <v>1.207852</v>
      </c>
      <c r="BN78" s="20">
        <v>1.255488</v>
      </c>
      <c r="BO78" s="20">
        <v>1.189202</v>
      </c>
      <c r="BP78" s="20">
        <v>1.380486</v>
      </c>
      <c r="BQ78" s="8"/>
      <c r="BR78" s="20">
        <v>1.013902</v>
      </c>
      <c r="BS78" s="7"/>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row>
    <row r="79">
      <c r="A79" s="8"/>
      <c r="B79" s="22" t="s">
        <v>1195</v>
      </c>
      <c r="C79" s="22">
        <v>76.0</v>
      </c>
      <c r="D79" s="22" t="s">
        <v>1179</v>
      </c>
      <c r="E79" s="48" t="s">
        <v>1180</v>
      </c>
      <c r="F79" s="35" t="s">
        <v>1196</v>
      </c>
      <c r="G79" s="20">
        <v>1.0</v>
      </c>
      <c r="H79" s="22">
        <v>0.0</v>
      </c>
      <c r="I79" s="24">
        <f t="shared" si="7"/>
        <v>1</v>
      </c>
      <c r="J79" s="22">
        <v>0.0</v>
      </c>
      <c r="K79" s="24">
        <f t="shared" si="8"/>
        <v>1</v>
      </c>
      <c r="L79" s="24">
        <f t="shared" si="14"/>
        <v>0</v>
      </c>
      <c r="M79" s="22">
        <v>0.0</v>
      </c>
      <c r="N79" s="22">
        <v>0.0</v>
      </c>
      <c r="O79" s="20" t="s">
        <v>1197</v>
      </c>
      <c r="P79" s="20" t="s">
        <v>1198</v>
      </c>
      <c r="Q79" s="20" t="s">
        <v>864</v>
      </c>
      <c r="R79" s="20" t="s">
        <v>1009</v>
      </c>
      <c r="S79" s="20" t="s">
        <v>123</v>
      </c>
      <c r="T79" s="20" t="s">
        <v>1199</v>
      </c>
      <c r="U79" s="20" t="s">
        <v>81</v>
      </c>
      <c r="V79" s="20" t="s">
        <v>810</v>
      </c>
      <c r="W79" s="20" t="s">
        <v>734</v>
      </c>
      <c r="X79" s="22" t="s">
        <v>83</v>
      </c>
      <c r="Y79" s="25">
        <v>62.0</v>
      </c>
      <c r="Z79" s="20" t="s">
        <v>125</v>
      </c>
      <c r="AA79" s="26"/>
      <c r="AB79" s="27" t="s">
        <v>1200</v>
      </c>
      <c r="AC79" s="27" t="s">
        <v>1201</v>
      </c>
      <c r="AD79" s="27" t="s">
        <v>1202</v>
      </c>
      <c r="AE79" s="27" t="s">
        <v>1203</v>
      </c>
      <c r="AF79" s="27" t="s">
        <v>1204</v>
      </c>
      <c r="AG79" s="27" t="s">
        <v>1205</v>
      </c>
      <c r="AH79" s="27" t="s">
        <v>1206</v>
      </c>
      <c r="AI79" s="27" t="s">
        <v>1207</v>
      </c>
      <c r="AJ79" s="8"/>
      <c r="AM79" s="22" t="s">
        <v>1195</v>
      </c>
      <c r="AN79" s="29"/>
      <c r="AO79" s="36"/>
      <c r="AP79" s="22">
        <v>3.0E7</v>
      </c>
      <c r="AQ79" s="22">
        <v>2.7308448E7</v>
      </c>
      <c r="AR79" s="22">
        <v>2.9558349E7</v>
      </c>
      <c r="AS79" s="22">
        <v>2.745861E7</v>
      </c>
      <c r="AT79" s="22">
        <v>2.982218E7</v>
      </c>
      <c r="AU79" s="22">
        <v>2.9821919E7</v>
      </c>
      <c r="AV79" s="22">
        <v>1.8923998E7</v>
      </c>
      <c r="AW79" s="22">
        <v>1.8468249E7</v>
      </c>
      <c r="AX79" s="29"/>
      <c r="AY79" s="36"/>
      <c r="AZ79" s="20">
        <v>1.009016</v>
      </c>
      <c r="BA79" s="20">
        <v>1.019056</v>
      </c>
      <c r="BB79" s="20">
        <v>1.024981</v>
      </c>
      <c r="BC79" s="20">
        <v>1.317353</v>
      </c>
      <c r="BD79" s="20">
        <v>1.108288</v>
      </c>
      <c r="BE79" s="20">
        <v>1.030952</v>
      </c>
      <c r="BF79" s="20">
        <v>1.388455</v>
      </c>
      <c r="BG79" s="20">
        <v>1.259895</v>
      </c>
      <c r="BH79" s="8"/>
      <c r="BI79" s="26"/>
      <c r="BJ79" s="20">
        <v>0.3870396</v>
      </c>
      <c r="BK79" s="20">
        <v>0.3498212</v>
      </c>
      <c r="BL79" s="20">
        <v>0.7996356</v>
      </c>
      <c r="BM79" s="20">
        <v>1.17297</v>
      </c>
      <c r="BN79" s="20">
        <v>1.423246</v>
      </c>
      <c r="BO79" s="20">
        <v>0.7467262</v>
      </c>
      <c r="BP79" s="20">
        <v>1.629858</v>
      </c>
      <c r="BQ79" s="20">
        <v>1.644492</v>
      </c>
      <c r="BR79" s="29"/>
      <c r="BS79" s="7"/>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row>
    <row r="80">
      <c r="A80" s="8"/>
      <c r="B80" s="22" t="s">
        <v>1208</v>
      </c>
      <c r="C80" s="22">
        <v>77.0</v>
      </c>
      <c r="D80" s="22" t="s">
        <v>1179</v>
      </c>
      <c r="E80" s="48" t="s">
        <v>1180</v>
      </c>
      <c r="F80" s="35" t="s">
        <v>1209</v>
      </c>
      <c r="G80" s="20">
        <v>1.0</v>
      </c>
      <c r="H80" s="22">
        <v>0.0</v>
      </c>
      <c r="I80" s="24">
        <f t="shared" si="7"/>
        <v>1</v>
      </c>
      <c r="J80" s="22">
        <v>0.0</v>
      </c>
      <c r="K80" s="24">
        <f t="shared" si="8"/>
        <v>0</v>
      </c>
      <c r="L80" s="24">
        <f t="shared" si="14"/>
        <v>0</v>
      </c>
      <c r="M80" s="22">
        <v>0.0</v>
      </c>
      <c r="N80" s="22">
        <v>0.0</v>
      </c>
      <c r="O80" s="20" t="s">
        <v>1210</v>
      </c>
      <c r="P80" s="20" t="s">
        <v>1211</v>
      </c>
      <c r="Q80" s="20" t="s">
        <v>864</v>
      </c>
      <c r="R80" s="20" t="s">
        <v>1009</v>
      </c>
      <c r="S80" s="20" t="s">
        <v>123</v>
      </c>
      <c r="T80" s="20" t="s">
        <v>1212</v>
      </c>
      <c r="U80" s="20" t="s">
        <v>212</v>
      </c>
      <c r="V80" s="20" t="s">
        <v>810</v>
      </c>
      <c r="W80" s="20" t="s">
        <v>734</v>
      </c>
      <c r="X80" s="22" t="s">
        <v>83</v>
      </c>
      <c r="Y80" s="25">
        <v>63.0</v>
      </c>
      <c r="Z80" s="20" t="s">
        <v>125</v>
      </c>
      <c r="AA80" s="26"/>
      <c r="AB80" s="27" t="s">
        <v>1213</v>
      </c>
      <c r="AC80" s="27" t="s">
        <v>1214</v>
      </c>
      <c r="AD80" s="27" t="s">
        <v>1215</v>
      </c>
      <c r="AE80" s="27" t="s">
        <v>1216</v>
      </c>
      <c r="AF80" s="27" t="s">
        <v>1217</v>
      </c>
      <c r="AG80" s="27" t="s">
        <v>1218</v>
      </c>
      <c r="AH80" s="8"/>
      <c r="AI80" s="27" t="s">
        <v>1219</v>
      </c>
      <c r="AJ80" s="8"/>
      <c r="AM80" s="22" t="s">
        <v>1208</v>
      </c>
      <c r="AN80" s="29"/>
      <c r="AO80" s="36"/>
      <c r="AP80" s="22">
        <v>2.6846263E7</v>
      </c>
      <c r="AQ80" s="22">
        <v>2.6170023E7</v>
      </c>
      <c r="AR80" s="22">
        <v>2.856024E7</v>
      </c>
      <c r="AS80" s="22">
        <v>2.7898894E7</v>
      </c>
      <c r="AT80" s="22">
        <v>2.6941724E7</v>
      </c>
      <c r="AU80" s="22">
        <v>2.8968736E7</v>
      </c>
      <c r="AV80" s="29"/>
      <c r="AW80" s="22">
        <v>2.4165192E7</v>
      </c>
      <c r="AX80" s="29"/>
      <c r="AY80" s="36"/>
      <c r="AZ80" s="20">
        <v>1.019718</v>
      </c>
      <c r="BA80" s="20">
        <v>1.01983</v>
      </c>
      <c r="BB80" s="20">
        <v>1.029497</v>
      </c>
      <c r="BC80" s="20">
        <v>1.279372</v>
      </c>
      <c r="BD80" s="20">
        <v>1.117597</v>
      </c>
      <c r="BE80" s="20">
        <v>1.028778</v>
      </c>
      <c r="BF80" s="29"/>
      <c r="BG80" s="20">
        <v>1.35991</v>
      </c>
      <c r="BH80" s="8"/>
      <c r="BI80" s="26"/>
      <c r="BJ80" s="20">
        <v>0.4857033</v>
      </c>
      <c r="BK80" s="20">
        <v>0.3301333</v>
      </c>
      <c r="BL80" s="20">
        <v>0.8749924</v>
      </c>
      <c r="BM80" s="20">
        <v>1.160108</v>
      </c>
      <c r="BN80" s="20">
        <v>1.495565</v>
      </c>
      <c r="BO80" s="20">
        <v>0.6983971</v>
      </c>
      <c r="BP80" s="29"/>
      <c r="BQ80" s="20">
        <v>1.617319</v>
      </c>
      <c r="BR80" s="29"/>
      <c r="BS80" s="7"/>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row>
    <row r="81">
      <c r="A81" s="8"/>
      <c r="B81" s="22" t="s">
        <v>1220</v>
      </c>
      <c r="C81" s="22">
        <v>78.0</v>
      </c>
      <c r="D81" s="22" t="s">
        <v>1179</v>
      </c>
      <c r="E81" s="48" t="s">
        <v>1180</v>
      </c>
      <c r="F81" s="22" t="s">
        <v>1221</v>
      </c>
      <c r="G81" s="20">
        <v>-1.0</v>
      </c>
      <c r="H81" s="22">
        <v>1.0</v>
      </c>
      <c r="I81" s="24">
        <f t="shared" si="7"/>
        <v>0</v>
      </c>
      <c r="J81" s="22">
        <v>0.0</v>
      </c>
      <c r="K81" s="24">
        <f t="shared" si="8"/>
        <v>1</v>
      </c>
      <c r="L81" s="24">
        <f t="shared" si="14"/>
        <v>0</v>
      </c>
      <c r="M81" s="22">
        <v>0.0</v>
      </c>
      <c r="N81" s="22">
        <v>0.0</v>
      </c>
      <c r="O81" s="20" t="s">
        <v>1222</v>
      </c>
      <c r="P81" s="20" t="s">
        <v>1223</v>
      </c>
      <c r="Q81" s="20" t="s">
        <v>864</v>
      </c>
      <c r="R81" s="20" t="s">
        <v>1009</v>
      </c>
      <c r="S81" s="20" t="s">
        <v>534</v>
      </c>
      <c r="T81" s="20" t="s">
        <v>1224</v>
      </c>
      <c r="U81" s="20" t="s">
        <v>81</v>
      </c>
      <c r="V81" s="20" t="s">
        <v>810</v>
      </c>
      <c r="W81" s="20" t="s">
        <v>550</v>
      </c>
      <c r="X81" s="20" t="s">
        <v>83</v>
      </c>
      <c r="Y81" s="37" t="s">
        <v>1225</v>
      </c>
      <c r="Z81" s="20" t="s">
        <v>186</v>
      </c>
      <c r="AA81" s="26"/>
      <c r="AB81" s="27" t="s">
        <v>1226</v>
      </c>
      <c r="AC81" s="27" t="s">
        <v>1227</v>
      </c>
      <c r="AD81" s="27" t="s">
        <v>1228</v>
      </c>
      <c r="AE81" s="27" t="s">
        <v>1229</v>
      </c>
      <c r="AF81" s="27" t="s">
        <v>1230</v>
      </c>
      <c r="AG81" s="27" t="s">
        <v>1231</v>
      </c>
      <c r="AH81" s="27" t="s">
        <v>1232</v>
      </c>
      <c r="AI81" s="8"/>
      <c r="AJ81" s="27" t="s">
        <v>1233</v>
      </c>
      <c r="AN81" s="29"/>
      <c r="AO81" s="36"/>
      <c r="AP81" s="22">
        <v>1.8197787E7</v>
      </c>
      <c r="AQ81" s="22">
        <v>1.9336164E7</v>
      </c>
      <c r="AR81" s="22">
        <v>1.9159641E7</v>
      </c>
      <c r="AS81" s="22">
        <v>3.0E7</v>
      </c>
      <c r="AT81" s="22">
        <v>1.7656092E7</v>
      </c>
      <c r="AU81" s="22">
        <v>3.0E7</v>
      </c>
      <c r="AV81" s="22">
        <v>1.7469992E7</v>
      </c>
      <c r="AW81" s="29"/>
      <c r="AX81" s="20">
        <v>5.0E7</v>
      </c>
      <c r="AY81" s="36"/>
      <c r="AZ81" s="20">
        <v>1.009215</v>
      </c>
      <c r="BA81" s="20">
        <v>1.027113</v>
      </c>
      <c r="BB81" s="20">
        <v>1.246836</v>
      </c>
      <c r="BC81" s="20">
        <v>1.861682</v>
      </c>
      <c r="BD81" s="20">
        <v>1.21373</v>
      </c>
      <c r="BE81" s="20">
        <v>1.040924</v>
      </c>
      <c r="BF81" s="20">
        <v>1.269069</v>
      </c>
      <c r="BG81" s="29"/>
      <c r="BH81" s="20">
        <v>1.800939</v>
      </c>
      <c r="BI81" s="26"/>
      <c r="BJ81" s="20">
        <v>0.257196</v>
      </c>
      <c r="BK81" s="20">
        <v>0.2296299</v>
      </c>
      <c r="BL81" s="20">
        <v>1.720317</v>
      </c>
      <c r="BM81" s="20">
        <v>1.292973</v>
      </c>
      <c r="BN81" s="20">
        <v>1.632284</v>
      </c>
      <c r="BO81" s="20">
        <v>0.8644312</v>
      </c>
      <c r="BP81" s="20">
        <v>1.325658</v>
      </c>
      <c r="BQ81" s="29"/>
      <c r="BR81" s="20">
        <v>1.022345</v>
      </c>
      <c r="BS81" s="7"/>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row>
    <row r="82">
      <c r="A82" s="8"/>
      <c r="B82" s="22" t="s">
        <v>1234</v>
      </c>
      <c r="C82" s="22">
        <v>79.0</v>
      </c>
      <c r="D82" s="22" t="s">
        <v>1179</v>
      </c>
      <c r="E82" s="48" t="s">
        <v>1180</v>
      </c>
      <c r="F82" s="22" t="s">
        <v>1235</v>
      </c>
      <c r="G82" s="20">
        <v>0.0</v>
      </c>
      <c r="H82" s="22">
        <v>1.0</v>
      </c>
      <c r="I82" s="24">
        <f t="shared" si="7"/>
        <v>1</v>
      </c>
      <c r="J82" s="22">
        <v>1.0</v>
      </c>
      <c r="K82" s="24">
        <f t="shared" si="8"/>
        <v>1</v>
      </c>
      <c r="L82" s="24">
        <f t="shared" si="14"/>
        <v>1</v>
      </c>
      <c r="M82" s="22">
        <v>0.0</v>
      </c>
      <c r="N82" s="22">
        <v>0.0</v>
      </c>
      <c r="O82" s="20" t="s">
        <v>1236</v>
      </c>
      <c r="P82" s="20" t="s">
        <v>1237</v>
      </c>
      <c r="Q82" s="20" t="s">
        <v>1238</v>
      </c>
      <c r="R82" s="20" t="s">
        <v>1009</v>
      </c>
      <c r="S82" s="20" t="s">
        <v>534</v>
      </c>
      <c r="T82" s="20" t="s">
        <v>1024</v>
      </c>
      <c r="U82" s="20" t="s">
        <v>81</v>
      </c>
      <c r="V82" s="20" t="s">
        <v>810</v>
      </c>
      <c r="W82" s="20" t="s">
        <v>550</v>
      </c>
      <c r="X82" s="20" t="s">
        <v>83</v>
      </c>
      <c r="Y82" s="37" t="s">
        <v>1025</v>
      </c>
      <c r="Z82" s="20" t="s">
        <v>186</v>
      </c>
      <c r="AA82" s="26"/>
      <c r="AB82" s="27" t="s">
        <v>1239</v>
      </c>
      <c r="AC82" s="27" t="s">
        <v>1240</v>
      </c>
      <c r="AD82" s="27" t="s">
        <v>1241</v>
      </c>
      <c r="AE82" s="27" t="s">
        <v>1242</v>
      </c>
      <c r="AF82" s="27" t="s">
        <v>1243</v>
      </c>
      <c r="AG82" s="27" t="s">
        <v>1244</v>
      </c>
      <c r="AH82" s="27" t="s">
        <v>1245</v>
      </c>
      <c r="AI82" s="8"/>
      <c r="AJ82" s="27" t="s">
        <v>1246</v>
      </c>
      <c r="AN82" s="29"/>
      <c r="AO82" s="36"/>
      <c r="AP82" s="22">
        <v>2.341569E7</v>
      </c>
      <c r="AQ82" s="22">
        <v>2.5759731E7</v>
      </c>
      <c r="AR82" s="22">
        <v>2.2108954E7</v>
      </c>
      <c r="AS82" s="22">
        <v>2.9834349E7</v>
      </c>
      <c r="AT82" s="22">
        <v>3.0E7</v>
      </c>
      <c r="AU82" s="22">
        <v>3.0E7</v>
      </c>
      <c r="AV82" s="22">
        <v>2.6085199E7</v>
      </c>
      <c r="AW82" s="29"/>
      <c r="AX82" s="20">
        <v>5.0E7</v>
      </c>
      <c r="AY82" s="36"/>
      <c r="AZ82" s="20">
        <v>1.006703</v>
      </c>
      <c r="BA82" s="20">
        <v>1.034579</v>
      </c>
      <c r="BB82" s="20">
        <v>1.110335</v>
      </c>
      <c r="BC82" s="20">
        <v>1.872176</v>
      </c>
      <c r="BD82" s="20">
        <v>1.130584</v>
      </c>
      <c r="BE82" s="20">
        <v>1.049183</v>
      </c>
      <c r="BF82" s="20">
        <v>1.416086</v>
      </c>
      <c r="BG82" s="29"/>
      <c r="BH82" s="20">
        <v>1.633174</v>
      </c>
      <c r="BI82" s="26"/>
      <c r="BJ82" s="20">
        <v>0.2777632</v>
      </c>
      <c r="BK82" s="20">
        <v>0.4087277</v>
      </c>
      <c r="BL82" s="20">
        <v>1.493098</v>
      </c>
      <c r="BM82" s="20">
        <v>1.287195</v>
      </c>
      <c r="BN82" s="20">
        <v>1.330912</v>
      </c>
      <c r="BO82" s="20">
        <v>1.063249</v>
      </c>
      <c r="BP82" s="20">
        <v>1.344083</v>
      </c>
      <c r="BQ82" s="29"/>
      <c r="BR82" s="20">
        <v>1.026829</v>
      </c>
      <c r="BS82" s="7"/>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row>
    <row r="83">
      <c r="A83" s="8"/>
      <c r="B83" s="22" t="s">
        <v>1247</v>
      </c>
      <c r="C83" s="22">
        <v>80.0</v>
      </c>
      <c r="D83" s="22" t="s">
        <v>1248</v>
      </c>
      <c r="E83" s="49" t="s">
        <v>1249</v>
      </c>
      <c r="F83" s="22" t="s">
        <v>1250</v>
      </c>
      <c r="G83" s="20">
        <v>-1.0</v>
      </c>
      <c r="H83" s="22">
        <v>-1.0</v>
      </c>
      <c r="I83" s="24">
        <f t="shared" si="7"/>
        <v>0</v>
      </c>
      <c r="J83" s="22">
        <v>0.0</v>
      </c>
      <c r="K83" s="24">
        <f t="shared" si="8"/>
        <v>0</v>
      </c>
      <c r="L83" s="24">
        <f t="shared" si="14"/>
        <v>0</v>
      </c>
      <c r="M83" s="22">
        <v>0.0</v>
      </c>
      <c r="N83" s="22">
        <v>0.0</v>
      </c>
      <c r="O83" s="20" t="s">
        <v>1251</v>
      </c>
      <c r="P83" s="20" t="s">
        <v>1252</v>
      </c>
      <c r="Q83" s="20" t="s">
        <v>1253</v>
      </c>
      <c r="R83" s="20" t="s">
        <v>1009</v>
      </c>
      <c r="S83" s="20" t="s">
        <v>123</v>
      </c>
      <c r="T83" s="20" t="s">
        <v>1254</v>
      </c>
      <c r="U83" s="20" t="s">
        <v>668</v>
      </c>
      <c r="V83" s="20" t="s">
        <v>810</v>
      </c>
      <c r="W83" s="20" t="s">
        <v>550</v>
      </c>
      <c r="X83" s="20" t="s">
        <v>520</v>
      </c>
      <c r="Y83" s="25" t="s">
        <v>1255</v>
      </c>
      <c r="Z83" s="20" t="s">
        <v>565</v>
      </c>
      <c r="AA83" s="26"/>
      <c r="AB83" s="27" t="s">
        <v>1256</v>
      </c>
      <c r="AC83" s="27" t="s">
        <v>1257</v>
      </c>
      <c r="AD83" s="27" t="s">
        <v>1258</v>
      </c>
      <c r="AE83" s="27" t="s">
        <v>1259</v>
      </c>
      <c r="AF83" s="27" t="s">
        <v>1260</v>
      </c>
      <c r="AG83" s="27" t="s">
        <v>1261</v>
      </c>
      <c r="AH83" s="8"/>
      <c r="AI83" s="27" t="s">
        <v>1262</v>
      </c>
      <c r="AJ83" s="27" t="s">
        <v>1263</v>
      </c>
      <c r="AM83" s="20" t="s">
        <v>1247</v>
      </c>
      <c r="AN83" s="29"/>
      <c r="AO83" s="36"/>
      <c r="AP83" s="22">
        <v>2.1203977E7</v>
      </c>
      <c r="AQ83" s="22">
        <v>1.7982142E7</v>
      </c>
      <c r="AR83" s="22">
        <v>2.1485738E7</v>
      </c>
      <c r="AS83" s="22">
        <v>1.3971404E7</v>
      </c>
      <c r="AT83" s="22">
        <v>3.0E7</v>
      </c>
      <c r="AU83" s="22">
        <v>1.8207403E7</v>
      </c>
      <c r="AV83" s="29"/>
      <c r="AW83" s="22">
        <v>1.5704109E7</v>
      </c>
      <c r="AX83" s="20">
        <v>5.0E7</v>
      </c>
      <c r="AY83" s="36"/>
      <c r="AZ83" s="20">
        <v>1.043612</v>
      </c>
      <c r="BA83" s="20">
        <v>1.026552</v>
      </c>
      <c r="BB83" s="20">
        <v>1.034182</v>
      </c>
      <c r="BC83" s="20">
        <v>1.057732</v>
      </c>
      <c r="BD83" s="20">
        <v>1.084975</v>
      </c>
      <c r="BE83" s="20">
        <v>1.028479</v>
      </c>
      <c r="BF83" s="29"/>
      <c r="BG83" s="20">
        <v>1.262895</v>
      </c>
      <c r="BH83" s="20">
        <v>1.498979</v>
      </c>
      <c r="BI83" s="26"/>
      <c r="BJ83" s="20">
        <v>0.659065</v>
      </c>
      <c r="BK83" s="20">
        <v>0.308247</v>
      </c>
      <c r="BL83" s="20">
        <v>0.815127</v>
      </c>
      <c r="BM83" s="20">
        <v>0.4979881</v>
      </c>
      <c r="BN83" s="20">
        <v>1.194977</v>
      </c>
      <c r="BO83" s="20">
        <v>0.487379</v>
      </c>
      <c r="BP83" s="29"/>
      <c r="BQ83" s="20">
        <v>1.643361</v>
      </c>
      <c r="BR83" s="20">
        <v>1.018289</v>
      </c>
      <c r="BS83" s="7"/>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row>
    <row r="84">
      <c r="A84" s="20" t="s">
        <v>1264</v>
      </c>
      <c r="B84" s="21" t="s">
        <v>1265</v>
      </c>
      <c r="C84" s="22">
        <v>81.0</v>
      </c>
      <c r="D84" s="22" t="s">
        <v>1248</v>
      </c>
      <c r="E84" s="49" t="s">
        <v>1249</v>
      </c>
      <c r="F84" s="22" t="s">
        <v>1266</v>
      </c>
      <c r="G84" s="20">
        <v>-1.0</v>
      </c>
      <c r="H84" s="22">
        <v>1.0</v>
      </c>
      <c r="I84" s="24">
        <f t="shared" si="7"/>
        <v>0</v>
      </c>
      <c r="J84" s="22">
        <v>0.0</v>
      </c>
      <c r="K84" s="24">
        <f t="shared" si="8"/>
        <v>1</v>
      </c>
      <c r="L84" s="24">
        <f t="shared" si="14"/>
        <v>0</v>
      </c>
      <c r="M84" s="22">
        <v>0.0</v>
      </c>
      <c r="N84" s="22">
        <v>0.0</v>
      </c>
      <c r="O84" s="20" t="s">
        <v>1267</v>
      </c>
      <c r="P84" s="20" t="s">
        <v>1268</v>
      </c>
      <c r="Q84" s="20" t="s">
        <v>1253</v>
      </c>
      <c r="R84" s="20" t="s">
        <v>1009</v>
      </c>
      <c r="S84" s="20" t="s">
        <v>79</v>
      </c>
      <c r="T84" s="20" t="s">
        <v>1269</v>
      </c>
      <c r="U84" s="20" t="s">
        <v>212</v>
      </c>
      <c r="V84" s="20" t="s">
        <v>810</v>
      </c>
      <c r="W84" s="20" t="s">
        <v>734</v>
      </c>
      <c r="X84" s="22" t="s">
        <v>83</v>
      </c>
      <c r="Y84" s="25" t="s">
        <v>1270</v>
      </c>
      <c r="Z84" s="20" t="s">
        <v>214</v>
      </c>
      <c r="AA84" s="26"/>
      <c r="AB84" s="27" t="s">
        <v>1271</v>
      </c>
      <c r="AC84" s="27" t="s">
        <v>1272</v>
      </c>
      <c r="AD84" s="27" t="s">
        <v>1273</v>
      </c>
      <c r="AE84" s="27" t="s">
        <v>1274</v>
      </c>
      <c r="AF84" s="27" t="s">
        <v>1275</v>
      </c>
      <c r="AG84" s="27" t="s">
        <v>1276</v>
      </c>
      <c r="AH84" s="27" t="s">
        <v>1277</v>
      </c>
      <c r="AI84" s="8"/>
      <c r="AJ84" s="8"/>
      <c r="AK84" s="22" t="s">
        <v>1265</v>
      </c>
      <c r="AL84" s="22" t="s">
        <v>1265</v>
      </c>
      <c r="AN84" s="29"/>
      <c r="AO84" s="7"/>
      <c r="AP84" s="22">
        <v>2.166749E7</v>
      </c>
      <c r="AQ84" s="22">
        <v>3.0E7</v>
      </c>
      <c r="AR84" s="22">
        <v>2.6426254E7</v>
      </c>
      <c r="AS84" s="22">
        <v>2.4225024E7</v>
      </c>
      <c r="AT84" s="22">
        <v>1.782816E7</v>
      </c>
      <c r="AU84" s="22">
        <v>8084109.0</v>
      </c>
      <c r="AV84" s="22">
        <v>2.461865E7</v>
      </c>
      <c r="AW84" s="29"/>
      <c r="AX84" s="29"/>
      <c r="AY84" s="36"/>
      <c r="AZ84" s="20">
        <v>1.043458</v>
      </c>
      <c r="BA84" s="20">
        <v>1.037845</v>
      </c>
      <c r="BB84" s="22">
        <v>1.018755</v>
      </c>
      <c r="BC84" s="22">
        <v>1.608839</v>
      </c>
      <c r="BD84" s="20">
        <v>1.116844</v>
      </c>
      <c r="BE84" s="20">
        <v>1.128591</v>
      </c>
      <c r="BF84" s="20">
        <v>1.356887</v>
      </c>
      <c r="BG84" s="29"/>
      <c r="BH84" s="8"/>
      <c r="BI84" s="26"/>
      <c r="BJ84" s="20">
        <v>0.7962318</v>
      </c>
      <c r="BK84" s="20">
        <v>0.9176149</v>
      </c>
      <c r="BL84" s="22">
        <v>0.7783211</v>
      </c>
      <c r="BM84" s="22">
        <v>1.181599</v>
      </c>
      <c r="BN84" s="20">
        <v>1.418475</v>
      </c>
      <c r="BO84" s="20">
        <v>0.7385536</v>
      </c>
      <c r="BP84" s="20">
        <v>1.489159</v>
      </c>
      <c r="BQ84" s="29"/>
      <c r="BR84" s="29"/>
      <c r="BS84" s="7"/>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row>
    <row r="85">
      <c r="A85" s="8"/>
      <c r="B85" s="22" t="s">
        <v>1278</v>
      </c>
      <c r="C85" s="22">
        <v>82.0</v>
      </c>
      <c r="D85" s="22" t="s">
        <v>1248</v>
      </c>
      <c r="E85" s="49" t="s">
        <v>1249</v>
      </c>
      <c r="F85" s="35" t="s">
        <v>1279</v>
      </c>
      <c r="G85" s="20">
        <v>1.0</v>
      </c>
      <c r="H85" s="22">
        <v>1.0</v>
      </c>
      <c r="I85" s="24">
        <f t="shared" si="7"/>
        <v>1</v>
      </c>
      <c r="J85" s="22">
        <v>0.0</v>
      </c>
      <c r="K85" s="24">
        <f t="shared" si="8"/>
        <v>1</v>
      </c>
      <c r="L85" s="24">
        <f t="shared" si="14"/>
        <v>0</v>
      </c>
      <c r="M85" s="22">
        <v>0.0</v>
      </c>
      <c r="N85" s="22">
        <v>0.0</v>
      </c>
      <c r="O85" s="20" t="s">
        <v>1280</v>
      </c>
      <c r="P85" s="20" t="s">
        <v>1281</v>
      </c>
      <c r="Q85" s="20" t="s">
        <v>1253</v>
      </c>
      <c r="R85" s="20" t="s">
        <v>1009</v>
      </c>
      <c r="S85" s="20" t="s">
        <v>79</v>
      </c>
      <c r="T85" s="20" t="s">
        <v>1184</v>
      </c>
      <c r="U85" s="20" t="s">
        <v>212</v>
      </c>
      <c r="V85" s="20" t="s">
        <v>810</v>
      </c>
      <c r="W85" s="20" t="s">
        <v>1185</v>
      </c>
      <c r="X85" s="20" t="s">
        <v>520</v>
      </c>
      <c r="Y85" s="25" t="s">
        <v>1186</v>
      </c>
      <c r="Z85" s="20" t="s">
        <v>214</v>
      </c>
      <c r="AA85" s="26"/>
      <c r="AB85" s="27" t="s">
        <v>1282</v>
      </c>
      <c r="AC85" s="27" t="s">
        <v>1283</v>
      </c>
      <c r="AD85" s="27" t="s">
        <v>1284</v>
      </c>
      <c r="AE85" s="27" t="s">
        <v>1285</v>
      </c>
      <c r="AF85" s="27" t="s">
        <v>1286</v>
      </c>
      <c r="AG85" s="27" t="s">
        <v>1287</v>
      </c>
      <c r="AH85" s="27" t="s">
        <v>1288</v>
      </c>
      <c r="AI85" s="8"/>
      <c r="AJ85" s="8"/>
      <c r="AK85" s="20" t="s">
        <v>1278</v>
      </c>
      <c r="AL85" s="22" t="s">
        <v>1278</v>
      </c>
      <c r="AN85" s="29"/>
      <c r="AO85" s="7"/>
      <c r="AP85" s="22">
        <v>3.0E7</v>
      </c>
      <c r="AQ85" s="22">
        <v>1.8215079E7</v>
      </c>
      <c r="AR85" s="22">
        <v>3.0E7</v>
      </c>
      <c r="AS85" s="22">
        <v>2.9961373E7</v>
      </c>
      <c r="AT85" s="22">
        <v>3.0E7</v>
      </c>
      <c r="AU85" s="22">
        <v>3.0E7</v>
      </c>
      <c r="AV85" s="22">
        <v>3.0E7</v>
      </c>
      <c r="AW85" s="29"/>
      <c r="AX85" s="29"/>
      <c r="AY85" s="36"/>
      <c r="AZ85" s="20">
        <v>1.038965</v>
      </c>
      <c r="BA85" s="20">
        <v>1.087902</v>
      </c>
      <c r="BB85" s="22">
        <v>1.050333</v>
      </c>
      <c r="BC85" s="22">
        <v>2.205984</v>
      </c>
      <c r="BD85" s="20">
        <v>1.100094</v>
      </c>
      <c r="BE85" s="20">
        <v>1.061405</v>
      </c>
      <c r="BF85" s="20">
        <v>1.559641</v>
      </c>
      <c r="BG85" s="29"/>
      <c r="BH85" s="29"/>
      <c r="BI85" s="26"/>
      <c r="BJ85" s="20">
        <v>0.9007118</v>
      </c>
      <c r="BK85" s="20">
        <v>0.3942377</v>
      </c>
      <c r="BL85" s="22">
        <v>0.9240148</v>
      </c>
      <c r="BM85" s="22">
        <v>1.319206</v>
      </c>
      <c r="BN85" s="20">
        <v>1.496816</v>
      </c>
      <c r="BO85" s="20">
        <v>1.065372</v>
      </c>
      <c r="BP85" s="20">
        <v>1.501934</v>
      </c>
      <c r="BQ85" s="29"/>
      <c r="BR85" s="29"/>
      <c r="BS85" s="7"/>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row>
    <row r="86">
      <c r="A86" s="8"/>
      <c r="B86" s="22" t="s">
        <v>1289</v>
      </c>
      <c r="C86" s="22">
        <v>83.0</v>
      </c>
      <c r="D86" s="22" t="s">
        <v>1248</v>
      </c>
      <c r="E86" s="49" t="s">
        <v>1249</v>
      </c>
      <c r="F86" s="22" t="s">
        <v>1290</v>
      </c>
      <c r="G86" s="20">
        <v>-1.0</v>
      </c>
      <c r="H86" s="22">
        <v>1.0</v>
      </c>
      <c r="I86" s="24">
        <f t="shared" si="7"/>
        <v>0</v>
      </c>
      <c r="J86" s="22">
        <v>0.0</v>
      </c>
      <c r="K86" s="24">
        <f t="shared" si="8"/>
        <v>1</v>
      </c>
      <c r="L86" s="24">
        <f t="shared" si="14"/>
        <v>0</v>
      </c>
      <c r="M86" s="22">
        <v>0.0</v>
      </c>
      <c r="N86" s="22">
        <v>0.0</v>
      </c>
      <c r="O86" s="20" t="s">
        <v>1291</v>
      </c>
      <c r="P86" s="20" t="s">
        <v>1292</v>
      </c>
      <c r="Q86" s="20" t="s">
        <v>1253</v>
      </c>
      <c r="R86" s="20" t="s">
        <v>1009</v>
      </c>
      <c r="S86" s="20" t="s">
        <v>79</v>
      </c>
      <c r="T86" s="20" t="s">
        <v>1184</v>
      </c>
      <c r="U86" s="20" t="s">
        <v>212</v>
      </c>
      <c r="V86" s="20" t="s">
        <v>810</v>
      </c>
      <c r="W86" s="20" t="s">
        <v>1185</v>
      </c>
      <c r="X86" s="20" t="s">
        <v>520</v>
      </c>
      <c r="Y86" s="25" t="s">
        <v>1186</v>
      </c>
      <c r="Z86" s="20" t="s">
        <v>214</v>
      </c>
      <c r="AA86" s="26"/>
      <c r="AB86" s="27" t="s">
        <v>1293</v>
      </c>
      <c r="AC86" s="27" t="s">
        <v>1294</v>
      </c>
      <c r="AD86" s="27" t="s">
        <v>1295</v>
      </c>
      <c r="AE86" s="27" t="s">
        <v>1296</v>
      </c>
      <c r="AF86" s="27" t="s">
        <v>1297</v>
      </c>
      <c r="AG86" s="27" t="s">
        <v>1298</v>
      </c>
      <c r="AH86" s="27" t="s">
        <v>1299</v>
      </c>
      <c r="AI86" s="8"/>
      <c r="AJ86" s="8"/>
      <c r="AK86" s="22" t="s">
        <v>1289</v>
      </c>
      <c r="AL86" s="22" t="s">
        <v>1289</v>
      </c>
      <c r="AN86" s="29"/>
      <c r="AO86" s="7"/>
      <c r="AP86" s="22">
        <v>3.0E7</v>
      </c>
      <c r="AQ86" s="22">
        <v>3.0E7</v>
      </c>
      <c r="AR86" s="22">
        <v>2.3238486E7</v>
      </c>
      <c r="AS86" s="22">
        <v>9425366.0</v>
      </c>
      <c r="AT86" s="22">
        <v>3.0E7</v>
      </c>
      <c r="AU86" s="22">
        <v>2.2390897E7</v>
      </c>
      <c r="AV86" s="22">
        <v>1.032684E7</v>
      </c>
      <c r="AW86" s="29"/>
      <c r="AX86" s="29"/>
      <c r="AY86" s="36"/>
      <c r="AZ86" s="20">
        <v>1.0409</v>
      </c>
      <c r="BA86" s="20">
        <v>1.031771</v>
      </c>
      <c r="BB86" s="22">
        <v>1.01919</v>
      </c>
      <c r="BC86" s="22">
        <v>2.084492</v>
      </c>
      <c r="BD86" s="20">
        <v>1.051174</v>
      </c>
      <c r="BE86" s="20">
        <v>1.050918</v>
      </c>
      <c r="BF86" s="20">
        <v>1.811142</v>
      </c>
      <c r="BG86" s="29"/>
      <c r="BH86" s="8"/>
      <c r="BI86" s="26"/>
      <c r="BJ86" s="20">
        <v>0.8537655</v>
      </c>
      <c r="BK86" s="20">
        <v>0.9411831</v>
      </c>
      <c r="BL86" s="22">
        <v>0.4773578</v>
      </c>
      <c r="BM86" s="22">
        <v>1.249359</v>
      </c>
      <c r="BN86" s="20">
        <v>0.9781704</v>
      </c>
      <c r="BO86" s="20">
        <v>0.7942311</v>
      </c>
      <c r="BP86" s="20">
        <v>1.295517</v>
      </c>
      <c r="BQ86" s="29"/>
      <c r="BR86" s="29"/>
      <c r="BS86" s="7"/>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row>
    <row r="87">
      <c r="A87" s="8"/>
      <c r="B87" s="22" t="s">
        <v>1300</v>
      </c>
      <c r="C87" s="22">
        <v>84.0</v>
      </c>
      <c r="D87" s="22" t="s">
        <v>1248</v>
      </c>
      <c r="E87" s="49" t="s">
        <v>1249</v>
      </c>
      <c r="F87" s="22" t="s">
        <v>1301</v>
      </c>
      <c r="G87" s="20">
        <v>1.0</v>
      </c>
      <c r="H87" s="22">
        <v>1.0</v>
      </c>
      <c r="I87" s="24">
        <f t="shared" si="7"/>
        <v>1</v>
      </c>
      <c r="J87" s="22">
        <v>0.0</v>
      </c>
      <c r="K87" s="24">
        <f t="shared" si="8"/>
        <v>1</v>
      </c>
      <c r="L87" s="24">
        <f t="shared" si="14"/>
        <v>0</v>
      </c>
      <c r="M87" s="22">
        <v>0.0</v>
      </c>
      <c r="N87" s="22">
        <v>0.0</v>
      </c>
      <c r="O87" s="20" t="s">
        <v>1302</v>
      </c>
      <c r="P87" s="20" t="s">
        <v>1302</v>
      </c>
      <c r="Q87" s="20" t="s">
        <v>1303</v>
      </c>
      <c r="R87" s="20" t="s">
        <v>1009</v>
      </c>
      <c r="S87" s="20" t="s">
        <v>79</v>
      </c>
      <c r="T87" s="20" t="s">
        <v>1269</v>
      </c>
      <c r="U87" s="20" t="s">
        <v>212</v>
      </c>
      <c r="V87" s="20" t="s">
        <v>810</v>
      </c>
      <c r="W87" s="20" t="s">
        <v>734</v>
      </c>
      <c r="X87" s="20" t="s">
        <v>83</v>
      </c>
      <c r="Y87" s="25" t="s">
        <v>1270</v>
      </c>
      <c r="Z87" s="20" t="s">
        <v>214</v>
      </c>
      <c r="AA87" s="26"/>
      <c r="AB87" s="27" t="s">
        <v>1304</v>
      </c>
      <c r="AC87" s="27" t="s">
        <v>1305</v>
      </c>
      <c r="AD87" s="27" t="s">
        <v>1306</v>
      </c>
      <c r="AE87" s="27" t="s">
        <v>1307</v>
      </c>
      <c r="AF87" s="27" t="s">
        <v>1308</v>
      </c>
      <c r="AG87" s="27" t="s">
        <v>1309</v>
      </c>
      <c r="AH87" s="27" t="s">
        <v>1310</v>
      </c>
      <c r="AI87" s="8"/>
      <c r="AJ87" s="8"/>
      <c r="AK87" s="20" t="s">
        <v>1300</v>
      </c>
      <c r="AL87" s="20" t="s">
        <v>1300</v>
      </c>
      <c r="AN87" s="29"/>
      <c r="AO87" s="7"/>
      <c r="AP87" s="22">
        <v>1.6628788E7</v>
      </c>
      <c r="AQ87" s="22">
        <v>2.745532E7</v>
      </c>
      <c r="AR87" s="22">
        <v>1.5468868E7</v>
      </c>
      <c r="AS87" s="22">
        <v>2.1785763E7</v>
      </c>
      <c r="AT87" s="22">
        <v>1.6240982E7</v>
      </c>
      <c r="AU87" s="22">
        <v>2.8146127E7</v>
      </c>
      <c r="AV87" s="22">
        <v>2.1179493E7</v>
      </c>
      <c r="AW87" s="29"/>
      <c r="AX87" s="29"/>
      <c r="AY87" s="36"/>
      <c r="AZ87" s="20">
        <v>1.08362</v>
      </c>
      <c r="BA87" s="20">
        <v>1.121816</v>
      </c>
      <c r="BB87" s="22">
        <v>1.078225</v>
      </c>
      <c r="BC87" s="22">
        <v>1.155753</v>
      </c>
      <c r="BD87" s="20">
        <v>1.075426</v>
      </c>
      <c r="BE87" s="20">
        <v>1.073575</v>
      </c>
      <c r="BF87" s="20">
        <v>1.345014</v>
      </c>
      <c r="BG87" s="29"/>
      <c r="BH87" s="29"/>
      <c r="BI87" s="26"/>
      <c r="BJ87" s="20">
        <v>1.094321</v>
      </c>
      <c r="BK87" s="20">
        <v>1.234235</v>
      </c>
      <c r="BL87" s="22">
        <v>1.215644</v>
      </c>
      <c r="BM87" s="22">
        <v>1.123116</v>
      </c>
      <c r="BN87" s="20">
        <v>1.155819</v>
      </c>
      <c r="BO87" s="20">
        <v>1.301712</v>
      </c>
      <c r="BP87" s="20">
        <v>1.566411</v>
      </c>
      <c r="BQ87" s="29"/>
      <c r="BR87" s="29"/>
      <c r="BS87" s="7"/>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row>
    <row r="88">
      <c r="A88" s="8"/>
      <c r="B88" s="22" t="s">
        <v>1311</v>
      </c>
      <c r="C88" s="22">
        <v>85.0</v>
      </c>
      <c r="D88" s="22" t="s">
        <v>1312</v>
      </c>
      <c r="E88" s="50" t="s">
        <v>1313</v>
      </c>
      <c r="F88" s="22" t="s">
        <v>1314</v>
      </c>
      <c r="G88" s="20">
        <v>1.0</v>
      </c>
      <c r="H88" s="22">
        <v>0.0</v>
      </c>
      <c r="I88" s="24">
        <f t="shared" si="7"/>
        <v>1</v>
      </c>
      <c r="J88" s="22">
        <v>1.0</v>
      </c>
      <c r="K88" s="24">
        <f t="shared" si="8"/>
        <v>1</v>
      </c>
      <c r="L88" s="22">
        <v>0.0</v>
      </c>
      <c r="M88" s="22">
        <v>0.0</v>
      </c>
      <c r="N88" s="22">
        <v>0.0</v>
      </c>
      <c r="O88" s="20" t="s">
        <v>1315</v>
      </c>
      <c r="P88" s="20" t="s">
        <v>1316</v>
      </c>
      <c r="Q88" s="20" t="s">
        <v>1317</v>
      </c>
      <c r="R88" s="20" t="s">
        <v>1009</v>
      </c>
      <c r="S88" s="20" t="s">
        <v>123</v>
      </c>
      <c r="T88" s="20" t="s">
        <v>1318</v>
      </c>
      <c r="U88" s="20" t="s">
        <v>212</v>
      </c>
      <c r="V88" s="20" t="s">
        <v>810</v>
      </c>
      <c r="W88" s="20" t="s">
        <v>734</v>
      </c>
      <c r="X88" s="20" t="s">
        <v>520</v>
      </c>
      <c r="Y88" s="37" t="s">
        <v>1319</v>
      </c>
      <c r="Z88" s="20" t="s">
        <v>186</v>
      </c>
      <c r="AA88" s="26"/>
      <c r="AB88" s="27" t="s">
        <v>1320</v>
      </c>
      <c r="AC88" s="27" t="s">
        <v>1321</v>
      </c>
      <c r="AD88" s="27" t="s">
        <v>1322</v>
      </c>
      <c r="AE88" s="27" t="s">
        <v>1323</v>
      </c>
      <c r="AF88" s="27" t="s">
        <v>1324</v>
      </c>
      <c r="AG88" s="27" t="s">
        <v>1325</v>
      </c>
      <c r="AH88" s="27" t="s">
        <v>1326</v>
      </c>
      <c r="AI88" s="8"/>
      <c r="AJ88" s="8"/>
      <c r="AN88" s="29"/>
      <c r="AO88" s="36"/>
      <c r="AP88" s="22">
        <v>3.0E7</v>
      </c>
      <c r="AQ88" s="22">
        <v>3.0E7</v>
      </c>
      <c r="AR88" s="22">
        <v>3.0E7</v>
      </c>
      <c r="AS88" s="22">
        <v>3.0E7</v>
      </c>
      <c r="AT88" s="22">
        <v>3.0E7</v>
      </c>
      <c r="AU88" s="22">
        <v>3.0E7</v>
      </c>
      <c r="AV88" s="22">
        <v>3.0E7</v>
      </c>
      <c r="AW88" s="29"/>
      <c r="AX88" s="29"/>
      <c r="AY88" s="36"/>
      <c r="AZ88" s="20">
        <v>1.010112</v>
      </c>
      <c r="BA88" s="20">
        <v>1.025761</v>
      </c>
      <c r="BB88" s="20">
        <v>1.018638</v>
      </c>
      <c r="BC88" s="20">
        <v>1.191666</v>
      </c>
      <c r="BD88" s="20">
        <v>1.033616</v>
      </c>
      <c r="BE88" s="20">
        <v>1.027327</v>
      </c>
      <c r="BF88" s="20">
        <v>1.067478</v>
      </c>
      <c r="BG88" s="29"/>
      <c r="BH88" s="8"/>
      <c r="BI88" s="26"/>
      <c r="BJ88" s="20">
        <v>0.4791484</v>
      </c>
      <c r="BK88" s="20">
        <v>0.2912012</v>
      </c>
      <c r="BL88" s="20">
        <v>0.6289199</v>
      </c>
      <c r="BM88" s="20">
        <v>1.083085</v>
      </c>
      <c r="BN88" s="20">
        <v>0.9088857</v>
      </c>
      <c r="BO88" s="20">
        <v>0.7504953</v>
      </c>
      <c r="BP88" s="20">
        <v>1.206684</v>
      </c>
      <c r="BQ88" s="29"/>
      <c r="BR88" s="29"/>
      <c r="BS88" s="7"/>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row>
    <row r="89">
      <c r="A89" s="8"/>
      <c r="B89" s="22" t="s">
        <v>1327</v>
      </c>
      <c r="C89" s="22">
        <v>86.0</v>
      </c>
      <c r="D89" s="22" t="s">
        <v>1312</v>
      </c>
      <c r="E89" s="50" t="s">
        <v>1313</v>
      </c>
      <c r="F89" s="22" t="s">
        <v>1328</v>
      </c>
      <c r="G89" s="20">
        <v>1.0</v>
      </c>
      <c r="H89" s="22">
        <v>-1.0</v>
      </c>
      <c r="I89" s="24">
        <f t="shared" si="7"/>
        <v>0</v>
      </c>
      <c r="J89" s="22">
        <v>0.0</v>
      </c>
      <c r="K89" s="24">
        <f t="shared" si="8"/>
        <v>1</v>
      </c>
      <c r="L89" s="24">
        <f t="shared" ref="L89:L130" si="15">1*AND(J89,K89)</f>
        <v>0</v>
      </c>
      <c r="M89" s="22">
        <v>0.0</v>
      </c>
      <c r="N89" s="22">
        <v>0.0</v>
      </c>
      <c r="O89" s="20" t="s">
        <v>1329</v>
      </c>
      <c r="P89" s="20" t="s">
        <v>1330</v>
      </c>
      <c r="Q89" s="20" t="s">
        <v>1331</v>
      </c>
      <c r="R89" s="20" t="s">
        <v>1009</v>
      </c>
      <c r="S89" s="20" t="s">
        <v>123</v>
      </c>
      <c r="T89" s="20" t="s">
        <v>1332</v>
      </c>
      <c r="U89" s="20" t="s">
        <v>81</v>
      </c>
      <c r="V89" s="20" t="s">
        <v>810</v>
      </c>
      <c r="W89" s="20" t="s">
        <v>734</v>
      </c>
      <c r="X89" s="20" t="s">
        <v>520</v>
      </c>
      <c r="Y89" s="37" t="s">
        <v>1333</v>
      </c>
      <c r="Z89" s="20" t="s">
        <v>186</v>
      </c>
      <c r="AA89" s="26"/>
      <c r="AB89" s="27" t="s">
        <v>1334</v>
      </c>
      <c r="AC89" s="27" t="s">
        <v>1335</v>
      </c>
      <c r="AD89" s="27" t="s">
        <v>1336</v>
      </c>
      <c r="AE89" s="27" t="s">
        <v>1337</v>
      </c>
      <c r="AF89" s="27" t="s">
        <v>1338</v>
      </c>
      <c r="AG89" s="27" t="s">
        <v>1339</v>
      </c>
      <c r="AH89" s="27" t="s">
        <v>1340</v>
      </c>
      <c r="AI89" s="27" t="s">
        <v>1341</v>
      </c>
      <c r="AJ89" s="8"/>
      <c r="AM89" s="22" t="s">
        <v>1327</v>
      </c>
      <c r="AN89" s="29"/>
      <c r="AO89" s="36"/>
      <c r="AP89" s="22">
        <v>3.0E7</v>
      </c>
      <c r="AQ89" s="22">
        <v>3.0E7</v>
      </c>
      <c r="AR89" s="22">
        <v>3.0E7</v>
      </c>
      <c r="AS89" s="22">
        <v>3.0E7</v>
      </c>
      <c r="AT89" s="22">
        <v>3.0E7</v>
      </c>
      <c r="AU89" s="22">
        <v>3.0E7</v>
      </c>
      <c r="AV89" s="22">
        <v>1.3712553E7</v>
      </c>
      <c r="AW89" s="22">
        <v>2.9463125E7</v>
      </c>
      <c r="AX89" s="29"/>
      <c r="AY89" s="36"/>
      <c r="AZ89" s="20">
        <v>1.0083</v>
      </c>
      <c r="BA89" s="20">
        <v>1.016964</v>
      </c>
      <c r="BB89" s="20">
        <v>1.009734</v>
      </c>
      <c r="BC89" s="20">
        <v>1.085572</v>
      </c>
      <c r="BD89" s="20">
        <v>1.04331</v>
      </c>
      <c r="BE89" s="20">
        <v>1.016941</v>
      </c>
      <c r="BF89" s="20">
        <v>1.126646</v>
      </c>
      <c r="BG89" s="20">
        <v>1.025953</v>
      </c>
      <c r="BH89" s="29"/>
      <c r="BI89" s="26"/>
      <c r="BJ89" s="20">
        <v>0.4364708</v>
      </c>
      <c r="BK89" s="20">
        <v>0.2845549</v>
      </c>
      <c r="BL89" s="20">
        <v>0.4104631</v>
      </c>
      <c r="BM89" s="20">
        <v>0.9318164</v>
      </c>
      <c r="BN89" s="20">
        <v>1.038717</v>
      </c>
      <c r="BO89" s="20">
        <v>0.4858892</v>
      </c>
      <c r="BP89" s="20">
        <v>1.373751</v>
      </c>
      <c r="BQ89" s="20">
        <v>0.7857681</v>
      </c>
      <c r="BR89" s="29"/>
      <c r="BS89" s="7"/>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row>
    <row r="90">
      <c r="A90" s="8"/>
      <c r="B90" s="22" t="s">
        <v>1342</v>
      </c>
      <c r="C90" s="22">
        <v>87.0</v>
      </c>
      <c r="D90" s="22" t="s">
        <v>1312</v>
      </c>
      <c r="E90" s="50" t="s">
        <v>1313</v>
      </c>
      <c r="F90" s="22" t="s">
        <v>1343</v>
      </c>
      <c r="G90" s="20">
        <v>0.0</v>
      </c>
      <c r="H90" s="22">
        <v>0.0</v>
      </c>
      <c r="I90" s="24">
        <f t="shared" si="7"/>
        <v>1</v>
      </c>
      <c r="J90" s="22">
        <v>1.0</v>
      </c>
      <c r="K90" s="24">
        <f t="shared" si="8"/>
        <v>1</v>
      </c>
      <c r="L90" s="24">
        <f t="shared" si="15"/>
        <v>1</v>
      </c>
      <c r="M90" s="22">
        <v>0.0</v>
      </c>
      <c r="N90" s="22">
        <v>0.0</v>
      </c>
      <c r="O90" s="20" t="s">
        <v>1344</v>
      </c>
      <c r="P90" s="20" t="s">
        <v>1345</v>
      </c>
      <c r="Q90" s="20" t="s">
        <v>1346</v>
      </c>
      <c r="R90" s="20" t="s">
        <v>1009</v>
      </c>
      <c r="S90" s="20" t="s">
        <v>123</v>
      </c>
      <c r="T90" s="20" t="s">
        <v>1347</v>
      </c>
      <c r="U90" s="20" t="s">
        <v>81</v>
      </c>
      <c r="V90" s="20" t="s">
        <v>810</v>
      </c>
      <c r="W90" s="20" t="s">
        <v>734</v>
      </c>
      <c r="X90" s="20" t="s">
        <v>83</v>
      </c>
      <c r="Y90" s="25">
        <v>30.0</v>
      </c>
      <c r="Z90" s="20" t="s">
        <v>186</v>
      </c>
      <c r="AA90" s="26"/>
      <c r="AB90" s="27" t="s">
        <v>1348</v>
      </c>
      <c r="AC90" s="27" t="s">
        <v>1349</v>
      </c>
      <c r="AD90" s="27" t="s">
        <v>1350</v>
      </c>
      <c r="AE90" s="27" t="s">
        <v>1351</v>
      </c>
      <c r="AF90" s="27" t="s">
        <v>1352</v>
      </c>
      <c r="AG90" s="27" t="s">
        <v>1353</v>
      </c>
      <c r="AH90" s="27" t="s">
        <v>1354</v>
      </c>
      <c r="AI90" s="27" t="s">
        <v>1355</v>
      </c>
      <c r="AJ90" s="8"/>
      <c r="AM90" s="22" t="s">
        <v>1342</v>
      </c>
      <c r="AN90" s="29"/>
      <c r="AO90" s="36"/>
      <c r="AP90" s="22">
        <v>2.6466701E7</v>
      </c>
      <c r="AQ90" s="22">
        <v>1.7983778E7</v>
      </c>
      <c r="AR90" s="22">
        <v>2.3089621E7</v>
      </c>
      <c r="AS90" s="22">
        <v>2.5364063E7</v>
      </c>
      <c r="AT90" s="22">
        <v>3.0E7</v>
      </c>
      <c r="AU90" s="22">
        <v>2.5482942E7</v>
      </c>
      <c r="AV90" s="22">
        <v>1.8644022E7</v>
      </c>
      <c r="AW90" s="22">
        <v>2.2689804E7</v>
      </c>
      <c r="AX90" s="29"/>
      <c r="AY90" s="36"/>
      <c r="AZ90" s="20">
        <v>1.010755</v>
      </c>
      <c r="BA90" s="20">
        <v>1.030161</v>
      </c>
      <c r="BB90" s="20">
        <v>1.030184</v>
      </c>
      <c r="BC90" s="20">
        <v>1.331521</v>
      </c>
      <c r="BD90" s="20">
        <v>1.042337</v>
      </c>
      <c r="BE90" s="20">
        <v>1.029342</v>
      </c>
      <c r="BF90" s="20">
        <v>1.317275</v>
      </c>
      <c r="BG90" s="20">
        <v>1.04742</v>
      </c>
      <c r="BH90" s="8"/>
      <c r="BI90" s="26"/>
      <c r="BJ90" s="20">
        <v>0.345395</v>
      </c>
      <c r="BK90" s="20">
        <v>0.3143315</v>
      </c>
      <c r="BL90" s="20">
        <v>0.8392656</v>
      </c>
      <c r="BM90" s="20">
        <v>1.225264</v>
      </c>
      <c r="BN90" s="20">
        <v>1.003148</v>
      </c>
      <c r="BO90" s="20">
        <v>0.7078092</v>
      </c>
      <c r="BP90" s="20">
        <v>1.445667</v>
      </c>
      <c r="BQ90" s="20">
        <v>0.9791254</v>
      </c>
      <c r="BR90" s="29"/>
      <c r="BS90" s="7"/>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row>
    <row r="91">
      <c r="A91" s="8"/>
      <c r="B91" s="22" t="s">
        <v>1356</v>
      </c>
      <c r="C91" s="22">
        <v>88.0</v>
      </c>
      <c r="D91" s="22" t="s">
        <v>1312</v>
      </c>
      <c r="E91" s="50" t="s">
        <v>1313</v>
      </c>
      <c r="F91" s="22" t="s">
        <v>1357</v>
      </c>
      <c r="G91" s="20">
        <v>0.0</v>
      </c>
      <c r="H91" s="22">
        <v>0.0</v>
      </c>
      <c r="I91" s="24">
        <f t="shared" si="7"/>
        <v>1</v>
      </c>
      <c r="J91" s="22">
        <v>1.0</v>
      </c>
      <c r="K91" s="24">
        <f t="shared" si="8"/>
        <v>1</v>
      </c>
      <c r="L91" s="24">
        <f t="shared" si="15"/>
        <v>1</v>
      </c>
      <c r="M91" s="22">
        <v>0.0</v>
      </c>
      <c r="N91" s="22">
        <v>0.0</v>
      </c>
      <c r="O91" s="20" t="s">
        <v>1358</v>
      </c>
      <c r="P91" s="20" t="s">
        <v>1359</v>
      </c>
      <c r="Q91" s="20" t="s">
        <v>1360</v>
      </c>
      <c r="R91" s="20" t="s">
        <v>1009</v>
      </c>
      <c r="S91" s="20" t="s">
        <v>123</v>
      </c>
      <c r="T91" s="20" t="s">
        <v>1361</v>
      </c>
      <c r="U91" s="20" t="s">
        <v>81</v>
      </c>
      <c r="V91" s="20" t="s">
        <v>810</v>
      </c>
      <c r="W91" s="20" t="s">
        <v>734</v>
      </c>
      <c r="X91" s="20" t="s">
        <v>83</v>
      </c>
      <c r="Y91" s="25">
        <v>28.0</v>
      </c>
      <c r="Z91" s="20" t="s">
        <v>125</v>
      </c>
      <c r="AA91" s="26"/>
      <c r="AB91" s="27" t="s">
        <v>1362</v>
      </c>
      <c r="AC91" s="27" t="s">
        <v>1363</v>
      </c>
      <c r="AD91" s="27" t="s">
        <v>1364</v>
      </c>
      <c r="AE91" s="27" t="s">
        <v>1365</v>
      </c>
      <c r="AF91" s="27" t="s">
        <v>1366</v>
      </c>
      <c r="AG91" s="27" t="s">
        <v>1367</v>
      </c>
      <c r="AH91" s="27" t="s">
        <v>1368</v>
      </c>
      <c r="AI91" s="27" t="s">
        <v>1369</v>
      </c>
      <c r="AJ91" s="8"/>
      <c r="AM91" s="22" t="s">
        <v>1356</v>
      </c>
      <c r="AN91" s="29"/>
      <c r="AO91" s="36"/>
      <c r="AP91" s="22">
        <v>2.3248973E7</v>
      </c>
      <c r="AQ91" s="22">
        <v>2.3606699E7</v>
      </c>
      <c r="AR91" s="22">
        <v>2.4316981E7</v>
      </c>
      <c r="AS91" s="22">
        <v>2.1806748E7</v>
      </c>
      <c r="AT91" s="22">
        <v>1.3548731E7</v>
      </c>
      <c r="AU91" s="22">
        <v>2.4021908E7</v>
      </c>
      <c r="AV91" s="22">
        <v>2.2192107E7</v>
      </c>
      <c r="AW91" s="22">
        <v>3.0E7</v>
      </c>
      <c r="AX91" s="29"/>
      <c r="AY91" s="36"/>
      <c r="AZ91" s="20">
        <v>1.033567</v>
      </c>
      <c r="BA91" s="20">
        <v>1.035704</v>
      </c>
      <c r="BB91" s="20">
        <v>1.035186</v>
      </c>
      <c r="BC91" s="20">
        <v>1.61192</v>
      </c>
      <c r="BD91" s="20">
        <v>1.095379</v>
      </c>
      <c r="BE91" s="20">
        <v>1.041412</v>
      </c>
      <c r="BF91" s="20">
        <v>1.119046</v>
      </c>
      <c r="BG91" s="20">
        <v>1.064157</v>
      </c>
      <c r="BH91" s="8"/>
      <c r="BI91" s="26"/>
      <c r="BJ91" s="20">
        <v>0.6448956</v>
      </c>
      <c r="BK91" s="20">
        <v>0.4657432</v>
      </c>
      <c r="BL91" s="20">
        <v>1.008094</v>
      </c>
      <c r="BM91" s="20">
        <v>1.195142</v>
      </c>
      <c r="BN91" s="20">
        <v>1.1927</v>
      </c>
      <c r="BO91" s="20">
        <v>0.9987858</v>
      </c>
      <c r="BP91" s="20">
        <v>1.308527</v>
      </c>
      <c r="BQ91" s="20">
        <v>1.208107</v>
      </c>
      <c r="BR91" s="29"/>
      <c r="BS91" s="7"/>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row>
    <row r="92">
      <c r="A92" s="8"/>
      <c r="B92" s="22" t="s">
        <v>1370</v>
      </c>
      <c r="C92" s="22">
        <v>89.0</v>
      </c>
      <c r="D92" s="22" t="s">
        <v>1371</v>
      </c>
      <c r="E92" s="51" t="s">
        <v>1372</v>
      </c>
      <c r="F92" s="22" t="s">
        <v>1373</v>
      </c>
      <c r="G92" s="20">
        <v>0.0</v>
      </c>
      <c r="H92" s="22">
        <v>1.0</v>
      </c>
      <c r="I92" s="24">
        <f t="shared" si="7"/>
        <v>1</v>
      </c>
      <c r="J92" s="22">
        <v>0.0</v>
      </c>
      <c r="K92" s="24">
        <f t="shared" si="8"/>
        <v>1</v>
      </c>
      <c r="L92" s="24">
        <f t="shared" si="15"/>
        <v>0</v>
      </c>
      <c r="M92" s="22">
        <v>0.0</v>
      </c>
      <c r="N92" s="22">
        <v>0.0</v>
      </c>
      <c r="O92" s="20" t="s">
        <v>1374</v>
      </c>
      <c r="P92" s="20" t="s">
        <v>1375</v>
      </c>
      <c r="Q92" s="20" t="s">
        <v>1360</v>
      </c>
      <c r="R92" s="20" t="s">
        <v>1009</v>
      </c>
      <c r="S92" s="20" t="s">
        <v>534</v>
      </c>
      <c r="T92" s="8"/>
      <c r="U92" s="20" t="s">
        <v>81</v>
      </c>
      <c r="V92" s="20" t="s">
        <v>810</v>
      </c>
      <c r="W92" s="8"/>
      <c r="X92" s="20" t="s">
        <v>520</v>
      </c>
      <c r="Y92" s="25" t="s">
        <v>1376</v>
      </c>
      <c r="Z92" s="20" t="s">
        <v>186</v>
      </c>
      <c r="AA92" s="26"/>
      <c r="AB92" s="27" t="s">
        <v>1377</v>
      </c>
      <c r="AC92" s="27" t="s">
        <v>1378</v>
      </c>
      <c r="AD92" s="27" t="s">
        <v>1379</v>
      </c>
      <c r="AE92" s="27" t="s">
        <v>1380</v>
      </c>
      <c r="AF92" s="27" t="s">
        <v>1381</v>
      </c>
      <c r="AG92" s="27" t="s">
        <v>1382</v>
      </c>
      <c r="AH92" s="27" t="s">
        <v>1383</v>
      </c>
      <c r="AI92" s="8"/>
      <c r="AJ92" s="27" t="s">
        <v>1384</v>
      </c>
      <c r="AN92" s="29"/>
      <c r="AO92" s="36"/>
      <c r="AP92" s="22">
        <v>2.9322147E7</v>
      </c>
      <c r="AQ92" s="22">
        <v>1.6402941E7</v>
      </c>
      <c r="AR92" s="22">
        <v>2.1309182E7</v>
      </c>
      <c r="AS92" s="22">
        <v>2.7873393E7</v>
      </c>
      <c r="AT92" s="22">
        <v>2.6642071E7</v>
      </c>
      <c r="AU92" s="22">
        <v>3.0E7</v>
      </c>
      <c r="AV92" s="22">
        <v>3.0E7</v>
      </c>
      <c r="AW92" s="29"/>
      <c r="AX92" s="20">
        <v>5.0E7</v>
      </c>
      <c r="AY92" s="36"/>
      <c r="AZ92" s="20">
        <v>1.005818</v>
      </c>
      <c r="BA92" s="20">
        <v>1.080185</v>
      </c>
      <c r="BB92" s="20">
        <v>1.23599</v>
      </c>
      <c r="BC92" s="20">
        <v>1.825031</v>
      </c>
      <c r="BD92" s="20">
        <v>1.073592</v>
      </c>
      <c r="BE92" s="20">
        <v>1.102397</v>
      </c>
      <c r="BF92" s="20">
        <v>1.55271</v>
      </c>
      <c r="BG92" s="29"/>
      <c r="BH92" s="20">
        <v>1.398653</v>
      </c>
      <c r="BI92" s="26"/>
      <c r="BJ92" s="20">
        <v>0.28174</v>
      </c>
      <c r="BK92" s="20">
        <v>0.4018559</v>
      </c>
      <c r="BL92" s="20">
        <v>1.477</v>
      </c>
      <c r="BM92" s="20">
        <v>1.289951</v>
      </c>
      <c r="BN92" s="20">
        <v>1.071776</v>
      </c>
      <c r="BO92" s="20">
        <v>1.402554</v>
      </c>
      <c r="BP92" s="20">
        <v>1.424816</v>
      </c>
      <c r="BQ92" s="29"/>
      <c r="BR92" s="20">
        <v>1.022778</v>
      </c>
      <c r="BS92" s="7"/>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row>
    <row r="93">
      <c r="A93" s="8"/>
      <c r="B93" s="22" t="s">
        <v>1385</v>
      </c>
      <c r="C93" s="22">
        <v>90.0</v>
      </c>
      <c r="D93" s="22" t="s">
        <v>1371</v>
      </c>
      <c r="E93" s="51" t="s">
        <v>1372</v>
      </c>
      <c r="F93" s="35" t="s">
        <v>1386</v>
      </c>
      <c r="G93" s="20">
        <v>0.0</v>
      </c>
      <c r="H93" s="22">
        <v>1.0</v>
      </c>
      <c r="I93" s="24">
        <f t="shared" si="7"/>
        <v>1</v>
      </c>
      <c r="J93" s="22">
        <v>1.0</v>
      </c>
      <c r="K93" s="24">
        <f t="shared" si="8"/>
        <v>1</v>
      </c>
      <c r="L93" s="24">
        <f t="shared" si="15"/>
        <v>1</v>
      </c>
      <c r="M93" s="22">
        <v>0.0</v>
      </c>
      <c r="N93" s="22">
        <v>0.0</v>
      </c>
      <c r="O93" s="20" t="s">
        <v>1387</v>
      </c>
      <c r="P93" s="20" t="s">
        <v>1388</v>
      </c>
      <c r="Q93" s="20" t="s">
        <v>1389</v>
      </c>
      <c r="R93" s="20" t="s">
        <v>1009</v>
      </c>
      <c r="S93" s="20" t="s">
        <v>534</v>
      </c>
      <c r="T93" s="20" t="s">
        <v>1024</v>
      </c>
      <c r="U93" s="20" t="s">
        <v>212</v>
      </c>
      <c r="V93" s="20" t="s">
        <v>810</v>
      </c>
      <c r="W93" s="20" t="s">
        <v>550</v>
      </c>
      <c r="X93" s="20" t="s">
        <v>83</v>
      </c>
      <c r="Y93" s="37" t="s">
        <v>1390</v>
      </c>
      <c r="Z93" s="20" t="s">
        <v>214</v>
      </c>
      <c r="AA93" s="26"/>
      <c r="AB93" s="27" t="s">
        <v>1391</v>
      </c>
      <c r="AC93" s="27" t="s">
        <v>1392</v>
      </c>
      <c r="AD93" s="27" t="s">
        <v>1393</v>
      </c>
      <c r="AE93" s="27" t="s">
        <v>1394</v>
      </c>
      <c r="AF93" s="27" t="s">
        <v>1395</v>
      </c>
      <c r="AG93" s="27" t="s">
        <v>1396</v>
      </c>
      <c r="AH93" s="27" t="s">
        <v>1397</v>
      </c>
      <c r="AI93" s="8"/>
      <c r="AJ93" s="27" t="s">
        <v>1398</v>
      </c>
      <c r="AK93" s="22" t="s">
        <v>1385</v>
      </c>
      <c r="AL93" s="20" t="s">
        <v>1385</v>
      </c>
      <c r="AN93" s="29"/>
      <c r="AO93" s="36"/>
      <c r="AP93" s="22">
        <v>3.0E7</v>
      </c>
      <c r="AQ93" s="22">
        <v>2.3116257E7</v>
      </c>
      <c r="AR93" s="22">
        <v>2.1167043E7</v>
      </c>
      <c r="AS93" s="22">
        <v>2.6466933E7</v>
      </c>
      <c r="AT93" s="22">
        <v>2.838813E7</v>
      </c>
      <c r="AU93" s="22">
        <v>3.0E7</v>
      </c>
      <c r="AV93" s="22">
        <v>2.9678351E7</v>
      </c>
      <c r="AW93" s="29"/>
      <c r="AX93" s="20">
        <v>2.5353195E7</v>
      </c>
      <c r="AY93" s="36"/>
      <c r="AZ93" s="20">
        <v>1.00881</v>
      </c>
      <c r="BA93" s="20">
        <v>1.085092</v>
      </c>
      <c r="BB93" s="20">
        <v>1.04929</v>
      </c>
      <c r="BC93" s="20">
        <v>1.810856</v>
      </c>
      <c r="BD93" s="20">
        <v>1.081232</v>
      </c>
      <c r="BE93" s="20">
        <v>1.113024</v>
      </c>
      <c r="BF93" s="20">
        <v>1.457271</v>
      </c>
      <c r="BG93" s="29"/>
      <c r="BH93" s="20">
        <v>1.355387</v>
      </c>
      <c r="BI93" s="26"/>
      <c r="BJ93" s="20">
        <v>0.5118544</v>
      </c>
      <c r="BK93" s="20">
        <v>0.8327416</v>
      </c>
      <c r="BL93" s="20">
        <v>1.306776</v>
      </c>
      <c r="BM93" s="20">
        <v>1.32226</v>
      </c>
      <c r="BN93" s="20">
        <v>1.157932</v>
      </c>
      <c r="BO93" s="20">
        <v>1.760451</v>
      </c>
      <c r="BP93" s="20">
        <v>1.283062</v>
      </c>
      <c r="BQ93" s="29"/>
      <c r="BR93" s="20">
        <v>1.005029</v>
      </c>
      <c r="BS93" s="7"/>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row>
    <row r="94">
      <c r="A94" s="8"/>
      <c r="B94" s="22" t="s">
        <v>1399</v>
      </c>
      <c r="C94" s="22">
        <v>91.0</v>
      </c>
      <c r="D94" s="22" t="s">
        <v>1371</v>
      </c>
      <c r="E94" s="51" t="s">
        <v>1372</v>
      </c>
      <c r="F94" s="22" t="s">
        <v>1400</v>
      </c>
      <c r="G94" s="20">
        <v>0.0</v>
      </c>
      <c r="H94" s="22">
        <v>1.0</v>
      </c>
      <c r="I94" s="24">
        <f t="shared" si="7"/>
        <v>1</v>
      </c>
      <c r="J94" s="22">
        <v>0.0</v>
      </c>
      <c r="K94" s="24">
        <f t="shared" si="8"/>
        <v>1</v>
      </c>
      <c r="L94" s="24">
        <f t="shared" si="15"/>
        <v>0</v>
      </c>
      <c r="M94" s="22">
        <v>0.0</v>
      </c>
      <c r="N94" s="22">
        <v>0.0</v>
      </c>
      <c r="O94" s="20" t="s">
        <v>1401</v>
      </c>
      <c r="P94" s="20" t="s">
        <v>1402</v>
      </c>
      <c r="Q94" s="20" t="s">
        <v>1389</v>
      </c>
      <c r="R94" s="20" t="s">
        <v>1009</v>
      </c>
      <c r="S94" s="20" t="s">
        <v>534</v>
      </c>
      <c r="T94" s="20" t="s">
        <v>1024</v>
      </c>
      <c r="U94" s="20" t="s">
        <v>212</v>
      </c>
      <c r="V94" s="20" t="s">
        <v>810</v>
      </c>
      <c r="W94" s="20" t="s">
        <v>550</v>
      </c>
      <c r="X94" s="20" t="s">
        <v>83</v>
      </c>
      <c r="Y94" s="37" t="s">
        <v>1390</v>
      </c>
      <c r="Z94" s="20" t="s">
        <v>214</v>
      </c>
      <c r="AA94" s="26"/>
      <c r="AB94" s="27" t="s">
        <v>1403</v>
      </c>
      <c r="AC94" s="27" t="s">
        <v>1404</v>
      </c>
      <c r="AD94" s="27" t="s">
        <v>1405</v>
      </c>
      <c r="AE94" s="27" t="s">
        <v>1406</v>
      </c>
      <c r="AF94" s="27" t="s">
        <v>1407</v>
      </c>
      <c r="AG94" s="27" t="s">
        <v>1408</v>
      </c>
      <c r="AH94" s="27" t="s">
        <v>1409</v>
      </c>
      <c r="AI94" s="8"/>
      <c r="AJ94" s="27" t="s">
        <v>1410</v>
      </c>
      <c r="AK94" s="22" t="s">
        <v>1399</v>
      </c>
      <c r="AL94" s="22" t="s">
        <v>1399</v>
      </c>
      <c r="AN94" s="29"/>
      <c r="AO94" s="36"/>
      <c r="AP94" s="22">
        <v>3.0E7</v>
      </c>
      <c r="AQ94" s="22">
        <v>1.6222704E7</v>
      </c>
      <c r="AR94" s="22">
        <v>3.0E7</v>
      </c>
      <c r="AS94" s="22">
        <v>2.06316E7</v>
      </c>
      <c r="AT94" s="22">
        <v>2.6696288E7</v>
      </c>
      <c r="AU94" s="22">
        <v>3.0E7</v>
      </c>
      <c r="AV94" s="22">
        <v>2.8573947E7</v>
      </c>
      <c r="AW94" s="29"/>
      <c r="AX94" s="20">
        <v>2.8689628E7</v>
      </c>
      <c r="AY94" s="36"/>
      <c r="AZ94" s="20">
        <v>1.010833</v>
      </c>
      <c r="BA94" s="20">
        <v>1.092926</v>
      </c>
      <c r="BB94" s="20">
        <v>1.038291</v>
      </c>
      <c r="BC94" s="20">
        <v>1.992094</v>
      </c>
      <c r="BD94" s="20">
        <v>1.082901</v>
      </c>
      <c r="BE94" s="20">
        <v>1.036695</v>
      </c>
      <c r="BF94" s="20">
        <v>1.455577</v>
      </c>
      <c r="BG94" s="29"/>
      <c r="BH94" s="20">
        <v>1.578798</v>
      </c>
      <c r="BI94" s="26"/>
      <c r="BJ94" s="20">
        <v>0.5765464</v>
      </c>
      <c r="BK94" s="20">
        <v>0.5028508</v>
      </c>
      <c r="BL94" s="20">
        <v>1.022976</v>
      </c>
      <c r="BM94" s="20">
        <v>1.35604</v>
      </c>
      <c r="BN94" s="20">
        <v>1.147763</v>
      </c>
      <c r="BO94" s="20">
        <v>0.9108263</v>
      </c>
      <c r="BP94" s="20">
        <v>1.285501</v>
      </c>
      <c r="BQ94" s="29"/>
      <c r="BR94" s="20">
        <v>1.013391</v>
      </c>
      <c r="BS94" s="7"/>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row>
    <row r="95">
      <c r="A95" s="8"/>
      <c r="B95" s="22" t="s">
        <v>1411</v>
      </c>
      <c r="C95" s="22">
        <v>92.0</v>
      </c>
      <c r="D95" s="22" t="s">
        <v>1371</v>
      </c>
      <c r="E95" s="51" t="s">
        <v>1372</v>
      </c>
      <c r="F95" s="35" t="s">
        <v>1412</v>
      </c>
      <c r="G95" s="20">
        <v>-1.0</v>
      </c>
      <c r="H95" s="22">
        <v>1.0</v>
      </c>
      <c r="I95" s="24">
        <f t="shared" si="7"/>
        <v>0</v>
      </c>
      <c r="J95" s="22">
        <v>0.0</v>
      </c>
      <c r="K95" s="24">
        <f t="shared" si="8"/>
        <v>1</v>
      </c>
      <c r="L95" s="24">
        <f t="shared" si="15"/>
        <v>0</v>
      </c>
      <c r="M95" s="22">
        <v>0.0</v>
      </c>
      <c r="N95" s="22">
        <v>0.0</v>
      </c>
      <c r="O95" s="20" t="s">
        <v>1413</v>
      </c>
      <c r="P95" s="20" t="s">
        <v>1414</v>
      </c>
      <c r="Q95" s="20" t="s">
        <v>1389</v>
      </c>
      <c r="R95" s="20" t="s">
        <v>1009</v>
      </c>
      <c r="S95" s="20" t="s">
        <v>79</v>
      </c>
      <c r="T95" s="20" t="s">
        <v>1184</v>
      </c>
      <c r="U95" s="20" t="s">
        <v>212</v>
      </c>
      <c r="V95" s="20" t="s">
        <v>810</v>
      </c>
      <c r="W95" s="20" t="s">
        <v>1185</v>
      </c>
      <c r="X95" s="20" t="s">
        <v>520</v>
      </c>
      <c r="Y95" s="25" t="s">
        <v>1186</v>
      </c>
      <c r="Z95" s="20" t="s">
        <v>214</v>
      </c>
      <c r="AA95" s="26"/>
      <c r="AB95" s="27" t="s">
        <v>1415</v>
      </c>
      <c r="AC95" s="27" t="s">
        <v>1416</v>
      </c>
      <c r="AD95" s="27" t="s">
        <v>1417</v>
      </c>
      <c r="AE95" s="27" t="s">
        <v>1418</v>
      </c>
      <c r="AF95" s="27" t="s">
        <v>1419</v>
      </c>
      <c r="AG95" s="27" t="s">
        <v>1420</v>
      </c>
      <c r="AH95" s="27" t="s">
        <v>1421</v>
      </c>
      <c r="AI95" s="8"/>
      <c r="AJ95" s="27" t="s">
        <v>1422</v>
      </c>
      <c r="AK95" s="22" t="s">
        <v>1411</v>
      </c>
      <c r="AL95" s="22" t="s">
        <v>1411</v>
      </c>
      <c r="AN95" s="29"/>
      <c r="AO95" s="7"/>
      <c r="AP95" s="22">
        <v>3.0E7</v>
      </c>
      <c r="AQ95" s="22">
        <v>8151498.0</v>
      </c>
      <c r="AR95" s="22">
        <v>2.9634927E7</v>
      </c>
      <c r="AS95" s="22">
        <v>1.0595509E7</v>
      </c>
      <c r="AT95" s="22">
        <v>1.7317783E7</v>
      </c>
      <c r="AU95" s="22">
        <v>8439760.0</v>
      </c>
      <c r="AV95" s="22">
        <v>3.0E7</v>
      </c>
      <c r="AW95" s="29"/>
      <c r="AX95" s="20">
        <v>4.5831607E7</v>
      </c>
      <c r="AY95" s="36"/>
      <c r="AZ95" s="20">
        <v>1.034712</v>
      </c>
      <c r="BA95" s="20">
        <v>1.069889</v>
      </c>
      <c r="BB95" s="22">
        <v>1.066567</v>
      </c>
      <c r="BC95" s="22">
        <v>1.179865</v>
      </c>
      <c r="BD95" s="20">
        <v>1.045337</v>
      </c>
      <c r="BE95" s="20">
        <v>1.055134</v>
      </c>
      <c r="BF95" s="20">
        <v>1.435848</v>
      </c>
      <c r="BG95" s="29"/>
      <c r="BH95" s="20">
        <v>1.89525</v>
      </c>
      <c r="BI95" s="26"/>
      <c r="BJ95" s="20">
        <v>0.8429796</v>
      </c>
      <c r="BK95" s="20">
        <v>0.4001241</v>
      </c>
      <c r="BL95" s="22">
        <v>1.390163</v>
      </c>
      <c r="BM95" s="22">
        <v>0.8981828</v>
      </c>
      <c r="BN95" s="20">
        <v>1.091316</v>
      </c>
      <c r="BO95" s="20">
        <v>0.610715</v>
      </c>
      <c r="BP95" s="20">
        <v>1.342137</v>
      </c>
      <c r="BQ95" s="29"/>
      <c r="BR95" s="20">
        <v>1.008623</v>
      </c>
      <c r="BS95" s="7"/>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row>
    <row r="96">
      <c r="A96" s="8"/>
      <c r="B96" s="22" t="s">
        <v>1423</v>
      </c>
      <c r="C96" s="22">
        <v>93.0</v>
      </c>
      <c r="D96" s="22" t="s">
        <v>1371</v>
      </c>
      <c r="E96" s="51" t="s">
        <v>1372</v>
      </c>
      <c r="F96" s="22" t="s">
        <v>1424</v>
      </c>
      <c r="G96" s="20">
        <v>1.0</v>
      </c>
      <c r="H96" s="22">
        <v>1.0</v>
      </c>
      <c r="I96" s="24">
        <f t="shared" si="7"/>
        <v>1</v>
      </c>
      <c r="J96" s="22">
        <v>0.0</v>
      </c>
      <c r="K96" s="24">
        <f t="shared" si="8"/>
        <v>1</v>
      </c>
      <c r="L96" s="24">
        <f t="shared" si="15"/>
        <v>0</v>
      </c>
      <c r="M96" s="22">
        <v>0.0</v>
      </c>
      <c r="N96" s="22">
        <v>0.0</v>
      </c>
      <c r="O96" s="20" t="s">
        <v>1425</v>
      </c>
      <c r="P96" s="20" t="s">
        <v>1426</v>
      </c>
      <c r="Q96" s="20" t="s">
        <v>1331</v>
      </c>
      <c r="R96" s="20" t="s">
        <v>1009</v>
      </c>
      <c r="S96" s="20" t="s">
        <v>79</v>
      </c>
      <c r="T96" s="20" t="s">
        <v>1184</v>
      </c>
      <c r="U96" s="20" t="s">
        <v>212</v>
      </c>
      <c r="V96" s="20" t="s">
        <v>810</v>
      </c>
      <c r="W96" s="20" t="s">
        <v>1185</v>
      </c>
      <c r="X96" s="20" t="s">
        <v>520</v>
      </c>
      <c r="Y96" s="25" t="s">
        <v>1186</v>
      </c>
      <c r="Z96" s="20" t="s">
        <v>214</v>
      </c>
      <c r="AA96" s="26"/>
      <c r="AB96" s="27" t="s">
        <v>1427</v>
      </c>
      <c r="AC96" s="27" t="s">
        <v>1428</v>
      </c>
      <c r="AD96" s="27" t="s">
        <v>1429</v>
      </c>
      <c r="AE96" s="27" t="s">
        <v>1430</v>
      </c>
      <c r="AF96" s="27" t="s">
        <v>1431</v>
      </c>
      <c r="AG96" s="27" t="s">
        <v>1432</v>
      </c>
      <c r="AH96" s="27" t="s">
        <v>1433</v>
      </c>
      <c r="AI96" s="8"/>
      <c r="AJ96" s="8"/>
      <c r="AK96" s="22" t="s">
        <v>1423</v>
      </c>
      <c r="AL96" s="22" t="s">
        <v>1423</v>
      </c>
      <c r="AN96" s="29"/>
      <c r="AO96" s="7"/>
      <c r="AP96" s="22">
        <v>3.0E7</v>
      </c>
      <c r="AQ96" s="22">
        <v>3.0E7</v>
      </c>
      <c r="AR96" s="22">
        <v>3.0E7</v>
      </c>
      <c r="AS96" s="22">
        <v>1.5535345E7</v>
      </c>
      <c r="AT96" s="22">
        <v>3.0E7</v>
      </c>
      <c r="AU96" s="22">
        <v>3.0E7</v>
      </c>
      <c r="AV96" s="22">
        <v>3.0E7</v>
      </c>
      <c r="AW96" s="29"/>
      <c r="AX96" s="29"/>
      <c r="AY96" s="36"/>
      <c r="AZ96" s="20">
        <v>1.025954</v>
      </c>
      <c r="BA96" s="20">
        <v>1.039833</v>
      </c>
      <c r="BB96" s="22">
        <v>1.055477</v>
      </c>
      <c r="BC96" s="22">
        <v>1.189927</v>
      </c>
      <c r="BD96" s="20">
        <v>1.044177</v>
      </c>
      <c r="BE96" s="20">
        <v>1.052925</v>
      </c>
      <c r="BF96" s="20">
        <v>1.334267</v>
      </c>
      <c r="BG96" s="29"/>
      <c r="BH96" s="8"/>
      <c r="BI96" s="26"/>
      <c r="BJ96" s="20">
        <v>1.054549</v>
      </c>
      <c r="BK96" s="20">
        <v>0.5772917</v>
      </c>
      <c r="BL96" s="22">
        <v>1.005833</v>
      </c>
      <c r="BM96" s="22">
        <v>1.132018</v>
      </c>
      <c r="BN96" s="20">
        <v>1.091846</v>
      </c>
      <c r="BO96" s="20">
        <v>0.9188744</v>
      </c>
      <c r="BP96" s="20">
        <v>1.372905</v>
      </c>
      <c r="BQ96" s="29"/>
      <c r="BR96" s="29"/>
      <c r="BS96" s="7"/>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row>
    <row r="97">
      <c r="A97" s="8"/>
      <c r="B97" s="22" t="s">
        <v>1434</v>
      </c>
      <c r="C97" s="22">
        <v>94.0</v>
      </c>
      <c r="D97" s="22" t="s">
        <v>1371</v>
      </c>
      <c r="E97" s="51" t="s">
        <v>1372</v>
      </c>
      <c r="F97" s="22" t="s">
        <v>1435</v>
      </c>
      <c r="G97" s="20">
        <v>-1.0</v>
      </c>
      <c r="H97" s="22">
        <v>0.0</v>
      </c>
      <c r="I97" s="24">
        <f t="shared" si="7"/>
        <v>0</v>
      </c>
      <c r="J97" s="22">
        <v>1.0</v>
      </c>
      <c r="K97" s="24">
        <f t="shared" si="8"/>
        <v>1</v>
      </c>
      <c r="L97" s="24">
        <f t="shared" si="15"/>
        <v>1</v>
      </c>
      <c r="M97" s="22">
        <v>0.0</v>
      </c>
      <c r="N97" s="22">
        <v>0.0</v>
      </c>
      <c r="O97" s="20" t="s">
        <v>1436</v>
      </c>
      <c r="P97" s="20" t="s">
        <v>1437</v>
      </c>
      <c r="Q97" s="20" t="s">
        <v>1331</v>
      </c>
      <c r="R97" s="20" t="s">
        <v>1009</v>
      </c>
      <c r="S97" s="20" t="s">
        <v>123</v>
      </c>
      <c r="T97" s="20" t="s">
        <v>1438</v>
      </c>
      <c r="U97" s="20" t="s">
        <v>81</v>
      </c>
      <c r="V97" s="20" t="s">
        <v>810</v>
      </c>
      <c r="W97" s="20" t="s">
        <v>734</v>
      </c>
      <c r="X97" s="20" t="s">
        <v>83</v>
      </c>
      <c r="Y97" s="25">
        <v>32.0</v>
      </c>
      <c r="Z97" s="20" t="s">
        <v>125</v>
      </c>
      <c r="AA97" s="26"/>
      <c r="AB97" s="27" t="s">
        <v>1439</v>
      </c>
      <c r="AC97" s="27" t="s">
        <v>1440</v>
      </c>
      <c r="AD97" s="27" t="s">
        <v>1441</v>
      </c>
      <c r="AE97" s="27" t="s">
        <v>1442</v>
      </c>
      <c r="AF97" s="27" t="s">
        <v>1443</v>
      </c>
      <c r="AG97" s="27" t="s">
        <v>1444</v>
      </c>
      <c r="AH97" s="27" t="s">
        <v>1445</v>
      </c>
      <c r="AI97" s="27" t="s">
        <v>1446</v>
      </c>
      <c r="AJ97" s="8"/>
      <c r="AM97" s="22" t="s">
        <v>1434</v>
      </c>
      <c r="AN97" s="29"/>
      <c r="AO97" s="36"/>
      <c r="AP97" s="22">
        <v>1.7597438E7</v>
      </c>
      <c r="AQ97" s="22">
        <v>1.1472457E7</v>
      </c>
      <c r="AR97" s="22">
        <v>1.1917259E7</v>
      </c>
      <c r="AS97" s="22">
        <v>1.2171088E7</v>
      </c>
      <c r="AT97" s="22">
        <v>1.203552E7</v>
      </c>
      <c r="AU97" s="22">
        <v>1.3166426E7</v>
      </c>
      <c r="AV97" s="22">
        <v>1.6157458E7</v>
      </c>
      <c r="AW97" s="22">
        <v>1.1223367E7</v>
      </c>
      <c r="AX97" s="29"/>
      <c r="AY97" s="36"/>
      <c r="AZ97" s="20">
        <v>1.010388</v>
      </c>
      <c r="BA97" s="20">
        <v>1.039756</v>
      </c>
      <c r="BB97" s="20">
        <v>1.038763</v>
      </c>
      <c r="BC97" s="20">
        <v>1.939885</v>
      </c>
      <c r="BD97" s="20">
        <v>1.072559</v>
      </c>
      <c r="BE97" s="20">
        <v>1.039407</v>
      </c>
      <c r="BF97" s="20">
        <v>1.303629</v>
      </c>
      <c r="BG97" s="20">
        <v>1.207771</v>
      </c>
      <c r="BH97" s="29"/>
      <c r="BI97" s="26"/>
      <c r="BJ97" s="20">
        <v>0.2881255</v>
      </c>
      <c r="BK97" s="20">
        <v>0.2307447</v>
      </c>
      <c r="BL97" s="20">
        <v>0.6217836</v>
      </c>
      <c r="BM97" s="20">
        <v>1.217938</v>
      </c>
      <c r="BN97" s="20">
        <v>0.8975174</v>
      </c>
      <c r="BO97" s="20">
        <v>0.6353108</v>
      </c>
      <c r="BP97" s="20">
        <v>1.440702</v>
      </c>
      <c r="BQ97" s="20">
        <v>1.151889</v>
      </c>
      <c r="BR97" s="29"/>
      <c r="BS97" s="7"/>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row>
    <row r="98">
      <c r="A98" s="8"/>
      <c r="B98" s="22" t="s">
        <v>1447</v>
      </c>
      <c r="C98" s="22">
        <v>95.0</v>
      </c>
      <c r="D98" s="22" t="s">
        <v>1371</v>
      </c>
      <c r="E98" s="51" t="s">
        <v>1372</v>
      </c>
      <c r="F98" s="22" t="s">
        <v>1448</v>
      </c>
      <c r="G98" s="20">
        <v>1.0</v>
      </c>
      <c r="H98" s="22">
        <v>0.0</v>
      </c>
      <c r="I98" s="24">
        <f t="shared" si="7"/>
        <v>1</v>
      </c>
      <c r="J98" s="22">
        <v>0.0</v>
      </c>
      <c r="K98" s="24">
        <f t="shared" si="8"/>
        <v>1</v>
      </c>
      <c r="L98" s="24">
        <f t="shared" si="15"/>
        <v>0</v>
      </c>
      <c r="M98" s="22">
        <v>0.0</v>
      </c>
      <c r="N98" s="22">
        <v>0.0</v>
      </c>
      <c r="O98" s="20" t="s">
        <v>1449</v>
      </c>
      <c r="P98" s="20" t="s">
        <v>1450</v>
      </c>
      <c r="Q98" s="20" t="s">
        <v>1346</v>
      </c>
      <c r="R98" s="20" t="s">
        <v>1009</v>
      </c>
      <c r="S98" s="20" t="s">
        <v>123</v>
      </c>
      <c r="T98" s="20" t="s">
        <v>1347</v>
      </c>
      <c r="U98" s="20" t="s">
        <v>81</v>
      </c>
      <c r="V98" s="20" t="s">
        <v>810</v>
      </c>
      <c r="W98" s="20" t="s">
        <v>734</v>
      </c>
      <c r="X98" s="20" t="s">
        <v>83</v>
      </c>
      <c r="Y98" s="25">
        <v>29.0</v>
      </c>
      <c r="Z98" s="20" t="s">
        <v>125</v>
      </c>
      <c r="AA98" s="26"/>
      <c r="AB98" s="27" t="s">
        <v>1451</v>
      </c>
      <c r="AC98" s="27" t="s">
        <v>1452</v>
      </c>
      <c r="AD98" s="27" t="s">
        <v>1453</v>
      </c>
      <c r="AE98" s="27" t="s">
        <v>1454</v>
      </c>
      <c r="AF98" s="27" t="s">
        <v>1455</v>
      </c>
      <c r="AG98" s="27" t="s">
        <v>1456</v>
      </c>
      <c r="AH98" s="27" t="s">
        <v>1457</v>
      </c>
      <c r="AI98" s="27" t="s">
        <v>1458</v>
      </c>
      <c r="AJ98" s="8"/>
      <c r="AM98" s="20" t="s">
        <v>1447</v>
      </c>
      <c r="AN98" s="29"/>
      <c r="AO98" s="36"/>
      <c r="AP98" s="22">
        <v>3.0E7</v>
      </c>
      <c r="AQ98" s="22">
        <v>2.5399408E7</v>
      </c>
      <c r="AR98" s="22">
        <v>2.8331555E7</v>
      </c>
      <c r="AS98" s="22">
        <v>2.7217596E7</v>
      </c>
      <c r="AT98" s="22">
        <v>2.2245786E7</v>
      </c>
      <c r="AU98" s="22">
        <v>2.9628167E7</v>
      </c>
      <c r="AV98" s="22">
        <v>1.7742431E7</v>
      </c>
      <c r="AW98" s="22">
        <v>2.5567948E7</v>
      </c>
      <c r="AX98" s="29"/>
      <c r="AY98" s="36"/>
      <c r="AZ98" s="20">
        <v>1.009318</v>
      </c>
      <c r="BA98" s="20">
        <v>1.020948</v>
      </c>
      <c r="BB98" s="20">
        <v>1.020978</v>
      </c>
      <c r="BC98" s="20">
        <v>1.443144</v>
      </c>
      <c r="BD98" s="20">
        <v>1.056483</v>
      </c>
      <c r="BE98" s="20">
        <v>1.037125</v>
      </c>
      <c r="BF98" s="20">
        <v>1.380416</v>
      </c>
      <c r="BG98" s="20">
        <v>1.076432</v>
      </c>
      <c r="BH98" s="29"/>
      <c r="BI98" s="26"/>
      <c r="BJ98" s="20">
        <v>0.3565481</v>
      </c>
      <c r="BK98" s="20">
        <v>0.3032903</v>
      </c>
      <c r="BL98" s="20">
        <v>0.8069324</v>
      </c>
      <c r="BM98" s="20">
        <v>1.182764</v>
      </c>
      <c r="BN98" s="20">
        <v>1.25515</v>
      </c>
      <c r="BO98" s="20">
        <v>0.8426888</v>
      </c>
      <c r="BP98" s="20">
        <v>1.43894</v>
      </c>
      <c r="BQ98" s="20">
        <v>1.244865</v>
      </c>
      <c r="BR98" s="29"/>
      <c r="BS98" s="7"/>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row>
    <row r="99">
      <c r="A99" s="8"/>
      <c r="B99" s="22" t="s">
        <v>1459</v>
      </c>
      <c r="C99" s="22">
        <v>96.0</v>
      </c>
      <c r="D99" s="22" t="s">
        <v>1371</v>
      </c>
      <c r="E99" s="51" t="s">
        <v>1372</v>
      </c>
      <c r="F99" s="22" t="s">
        <v>1460</v>
      </c>
      <c r="G99" s="20">
        <v>1.0</v>
      </c>
      <c r="H99" s="22">
        <v>0.0</v>
      </c>
      <c r="I99" s="24">
        <f t="shared" si="7"/>
        <v>1</v>
      </c>
      <c r="J99" s="22">
        <v>0.0</v>
      </c>
      <c r="K99" s="24">
        <f t="shared" si="8"/>
        <v>1</v>
      </c>
      <c r="L99" s="24">
        <f t="shared" si="15"/>
        <v>0</v>
      </c>
      <c r="M99" s="22">
        <v>0.0</v>
      </c>
      <c r="N99" s="22">
        <v>0.0</v>
      </c>
      <c r="O99" s="20" t="s">
        <v>1461</v>
      </c>
      <c r="P99" s="20" t="s">
        <v>1462</v>
      </c>
      <c r="Q99" s="20" t="s">
        <v>1346</v>
      </c>
      <c r="R99" s="20" t="s">
        <v>1009</v>
      </c>
      <c r="S99" s="20" t="s">
        <v>123</v>
      </c>
      <c r="T99" s="20" t="s">
        <v>1463</v>
      </c>
      <c r="U99" s="20" t="s">
        <v>81</v>
      </c>
      <c r="V99" s="20" t="s">
        <v>810</v>
      </c>
      <c r="W99" s="20" t="s">
        <v>734</v>
      </c>
      <c r="X99" s="20" t="s">
        <v>83</v>
      </c>
      <c r="Y99" s="25">
        <v>31.0</v>
      </c>
      <c r="Z99" s="20" t="s">
        <v>125</v>
      </c>
      <c r="AA99" s="26"/>
      <c r="AB99" s="27" t="s">
        <v>1464</v>
      </c>
      <c r="AC99" s="27" t="s">
        <v>1465</v>
      </c>
      <c r="AD99" s="27" t="s">
        <v>1466</v>
      </c>
      <c r="AE99" s="27" t="s">
        <v>1467</v>
      </c>
      <c r="AF99" s="27" t="s">
        <v>1468</v>
      </c>
      <c r="AG99" s="27" t="s">
        <v>1469</v>
      </c>
      <c r="AH99" s="27" t="s">
        <v>1470</v>
      </c>
      <c r="AI99" s="27" t="s">
        <v>1471</v>
      </c>
      <c r="AJ99" s="8"/>
      <c r="AM99" s="22" t="s">
        <v>1459</v>
      </c>
      <c r="AN99" s="29"/>
      <c r="AO99" s="36"/>
      <c r="AP99" s="22">
        <v>3.0E7</v>
      </c>
      <c r="AQ99" s="22">
        <v>3.0E7</v>
      </c>
      <c r="AR99" s="22">
        <v>3.0E7</v>
      </c>
      <c r="AS99" s="22">
        <v>2.1058139E7</v>
      </c>
      <c r="AT99" s="22">
        <v>2.3897111E7</v>
      </c>
      <c r="AU99" s="22">
        <v>3.0E7</v>
      </c>
      <c r="AV99" s="22">
        <v>1.5885968E7</v>
      </c>
      <c r="AW99" s="22">
        <v>1.9135054E7</v>
      </c>
      <c r="AX99" s="29"/>
      <c r="AY99" s="36"/>
      <c r="AZ99" s="20">
        <v>1.01162</v>
      </c>
      <c r="BA99" s="20">
        <v>1.017626</v>
      </c>
      <c r="BB99" s="20">
        <v>1.020597</v>
      </c>
      <c r="BC99" s="20">
        <v>1.389971</v>
      </c>
      <c r="BD99" s="20">
        <v>1.070317</v>
      </c>
      <c r="BE99" s="20">
        <v>1.029542</v>
      </c>
      <c r="BF99" s="20">
        <v>1.584168</v>
      </c>
      <c r="BG99" s="20">
        <v>1.265021</v>
      </c>
      <c r="BH99" s="8"/>
      <c r="BI99" s="26"/>
      <c r="BJ99" s="20">
        <v>0.4821959</v>
      </c>
      <c r="BK99" s="20">
        <v>0.3544357</v>
      </c>
      <c r="BL99" s="20">
        <v>0.9249917</v>
      </c>
      <c r="BM99" s="20">
        <v>1.182506</v>
      </c>
      <c r="BN99" s="20">
        <v>1.113488</v>
      </c>
      <c r="BO99" s="20">
        <v>0.782425</v>
      </c>
      <c r="BP99" s="20">
        <v>1.491957</v>
      </c>
      <c r="BQ99" s="20">
        <v>1.478482</v>
      </c>
      <c r="BR99" s="29"/>
      <c r="BS99" s="7"/>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row>
    <row r="100">
      <c r="A100" s="8"/>
      <c r="B100" s="22" t="s">
        <v>1472</v>
      </c>
      <c r="C100" s="22">
        <v>97.0</v>
      </c>
      <c r="D100" s="22" t="s">
        <v>1371</v>
      </c>
      <c r="E100" s="51" t="s">
        <v>1372</v>
      </c>
      <c r="F100" s="22" t="s">
        <v>1473</v>
      </c>
      <c r="G100" s="20">
        <v>0.0</v>
      </c>
      <c r="H100" s="22">
        <v>-1.0</v>
      </c>
      <c r="I100" s="24">
        <f t="shared" si="7"/>
        <v>0</v>
      </c>
      <c r="J100" s="22">
        <v>0.0</v>
      </c>
      <c r="K100" s="24">
        <f t="shared" si="8"/>
        <v>0</v>
      </c>
      <c r="L100" s="24">
        <f t="shared" si="15"/>
        <v>0</v>
      </c>
      <c r="M100" s="22">
        <v>0.0</v>
      </c>
      <c r="N100" s="22">
        <v>0.0</v>
      </c>
      <c r="O100" s="20" t="s">
        <v>1474</v>
      </c>
      <c r="P100" s="20" t="s">
        <v>1475</v>
      </c>
      <c r="Q100" s="20" t="s">
        <v>1360</v>
      </c>
      <c r="R100" s="20" t="s">
        <v>1009</v>
      </c>
      <c r="S100" s="20" t="s">
        <v>123</v>
      </c>
      <c r="T100" s="20" t="s">
        <v>1476</v>
      </c>
      <c r="U100" s="20" t="s">
        <v>212</v>
      </c>
      <c r="V100" s="20" t="s">
        <v>810</v>
      </c>
      <c r="W100" s="20" t="s">
        <v>734</v>
      </c>
      <c r="X100" s="20" t="s">
        <v>83</v>
      </c>
      <c r="Y100" s="25">
        <v>157.0</v>
      </c>
      <c r="Z100" s="20" t="s">
        <v>186</v>
      </c>
      <c r="AA100" s="26"/>
      <c r="AB100" s="27" t="s">
        <v>1477</v>
      </c>
      <c r="AC100" s="27" t="s">
        <v>1478</v>
      </c>
      <c r="AD100" s="27" t="s">
        <v>1479</v>
      </c>
      <c r="AE100" s="27" t="s">
        <v>1480</v>
      </c>
      <c r="AF100" s="27" t="s">
        <v>1481</v>
      </c>
      <c r="AG100" s="27" t="s">
        <v>1482</v>
      </c>
      <c r="AH100" s="8"/>
      <c r="AI100" s="27" t="s">
        <v>1483</v>
      </c>
      <c r="AJ100" s="8"/>
      <c r="AM100" s="22" t="s">
        <v>1472</v>
      </c>
      <c r="AN100" s="29"/>
      <c r="AO100" s="36"/>
      <c r="AP100" s="22">
        <v>3.0E7</v>
      </c>
      <c r="AQ100" s="22">
        <v>2.0887596E7</v>
      </c>
      <c r="AR100" s="22">
        <v>3.0E7</v>
      </c>
      <c r="AS100" s="22">
        <v>2.3950798E7</v>
      </c>
      <c r="AT100" s="22">
        <v>2.7797421E7</v>
      </c>
      <c r="AU100" s="22">
        <v>3.0E7</v>
      </c>
      <c r="AV100" s="29"/>
      <c r="AW100" s="22">
        <v>2.6918659E7</v>
      </c>
      <c r="AX100" s="29"/>
      <c r="AY100" s="36"/>
      <c r="AZ100" s="20">
        <v>1.009982</v>
      </c>
      <c r="BA100" s="20">
        <v>1.018062</v>
      </c>
      <c r="BB100" s="20">
        <v>1.020676</v>
      </c>
      <c r="BC100" s="20">
        <v>1.032078</v>
      </c>
      <c r="BD100" s="20">
        <v>1.053337</v>
      </c>
      <c r="BE100" s="20">
        <v>1.012054</v>
      </c>
      <c r="BF100" s="29"/>
      <c r="BG100" s="20">
        <v>1.111716</v>
      </c>
      <c r="BH100" s="8"/>
      <c r="BI100" s="26"/>
      <c r="BJ100" s="20">
        <v>0.4280035</v>
      </c>
      <c r="BK100" s="20">
        <v>0.3114733</v>
      </c>
      <c r="BL100" s="20">
        <v>0.8193452</v>
      </c>
      <c r="BM100" s="20">
        <v>0.6480966</v>
      </c>
      <c r="BN100" s="20">
        <v>1.05441</v>
      </c>
      <c r="BO100" s="20">
        <v>0.4652245</v>
      </c>
      <c r="BP100" s="29"/>
      <c r="BQ100" s="20">
        <v>1.377121</v>
      </c>
      <c r="BR100" s="29"/>
      <c r="BS100" s="7"/>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row>
    <row r="101">
      <c r="A101" s="8"/>
      <c r="B101" s="22" t="s">
        <v>1484</v>
      </c>
      <c r="C101" s="22">
        <v>98.0</v>
      </c>
      <c r="D101" s="22" t="s">
        <v>1371</v>
      </c>
      <c r="E101" s="51" t="s">
        <v>1372</v>
      </c>
      <c r="F101" s="22" t="s">
        <v>1485</v>
      </c>
      <c r="G101" s="20">
        <v>1.0</v>
      </c>
      <c r="H101" s="22">
        <v>0.0</v>
      </c>
      <c r="I101" s="24">
        <f t="shared" si="7"/>
        <v>1</v>
      </c>
      <c r="J101" s="22">
        <v>0.0</v>
      </c>
      <c r="K101" s="24">
        <f t="shared" si="8"/>
        <v>0</v>
      </c>
      <c r="L101" s="24">
        <f t="shared" si="15"/>
        <v>0</v>
      </c>
      <c r="M101" s="22">
        <v>0.0</v>
      </c>
      <c r="N101" s="22">
        <v>0.0</v>
      </c>
      <c r="O101" s="20" t="s">
        <v>1486</v>
      </c>
      <c r="P101" s="20" t="s">
        <v>1487</v>
      </c>
      <c r="Q101" s="20" t="s">
        <v>1317</v>
      </c>
      <c r="R101" s="20" t="s">
        <v>1009</v>
      </c>
      <c r="S101" s="20" t="s">
        <v>123</v>
      </c>
      <c r="T101" s="20" t="s">
        <v>1488</v>
      </c>
      <c r="U101" s="20" t="s">
        <v>212</v>
      </c>
      <c r="V101" s="20" t="s">
        <v>810</v>
      </c>
      <c r="W101" s="20" t="s">
        <v>734</v>
      </c>
      <c r="X101" s="20" t="s">
        <v>83</v>
      </c>
      <c r="Y101" s="25">
        <v>61.0</v>
      </c>
      <c r="Z101" s="20" t="s">
        <v>125</v>
      </c>
      <c r="AA101" s="26"/>
      <c r="AB101" s="27" t="s">
        <v>1489</v>
      </c>
      <c r="AC101" s="27" t="s">
        <v>1490</v>
      </c>
      <c r="AD101" s="27" t="s">
        <v>1491</v>
      </c>
      <c r="AE101" s="27" t="s">
        <v>1492</v>
      </c>
      <c r="AF101" s="27" t="s">
        <v>1493</v>
      </c>
      <c r="AG101" s="27" t="s">
        <v>1494</v>
      </c>
      <c r="AH101" s="8"/>
      <c r="AI101" s="27" t="s">
        <v>1495</v>
      </c>
      <c r="AJ101" s="8"/>
      <c r="AM101" s="22" t="s">
        <v>1484</v>
      </c>
      <c r="AN101" s="29"/>
      <c r="AO101" s="36"/>
      <c r="AP101" s="22">
        <v>3.0E7</v>
      </c>
      <c r="AQ101" s="22">
        <v>2.5131617E7</v>
      </c>
      <c r="AR101" s="22">
        <v>3.0E7</v>
      </c>
      <c r="AS101" s="22">
        <v>3.0E7</v>
      </c>
      <c r="AT101" s="22">
        <v>3.0E7</v>
      </c>
      <c r="AU101" s="22">
        <v>3.0E7</v>
      </c>
      <c r="AV101" s="29"/>
      <c r="AW101" s="22">
        <v>3.0E7</v>
      </c>
      <c r="AX101" s="29"/>
      <c r="AY101" s="36"/>
      <c r="AZ101" s="20">
        <v>1.008071</v>
      </c>
      <c r="BA101" s="20">
        <v>1.025596</v>
      </c>
      <c r="BB101" s="20">
        <v>1.018499</v>
      </c>
      <c r="BC101" s="20">
        <v>1.323909</v>
      </c>
      <c r="BD101" s="20">
        <v>1.055151</v>
      </c>
      <c r="BE101" s="20">
        <v>1.037654</v>
      </c>
      <c r="BF101" s="29"/>
      <c r="BG101" s="20">
        <v>1.060361</v>
      </c>
      <c r="BH101" s="29"/>
      <c r="BI101" s="26"/>
      <c r="BJ101" s="20">
        <v>0.3508665</v>
      </c>
      <c r="BK101" s="20">
        <v>0.2862132</v>
      </c>
      <c r="BL101" s="20">
        <v>0.7588485</v>
      </c>
      <c r="BM101" s="20">
        <v>1.121586</v>
      </c>
      <c r="BN101" s="20">
        <v>1.140023</v>
      </c>
      <c r="BO101" s="20">
        <v>0.8133253</v>
      </c>
      <c r="BP101" s="29"/>
      <c r="BQ101" s="20">
        <v>1.152003</v>
      </c>
      <c r="BR101" s="29"/>
      <c r="BS101" s="7"/>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row>
    <row r="102">
      <c r="A102" s="8"/>
      <c r="B102" s="22" t="s">
        <v>1496</v>
      </c>
      <c r="C102" s="22">
        <v>99.0</v>
      </c>
      <c r="D102" s="22" t="s">
        <v>1371</v>
      </c>
      <c r="E102" s="51" t="s">
        <v>1372</v>
      </c>
      <c r="F102" s="22" t="s">
        <v>1497</v>
      </c>
      <c r="G102" s="20">
        <v>-1.0</v>
      </c>
      <c r="H102" s="22">
        <v>1.0</v>
      </c>
      <c r="I102" s="24">
        <f t="shared" si="7"/>
        <v>0</v>
      </c>
      <c r="J102" s="22">
        <v>0.0</v>
      </c>
      <c r="K102" s="24">
        <f t="shared" si="8"/>
        <v>1</v>
      </c>
      <c r="L102" s="24">
        <f t="shared" si="15"/>
        <v>0</v>
      </c>
      <c r="M102" s="22">
        <v>0.0</v>
      </c>
      <c r="N102" s="22">
        <v>0.0</v>
      </c>
      <c r="O102" s="20" t="s">
        <v>1498</v>
      </c>
      <c r="P102" s="20" t="s">
        <v>1498</v>
      </c>
      <c r="Q102" s="20" t="s">
        <v>1499</v>
      </c>
      <c r="R102" s="20" t="s">
        <v>1009</v>
      </c>
      <c r="S102" s="20" t="s">
        <v>79</v>
      </c>
      <c r="T102" s="20" t="s">
        <v>1269</v>
      </c>
      <c r="U102" s="20" t="s">
        <v>212</v>
      </c>
      <c r="V102" s="20" t="s">
        <v>810</v>
      </c>
      <c r="W102" s="20" t="s">
        <v>734</v>
      </c>
      <c r="X102" s="22" t="s">
        <v>83</v>
      </c>
      <c r="Y102" s="25" t="s">
        <v>1270</v>
      </c>
      <c r="Z102" s="22" t="s">
        <v>214</v>
      </c>
      <c r="AA102" s="26"/>
      <c r="AB102" s="27" t="s">
        <v>1500</v>
      </c>
      <c r="AC102" s="27" t="s">
        <v>1501</v>
      </c>
      <c r="AD102" s="27" t="s">
        <v>1502</v>
      </c>
      <c r="AE102" s="27" t="s">
        <v>1503</v>
      </c>
      <c r="AF102" s="27" t="s">
        <v>1504</v>
      </c>
      <c r="AG102" s="27" t="s">
        <v>1505</v>
      </c>
      <c r="AH102" s="27" t="s">
        <v>1506</v>
      </c>
      <c r="AI102" s="8"/>
      <c r="AJ102" s="8"/>
      <c r="AK102" s="22" t="s">
        <v>1496</v>
      </c>
      <c r="AL102" s="22" t="s">
        <v>1496</v>
      </c>
      <c r="AN102" s="29"/>
      <c r="AO102" s="7"/>
      <c r="AP102" s="22">
        <v>3.0E7</v>
      </c>
      <c r="AQ102" s="22">
        <v>1.9123277E7</v>
      </c>
      <c r="AR102" s="22">
        <v>2.4579845E7</v>
      </c>
      <c r="AS102" s="22">
        <v>1.653859E7</v>
      </c>
      <c r="AT102" s="22">
        <v>1.9495504E7</v>
      </c>
      <c r="AU102" s="22">
        <v>1.7259442E7</v>
      </c>
      <c r="AV102" s="22">
        <v>1.9678792E7</v>
      </c>
      <c r="AW102" s="29"/>
      <c r="AX102" s="29"/>
      <c r="AY102" s="36"/>
      <c r="AZ102" s="20">
        <v>1.032877</v>
      </c>
      <c r="BA102" s="20">
        <v>1.116483</v>
      </c>
      <c r="BB102" s="22">
        <v>1.036026</v>
      </c>
      <c r="BC102" s="22">
        <v>2.133032</v>
      </c>
      <c r="BD102" s="20">
        <v>1.105726</v>
      </c>
      <c r="BE102" s="20">
        <v>1.089522</v>
      </c>
      <c r="BF102" s="20">
        <v>1.324392</v>
      </c>
      <c r="BG102" s="29"/>
      <c r="BH102" s="8"/>
      <c r="BI102" s="26"/>
      <c r="BJ102" s="20">
        <v>0.8604256</v>
      </c>
      <c r="BK102" s="20">
        <v>0.917784</v>
      </c>
      <c r="BL102" s="22">
        <v>0.7809908</v>
      </c>
      <c r="BM102" s="22">
        <v>1.319599</v>
      </c>
      <c r="BN102" s="20">
        <v>1.345561</v>
      </c>
      <c r="BO102" s="20">
        <v>1.092033</v>
      </c>
      <c r="BP102" s="20">
        <v>1.294538</v>
      </c>
      <c r="BQ102" s="29"/>
      <c r="BR102" s="29"/>
      <c r="BS102" s="7"/>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row>
    <row r="103">
      <c r="A103" s="8"/>
      <c r="B103" s="22" t="s">
        <v>1507</v>
      </c>
      <c r="C103" s="22">
        <v>100.0</v>
      </c>
      <c r="D103" s="22" t="s">
        <v>1371</v>
      </c>
      <c r="E103" s="51" t="s">
        <v>1372</v>
      </c>
      <c r="F103" s="22" t="s">
        <v>1508</v>
      </c>
      <c r="G103" s="20">
        <v>-1.0</v>
      </c>
      <c r="H103" s="22">
        <v>1.0</v>
      </c>
      <c r="I103" s="24">
        <f t="shared" si="7"/>
        <v>0</v>
      </c>
      <c r="J103" s="22">
        <v>0.0</v>
      </c>
      <c r="K103" s="24">
        <f t="shared" si="8"/>
        <v>1</v>
      </c>
      <c r="L103" s="24">
        <f t="shared" si="15"/>
        <v>0</v>
      </c>
      <c r="M103" s="22">
        <v>0.0</v>
      </c>
      <c r="N103" s="22">
        <v>0.0</v>
      </c>
      <c r="O103" s="20" t="s">
        <v>1509</v>
      </c>
      <c r="P103" s="20" t="s">
        <v>1509</v>
      </c>
      <c r="Q103" s="20" t="s">
        <v>1360</v>
      </c>
      <c r="R103" s="20" t="s">
        <v>1009</v>
      </c>
      <c r="S103" s="20" t="s">
        <v>79</v>
      </c>
      <c r="T103" s="20" t="s">
        <v>1269</v>
      </c>
      <c r="U103" s="20" t="s">
        <v>212</v>
      </c>
      <c r="V103" s="20" t="s">
        <v>810</v>
      </c>
      <c r="W103" s="20" t="s">
        <v>734</v>
      </c>
      <c r="X103" s="22" t="s">
        <v>83</v>
      </c>
      <c r="Y103" s="25" t="s">
        <v>1270</v>
      </c>
      <c r="Z103" s="20" t="s">
        <v>214</v>
      </c>
      <c r="AA103" s="26"/>
      <c r="AB103" s="27" t="s">
        <v>1510</v>
      </c>
      <c r="AC103" s="27" t="s">
        <v>1511</v>
      </c>
      <c r="AD103" s="27" t="s">
        <v>1512</v>
      </c>
      <c r="AE103" s="27" t="s">
        <v>1513</v>
      </c>
      <c r="AF103" s="27" t="s">
        <v>1514</v>
      </c>
      <c r="AG103" s="27" t="s">
        <v>1515</v>
      </c>
      <c r="AH103" s="27" t="s">
        <v>1516</v>
      </c>
      <c r="AI103" s="8"/>
      <c r="AJ103" s="27" t="s">
        <v>1517</v>
      </c>
      <c r="AK103" s="20" t="s">
        <v>1507</v>
      </c>
      <c r="AL103" s="22" t="s">
        <v>1507</v>
      </c>
      <c r="AN103" s="29"/>
      <c r="AO103" s="7"/>
      <c r="AP103" s="22">
        <v>3.0E7</v>
      </c>
      <c r="AQ103" s="22">
        <v>1.7010399E7</v>
      </c>
      <c r="AR103" s="22">
        <v>1.5423262E7</v>
      </c>
      <c r="AS103" s="22">
        <v>1.9845042E7</v>
      </c>
      <c r="AT103" s="22">
        <v>2.5170873E7</v>
      </c>
      <c r="AU103" s="22">
        <v>2.014469E7</v>
      </c>
      <c r="AV103" s="22">
        <v>1.680125E7</v>
      </c>
      <c r="AW103" s="29"/>
      <c r="AX103" s="20">
        <v>4.4014357E7</v>
      </c>
      <c r="AY103" s="36"/>
      <c r="AZ103" s="20">
        <v>1.023371</v>
      </c>
      <c r="BA103" s="20">
        <v>1.067406</v>
      </c>
      <c r="BB103" s="22">
        <v>1.03459</v>
      </c>
      <c r="BC103" s="22">
        <v>1.323931</v>
      </c>
      <c r="BD103" s="20">
        <v>1.072427</v>
      </c>
      <c r="BE103" s="20">
        <v>1.096432</v>
      </c>
      <c r="BF103" s="20">
        <v>1.159248</v>
      </c>
      <c r="BG103" s="29"/>
      <c r="BH103" s="20">
        <v>1.356522</v>
      </c>
      <c r="BI103" s="26"/>
      <c r="BJ103" s="20">
        <v>1.180367</v>
      </c>
      <c r="BK103" s="20">
        <v>0.5420321</v>
      </c>
      <c r="BL103" s="22">
        <v>0.515635</v>
      </c>
      <c r="BM103" s="22">
        <v>1.219182</v>
      </c>
      <c r="BN103" s="20">
        <v>1.184796</v>
      </c>
      <c r="BO103" s="20">
        <v>1.137693</v>
      </c>
      <c r="BP103" s="20">
        <v>1.148543</v>
      </c>
      <c r="BQ103" s="29"/>
      <c r="BR103" s="20">
        <v>1.014084</v>
      </c>
      <c r="BS103" s="7"/>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row>
    <row r="104">
      <c r="A104" s="8"/>
      <c r="B104" s="22" t="s">
        <v>1518</v>
      </c>
      <c r="C104" s="22">
        <v>101.0</v>
      </c>
      <c r="D104" s="22" t="s">
        <v>1519</v>
      </c>
      <c r="E104" s="52" t="s">
        <v>1520</v>
      </c>
      <c r="F104" s="22" t="s">
        <v>1521</v>
      </c>
      <c r="G104" s="20">
        <v>1.0</v>
      </c>
      <c r="H104" s="22">
        <v>-1.0</v>
      </c>
      <c r="I104" s="24">
        <f t="shared" si="7"/>
        <v>0</v>
      </c>
      <c r="J104" s="22">
        <v>0.0</v>
      </c>
      <c r="K104" s="24">
        <f t="shared" si="8"/>
        <v>1</v>
      </c>
      <c r="L104" s="24">
        <f t="shared" si="15"/>
        <v>0</v>
      </c>
      <c r="M104" s="22">
        <v>0.0</v>
      </c>
      <c r="N104" s="22">
        <v>0.0</v>
      </c>
      <c r="O104" s="20" t="s">
        <v>1522</v>
      </c>
      <c r="P104" s="20" t="s">
        <v>1523</v>
      </c>
      <c r="Q104" s="20" t="s">
        <v>1524</v>
      </c>
      <c r="R104" s="20" t="s">
        <v>1009</v>
      </c>
      <c r="S104" s="20" t="s">
        <v>264</v>
      </c>
      <c r="T104" s="20" t="s">
        <v>1224</v>
      </c>
      <c r="U104" s="20" t="s">
        <v>212</v>
      </c>
      <c r="V104" s="20" t="s">
        <v>810</v>
      </c>
      <c r="W104" s="20" t="s">
        <v>1525</v>
      </c>
      <c r="X104" s="20" t="s">
        <v>83</v>
      </c>
      <c r="Y104" s="25" t="s">
        <v>1526</v>
      </c>
      <c r="Z104" s="20" t="s">
        <v>186</v>
      </c>
      <c r="AA104" s="26"/>
      <c r="AB104" s="27" t="s">
        <v>1527</v>
      </c>
      <c r="AC104" s="27" t="s">
        <v>1528</v>
      </c>
      <c r="AD104" s="27" t="s">
        <v>1529</v>
      </c>
      <c r="AE104" s="27" t="s">
        <v>1530</v>
      </c>
      <c r="AF104" s="27" t="s">
        <v>1531</v>
      </c>
      <c r="AG104" s="27" t="s">
        <v>1532</v>
      </c>
      <c r="AH104" s="27" t="s">
        <v>1533</v>
      </c>
      <c r="AI104" s="8"/>
      <c r="AJ104" s="8"/>
      <c r="AN104" s="29"/>
      <c r="AO104" s="36"/>
      <c r="AP104" s="22">
        <v>2.5392183E7</v>
      </c>
      <c r="AQ104" s="22">
        <v>2.0470349E7</v>
      </c>
      <c r="AR104" s="22">
        <v>2.5408415E7</v>
      </c>
      <c r="AS104" s="22">
        <v>2.1483416E7</v>
      </c>
      <c r="AT104" s="22">
        <v>2.2250049E7</v>
      </c>
      <c r="AU104" s="22">
        <v>2.0685696E7</v>
      </c>
      <c r="AV104" s="22">
        <v>2.5933896E7</v>
      </c>
      <c r="AW104" s="29"/>
      <c r="AX104" s="29"/>
      <c r="AY104" s="36"/>
      <c r="AZ104" s="20">
        <v>1.009455</v>
      </c>
      <c r="BA104" s="20">
        <v>1.013902</v>
      </c>
      <c r="BB104" s="20">
        <v>1.011507</v>
      </c>
      <c r="BC104" s="20">
        <v>1.067706</v>
      </c>
      <c r="BD104" s="20">
        <v>1.033703</v>
      </c>
      <c r="BE104" s="20">
        <v>1.017588</v>
      </c>
      <c r="BF104" s="20">
        <v>1.016172</v>
      </c>
      <c r="BG104" s="8"/>
      <c r="BH104" s="29"/>
      <c r="BI104" s="26"/>
      <c r="BJ104" s="20">
        <v>0.6150217</v>
      </c>
      <c r="BK104" s="20">
        <v>0.4132953</v>
      </c>
      <c r="BL104" s="20">
        <v>0.6688033</v>
      </c>
      <c r="BM104" s="20">
        <v>1.163249</v>
      </c>
      <c r="BN104" s="20">
        <v>1.038587</v>
      </c>
      <c r="BO104" s="20">
        <v>0.6811679</v>
      </c>
      <c r="BP104" s="20">
        <v>0.9931839</v>
      </c>
      <c r="BQ104" s="8"/>
      <c r="BR104" s="29"/>
      <c r="BS104" s="7"/>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row>
    <row r="105">
      <c r="A105" s="8"/>
      <c r="B105" s="22" t="s">
        <v>1534</v>
      </c>
      <c r="C105" s="22">
        <v>102.0</v>
      </c>
      <c r="D105" s="22" t="s">
        <v>1519</v>
      </c>
      <c r="E105" s="52" t="s">
        <v>1520</v>
      </c>
      <c r="F105" s="22" t="s">
        <v>1535</v>
      </c>
      <c r="G105" s="20">
        <v>1.0</v>
      </c>
      <c r="H105" s="22">
        <v>0.0</v>
      </c>
      <c r="I105" s="24">
        <f t="shared" si="7"/>
        <v>1</v>
      </c>
      <c r="J105" s="22">
        <v>0.0</v>
      </c>
      <c r="K105" s="24">
        <f t="shared" si="8"/>
        <v>0</v>
      </c>
      <c r="L105" s="24">
        <f t="shared" si="15"/>
        <v>0</v>
      </c>
      <c r="M105" s="22">
        <v>0.0</v>
      </c>
      <c r="N105" s="22">
        <v>0.0</v>
      </c>
      <c r="O105" s="20" t="s">
        <v>1536</v>
      </c>
      <c r="P105" s="20" t="s">
        <v>1537</v>
      </c>
      <c r="Q105" s="20" t="s">
        <v>1538</v>
      </c>
      <c r="R105" s="20" t="s">
        <v>1009</v>
      </c>
      <c r="S105" s="20" t="s">
        <v>123</v>
      </c>
      <c r="T105" s="20" t="s">
        <v>986</v>
      </c>
      <c r="U105" s="20" t="s">
        <v>550</v>
      </c>
      <c r="V105" s="20" t="s">
        <v>810</v>
      </c>
      <c r="W105" s="20" t="s">
        <v>550</v>
      </c>
      <c r="X105" s="20" t="s">
        <v>83</v>
      </c>
      <c r="Y105" s="25" t="s">
        <v>1539</v>
      </c>
      <c r="Z105" s="20" t="s">
        <v>565</v>
      </c>
      <c r="AA105" s="26"/>
      <c r="AB105" s="27" t="s">
        <v>1540</v>
      </c>
      <c r="AC105" s="27" t="s">
        <v>1541</v>
      </c>
      <c r="AD105" s="27" t="s">
        <v>1542</v>
      </c>
      <c r="AE105" s="27" t="s">
        <v>1543</v>
      </c>
      <c r="AF105" s="27" t="s">
        <v>1544</v>
      </c>
      <c r="AG105" s="27" t="s">
        <v>1545</v>
      </c>
      <c r="AH105" s="8"/>
      <c r="AI105" s="27" t="s">
        <v>1546</v>
      </c>
      <c r="AJ105" s="27" t="s">
        <v>1547</v>
      </c>
      <c r="AM105" s="22" t="s">
        <v>1534</v>
      </c>
      <c r="AN105" s="29"/>
      <c r="AO105" s="36"/>
      <c r="AP105" s="22">
        <v>1.8548118E7</v>
      </c>
      <c r="AQ105" s="22">
        <v>2.7700402E7</v>
      </c>
      <c r="AR105" s="22">
        <v>3.0E7</v>
      </c>
      <c r="AS105" s="22">
        <v>2.9229697E7</v>
      </c>
      <c r="AT105" s="22">
        <v>3.0E7</v>
      </c>
      <c r="AU105" s="22">
        <v>2.9628321E7</v>
      </c>
      <c r="AW105" s="22">
        <v>2.9435642E7</v>
      </c>
      <c r="AX105" s="20">
        <v>3.1523848E7</v>
      </c>
      <c r="AY105" s="36"/>
      <c r="AZ105" s="20">
        <v>1.014384</v>
      </c>
      <c r="BA105" s="20">
        <v>1.021315</v>
      </c>
      <c r="BB105" s="20">
        <v>1.023267</v>
      </c>
      <c r="BC105" s="20">
        <v>1.301036</v>
      </c>
      <c r="BD105" s="20">
        <v>1.034796</v>
      </c>
      <c r="BE105" s="20">
        <v>1.022714</v>
      </c>
      <c r="BG105" s="20">
        <v>1.143377</v>
      </c>
      <c r="BH105" s="20">
        <v>2.397989</v>
      </c>
      <c r="BI105" s="26"/>
      <c r="BJ105" s="20">
        <v>0.3868981</v>
      </c>
      <c r="BK105" s="20">
        <v>0.3620318</v>
      </c>
      <c r="BL105" s="20">
        <v>0.7505561</v>
      </c>
      <c r="BM105" s="20">
        <v>1.292268</v>
      </c>
      <c r="BN105" s="20">
        <v>0.9311176</v>
      </c>
      <c r="BO105" s="20">
        <v>0.6033926</v>
      </c>
      <c r="BQ105" s="20">
        <v>1.281975</v>
      </c>
      <c r="BR105" s="20">
        <v>1.003548</v>
      </c>
      <c r="BS105" s="7"/>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row>
    <row r="106">
      <c r="A106" s="8"/>
      <c r="B106" s="22" t="s">
        <v>1548</v>
      </c>
      <c r="C106" s="22">
        <v>103.0</v>
      </c>
      <c r="D106" s="22" t="s">
        <v>1519</v>
      </c>
      <c r="E106" s="52" t="s">
        <v>1520</v>
      </c>
      <c r="F106" s="22" t="s">
        <v>1549</v>
      </c>
      <c r="G106" s="20">
        <v>1.0</v>
      </c>
      <c r="H106" s="22">
        <v>0.0</v>
      </c>
      <c r="I106" s="24">
        <f t="shared" si="7"/>
        <v>1</v>
      </c>
      <c r="J106" s="22">
        <v>1.0</v>
      </c>
      <c r="K106" s="24">
        <f t="shared" si="8"/>
        <v>0</v>
      </c>
      <c r="L106" s="24">
        <f t="shared" si="15"/>
        <v>0</v>
      </c>
      <c r="M106" s="22">
        <v>0.0</v>
      </c>
      <c r="N106" s="22">
        <v>0.0</v>
      </c>
      <c r="O106" s="20" t="s">
        <v>1550</v>
      </c>
      <c r="P106" s="20" t="s">
        <v>1551</v>
      </c>
      <c r="Q106" s="20" t="s">
        <v>77</v>
      </c>
      <c r="R106" s="20" t="s">
        <v>1009</v>
      </c>
      <c r="S106" s="20" t="s">
        <v>123</v>
      </c>
      <c r="T106" s="8"/>
      <c r="U106" s="20" t="s">
        <v>1552</v>
      </c>
      <c r="V106" s="20" t="s">
        <v>810</v>
      </c>
      <c r="W106" s="8"/>
      <c r="X106" s="20" t="s">
        <v>520</v>
      </c>
      <c r="Y106" s="25" t="s">
        <v>1553</v>
      </c>
      <c r="Z106" s="20" t="s">
        <v>565</v>
      </c>
      <c r="AA106" s="26"/>
      <c r="AB106" s="27" t="s">
        <v>1554</v>
      </c>
      <c r="AC106" s="27" t="s">
        <v>1555</v>
      </c>
      <c r="AD106" s="27" t="s">
        <v>1556</v>
      </c>
      <c r="AE106" s="27" t="s">
        <v>1557</v>
      </c>
      <c r="AF106" s="27" t="s">
        <v>1558</v>
      </c>
      <c r="AG106" s="27" t="s">
        <v>1559</v>
      </c>
      <c r="AH106" s="8"/>
      <c r="AI106" s="27" t="s">
        <v>1560</v>
      </c>
      <c r="AJ106" s="27" t="s">
        <v>1561</v>
      </c>
      <c r="AM106" s="22" t="s">
        <v>1548</v>
      </c>
      <c r="AN106" s="29"/>
      <c r="AO106" s="36"/>
      <c r="AP106" s="22">
        <v>3.0E7</v>
      </c>
      <c r="AQ106" s="22">
        <v>3.0E7</v>
      </c>
      <c r="AR106" s="22">
        <v>3.0E7</v>
      </c>
      <c r="AS106" s="22">
        <v>2.7343567E7</v>
      </c>
      <c r="AT106" s="22">
        <v>3.0E7</v>
      </c>
      <c r="AU106" s="22">
        <v>3.0E7</v>
      </c>
      <c r="AW106" s="22">
        <v>3.0E7</v>
      </c>
      <c r="AX106" s="20">
        <v>5.0E7</v>
      </c>
      <c r="AY106" s="7"/>
      <c r="AZ106" s="20">
        <v>1.011022</v>
      </c>
      <c r="BA106" s="20">
        <v>1.023901</v>
      </c>
      <c r="BB106" s="20">
        <v>1.032885</v>
      </c>
      <c r="BC106" s="20">
        <v>1.17499</v>
      </c>
      <c r="BD106" s="20">
        <v>1.066119</v>
      </c>
      <c r="BE106" s="20">
        <v>1.028229</v>
      </c>
      <c r="BG106" s="20">
        <v>1.080831</v>
      </c>
      <c r="BH106" s="20">
        <v>2.322397</v>
      </c>
      <c r="BI106" s="7"/>
      <c r="BJ106" s="20">
        <v>0.4011959</v>
      </c>
      <c r="BK106" s="20">
        <v>0.2945758</v>
      </c>
      <c r="BL106" s="20">
        <v>1.015269</v>
      </c>
      <c r="BM106" s="20">
        <v>1.084894</v>
      </c>
      <c r="BN106" s="20">
        <v>1.113285</v>
      </c>
      <c r="BO106" s="20">
        <v>0.6738207</v>
      </c>
      <c r="BQ106" s="20">
        <v>1.277995</v>
      </c>
      <c r="BR106" s="20">
        <v>1.01632</v>
      </c>
      <c r="BS106" s="7"/>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row>
    <row r="107">
      <c r="A107" s="8"/>
      <c r="B107" s="22" t="s">
        <v>1562</v>
      </c>
      <c r="C107" s="22">
        <v>104.0</v>
      </c>
      <c r="D107" s="22" t="s">
        <v>1519</v>
      </c>
      <c r="E107" s="52" t="s">
        <v>1520</v>
      </c>
      <c r="F107" s="22" t="s">
        <v>1563</v>
      </c>
      <c r="G107" s="20">
        <v>1.0</v>
      </c>
      <c r="H107" s="22">
        <v>1.0</v>
      </c>
      <c r="I107" s="24">
        <f t="shared" si="7"/>
        <v>1</v>
      </c>
      <c r="J107" s="22">
        <v>0.0</v>
      </c>
      <c r="K107" s="24">
        <f t="shared" si="8"/>
        <v>1</v>
      </c>
      <c r="L107" s="24">
        <f t="shared" si="15"/>
        <v>0</v>
      </c>
      <c r="M107" s="22">
        <v>0.0</v>
      </c>
      <c r="N107" s="22">
        <v>0.0</v>
      </c>
      <c r="O107" s="20" t="s">
        <v>1564</v>
      </c>
      <c r="P107" s="20" t="s">
        <v>1564</v>
      </c>
      <c r="Q107" s="20" t="s">
        <v>1565</v>
      </c>
      <c r="R107" s="20" t="s">
        <v>1009</v>
      </c>
      <c r="S107" s="20" t="s">
        <v>79</v>
      </c>
      <c r="T107" s="20" t="s">
        <v>1566</v>
      </c>
      <c r="U107" s="20" t="s">
        <v>81</v>
      </c>
      <c r="V107" s="20" t="s">
        <v>810</v>
      </c>
      <c r="W107" s="20" t="s">
        <v>734</v>
      </c>
      <c r="X107" s="20" t="s">
        <v>83</v>
      </c>
      <c r="Y107" s="25" t="s">
        <v>1567</v>
      </c>
      <c r="Z107" s="20" t="s">
        <v>214</v>
      </c>
      <c r="AA107" s="26"/>
      <c r="AB107" s="27" t="s">
        <v>1568</v>
      </c>
      <c r="AC107" s="27" t="s">
        <v>1569</v>
      </c>
      <c r="AD107" s="27" t="s">
        <v>1570</v>
      </c>
      <c r="AE107" s="27" t="s">
        <v>1571</v>
      </c>
      <c r="AF107" s="27" t="s">
        <v>1572</v>
      </c>
      <c r="AG107" s="27" t="s">
        <v>1573</v>
      </c>
      <c r="AH107" s="27" t="s">
        <v>1574</v>
      </c>
      <c r="AI107" s="8"/>
      <c r="AJ107" s="27" t="s">
        <v>1575</v>
      </c>
      <c r="AK107" s="22" t="s">
        <v>1562</v>
      </c>
      <c r="AL107" s="22" t="s">
        <v>1562</v>
      </c>
      <c r="AN107" s="29"/>
      <c r="AO107" s="7"/>
      <c r="AP107" s="22">
        <v>3.0E7</v>
      </c>
      <c r="AQ107" s="22">
        <v>2.5814257E7</v>
      </c>
      <c r="AR107" s="22">
        <v>2.8484714E7</v>
      </c>
      <c r="AS107" s="22">
        <v>2.6021916E7</v>
      </c>
      <c r="AT107" s="22">
        <v>2.6603106E7</v>
      </c>
      <c r="AU107" s="22">
        <v>2.5448976E7</v>
      </c>
      <c r="AV107" s="22">
        <v>1.659107E7</v>
      </c>
      <c r="AW107" s="29"/>
      <c r="AX107" s="20">
        <v>5.0E7</v>
      </c>
      <c r="AY107" s="36"/>
      <c r="AZ107" s="20">
        <v>1.07233</v>
      </c>
      <c r="BA107" s="20">
        <v>1.049353</v>
      </c>
      <c r="BB107" s="22">
        <v>1.016931</v>
      </c>
      <c r="BC107" s="22">
        <v>1.779908</v>
      </c>
      <c r="BD107" s="20">
        <v>1.094152</v>
      </c>
      <c r="BE107" s="20">
        <v>1.067304</v>
      </c>
      <c r="BF107" s="20">
        <v>1.324168</v>
      </c>
      <c r="BG107" s="8"/>
      <c r="BH107" s="20">
        <v>1.461474</v>
      </c>
      <c r="BI107" s="26"/>
      <c r="BJ107" s="20">
        <v>1.197112</v>
      </c>
      <c r="BK107" s="20">
        <v>0.9949462</v>
      </c>
      <c r="BL107" s="22">
        <v>0.7364427</v>
      </c>
      <c r="BM107" s="22">
        <v>1.18459</v>
      </c>
      <c r="BN107" s="20">
        <v>1.23124</v>
      </c>
      <c r="BO107" s="20">
        <v>1.195405</v>
      </c>
      <c r="BP107" s="20">
        <v>1.202899</v>
      </c>
      <c r="BQ107" s="8"/>
      <c r="BR107" s="20">
        <v>1.00399</v>
      </c>
      <c r="BS107" s="7"/>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row>
    <row r="108">
      <c r="A108" s="8"/>
      <c r="B108" s="22" t="s">
        <v>1576</v>
      </c>
      <c r="C108" s="22">
        <v>105.0</v>
      </c>
      <c r="D108" s="22" t="s">
        <v>1519</v>
      </c>
      <c r="E108" s="52" t="s">
        <v>1520</v>
      </c>
      <c r="F108" s="22" t="s">
        <v>1577</v>
      </c>
      <c r="G108" s="20">
        <v>-1.0</v>
      </c>
      <c r="H108" s="22">
        <v>1.0</v>
      </c>
      <c r="I108" s="24">
        <f t="shared" si="7"/>
        <v>0</v>
      </c>
      <c r="J108" s="22">
        <v>0.0</v>
      </c>
      <c r="K108" s="24">
        <f t="shared" si="8"/>
        <v>1</v>
      </c>
      <c r="L108" s="24">
        <f t="shared" si="15"/>
        <v>0</v>
      </c>
      <c r="M108" s="22">
        <v>0.0</v>
      </c>
      <c r="N108" s="22">
        <v>0.0</v>
      </c>
      <c r="O108" s="20" t="s">
        <v>1578</v>
      </c>
      <c r="P108" s="20" t="s">
        <v>1579</v>
      </c>
      <c r="Q108" s="20" t="s">
        <v>1580</v>
      </c>
      <c r="R108" s="20" t="s">
        <v>1009</v>
      </c>
      <c r="S108" s="20" t="s">
        <v>667</v>
      </c>
      <c r="T108" s="20" t="s">
        <v>1581</v>
      </c>
      <c r="U108" s="20" t="s">
        <v>212</v>
      </c>
      <c r="V108" s="20" t="s">
        <v>810</v>
      </c>
      <c r="W108" s="20" t="s">
        <v>1582</v>
      </c>
      <c r="X108" s="20" t="s">
        <v>520</v>
      </c>
      <c r="Y108" s="25" t="s">
        <v>1583</v>
      </c>
      <c r="Z108" s="20" t="s">
        <v>125</v>
      </c>
      <c r="AA108" s="26"/>
      <c r="AB108" s="27" t="s">
        <v>1584</v>
      </c>
      <c r="AC108" s="27" t="s">
        <v>1585</v>
      </c>
      <c r="AD108" s="27" t="s">
        <v>1586</v>
      </c>
      <c r="AE108" s="27" t="s">
        <v>1587</v>
      </c>
      <c r="AF108" s="27" t="s">
        <v>1588</v>
      </c>
      <c r="AG108" s="27" t="s">
        <v>1589</v>
      </c>
      <c r="AH108" s="27" t="s">
        <v>1590</v>
      </c>
      <c r="AI108" s="27" t="s">
        <v>1591</v>
      </c>
      <c r="AJ108" s="8"/>
      <c r="AK108" s="22" t="s">
        <v>1576</v>
      </c>
      <c r="AM108" s="20" t="s">
        <v>1576</v>
      </c>
      <c r="AN108" s="29"/>
      <c r="AO108" s="36"/>
      <c r="AP108" s="22">
        <v>1.0225696E7</v>
      </c>
      <c r="AQ108" s="22">
        <v>2.2101115E7</v>
      </c>
      <c r="AR108" s="22">
        <v>1.2904397E7</v>
      </c>
      <c r="AS108" s="22">
        <v>2.6815847E7</v>
      </c>
      <c r="AT108" s="22">
        <v>8446366.0</v>
      </c>
      <c r="AU108" s="22">
        <v>8531014.0</v>
      </c>
      <c r="AV108" s="22">
        <v>1.6662142E7</v>
      </c>
      <c r="AW108" s="22">
        <v>1.0327638E7</v>
      </c>
      <c r="AX108" s="29"/>
      <c r="AY108" s="36"/>
      <c r="AZ108" s="20">
        <v>1.030739</v>
      </c>
      <c r="BA108" s="20">
        <v>1.040779</v>
      </c>
      <c r="BB108" s="20">
        <v>1.048249</v>
      </c>
      <c r="BC108" s="20">
        <v>1.563773</v>
      </c>
      <c r="BD108" s="20">
        <v>1.090258</v>
      </c>
      <c r="BE108" s="20">
        <v>1.093171</v>
      </c>
      <c r="BF108" s="20">
        <v>1.108285</v>
      </c>
      <c r="BG108" s="20">
        <v>1.208522</v>
      </c>
      <c r="BH108" s="29"/>
      <c r="BI108" s="26"/>
      <c r="BJ108" s="20">
        <v>0.3164884</v>
      </c>
      <c r="BK108" s="20">
        <v>0.4229978</v>
      </c>
      <c r="BL108" s="20">
        <v>0.5647906</v>
      </c>
      <c r="BM108" s="20">
        <v>1.126311</v>
      </c>
      <c r="BN108" s="20">
        <v>0.929636</v>
      </c>
      <c r="BO108" s="20">
        <v>0.789237</v>
      </c>
      <c r="BP108" s="20">
        <v>1.186547</v>
      </c>
      <c r="BQ108" s="20">
        <v>1.461414</v>
      </c>
      <c r="BR108" s="29"/>
      <c r="BS108" s="7"/>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row>
    <row r="109">
      <c r="A109" s="8"/>
      <c r="B109" s="22" t="s">
        <v>1592</v>
      </c>
      <c r="C109" s="22">
        <v>106.0</v>
      </c>
      <c r="D109" s="22" t="s">
        <v>1519</v>
      </c>
      <c r="E109" s="52" t="s">
        <v>1520</v>
      </c>
      <c r="F109" s="22" t="s">
        <v>1593</v>
      </c>
      <c r="G109" s="20">
        <v>0.0</v>
      </c>
      <c r="H109" s="22">
        <v>1.0</v>
      </c>
      <c r="I109" s="24">
        <f t="shared" si="7"/>
        <v>1</v>
      </c>
      <c r="J109" s="22">
        <v>1.0</v>
      </c>
      <c r="K109" s="24">
        <f t="shared" si="8"/>
        <v>1</v>
      </c>
      <c r="L109" s="24">
        <f t="shared" si="15"/>
        <v>1</v>
      </c>
      <c r="M109" s="22">
        <v>0.0</v>
      </c>
      <c r="N109" s="22">
        <v>0.0</v>
      </c>
      <c r="O109" s="20" t="s">
        <v>1594</v>
      </c>
      <c r="P109" s="20" t="s">
        <v>1595</v>
      </c>
      <c r="Q109" s="20" t="s">
        <v>1596</v>
      </c>
      <c r="R109" s="20" t="s">
        <v>1009</v>
      </c>
      <c r="S109" s="20" t="s">
        <v>534</v>
      </c>
      <c r="T109" s="20" t="s">
        <v>1597</v>
      </c>
      <c r="U109" s="20" t="s">
        <v>212</v>
      </c>
      <c r="V109" s="20" t="s">
        <v>810</v>
      </c>
      <c r="W109" s="20" t="s">
        <v>550</v>
      </c>
      <c r="X109" s="22" t="s">
        <v>83</v>
      </c>
      <c r="Y109" s="37" t="s">
        <v>1598</v>
      </c>
      <c r="Z109" s="22" t="s">
        <v>186</v>
      </c>
      <c r="AA109" s="26"/>
      <c r="AB109" s="27" t="s">
        <v>1599</v>
      </c>
      <c r="AC109" s="27" t="s">
        <v>1600</v>
      </c>
      <c r="AD109" s="27" t="s">
        <v>1601</v>
      </c>
      <c r="AE109" s="27" t="s">
        <v>1602</v>
      </c>
      <c r="AF109" s="27" t="s">
        <v>1603</v>
      </c>
      <c r="AG109" s="27" t="s">
        <v>1604</v>
      </c>
      <c r="AH109" s="27" t="s">
        <v>1605</v>
      </c>
      <c r="AI109" s="8"/>
      <c r="AJ109" s="27" t="s">
        <v>1606</v>
      </c>
      <c r="AN109" s="29"/>
      <c r="AO109" s="36"/>
      <c r="AP109" s="22">
        <v>2.5471647E7</v>
      </c>
      <c r="AQ109" s="22">
        <v>1.7483622E7</v>
      </c>
      <c r="AR109" s="22">
        <v>3.0E7</v>
      </c>
      <c r="AS109" s="22">
        <v>3.0E7</v>
      </c>
      <c r="AT109" s="22">
        <v>2.7517966E7</v>
      </c>
      <c r="AU109" s="22">
        <v>2.4430422E7</v>
      </c>
      <c r="AV109" s="22">
        <v>1.9509171E7</v>
      </c>
      <c r="AW109" s="29"/>
      <c r="AX109" s="20">
        <v>4.3341776E7</v>
      </c>
      <c r="AY109" s="36"/>
      <c r="AZ109" s="20">
        <v>1.006771</v>
      </c>
      <c r="BA109" s="20">
        <v>1.082085</v>
      </c>
      <c r="BB109" s="20">
        <v>1.177022</v>
      </c>
      <c r="BC109" s="20">
        <v>1.886951</v>
      </c>
      <c r="BD109" s="20">
        <v>1.133314</v>
      </c>
      <c r="BE109" s="20">
        <v>1.063868</v>
      </c>
      <c r="BF109" s="20">
        <v>1.310625</v>
      </c>
      <c r="BG109" s="29"/>
      <c r="BH109" s="20">
        <v>2.021372</v>
      </c>
      <c r="BI109" s="26"/>
      <c r="BJ109" s="20">
        <v>0.2322439</v>
      </c>
      <c r="BK109" s="20">
        <v>0.3397903</v>
      </c>
      <c r="BL109" s="20">
        <v>1.632391</v>
      </c>
      <c r="BM109" s="20">
        <v>1.28413</v>
      </c>
      <c r="BN109" s="20">
        <v>1.126938</v>
      </c>
      <c r="BO109" s="20">
        <v>0.9524978</v>
      </c>
      <c r="BP109" s="20">
        <v>1.26371</v>
      </c>
      <c r="BQ109" s="29"/>
      <c r="BR109" s="20">
        <v>1.003597</v>
      </c>
      <c r="BS109" s="7"/>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row>
    <row r="110">
      <c r="A110" s="8"/>
      <c r="B110" s="22" t="s">
        <v>1607</v>
      </c>
      <c r="C110" s="22">
        <v>107.0</v>
      </c>
      <c r="D110" s="22" t="s">
        <v>1519</v>
      </c>
      <c r="E110" s="52" t="s">
        <v>1520</v>
      </c>
      <c r="F110" s="22" t="s">
        <v>1608</v>
      </c>
      <c r="G110" s="20">
        <v>0.0</v>
      </c>
      <c r="H110" s="22">
        <v>1.0</v>
      </c>
      <c r="I110" s="24">
        <f t="shared" si="7"/>
        <v>1</v>
      </c>
      <c r="J110" s="22">
        <v>1.0</v>
      </c>
      <c r="K110" s="24">
        <f t="shared" si="8"/>
        <v>1</v>
      </c>
      <c r="L110" s="24">
        <f t="shared" si="15"/>
        <v>1</v>
      </c>
      <c r="M110" s="22">
        <v>0.0</v>
      </c>
      <c r="N110" s="22">
        <v>0.0</v>
      </c>
      <c r="O110" s="20" t="s">
        <v>1609</v>
      </c>
      <c r="P110" s="20" t="s">
        <v>1610</v>
      </c>
      <c r="Q110" s="20" t="s">
        <v>1524</v>
      </c>
      <c r="R110" s="20" t="s">
        <v>1009</v>
      </c>
      <c r="S110" s="20" t="s">
        <v>534</v>
      </c>
      <c r="T110" s="20" t="s">
        <v>1224</v>
      </c>
      <c r="U110" s="20" t="s">
        <v>81</v>
      </c>
      <c r="V110" s="20" t="s">
        <v>810</v>
      </c>
      <c r="W110" s="20" t="s">
        <v>550</v>
      </c>
      <c r="X110" s="20" t="s">
        <v>83</v>
      </c>
      <c r="Y110" s="37" t="s">
        <v>1611</v>
      </c>
      <c r="Z110" s="20" t="s">
        <v>186</v>
      </c>
      <c r="AA110" s="26"/>
      <c r="AB110" s="27" t="s">
        <v>1612</v>
      </c>
      <c r="AC110" s="27" t="s">
        <v>1613</v>
      </c>
      <c r="AD110" s="27" t="s">
        <v>1614</v>
      </c>
      <c r="AE110" s="27" t="s">
        <v>1615</v>
      </c>
      <c r="AF110" s="27" t="s">
        <v>1616</v>
      </c>
      <c r="AG110" s="27" t="s">
        <v>1617</v>
      </c>
      <c r="AH110" s="27" t="s">
        <v>1618</v>
      </c>
      <c r="AI110" s="8"/>
      <c r="AJ110" s="27" t="s">
        <v>1619</v>
      </c>
      <c r="AN110" s="29"/>
      <c r="AO110" s="36"/>
      <c r="AP110" s="22">
        <v>1.8263539E7</v>
      </c>
      <c r="AQ110" s="22">
        <v>2.3924737E7</v>
      </c>
      <c r="AR110" s="22">
        <v>1.9275043E7</v>
      </c>
      <c r="AS110" s="22">
        <v>1.9826366E7</v>
      </c>
      <c r="AT110" s="22">
        <v>2.65073E7</v>
      </c>
      <c r="AU110" s="22">
        <v>2.2120641E7</v>
      </c>
      <c r="AV110" s="22">
        <v>2.161766E7</v>
      </c>
      <c r="AW110" s="29"/>
      <c r="AX110" s="20">
        <v>5.0E7</v>
      </c>
      <c r="AY110" s="36"/>
      <c r="AZ110" s="20">
        <v>1.009695</v>
      </c>
      <c r="BA110" s="20">
        <v>1.072646</v>
      </c>
      <c r="BB110" s="20">
        <v>1.036961</v>
      </c>
      <c r="BC110" s="20">
        <v>1.564221</v>
      </c>
      <c r="BD110" s="20">
        <v>1.103433</v>
      </c>
      <c r="BE110" s="20">
        <v>1.029226</v>
      </c>
      <c r="BF110" s="20">
        <v>1.206063</v>
      </c>
      <c r="BG110" s="29"/>
      <c r="BH110" s="20">
        <v>1.622653</v>
      </c>
      <c r="BI110" s="26"/>
      <c r="BJ110" s="20">
        <v>0.2518472</v>
      </c>
      <c r="BK110" s="20">
        <v>0.7367124</v>
      </c>
      <c r="BL110" s="20">
        <v>0.8722199</v>
      </c>
      <c r="BM110" s="20">
        <v>1.395145</v>
      </c>
      <c r="BN110" s="20">
        <v>1.205059</v>
      </c>
      <c r="BO110" s="20">
        <v>0.6328418</v>
      </c>
      <c r="BP110" s="20">
        <v>1.27984</v>
      </c>
      <c r="BQ110" s="29"/>
      <c r="BR110" s="20">
        <v>1.023512</v>
      </c>
      <c r="BS110" s="7"/>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row>
    <row r="111">
      <c r="A111" s="8"/>
      <c r="B111" s="22" t="s">
        <v>1620</v>
      </c>
      <c r="C111" s="22">
        <v>108.0</v>
      </c>
      <c r="D111" s="22" t="s">
        <v>1519</v>
      </c>
      <c r="E111" s="52" t="s">
        <v>1520</v>
      </c>
      <c r="F111" s="22" t="s">
        <v>1621</v>
      </c>
      <c r="G111" s="20">
        <v>1.0</v>
      </c>
      <c r="H111" s="22">
        <v>1.0</v>
      </c>
      <c r="I111" s="24">
        <f t="shared" si="7"/>
        <v>1</v>
      </c>
      <c r="J111" s="22">
        <v>1.0</v>
      </c>
      <c r="K111" s="24">
        <f t="shared" si="8"/>
        <v>1</v>
      </c>
      <c r="L111" s="24">
        <f t="shared" si="15"/>
        <v>1</v>
      </c>
      <c r="M111" s="22">
        <v>0.0</v>
      </c>
      <c r="N111" s="22">
        <v>0.0</v>
      </c>
      <c r="O111" s="20" t="s">
        <v>1622</v>
      </c>
      <c r="P111" s="20" t="s">
        <v>1623</v>
      </c>
      <c r="Q111" s="20" t="s">
        <v>1624</v>
      </c>
      <c r="R111" s="20" t="s">
        <v>1009</v>
      </c>
      <c r="S111" s="20" t="s">
        <v>123</v>
      </c>
      <c r="T111" s="20" t="s">
        <v>550</v>
      </c>
      <c r="U111" s="20" t="s">
        <v>668</v>
      </c>
      <c r="V111" s="20" t="s">
        <v>810</v>
      </c>
      <c r="W111" s="20" t="s">
        <v>550</v>
      </c>
      <c r="X111" s="20" t="s">
        <v>520</v>
      </c>
      <c r="Y111" s="25" t="s">
        <v>1625</v>
      </c>
      <c r="Z111" s="20" t="s">
        <v>214</v>
      </c>
      <c r="AA111" s="26"/>
      <c r="AB111" s="27" t="s">
        <v>1626</v>
      </c>
      <c r="AC111" s="27" t="s">
        <v>1627</v>
      </c>
      <c r="AD111" s="27" t="s">
        <v>1628</v>
      </c>
      <c r="AE111" s="27" t="s">
        <v>1629</v>
      </c>
      <c r="AF111" s="27" t="s">
        <v>1630</v>
      </c>
      <c r="AG111" s="27" t="s">
        <v>1631</v>
      </c>
      <c r="AH111" s="27" t="s">
        <v>1632</v>
      </c>
      <c r="AI111" s="27" t="s">
        <v>1633</v>
      </c>
      <c r="AJ111" s="8"/>
      <c r="AK111" s="22" t="s">
        <v>1620</v>
      </c>
      <c r="AL111" s="20" t="s">
        <v>1620</v>
      </c>
      <c r="AN111" s="29"/>
      <c r="AO111" s="36"/>
      <c r="AP111" s="22">
        <v>3.0E7</v>
      </c>
      <c r="AQ111" s="22">
        <v>3.0E7</v>
      </c>
      <c r="AR111" s="22">
        <v>3.0E7</v>
      </c>
      <c r="AS111" s="22">
        <v>3.0E7</v>
      </c>
      <c r="AT111" s="22">
        <v>3.0E7</v>
      </c>
      <c r="AU111" s="22">
        <v>3.0E7</v>
      </c>
      <c r="AV111" s="22">
        <v>3.0E7</v>
      </c>
      <c r="AW111" s="20">
        <v>3.0E7</v>
      </c>
      <c r="AX111" s="29"/>
      <c r="AY111" s="36"/>
      <c r="AZ111" s="20">
        <v>1.017414</v>
      </c>
      <c r="BA111" s="20">
        <v>1.037751</v>
      </c>
      <c r="BB111" s="20">
        <v>1.030213</v>
      </c>
      <c r="BC111" s="20">
        <v>1.192189</v>
      </c>
      <c r="BD111" s="20">
        <v>1.100976</v>
      </c>
      <c r="BE111" s="20">
        <v>1.043112</v>
      </c>
      <c r="BF111" s="20">
        <v>1.324532</v>
      </c>
      <c r="BG111" s="20">
        <v>1.088765</v>
      </c>
      <c r="BH111" s="29"/>
      <c r="BI111" s="26"/>
      <c r="BJ111" s="20">
        <v>0.4927475</v>
      </c>
      <c r="BK111" s="20">
        <v>0.3557745</v>
      </c>
      <c r="BL111" s="20">
        <v>0.87049</v>
      </c>
      <c r="BM111" s="20">
        <v>0.9630627</v>
      </c>
      <c r="BN111" s="20">
        <v>1.06787</v>
      </c>
      <c r="BO111" s="20">
        <v>0.7584003</v>
      </c>
      <c r="BP111" s="20">
        <v>1.441079</v>
      </c>
      <c r="BQ111" s="20">
        <v>1.30458</v>
      </c>
      <c r="BR111" s="29"/>
      <c r="BS111" s="7"/>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row>
    <row r="112">
      <c r="A112" s="20" t="s">
        <v>1634</v>
      </c>
      <c r="B112" s="21" t="s">
        <v>1635</v>
      </c>
      <c r="C112" s="22">
        <v>109.0</v>
      </c>
      <c r="D112" s="22" t="s">
        <v>1519</v>
      </c>
      <c r="E112" s="52" t="s">
        <v>1520</v>
      </c>
      <c r="F112" s="22" t="s">
        <v>1636</v>
      </c>
      <c r="G112" s="20">
        <v>-1.0</v>
      </c>
      <c r="H112" s="22">
        <v>-1.0</v>
      </c>
      <c r="I112" s="24">
        <f t="shared" si="7"/>
        <v>0</v>
      </c>
      <c r="J112" s="22">
        <v>0.0</v>
      </c>
      <c r="K112" s="24">
        <f t="shared" si="8"/>
        <v>1</v>
      </c>
      <c r="L112" s="24">
        <f t="shared" si="15"/>
        <v>0</v>
      </c>
      <c r="M112" s="22">
        <v>0.0</v>
      </c>
      <c r="N112" s="22">
        <v>0.0</v>
      </c>
      <c r="O112" s="20" t="s">
        <v>1637</v>
      </c>
      <c r="P112" s="20" t="s">
        <v>1637</v>
      </c>
      <c r="Q112" s="20" t="s">
        <v>1580</v>
      </c>
      <c r="R112" s="20" t="s">
        <v>1009</v>
      </c>
      <c r="S112" s="20" t="s">
        <v>79</v>
      </c>
      <c r="T112" s="20" t="s">
        <v>1269</v>
      </c>
      <c r="U112" s="20" t="s">
        <v>212</v>
      </c>
      <c r="V112" s="20" t="s">
        <v>810</v>
      </c>
      <c r="W112" s="20" t="s">
        <v>734</v>
      </c>
      <c r="X112" s="22" t="s">
        <v>83</v>
      </c>
      <c r="Y112" s="25" t="s">
        <v>1270</v>
      </c>
      <c r="Z112" s="20" t="s">
        <v>214</v>
      </c>
      <c r="AA112" s="26"/>
      <c r="AB112" s="27" t="s">
        <v>1638</v>
      </c>
      <c r="AC112" s="27" t="s">
        <v>1639</v>
      </c>
      <c r="AD112" s="27" t="s">
        <v>1640</v>
      </c>
      <c r="AE112" s="27" t="s">
        <v>1641</v>
      </c>
      <c r="AF112" s="27" t="s">
        <v>1642</v>
      </c>
      <c r="AG112" s="27" t="s">
        <v>1643</v>
      </c>
      <c r="AH112" s="27" t="s">
        <v>1644</v>
      </c>
      <c r="AI112" s="8"/>
      <c r="AJ112" s="27" t="s">
        <v>1645</v>
      </c>
      <c r="AK112" s="22" t="s">
        <v>1635</v>
      </c>
      <c r="AL112" s="22" t="s">
        <v>1635</v>
      </c>
      <c r="AN112" s="29"/>
      <c r="AO112" s="7"/>
      <c r="AP112" s="22">
        <v>3.0E7</v>
      </c>
      <c r="AQ112" s="22">
        <v>1.6517475E7</v>
      </c>
      <c r="AR112" s="22">
        <v>1.2682102E7</v>
      </c>
      <c r="AS112" s="22">
        <v>2.0719609E7</v>
      </c>
      <c r="AT112" s="22">
        <v>2.7782431E7</v>
      </c>
      <c r="AU112" s="22">
        <v>2.7465612E7</v>
      </c>
      <c r="AV112" s="22">
        <v>1.1995712E7</v>
      </c>
      <c r="AW112" s="29"/>
      <c r="AX112" s="20">
        <v>4.3085868E7</v>
      </c>
      <c r="AY112" s="36"/>
      <c r="AZ112" s="20">
        <v>1.027333</v>
      </c>
      <c r="BA112" s="20">
        <v>1.11153</v>
      </c>
      <c r="BB112" s="22">
        <v>1.038856</v>
      </c>
      <c r="BC112" s="22">
        <v>2.158003</v>
      </c>
      <c r="BD112" s="20">
        <v>1.121711</v>
      </c>
      <c r="BE112" s="20">
        <v>1.073806</v>
      </c>
      <c r="BF112" s="20">
        <v>1.164725</v>
      </c>
      <c r="BG112" s="8"/>
      <c r="BH112" s="20">
        <v>1.466087</v>
      </c>
      <c r="BI112" s="26"/>
      <c r="BJ112" s="20">
        <v>0.9114854</v>
      </c>
      <c r="BK112" s="20">
        <v>0.8600791</v>
      </c>
      <c r="BL112" s="22">
        <v>0.458685</v>
      </c>
      <c r="BM112" s="22">
        <v>1.271099</v>
      </c>
      <c r="BN112" s="20">
        <v>1.49098</v>
      </c>
      <c r="BO112" s="20">
        <v>1.131785</v>
      </c>
      <c r="BP112" s="20">
        <v>1.026472</v>
      </c>
      <c r="BQ112" s="8"/>
      <c r="BR112" s="20">
        <v>1.01802</v>
      </c>
      <c r="BS112" s="7"/>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row>
    <row r="113">
      <c r="A113" s="8"/>
      <c r="B113" s="22" t="s">
        <v>1646</v>
      </c>
      <c r="C113" s="22">
        <v>110.0</v>
      </c>
      <c r="D113" s="22" t="s">
        <v>1519</v>
      </c>
      <c r="E113" s="52" t="s">
        <v>1520</v>
      </c>
      <c r="F113" s="22" t="s">
        <v>1647</v>
      </c>
      <c r="G113" s="20">
        <v>-1.0</v>
      </c>
      <c r="H113" s="22">
        <v>1.0</v>
      </c>
      <c r="I113" s="24">
        <f t="shared" si="7"/>
        <v>0</v>
      </c>
      <c r="J113" s="22">
        <v>0.0</v>
      </c>
      <c r="K113" s="24">
        <f t="shared" si="8"/>
        <v>1</v>
      </c>
      <c r="L113" s="24">
        <f t="shared" si="15"/>
        <v>0</v>
      </c>
      <c r="M113" s="22">
        <v>0.0</v>
      </c>
      <c r="N113" s="22">
        <v>0.0</v>
      </c>
      <c r="O113" s="20" t="s">
        <v>1648</v>
      </c>
      <c r="P113" s="20" t="s">
        <v>1648</v>
      </c>
      <c r="Q113" s="20" t="s">
        <v>77</v>
      </c>
      <c r="R113" s="20" t="s">
        <v>1009</v>
      </c>
      <c r="S113" s="20" t="s">
        <v>79</v>
      </c>
      <c r="T113" s="20" t="s">
        <v>1566</v>
      </c>
      <c r="U113" s="20" t="s">
        <v>81</v>
      </c>
      <c r="V113" s="20" t="s">
        <v>810</v>
      </c>
      <c r="W113" s="20" t="s">
        <v>734</v>
      </c>
      <c r="X113" s="20" t="s">
        <v>83</v>
      </c>
      <c r="Y113" s="25" t="s">
        <v>1567</v>
      </c>
      <c r="Z113" s="20" t="s">
        <v>214</v>
      </c>
      <c r="AA113" s="26"/>
      <c r="AB113" s="27" t="s">
        <v>1649</v>
      </c>
      <c r="AC113" s="27" t="s">
        <v>1650</v>
      </c>
      <c r="AD113" s="27" t="s">
        <v>1651</v>
      </c>
      <c r="AE113" s="27" t="s">
        <v>1652</v>
      </c>
      <c r="AF113" s="27" t="s">
        <v>1653</v>
      </c>
      <c r="AG113" s="27" t="s">
        <v>1654</v>
      </c>
      <c r="AH113" s="27" t="s">
        <v>1655</v>
      </c>
      <c r="AI113" s="8"/>
      <c r="AJ113" s="8"/>
      <c r="AK113" s="22" t="s">
        <v>1646</v>
      </c>
      <c r="AL113" s="22" t="s">
        <v>1646</v>
      </c>
      <c r="AN113" s="29"/>
      <c r="AO113" s="7"/>
      <c r="AP113" s="22">
        <v>3.0E7</v>
      </c>
      <c r="AQ113" s="22">
        <v>2.6030514E7</v>
      </c>
      <c r="AR113" s="22">
        <v>2.6851763E7</v>
      </c>
      <c r="AS113" s="22">
        <v>2.227997E7</v>
      </c>
      <c r="AT113" s="22">
        <v>1.4290186E7</v>
      </c>
      <c r="AU113" s="22">
        <v>2.11032E7</v>
      </c>
      <c r="AV113" s="22">
        <v>2.9491686E7</v>
      </c>
      <c r="AW113" s="29"/>
      <c r="AX113" s="29"/>
      <c r="AY113" s="36"/>
      <c r="AZ113" s="20">
        <v>1.026298</v>
      </c>
      <c r="BA113" s="20">
        <v>1.162833</v>
      </c>
      <c r="BB113" s="22">
        <v>1.021038</v>
      </c>
      <c r="BC113" s="22">
        <v>1.277313</v>
      </c>
      <c r="BD113" s="20">
        <v>1.140024</v>
      </c>
      <c r="BE113" s="20">
        <v>1.095244</v>
      </c>
      <c r="BF113" s="20">
        <v>1.339863</v>
      </c>
      <c r="BG113" s="8"/>
      <c r="BH113" s="29"/>
      <c r="BI113" s="26"/>
      <c r="BJ113" s="20">
        <v>0.6318242</v>
      </c>
      <c r="BK113" s="20">
        <v>1.292028</v>
      </c>
      <c r="BL113" s="22">
        <v>0.7785962</v>
      </c>
      <c r="BM113" s="22">
        <v>1.260528</v>
      </c>
      <c r="BN113" s="20">
        <v>1.515961</v>
      </c>
      <c r="BO113" s="20">
        <v>1.097503</v>
      </c>
      <c r="BP113" s="20">
        <v>1.455226</v>
      </c>
      <c r="BQ113" s="8"/>
      <c r="BR113" s="29"/>
      <c r="BS113" s="7"/>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row>
    <row r="114">
      <c r="A114" s="20" t="s">
        <v>1656</v>
      </c>
      <c r="B114" s="21" t="s">
        <v>1657</v>
      </c>
      <c r="C114" s="22">
        <v>111.0</v>
      </c>
      <c r="D114" s="22" t="s">
        <v>1519</v>
      </c>
      <c r="E114" s="52" t="s">
        <v>1520</v>
      </c>
      <c r="F114" s="22" t="s">
        <v>1658</v>
      </c>
      <c r="G114" s="20">
        <v>-1.0</v>
      </c>
      <c r="H114" s="22">
        <v>-1.0</v>
      </c>
      <c r="I114" s="24">
        <f t="shared" si="7"/>
        <v>0</v>
      </c>
      <c r="J114" s="22">
        <v>0.0</v>
      </c>
      <c r="K114" s="24">
        <f t="shared" si="8"/>
        <v>1</v>
      </c>
      <c r="L114" s="24">
        <f t="shared" si="15"/>
        <v>0</v>
      </c>
      <c r="M114" s="22">
        <v>0.0</v>
      </c>
      <c r="N114" s="22">
        <v>0.0</v>
      </c>
      <c r="O114" s="20" t="s">
        <v>1659</v>
      </c>
      <c r="P114" s="20" t="s">
        <v>1659</v>
      </c>
      <c r="Q114" s="20" t="s">
        <v>1660</v>
      </c>
      <c r="R114" s="20" t="s">
        <v>1009</v>
      </c>
      <c r="S114" s="20" t="s">
        <v>79</v>
      </c>
      <c r="T114" s="20" t="s">
        <v>1269</v>
      </c>
      <c r="U114" s="20" t="s">
        <v>212</v>
      </c>
      <c r="V114" s="20" t="s">
        <v>810</v>
      </c>
      <c r="W114" s="20" t="s">
        <v>734</v>
      </c>
      <c r="X114" s="22" t="s">
        <v>83</v>
      </c>
      <c r="Y114" s="25" t="s">
        <v>1270</v>
      </c>
      <c r="Z114" s="20" t="s">
        <v>214</v>
      </c>
      <c r="AA114" s="26"/>
      <c r="AB114" s="27" t="s">
        <v>1661</v>
      </c>
      <c r="AC114" s="27" t="s">
        <v>1662</v>
      </c>
      <c r="AD114" s="27" t="s">
        <v>1663</v>
      </c>
      <c r="AE114" s="27" t="s">
        <v>1664</v>
      </c>
      <c r="AF114" s="27" t="s">
        <v>1665</v>
      </c>
      <c r="AG114" s="27" t="s">
        <v>1666</v>
      </c>
      <c r="AH114" s="27" t="s">
        <v>1667</v>
      </c>
      <c r="AI114" s="8"/>
      <c r="AJ114" s="8"/>
      <c r="AK114" s="22" t="s">
        <v>1657</v>
      </c>
      <c r="AL114" s="22" t="s">
        <v>1657</v>
      </c>
      <c r="AN114" s="29"/>
      <c r="AO114" s="36"/>
      <c r="AP114" s="22">
        <v>2.8839487E7</v>
      </c>
      <c r="AQ114" s="22">
        <v>1.4286063E7</v>
      </c>
      <c r="AR114" s="22">
        <v>1.5457892E7</v>
      </c>
      <c r="AS114" s="22">
        <v>1.6923903E7</v>
      </c>
      <c r="AT114" s="22">
        <v>2.2823512E7</v>
      </c>
      <c r="AU114" s="22">
        <v>2.0093694E7</v>
      </c>
      <c r="AV114" s="22">
        <v>1.6906533E7</v>
      </c>
      <c r="AW114" s="29"/>
      <c r="AX114" s="29"/>
      <c r="AY114" s="36"/>
      <c r="AZ114" s="20">
        <v>1.0169</v>
      </c>
      <c r="BA114" s="20">
        <v>1.11199</v>
      </c>
      <c r="BB114" s="20">
        <v>1.022899</v>
      </c>
      <c r="BC114" s="20">
        <v>1.140203</v>
      </c>
      <c r="BD114" s="20">
        <v>1.081434</v>
      </c>
      <c r="BE114" s="20">
        <v>1.103565</v>
      </c>
      <c r="BF114" s="20">
        <v>1.581969</v>
      </c>
      <c r="BG114" s="8"/>
      <c r="BH114" s="8"/>
      <c r="BI114" s="26"/>
      <c r="BJ114" s="20">
        <v>0.541814</v>
      </c>
      <c r="BK114" s="20">
        <v>0.6110785</v>
      </c>
      <c r="BL114" s="20">
        <v>0.3572845</v>
      </c>
      <c r="BM114" s="20">
        <v>1.124638</v>
      </c>
      <c r="BN114" s="20">
        <v>1.150675</v>
      </c>
      <c r="BO114" s="20">
        <v>1.17328</v>
      </c>
      <c r="BP114" s="20">
        <v>1.23814</v>
      </c>
      <c r="BQ114" s="8"/>
      <c r="BR114" s="29"/>
      <c r="BS114" s="7"/>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row>
    <row r="115">
      <c r="A115" s="8"/>
      <c r="B115" s="22" t="s">
        <v>1668</v>
      </c>
      <c r="C115" s="22">
        <v>112.0</v>
      </c>
      <c r="D115" s="22" t="s">
        <v>1669</v>
      </c>
      <c r="E115" s="53" t="s">
        <v>1670</v>
      </c>
      <c r="F115" s="22" t="s">
        <v>1671</v>
      </c>
      <c r="G115" s="20">
        <v>1.0</v>
      </c>
      <c r="H115" s="22">
        <v>-1.0</v>
      </c>
      <c r="I115" s="24">
        <f t="shared" si="7"/>
        <v>0</v>
      </c>
      <c r="J115" s="22">
        <v>0.0</v>
      </c>
      <c r="K115" s="24">
        <f t="shared" si="8"/>
        <v>1</v>
      </c>
      <c r="L115" s="24">
        <f t="shared" si="15"/>
        <v>0</v>
      </c>
      <c r="M115" s="22">
        <v>0.0</v>
      </c>
      <c r="N115" s="22">
        <v>0.0</v>
      </c>
      <c r="O115" s="20" t="s">
        <v>1672</v>
      </c>
      <c r="P115" s="20" t="s">
        <v>1673</v>
      </c>
      <c r="Q115" s="20" t="s">
        <v>77</v>
      </c>
      <c r="R115" s="20" t="s">
        <v>78</v>
      </c>
      <c r="S115" s="20" t="s">
        <v>123</v>
      </c>
      <c r="U115" s="20" t="s">
        <v>212</v>
      </c>
      <c r="V115" s="8"/>
      <c r="W115" s="8"/>
      <c r="X115" s="22" t="s">
        <v>83</v>
      </c>
      <c r="Y115" s="25" t="s">
        <v>1674</v>
      </c>
      <c r="Z115" s="20" t="s">
        <v>1675</v>
      </c>
      <c r="AA115" s="26"/>
      <c r="AB115" s="27" t="s">
        <v>1676</v>
      </c>
      <c r="AC115" s="27" t="s">
        <v>1677</v>
      </c>
      <c r="AD115" s="27" t="s">
        <v>1678</v>
      </c>
      <c r="AE115" s="27" t="s">
        <v>1679</v>
      </c>
      <c r="AF115" s="27" t="s">
        <v>1680</v>
      </c>
      <c r="AG115" s="27" t="s">
        <v>1681</v>
      </c>
      <c r="AH115" s="27" t="s">
        <v>1682</v>
      </c>
      <c r="AI115" s="27" t="s">
        <v>1683</v>
      </c>
      <c r="AJ115" s="27" t="s">
        <v>1684</v>
      </c>
      <c r="AK115" s="22" t="s">
        <v>1668</v>
      </c>
      <c r="AL115" s="29"/>
      <c r="AM115" s="22" t="s">
        <v>1668</v>
      </c>
      <c r="AN115" s="29"/>
      <c r="AO115" s="36"/>
      <c r="AP115" s="20">
        <v>3.0E7</v>
      </c>
      <c r="AQ115" s="22">
        <v>3.0E7</v>
      </c>
      <c r="AR115" s="22">
        <v>3.0E7</v>
      </c>
      <c r="AS115" s="22">
        <v>3.0E7</v>
      </c>
      <c r="AT115" s="22">
        <v>3.0E7</v>
      </c>
      <c r="AU115" s="22">
        <v>3.0E7</v>
      </c>
      <c r="AV115" s="22">
        <v>3.0E7</v>
      </c>
      <c r="AW115" s="22">
        <v>3.0E7</v>
      </c>
      <c r="AX115" s="20">
        <v>5.0E7</v>
      </c>
      <c r="AY115" s="36"/>
      <c r="AZ115" s="22">
        <v>1.010023</v>
      </c>
      <c r="BA115" s="22">
        <v>1.013063</v>
      </c>
      <c r="BB115" s="22">
        <v>1.016291</v>
      </c>
      <c r="BC115" s="22">
        <v>1.216457</v>
      </c>
      <c r="BD115" s="22">
        <v>1.059083</v>
      </c>
      <c r="BE115" s="22">
        <v>1.018888</v>
      </c>
      <c r="BF115" s="22">
        <v>1.343134</v>
      </c>
      <c r="BG115" s="22">
        <v>1.405284</v>
      </c>
      <c r="BH115" s="20">
        <v>1.352726</v>
      </c>
      <c r="BI115" s="26"/>
      <c r="BJ115" s="22">
        <v>0.7241424</v>
      </c>
      <c r="BK115" s="22">
        <v>0.5034033</v>
      </c>
      <c r="BL115" s="22">
        <v>0.8751533</v>
      </c>
      <c r="BM115" s="22">
        <v>1.177335</v>
      </c>
      <c r="BN115" s="22">
        <v>1.013221</v>
      </c>
      <c r="BO115" s="22">
        <v>0.6819052</v>
      </c>
      <c r="BP115" s="22">
        <v>1.280407</v>
      </c>
      <c r="BQ115" s="22">
        <v>1.33709</v>
      </c>
      <c r="BR115" s="20">
        <v>1.010726</v>
      </c>
      <c r="BS115" s="7"/>
      <c r="BT115" s="22">
        <v>1.0</v>
      </c>
      <c r="BU115" s="29"/>
      <c r="BV115" s="29"/>
      <c r="BW115" s="29"/>
      <c r="BX115" s="29"/>
      <c r="BY115" s="29"/>
      <c r="BZ115" s="29"/>
      <c r="CA115" s="29"/>
      <c r="CB115" s="29"/>
      <c r="CC115" s="29"/>
      <c r="CD115" s="29"/>
      <c r="CE115" s="29"/>
      <c r="CF115" s="22">
        <v>1.0</v>
      </c>
      <c r="CG115" s="29"/>
      <c r="CH115" s="22">
        <v>1.0</v>
      </c>
      <c r="CI115" s="29"/>
      <c r="CJ115" s="29"/>
      <c r="CK115" s="22">
        <v>1.0</v>
      </c>
      <c r="CL115" s="29"/>
      <c r="CM115" s="29"/>
      <c r="CN115" s="29"/>
      <c r="CO115" s="29"/>
      <c r="CP115" s="29"/>
      <c r="CQ115" s="29"/>
    </row>
    <row r="116">
      <c r="A116" s="8"/>
      <c r="B116" s="22" t="s">
        <v>1685</v>
      </c>
      <c r="C116" s="22">
        <v>113.0</v>
      </c>
      <c r="D116" s="22" t="s">
        <v>1669</v>
      </c>
      <c r="E116" s="53" t="s">
        <v>1670</v>
      </c>
      <c r="F116" s="22" t="s">
        <v>1686</v>
      </c>
      <c r="G116" s="20">
        <v>1.0</v>
      </c>
      <c r="H116" s="22">
        <v>1.0</v>
      </c>
      <c r="I116" s="24">
        <f t="shared" si="7"/>
        <v>1</v>
      </c>
      <c r="J116" s="22">
        <v>1.0</v>
      </c>
      <c r="K116" s="24">
        <f t="shared" si="8"/>
        <v>1</v>
      </c>
      <c r="L116" s="24">
        <f t="shared" si="15"/>
        <v>1</v>
      </c>
      <c r="M116" s="22">
        <v>0.0</v>
      </c>
      <c r="N116" s="22">
        <v>0.0</v>
      </c>
      <c r="O116" s="20" t="s">
        <v>1687</v>
      </c>
      <c r="P116" s="20" t="s">
        <v>1688</v>
      </c>
      <c r="Q116" s="20" t="s">
        <v>515</v>
      </c>
      <c r="R116" s="20" t="s">
        <v>78</v>
      </c>
      <c r="S116" s="20" t="s">
        <v>123</v>
      </c>
      <c r="U116" s="20" t="s">
        <v>212</v>
      </c>
      <c r="V116" s="8"/>
      <c r="W116" s="8"/>
      <c r="X116" s="22" t="s">
        <v>83</v>
      </c>
      <c r="Y116" s="25" t="s">
        <v>1689</v>
      </c>
      <c r="Z116" s="20" t="s">
        <v>1675</v>
      </c>
      <c r="AA116" s="26"/>
      <c r="AB116" s="27" t="s">
        <v>1690</v>
      </c>
      <c r="AC116" s="27" t="s">
        <v>1691</v>
      </c>
      <c r="AD116" s="27" t="s">
        <v>1692</v>
      </c>
      <c r="AE116" s="27" t="s">
        <v>1693</v>
      </c>
      <c r="AF116" s="27" t="s">
        <v>1694</v>
      </c>
      <c r="AG116" s="27" t="s">
        <v>1695</v>
      </c>
      <c r="AH116" s="27" t="s">
        <v>1696</v>
      </c>
      <c r="AI116" s="27" t="s">
        <v>1697</v>
      </c>
      <c r="AL116" s="29"/>
      <c r="AN116" s="29"/>
      <c r="AO116" s="36"/>
      <c r="AP116" s="20">
        <v>3.0E7</v>
      </c>
      <c r="AQ116" s="22">
        <v>3.0E7</v>
      </c>
      <c r="AR116" s="22">
        <v>3.0E7</v>
      </c>
      <c r="AS116" s="22">
        <v>3.0E7</v>
      </c>
      <c r="AT116" s="22">
        <v>3.0E7</v>
      </c>
      <c r="AU116" s="22">
        <v>3.0E7</v>
      </c>
      <c r="AV116" s="22">
        <v>3.0E7</v>
      </c>
      <c r="AW116" s="22">
        <v>3.0E7</v>
      </c>
      <c r="AX116" s="29"/>
      <c r="AY116" s="36"/>
      <c r="AZ116" s="22">
        <v>1.017292</v>
      </c>
      <c r="BA116" s="22">
        <v>1.036904</v>
      </c>
      <c r="BB116" s="22">
        <v>1.022584</v>
      </c>
      <c r="BC116" s="22">
        <v>1.710593</v>
      </c>
      <c r="BD116" s="22">
        <v>1.29104</v>
      </c>
      <c r="BE116" s="22">
        <v>1.054682</v>
      </c>
      <c r="BF116" s="22">
        <v>1.181107</v>
      </c>
      <c r="BG116" s="22">
        <v>1.586347</v>
      </c>
      <c r="BH116" s="29"/>
      <c r="BI116" s="26"/>
      <c r="BJ116" s="22">
        <v>0.7472861</v>
      </c>
      <c r="BK116" s="22">
        <v>0.4579061</v>
      </c>
      <c r="BL116" s="22">
        <v>1.100682</v>
      </c>
      <c r="BM116" s="22">
        <v>1.130663</v>
      </c>
      <c r="BN116" s="22">
        <v>1.084663</v>
      </c>
      <c r="BO116" s="22">
        <v>0.9148473</v>
      </c>
      <c r="BP116" s="22">
        <v>1.195541</v>
      </c>
      <c r="BQ116" s="22">
        <v>1.360627</v>
      </c>
      <c r="BR116" s="29"/>
      <c r="BS116" s="7"/>
      <c r="BT116" s="22">
        <v>1.0</v>
      </c>
      <c r="BU116" s="29"/>
      <c r="BV116" s="29"/>
      <c r="BW116" s="29"/>
      <c r="BX116" s="29"/>
      <c r="BY116" s="29"/>
      <c r="BZ116" s="29"/>
      <c r="CA116" s="29"/>
      <c r="CB116" s="29"/>
      <c r="CC116" s="29"/>
      <c r="CD116" s="29"/>
      <c r="CE116" s="29"/>
      <c r="CF116" s="22">
        <v>1.0</v>
      </c>
      <c r="CG116" s="29"/>
      <c r="CH116" s="22">
        <v>1.0</v>
      </c>
      <c r="CI116" s="29"/>
      <c r="CJ116" s="29"/>
      <c r="CK116" s="22">
        <v>1.0</v>
      </c>
      <c r="CL116" s="29"/>
      <c r="CM116" s="29"/>
      <c r="CN116" s="29"/>
      <c r="CO116" s="29"/>
      <c r="CP116" s="29"/>
      <c r="CQ116" s="29"/>
    </row>
    <row r="117">
      <c r="A117" s="8"/>
      <c r="B117" s="22" t="s">
        <v>1698</v>
      </c>
      <c r="C117" s="22">
        <v>114.0</v>
      </c>
      <c r="D117" s="22" t="s">
        <v>1669</v>
      </c>
      <c r="E117" s="53" t="s">
        <v>1670</v>
      </c>
      <c r="F117" s="22" t="s">
        <v>1699</v>
      </c>
      <c r="G117" s="20">
        <v>1.0</v>
      </c>
      <c r="H117" s="22">
        <v>0.0</v>
      </c>
      <c r="I117" s="24">
        <f t="shared" si="7"/>
        <v>1</v>
      </c>
      <c r="J117" s="22">
        <v>0.0</v>
      </c>
      <c r="K117" s="24">
        <f t="shared" si="8"/>
        <v>1</v>
      </c>
      <c r="L117" s="24">
        <f t="shared" si="15"/>
        <v>0</v>
      </c>
      <c r="M117" s="22">
        <v>0.0</v>
      </c>
      <c r="N117" s="22">
        <v>0.0</v>
      </c>
      <c r="O117" s="20" t="s">
        <v>1700</v>
      </c>
      <c r="P117" s="20" t="s">
        <v>1701</v>
      </c>
      <c r="Q117" s="20" t="s">
        <v>515</v>
      </c>
      <c r="R117" s="20" t="s">
        <v>122</v>
      </c>
      <c r="S117" s="20" t="s">
        <v>123</v>
      </c>
      <c r="U117" s="20" t="s">
        <v>81</v>
      </c>
      <c r="V117" s="8"/>
      <c r="W117" s="20" t="s">
        <v>734</v>
      </c>
      <c r="X117" s="22" t="s">
        <v>83</v>
      </c>
      <c r="Y117" s="20" t="s">
        <v>1702</v>
      </c>
      <c r="Z117" s="20" t="s">
        <v>1675</v>
      </c>
      <c r="AA117" s="26"/>
      <c r="AB117" s="27" t="s">
        <v>1703</v>
      </c>
      <c r="AC117" s="27" t="s">
        <v>1704</v>
      </c>
      <c r="AD117" s="27" t="s">
        <v>1705</v>
      </c>
      <c r="AE117" s="27" t="s">
        <v>1706</v>
      </c>
      <c r="AF117" s="27" t="s">
        <v>1707</v>
      </c>
      <c r="AG117" s="27" t="s">
        <v>1708</v>
      </c>
      <c r="AH117" s="27" t="s">
        <v>1709</v>
      </c>
      <c r="AI117" s="27" t="s">
        <v>1710</v>
      </c>
      <c r="AJ117" s="27" t="s">
        <v>1711</v>
      </c>
      <c r="AK117" s="20" t="s">
        <v>1698</v>
      </c>
      <c r="AL117" s="29"/>
      <c r="AM117" s="22" t="s">
        <v>1698</v>
      </c>
      <c r="AN117" s="29"/>
      <c r="AO117" s="36"/>
      <c r="AP117" s="20">
        <v>1.2554606E7</v>
      </c>
      <c r="AQ117" s="22">
        <v>3.0E7</v>
      </c>
      <c r="AR117" s="22">
        <v>3.0E7</v>
      </c>
      <c r="AS117" s="22">
        <v>3.0E7</v>
      </c>
      <c r="AT117" s="22">
        <v>3.0E7</v>
      </c>
      <c r="AU117" s="22">
        <v>2.1752969E7</v>
      </c>
      <c r="AV117" s="22">
        <v>1.6702604E7</v>
      </c>
      <c r="AW117" s="22">
        <v>1.7159125E7</v>
      </c>
      <c r="AX117" s="20">
        <v>4.773128E7</v>
      </c>
      <c r="AY117" s="36"/>
      <c r="AZ117" s="22">
        <v>1.010601</v>
      </c>
      <c r="BA117" s="22">
        <v>1.035528</v>
      </c>
      <c r="BB117" s="22">
        <v>1.013103</v>
      </c>
      <c r="BC117" s="22">
        <v>1.121454</v>
      </c>
      <c r="BD117" s="22">
        <v>1.082877</v>
      </c>
      <c r="BE117" s="22">
        <v>1.018915</v>
      </c>
      <c r="BF117" s="22">
        <v>1.404957</v>
      </c>
      <c r="BG117" s="22">
        <v>1.339919</v>
      </c>
      <c r="BH117" s="20">
        <v>1.43669</v>
      </c>
      <c r="BI117" s="26"/>
      <c r="BJ117" s="22">
        <v>0.1822628</v>
      </c>
      <c r="BK117" s="22">
        <v>0.5434182</v>
      </c>
      <c r="BL117" s="22">
        <v>0.7120822</v>
      </c>
      <c r="BM117" s="22">
        <v>1.077443</v>
      </c>
      <c r="BN117" s="22">
        <v>1.00064</v>
      </c>
      <c r="BO117" s="22">
        <v>0.4477431</v>
      </c>
      <c r="BP117" s="22">
        <v>1.220321</v>
      </c>
      <c r="BQ117" s="22">
        <v>1.273285</v>
      </c>
      <c r="BR117" s="20">
        <v>1.058265</v>
      </c>
      <c r="BS117" s="7"/>
      <c r="BT117" s="22">
        <v>1.0</v>
      </c>
      <c r="BU117" s="29"/>
      <c r="BV117" s="29"/>
      <c r="BW117" s="29"/>
      <c r="BX117" s="29"/>
      <c r="BY117" s="29"/>
      <c r="BZ117" s="29"/>
      <c r="CA117" s="29"/>
      <c r="CB117" s="29"/>
      <c r="CC117" s="29"/>
      <c r="CD117" s="29"/>
      <c r="CE117" s="29"/>
      <c r="CF117" s="22">
        <v>1.0</v>
      </c>
      <c r="CG117" s="29"/>
      <c r="CH117" s="22">
        <v>1.0</v>
      </c>
      <c r="CI117" s="29"/>
      <c r="CJ117" s="29"/>
      <c r="CK117" s="22">
        <v>1.0</v>
      </c>
      <c r="CL117" s="29"/>
      <c r="CM117" s="29"/>
      <c r="CN117" s="29"/>
      <c r="CO117" s="29"/>
      <c r="CP117" s="29"/>
      <c r="CQ117" s="29"/>
    </row>
    <row r="118">
      <c r="A118" s="8"/>
      <c r="B118" s="22" t="s">
        <v>1712</v>
      </c>
      <c r="C118" s="22">
        <v>115.0</v>
      </c>
      <c r="D118" s="22" t="s">
        <v>1669</v>
      </c>
      <c r="E118" s="53" t="s">
        <v>1670</v>
      </c>
      <c r="F118" s="22" t="s">
        <v>1713</v>
      </c>
      <c r="G118" s="20">
        <v>1.0</v>
      </c>
      <c r="H118" s="22">
        <v>0.0</v>
      </c>
      <c r="I118" s="24">
        <f t="shared" si="7"/>
        <v>1</v>
      </c>
      <c r="J118" s="22">
        <v>0.0</v>
      </c>
      <c r="K118" s="24">
        <f t="shared" si="8"/>
        <v>1</v>
      </c>
      <c r="L118" s="24">
        <f t="shared" si="15"/>
        <v>0</v>
      </c>
      <c r="M118" s="22">
        <v>0.0</v>
      </c>
      <c r="N118" s="22">
        <v>0.0</v>
      </c>
      <c r="O118" s="20" t="s">
        <v>1714</v>
      </c>
      <c r="P118" s="20" t="s">
        <v>1715</v>
      </c>
      <c r="Q118" s="20" t="s">
        <v>1716</v>
      </c>
      <c r="R118" s="20" t="s">
        <v>78</v>
      </c>
      <c r="S118" s="20" t="s">
        <v>123</v>
      </c>
      <c r="U118" s="20" t="s">
        <v>81</v>
      </c>
      <c r="V118" s="8"/>
      <c r="W118" s="8"/>
      <c r="X118" s="22" t="s">
        <v>83</v>
      </c>
      <c r="Y118" s="20" t="s">
        <v>1717</v>
      </c>
      <c r="Z118" s="20" t="s">
        <v>1675</v>
      </c>
      <c r="AA118" s="26"/>
      <c r="AB118" s="27" t="s">
        <v>1718</v>
      </c>
      <c r="AC118" s="27" t="s">
        <v>1719</v>
      </c>
      <c r="AD118" s="27" t="s">
        <v>1720</v>
      </c>
      <c r="AE118" s="27" t="s">
        <v>1721</v>
      </c>
      <c r="AF118" s="27" t="s">
        <v>1722</v>
      </c>
      <c r="AG118" s="27" t="s">
        <v>1723</v>
      </c>
      <c r="AH118" s="27" t="s">
        <v>1724</v>
      </c>
      <c r="AI118" s="27" t="s">
        <v>1725</v>
      </c>
      <c r="AJ118" s="27" t="s">
        <v>1726</v>
      </c>
      <c r="AK118" s="22" t="s">
        <v>1712</v>
      </c>
      <c r="AL118" s="29"/>
      <c r="AM118" s="22" t="s">
        <v>1712</v>
      </c>
      <c r="AN118" s="29"/>
      <c r="AO118" s="36"/>
      <c r="AP118" s="20">
        <v>3.0E7</v>
      </c>
      <c r="AQ118" s="22">
        <v>3.0E7</v>
      </c>
      <c r="AR118" s="22">
        <v>3.0E7</v>
      </c>
      <c r="AS118" s="22">
        <v>3.0E7</v>
      </c>
      <c r="AT118" s="22">
        <v>3.0E7</v>
      </c>
      <c r="AU118" s="22">
        <v>3.0E7</v>
      </c>
      <c r="AV118" s="22">
        <v>3.0E7</v>
      </c>
      <c r="AW118" s="22">
        <v>3.0E7</v>
      </c>
      <c r="AX118" s="20">
        <v>5.0E7</v>
      </c>
      <c r="AY118" s="36"/>
      <c r="AZ118" s="22">
        <v>1.013935</v>
      </c>
      <c r="BA118" s="22">
        <v>1.021846</v>
      </c>
      <c r="BB118" s="22">
        <v>1.012411</v>
      </c>
      <c r="BC118" s="22">
        <v>1.371934</v>
      </c>
      <c r="BD118" s="22">
        <v>1.099222</v>
      </c>
      <c r="BE118" s="22">
        <v>1.012615</v>
      </c>
      <c r="BF118" s="22">
        <v>1.588875</v>
      </c>
      <c r="BG118" s="22">
        <v>1.488457</v>
      </c>
      <c r="BH118" s="20">
        <v>1.574722</v>
      </c>
      <c r="BI118" s="26"/>
      <c r="BJ118" s="22">
        <v>0.8285319</v>
      </c>
      <c r="BK118" s="22">
        <v>0.5490868</v>
      </c>
      <c r="BL118" s="22">
        <v>0.5987683</v>
      </c>
      <c r="BM118" s="22">
        <v>1.214647</v>
      </c>
      <c r="BN118" s="22">
        <v>1.053227</v>
      </c>
      <c r="BO118" s="22">
        <v>0.5203558</v>
      </c>
      <c r="BP118" s="22">
        <v>1.328091</v>
      </c>
      <c r="BQ118" s="22">
        <v>1.386986</v>
      </c>
      <c r="BR118" s="20">
        <v>1.16187</v>
      </c>
      <c r="BS118" s="7"/>
      <c r="BT118" s="22">
        <v>1.0</v>
      </c>
      <c r="BU118" s="29"/>
      <c r="BV118" s="29"/>
      <c r="BW118" s="29"/>
      <c r="BX118" s="29"/>
      <c r="BY118" s="29"/>
      <c r="BZ118" s="29"/>
      <c r="CA118" s="29"/>
      <c r="CB118" s="29"/>
      <c r="CC118" s="29"/>
      <c r="CD118" s="29"/>
      <c r="CE118" s="29"/>
      <c r="CF118" s="22">
        <v>1.0</v>
      </c>
      <c r="CG118" s="29"/>
      <c r="CH118" s="22">
        <v>1.0</v>
      </c>
      <c r="CI118" s="29"/>
      <c r="CJ118" s="29"/>
      <c r="CK118" s="22">
        <v>1.0</v>
      </c>
      <c r="CL118" s="29"/>
      <c r="CM118" s="29"/>
      <c r="CN118" s="29"/>
      <c r="CO118" s="29"/>
      <c r="CP118" s="29"/>
      <c r="CQ118" s="29"/>
    </row>
    <row r="119">
      <c r="A119" s="8"/>
      <c r="B119" s="22" t="s">
        <v>1727</v>
      </c>
      <c r="C119" s="22">
        <v>116.0</v>
      </c>
      <c r="D119" s="22" t="s">
        <v>1669</v>
      </c>
      <c r="E119" s="53" t="s">
        <v>1670</v>
      </c>
      <c r="F119" s="22" t="s">
        <v>1728</v>
      </c>
      <c r="G119" s="20">
        <v>0.0</v>
      </c>
      <c r="H119" s="22">
        <v>1.0</v>
      </c>
      <c r="I119" s="24">
        <f t="shared" si="7"/>
        <v>1</v>
      </c>
      <c r="J119" s="22">
        <v>1.0</v>
      </c>
      <c r="K119" s="24">
        <f t="shared" si="8"/>
        <v>1</v>
      </c>
      <c r="L119" s="24">
        <f t="shared" si="15"/>
        <v>1</v>
      </c>
      <c r="M119" s="22">
        <v>0.0</v>
      </c>
      <c r="N119" s="22">
        <v>0.0</v>
      </c>
      <c r="O119" s="20" t="s">
        <v>1729</v>
      </c>
      <c r="P119" s="20" t="s">
        <v>1730</v>
      </c>
      <c r="Q119" s="20" t="s">
        <v>1624</v>
      </c>
      <c r="R119" s="20" t="s">
        <v>78</v>
      </c>
      <c r="S119" s="20" t="s">
        <v>123</v>
      </c>
      <c r="U119" s="20" t="s">
        <v>212</v>
      </c>
      <c r="V119" s="8"/>
      <c r="W119" s="8"/>
      <c r="X119" s="22" t="s">
        <v>83</v>
      </c>
      <c r="Y119" s="20" t="s">
        <v>1731</v>
      </c>
      <c r="Z119" s="20" t="s">
        <v>1675</v>
      </c>
      <c r="AA119" s="26"/>
      <c r="AB119" s="27" t="s">
        <v>1732</v>
      </c>
      <c r="AC119" s="27" t="s">
        <v>1733</v>
      </c>
      <c r="AD119" s="27" t="s">
        <v>1734</v>
      </c>
      <c r="AE119" s="27" t="s">
        <v>1735</v>
      </c>
      <c r="AF119" s="27" t="s">
        <v>1736</v>
      </c>
      <c r="AG119" s="27" t="s">
        <v>1737</v>
      </c>
      <c r="AH119" s="27" t="s">
        <v>1738</v>
      </c>
      <c r="AI119" s="27" t="s">
        <v>1739</v>
      </c>
      <c r="AJ119" s="27" t="s">
        <v>1740</v>
      </c>
      <c r="AK119" s="22" t="s">
        <v>1727</v>
      </c>
      <c r="AL119" s="29"/>
      <c r="AM119" s="22" t="s">
        <v>1727</v>
      </c>
      <c r="AN119" s="29"/>
      <c r="AO119" s="36"/>
      <c r="AP119" s="20">
        <v>1.0748827E7</v>
      </c>
      <c r="AQ119" s="22">
        <v>3.0E7</v>
      </c>
      <c r="AR119" s="22">
        <v>2.9136989E7</v>
      </c>
      <c r="AS119" s="22">
        <v>1.6348994E7</v>
      </c>
      <c r="AT119" s="22">
        <v>3.0E7</v>
      </c>
      <c r="AU119" s="22">
        <v>1.7385674E7</v>
      </c>
      <c r="AV119" s="22">
        <v>1.2391189E7</v>
      </c>
      <c r="AW119" s="22">
        <v>2.0884328E7</v>
      </c>
      <c r="AX119" s="20">
        <v>4.4677472E7</v>
      </c>
      <c r="AY119" s="36"/>
      <c r="AZ119" s="22">
        <v>1.021117</v>
      </c>
      <c r="BA119" s="22">
        <v>1.02778</v>
      </c>
      <c r="BB119" s="22">
        <v>1.030275</v>
      </c>
      <c r="BC119" s="22">
        <v>1.764438</v>
      </c>
      <c r="BD119" s="22">
        <v>1.134837</v>
      </c>
      <c r="BE119" s="22">
        <v>1.033357</v>
      </c>
      <c r="BF119" s="22">
        <v>1.700645</v>
      </c>
      <c r="BG119" s="22">
        <v>1.434549</v>
      </c>
      <c r="BH119" s="20">
        <v>1.956807</v>
      </c>
      <c r="BI119" s="26"/>
      <c r="BJ119" s="22">
        <v>0.2974437</v>
      </c>
      <c r="BK119" s="22">
        <v>0.5195619</v>
      </c>
      <c r="BL119" s="22">
        <v>0.789128</v>
      </c>
      <c r="BM119" s="22">
        <v>1.228132</v>
      </c>
      <c r="BN119" s="22">
        <v>1.046567</v>
      </c>
      <c r="BO119" s="22">
        <v>0.7024378</v>
      </c>
      <c r="BP119" s="22">
        <v>1.333997</v>
      </c>
      <c r="BQ119" s="22">
        <v>1.368012</v>
      </c>
      <c r="BR119" s="20">
        <v>1.135043</v>
      </c>
      <c r="BS119" s="7"/>
      <c r="BT119" s="22">
        <v>1.0</v>
      </c>
      <c r="BU119" s="29"/>
      <c r="BV119" s="29"/>
      <c r="BW119" s="29"/>
      <c r="BX119" s="29"/>
      <c r="BY119" s="29"/>
      <c r="BZ119" s="29"/>
      <c r="CA119" s="29"/>
      <c r="CB119" s="29"/>
      <c r="CC119" s="29"/>
      <c r="CD119" s="29"/>
      <c r="CE119" s="29"/>
      <c r="CF119" s="22">
        <v>1.0</v>
      </c>
      <c r="CG119" s="29"/>
      <c r="CH119" s="22">
        <v>1.0</v>
      </c>
      <c r="CI119" s="29"/>
      <c r="CJ119" s="29"/>
      <c r="CK119" s="22">
        <v>1.0</v>
      </c>
      <c r="CL119" s="29"/>
      <c r="CM119" s="29"/>
      <c r="CN119" s="29"/>
      <c r="CO119" s="29"/>
      <c r="CP119" s="29"/>
      <c r="CQ119" s="29"/>
    </row>
    <row r="120">
      <c r="A120" s="8"/>
      <c r="B120" s="22" t="s">
        <v>1741</v>
      </c>
      <c r="C120" s="22">
        <v>117.0</v>
      </c>
      <c r="D120" s="22" t="s">
        <v>1669</v>
      </c>
      <c r="E120" s="53" t="s">
        <v>1670</v>
      </c>
      <c r="F120" s="22" t="s">
        <v>1742</v>
      </c>
      <c r="G120" s="20">
        <v>0.0</v>
      </c>
      <c r="H120" s="22">
        <v>1.0</v>
      </c>
      <c r="I120" s="24">
        <f t="shared" si="7"/>
        <v>1</v>
      </c>
      <c r="J120" s="22">
        <v>1.0</v>
      </c>
      <c r="K120" s="24">
        <f t="shared" si="8"/>
        <v>1</v>
      </c>
      <c r="L120" s="24">
        <f t="shared" si="15"/>
        <v>1</v>
      </c>
      <c r="M120" s="22">
        <v>0.0</v>
      </c>
      <c r="N120" s="22">
        <v>0.0</v>
      </c>
      <c r="O120" s="20" t="s">
        <v>1743</v>
      </c>
      <c r="P120" s="20" t="s">
        <v>1744</v>
      </c>
      <c r="Q120" s="20" t="s">
        <v>954</v>
      </c>
      <c r="R120" s="20" t="s">
        <v>122</v>
      </c>
      <c r="S120" s="20" t="s">
        <v>123</v>
      </c>
      <c r="U120" s="20" t="s">
        <v>550</v>
      </c>
      <c r="V120" s="8"/>
      <c r="W120" s="8"/>
      <c r="X120" s="22" t="s">
        <v>83</v>
      </c>
      <c r="Y120" s="20" t="s">
        <v>1745</v>
      </c>
      <c r="Z120" s="20" t="s">
        <v>1675</v>
      </c>
      <c r="AA120" s="26"/>
      <c r="AB120" s="27" t="s">
        <v>1746</v>
      </c>
      <c r="AC120" s="27" t="s">
        <v>1747</v>
      </c>
      <c r="AD120" s="27" t="s">
        <v>1748</v>
      </c>
      <c r="AE120" s="27" t="s">
        <v>1749</v>
      </c>
      <c r="AF120" s="27" t="s">
        <v>1750</v>
      </c>
      <c r="AG120" s="27" t="s">
        <v>1751</v>
      </c>
      <c r="AH120" s="27" t="s">
        <v>1752</v>
      </c>
      <c r="AI120" s="27" t="s">
        <v>1753</v>
      </c>
      <c r="AJ120" s="27" t="s">
        <v>1754</v>
      </c>
      <c r="AK120" s="20" t="s">
        <v>1741</v>
      </c>
      <c r="AL120" s="29"/>
      <c r="AM120" s="22" t="s">
        <v>1741</v>
      </c>
      <c r="AN120" s="29"/>
      <c r="AO120" s="36"/>
      <c r="AP120" s="20">
        <v>1.7887776E7</v>
      </c>
      <c r="AQ120" s="22">
        <v>1.7334631E7</v>
      </c>
      <c r="AR120" s="22">
        <v>1.5665326E7</v>
      </c>
      <c r="AS120" s="22">
        <v>2.6608778E7</v>
      </c>
      <c r="AT120" s="22">
        <v>3.0E7</v>
      </c>
      <c r="AU120" s="22">
        <v>1.8511716E7</v>
      </c>
      <c r="AV120" s="22">
        <v>1.9799387E7</v>
      </c>
      <c r="AW120" s="22">
        <v>1.7011443E7</v>
      </c>
      <c r="AX120" s="20">
        <v>5.0E7</v>
      </c>
      <c r="AY120" s="36"/>
      <c r="AZ120" s="22">
        <v>1.014635</v>
      </c>
      <c r="BA120" s="22">
        <v>1.04749</v>
      </c>
      <c r="BB120" s="22">
        <v>1.03612</v>
      </c>
      <c r="BC120" s="22">
        <v>1.672033</v>
      </c>
      <c r="BD120" s="22">
        <v>1.147672</v>
      </c>
      <c r="BE120" s="22">
        <v>1.025196</v>
      </c>
      <c r="BF120" s="22">
        <v>1.42663</v>
      </c>
      <c r="BG120" s="22">
        <v>1.274972</v>
      </c>
      <c r="BH120" s="20">
        <v>1.265554</v>
      </c>
      <c r="BI120" s="26"/>
      <c r="BJ120" s="22">
        <v>0.3026172</v>
      </c>
      <c r="BK120" s="22">
        <v>0.3105886</v>
      </c>
      <c r="BL120" s="22">
        <v>0.7648087</v>
      </c>
      <c r="BM120" s="22">
        <v>1.153319</v>
      </c>
      <c r="BN120" s="22">
        <v>1.192181</v>
      </c>
      <c r="BO120" s="22">
        <v>0.5470964</v>
      </c>
      <c r="BP120" s="22">
        <v>1.266275</v>
      </c>
      <c r="BQ120" s="22">
        <v>1.255789</v>
      </c>
      <c r="BR120" s="20">
        <v>1.087917</v>
      </c>
      <c r="BS120" s="7"/>
      <c r="BT120" s="22">
        <v>1.0</v>
      </c>
      <c r="BU120" s="29"/>
      <c r="BV120" s="29"/>
      <c r="BW120" s="29"/>
      <c r="BX120" s="29"/>
      <c r="BY120" s="29"/>
      <c r="BZ120" s="29"/>
      <c r="CA120" s="29"/>
      <c r="CB120" s="29"/>
      <c r="CC120" s="29"/>
      <c r="CD120" s="29"/>
      <c r="CE120" s="29"/>
      <c r="CF120" s="22">
        <v>1.0</v>
      </c>
      <c r="CG120" s="29"/>
      <c r="CH120" s="22">
        <v>1.0</v>
      </c>
      <c r="CI120" s="29"/>
      <c r="CJ120" s="29"/>
      <c r="CK120" s="22">
        <v>1.0</v>
      </c>
      <c r="CL120" s="29"/>
      <c r="CM120" s="29"/>
      <c r="CN120" s="29"/>
      <c r="CO120" s="29"/>
      <c r="CP120" s="29"/>
      <c r="CQ120" s="29"/>
    </row>
    <row r="121">
      <c r="A121" s="8"/>
      <c r="B121" s="22" t="s">
        <v>1755</v>
      </c>
      <c r="C121" s="22">
        <v>118.0</v>
      </c>
      <c r="D121" s="22" t="s">
        <v>1669</v>
      </c>
      <c r="E121" s="53" t="s">
        <v>1670</v>
      </c>
      <c r="F121" s="22" t="s">
        <v>1756</v>
      </c>
      <c r="G121" s="20">
        <v>0.0</v>
      </c>
      <c r="H121" s="22">
        <v>1.0</v>
      </c>
      <c r="I121" s="24">
        <f t="shared" si="7"/>
        <v>1</v>
      </c>
      <c r="J121" s="22">
        <v>1.0</v>
      </c>
      <c r="K121" s="24">
        <f t="shared" si="8"/>
        <v>1</v>
      </c>
      <c r="L121" s="24">
        <f t="shared" si="15"/>
        <v>1</v>
      </c>
      <c r="M121" s="22">
        <v>0.0</v>
      </c>
      <c r="N121" s="22">
        <v>0.0</v>
      </c>
      <c r="O121" s="20" t="s">
        <v>1757</v>
      </c>
      <c r="P121" s="20" t="s">
        <v>1758</v>
      </c>
      <c r="Q121" s="20" t="s">
        <v>864</v>
      </c>
      <c r="R121" s="20" t="s">
        <v>122</v>
      </c>
      <c r="S121" s="20" t="s">
        <v>123</v>
      </c>
      <c r="U121" s="20" t="s">
        <v>550</v>
      </c>
      <c r="V121" s="8"/>
      <c r="W121" s="8"/>
      <c r="X121" s="22" t="s">
        <v>83</v>
      </c>
      <c r="Y121" s="20" t="s">
        <v>1759</v>
      </c>
      <c r="Z121" s="20" t="s">
        <v>1675</v>
      </c>
      <c r="AA121" s="26"/>
      <c r="AB121" s="27" t="s">
        <v>1760</v>
      </c>
      <c r="AC121" s="27" t="s">
        <v>1761</v>
      </c>
      <c r="AD121" s="27" t="s">
        <v>1762</v>
      </c>
      <c r="AE121" s="27" t="s">
        <v>1763</v>
      </c>
      <c r="AF121" s="27" t="s">
        <v>1764</v>
      </c>
      <c r="AG121" s="27" t="s">
        <v>1765</v>
      </c>
      <c r="AH121" s="27" t="s">
        <v>1766</v>
      </c>
      <c r="AI121" s="27" t="s">
        <v>1767</v>
      </c>
      <c r="AJ121" s="27" t="s">
        <v>1768</v>
      </c>
      <c r="AK121" s="20" t="s">
        <v>1755</v>
      </c>
      <c r="AL121" s="29"/>
      <c r="AM121" s="22" t="s">
        <v>1755</v>
      </c>
      <c r="AN121" s="29"/>
      <c r="AO121" s="36"/>
      <c r="AP121" s="20">
        <v>1.7075015E7</v>
      </c>
      <c r="AQ121" s="22">
        <v>3.0E7</v>
      </c>
      <c r="AR121" s="22">
        <v>2.0529194E7</v>
      </c>
      <c r="AS121" s="22">
        <v>1.9561255E7</v>
      </c>
      <c r="AT121" s="22">
        <v>1.9710638E7</v>
      </c>
      <c r="AU121" s="22">
        <v>3.0E7</v>
      </c>
      <c r="AV121" s="22">
        <v>2.1768173E7</v>
      </c>
      <c r="AW121" s="22">
        <v>1.7131169E7</v>
      </c>
      <c r="AX121" s="20">
        <v>5.0E7</v>
      </c>
      <c r="AY121" s="36"/>
      <c r="AZ121" s="22">
        <v>1.029443</v>
      </c>
      <c r="BA121" s="22">
        <v>1.030597</v>
      </c>
      <c r="BB121" s="22">
        <v>1.028094</v>
      </c>
      <c r="BC121" s="22">
        <v>2.211231</v>
      </c>
      <c r="BD121" s="22">
        <v>1.120741</v>
      </c>
      <c r="BE121" s="22">
        <v>1.028658</v>
      </c>
      <c r="BF121" s="22">
        <v>1.56686</v>
      </c>
      <c r="BG121" s="22">
        <v>1.337037</v>
      </c>
      <c r="BH121" s="20">
        <v>1.769824</v>
      </c>
      <c r="BI121" s="26"/>
      <c r="BJ121" s="22">
        <v>0.5159327</v>
      </c>
      <c r="BK121" s="22">
        <v>0.5670103</v>
      </c>
      <c r="BL121" s="22">
        <v>0.7463406</v>
      </c>
      <c r="BM121" s="22">
        <v>1.256204</v>
      </c>
      <c r="BN121" s="22">
        <v>1.092225</v>
      </c>
      <c r="BO121" s="22">
        <v>0.8875698</v>
      </c>
      <c r="BP121" s="22">
        <v>1.324075</v>
      </c>
      <c r="BQ121" s="22">
        <v>1.27666</v>
      </c>
      <c r="BR121" s="20">
        <v>1.024849</v>
      </c>
      <c r="BS121" s="7"/>
      <c r="BT121" s="22">
        <v>1.0</v>
      </c>
      <c r="BU121" s="29"/>
      <c r="BV121" s="29"/>
      <c r="BW121" s="29"/>
      <c r="BX121" s="29"/>
      <c r="BY121" s="29"/>
      <c r="BZ121" s="29"/>
      <c r="CA121" s="29"/>
      <c r="CB121" s="29"/>
      <c r="CC121" s="29"/>
      <c r="CD121" s="29"/>
      <c r="CE121" s="29"/>
      <c r="CF121" s="22">
        <v>1.0</v>
      </c>
      <c r="CG121" s="29"/>
      <c r="CH121" s="22">
        <v>1.0</v>
      </c>
      <c r="CI121" s="29"/>
      <c r="CJ121" s="29"/>
      <c r="CK121" s="22">
        <v>1.0</v>
      </c>
      <c r="CL121" s="29"/>
      <c r="CM121" s="29"/>
      <c r="CN121" s="29"/>
      <c r="CO121" s="29"/>
      <c r="CP121" s="29"/>
      <c r="CQ121" s="29"/>
    </row>
    <row r="122">
      <c r="A122" s="8"/>
      <c r="B122" s="22" t="s">
        <v>1769</v>
      </c>
      <c r="C122" s="22">
        <v>119.0</v>
      </c>
      <c r="D122" s="22" t="s">
        <v>1669</v>
      </c>
      <c r="E122" s="53" t="s">
        <v>1670</v>
      </c>
      <c r="F122" s="22" t="s">
        <v>1770</v>
      </c>
      <c r="G122" s="20">
        <v>1.0</v>
      </c>
      <c r="H122" s="22">
        <v>1.0</v>
      </c>
      <c r="I122" s="24">
        <f t="shared" si="7"/>
        <v>1</v>
      </c>
      <c r="J122" s="22">
        <v>1.0</v>
      </c>
      <c r="K122" s="24">
        <f t="shared" si="8"/>
        <v>1</v>
      </c>
      <c r="L122" s="24">
        <f t="shared" si="15"/>
        <v>1</v>
      </c>
      <c r="M122" s="22">
        <v>0.0</v>
      </c>
      <c r="N122" s="22">
        <v>0.0</v>
      </c>
      <c r="O122" s="20" t="s">
        <v>1771</v>
      </c>
      <c r="P122" s="20" t="s">
        <v>1772</v>
      </c>
      <c r="Q122" s="20" t="s">
        <v>864</v>
      </c>
      <c r="R122" s="20" t="s">
        <v>122</v>
      </c>
      <c r="S122" s="20" t="s">
        <v>123</v>
      </c>
      <c r="U122" s="20" t="s">
        <v>550</v>
      </c>
      <c r="V122" s="8"/>
      <c r="W122" s="8"/>
      <c r="X122" s="22" t="s">
        <v>83</v>
      </c>
      <c r="Y122" s="20" t="s">
        <v>1773</v>
      </c>
      <c r="Z122" s="20" t="s">
        <v>1675</v>
      </c>
      <c r="AA122" s="26"/>
      <c r="AB122" s="27" t="s">
        <v>1774</v>
      </c>
      <c r="AC122" s="27" t="s">
        <v>1775</v>
      </c>
      <c r="AD122" s="27" t="s">
        <v>1776</v>
      </c>
      <c r="AE122" s="27" t="s">
        <v>1777</v>
      </c>
      <c r="AF122" s="27" t="s">
        <v>1778</v>
      </c>
      <c r="AG122" s="27" t="s">
        <v>1779</v>
      </c>
      <c r="AH122" s="27" t="s">
        <v>1780</v>
      </c>
      <c r="AI122" s="27" t="s">
        <v>1781</v>
      </c>
      <c r="AJ122" s="27" t="s">
        <v>1782</v>
      </c>
      <c r="AL122" s="29"/>
      <c r="AM122" s="22" t="s">
        <v>1769</v>
      </c>
      <c r="AN122" s="29"/>
      <c r="AO122" s="36"/>
      <c r="AP122" s="20">
        <v>3.0E7</v>
      </c>
      <c r="AQ122" s="22">
        <v>3.0E7</v>
      </c>
      <c r="AR122" s="22">
        <v>3.0E7</v>
      </c>
      <c r="AS122" s="22">
        <v>2.0030186E7</v>
      </c>
      <c r="AT122" s="22">
        <v>2.4028231E7</v>
      </c>
      <c r="AU122" s="22">
        <v>2.3652669E7</v>
      </c>
      <c r="AV122" s="22">
        <v>1.4620019E7</v>
      </c>
      <c r="AW122" s="22">
        <v>2.3905364E7</v>
      </c>
      <c r="AX122" s="20">
        <v>5.0E7</v>
      </c>
      <c r="AY122" s="36"/>
      <c r="AZ122" s="22">
        <v>1.021872</v>
      </c>
      <c r="BA122" s="22">
        <v>1.025591</v>
      </c>
      <c r="BB122" s="22">
        <v>1.020362</v>
      </c>
      <c r="BC122" s="22">
        <v>1.428987</v>
      </c>
      <c r="BD122" s="22">
        <v>1.087773</v>
      </c>
      <c r="BE122" s="22">
        <v>1.033163</v>
      </c>
      <c r="BF122" s="22">
        <v>1.51065</v>
      </c>
      <c r="BG122" s="22">
        <v>1.301788</v>
      </c>
      <c r="BH122" s="20">
        <v>1.592415</v>
      </c>
      <c r="BI122" s="26"/>
      <c r="BJ122" s="22">
        <v>1.019677</v>
      </c>
      <c r="BK122" s="22">
        <v>0.5828809</v>
      </c>
      <c r="BL122" s="22">
        <v>0.9690652</v>
      </c>
      <c r="BM122" s="22">
        <v>1.19978</v>
      </c>
      <c r="BN122" s="22">
        <v>1.145829</v>
      </c>
      <c r="BO122" s="22">
        <v>0.7950687</v>
      </c>
      <c r="BP122" s="22">
        <v>1.394188</v>
      </c>
      <c r="BQ122" s="22">
        <v>1.423385</v>
      </c>
      <c r="BR122" s="20">
        <v>1.014106</v>
      </c>
      <c r="BS122" s="7"/>
      <c r="BT122" s="22">
        <v>1.0</v>
      </c>
      <c r="BU122" s="29"/>
      <c r="BV122" s="29"/>
      <c r="BW122" s="29"/>
      <c r="BX122" s="29"/>
      <c r="BY122" s="29"/>
      <c r="BZ122" s="29"/>
      <c r="CA122" s="29"/>
      <c r="CB122" s="29"/>
      <c r="CC122" s="29"/>
      <c r="CD122" s="29"/>
      <c r="CE122" s="29"/>
      <c r="CF122" s="22">
        <v>1.0</v>
      </c>
      <c r="CG122" s="29"/>
      <c r="CH122" s="22">
        <v>1.0</v>
      </c>
      <c r="CI122" s="29"/>
      <c r="CJ122" s="29"/>
      <c r="CK122" s="22">
        <v>1.0</v>
      </c>
      <c r="CL122" s="29"/>
      <c r="CM122" s="29"/>
      <c r="CN122" s="29"/>
      <c r="CO122" s="29"/>
      <c r="CP122" s="29"/>
      <c r="CQ122" s="29"/>
    </row>
    <row r="123">
      <c r="A123" s="8"/>
      <c r="B123" s="22" t="s">
        <v>1783</v>
      </c>
      <c r="C123" s="22">
        <v>120.0</v>
      </c>
      <c r="D123" s="22" t="s">
        <v>1669</v>
      </c>
      <c r="E123" s="53" t="s">
        <v>1670</v>
      </c>
      <c r="F123" s="22" t="s">
        <v>1784</v>
      </c>
      <c r="G123" s="20">
        <v>1.0</v>
      </c>
      <c r="H123" s="22">
        <v>0.0</v>
      </c>
      <c r="I123" s="24">
        <f t="shared" si="7"/>
        <v>1</v>
      </c>
      <c r="J123" s="22">
        <v>0.0</v>
      </c>
      <c r="K123" s="24">
        <f t="shared" si="8"/>
        <v>1</v>
      </c>
      <c r="L123" s="24">
        <f t="shared" si="15"/>
        <v>0</v>
      </c>
      <c r="M123" s="22">
        <v>0.0</v>
      </c>
      <c r="N123" s="22">
        <v>0.0</v>
      </c>
      <c r="O123" s="20" t="s">
        <v>1785</v>
      </c>
      <c r="P123" s="20" t="s">
        <v>1786</v>
      </c>
      <c r="Q123" s="20" t="s">
        <v>1303</v>
      </c>
      <c r="R123" s="20" t="s">
        <v>122</v>
      </c>
      <c r="S123" s="20" t="s">
        <v>123</v>
      </c>
      <c r="U123" s="20" t="s">
        <v>550</v>
      </c>
      <c r="V123" s="8"/>
      <c r="W123" s="8"/>
      <c r="X123" s="22" t="s">
        <v>83</v>
      </c>
      <c r="Y123" s="20" t="s">
        <v>1787</v>
      </c>
      <c r="Z123" s="20" t="s">
        <v>1675</v>
      </c>
      <c r="AA123" s="26"/>
      <c r="AB123" s="27" t="s">
        <v>1788</v>
      </c>
      <c r="AC123" s="27" t="s">
        <v>1789</v>
      </c>
      <c r="AD123" s="27" t="s">
        <v>1790</v>
      </c>
      <c r="AE123" s="27" t="s">
        <v>1791</v>
      </c>
      <c r="AF123" s="27" t="s">
        <v>1792</v>
      </c>
      <c r="AG123" s="27" t="s">
        <v>1793</v>
      </c>
      <c r="AH123" s="27" t="s">
        <v>1794</v>
      </c>
      <c r="AI123" s="27" t="s">
        <v>1795</v>
      </c>
      <c r="AJ123" s="27" t="s">
        <v>1796</v>
      </c>
      <c r="AK123" s="20" t="s">
        <v>1783</v>
      </c>
      <c r="AL123" s="29"/>
      <c r="AN123" s="29"/>
      <c r="AO123" s="36"/>
      <c r="AP123" s="20">
        <v>2.1260338E7</v>
      </c>
      <c r="AQ123" s="22">
        <v>3.0E7</v>
      </c>
      <c r="AR123" s="22">
        <v>2.3280856E7</v>
      </c>
      <c r="AS123" s="22">
        <v>2.2614527E7</v>
      </c>
      <c r="AT123" s="22">
        <v>2.7375524E7</v>
      </c>
      <c r="AU123" s="22">
        <v>2.2046983E7</v>
      </c>
      <c r="AV123" s="22">
        <v>2.326303E7</v>
      </c>
      <c r="AW123" s="22">
        <v>1.5979446E7</v>
      </c>
      <c r="AX123" s="20">
        <v>5.0E7</v>
      </c>
      <c r="AY123" s="36"/>
      <c r="AZ123" s="22">
        <v>1.020473</v>
      </c>
      <c r="BA123" s="22">
        <v>1.029391</v>
      </c>
      <c r="BB123" s="22">
        <v>1.038579</v>
      </c>
      <c r="BC123" s="22">
        <v>1.680964</v>
      </c>
      <c r="BD123" s="22">
        <v>1.207209</v>
      </c>
      <c r="BE123" s="22">
        <v>1.019157</v>
      </c>
      <c r="BF123" s="22">
        <v>1.62234</v>
      </c>
      <c r="BG123" s="22">
        <v>1.761764</v>
      </c>
      <c r="BH123" s="20">
        <v>1.370172</v>
      </c>
      <c r="BI123" s="26"/>
      <c r="BJ123" s="22">
        <v>0.4052747</v>
      </c>
      <c r="BK123" s="22">
        <v>0.5408318</v>
      </c>
      <c r="BL123" s="22">
        <v>0.8025731</v>
      </c>
      <c r="BM123" s="22">
        <v>1.183481</v>
      </c>
      <c r="BN123" s="22">
        <v>1.12977</v>
      </c>
      <c r="BO123" s="22">
        <v>0.4075161</v>
      </c>
      <c r="BP123" s="22">
        <v>1.355362</v>
      </c>
      <c r="BQ123" s="22">
        <v>1.379226</v>
      </c>
      <c r="BR123" s="20">
        <v>1.034278</v>
      </c>
      <c r="BS123" s="7"/>
      <c r="BT123" s="22">
        <v>1.0</v>
      </c>
      <c r="BU123" s="29"/>
      <c r="BV123" s="29"/>
      <c r="BW123" s="29"/>
      <c r="BX123" s="29"/>
      <c r="BY123" s="29"/>
      <c r="BZ123" s="29"/>
      <c r="CA123" s="29"/>
      <c r="CB123" s="29"/>
      <c r="CC123" s="29"/>
      <c r="CD123" s="29"/>
      <c r="CE123" s="29"/>
      <c r="CF123" s="22">
        <v>1.0</v>
      </c>
      <c r="CG123" s="29"/>
      <c r="CH123" s="22">
        <v>1.0</v>
      </c>
      <c r="CI123" s="29"/>
      <c r="CJ123" s="29"/>
      <c r="CK123" s="22">
        <v>1.0</v>
      </c>
      <c r="CL123" s="29"/>
      <c r="CM123" s="29"/>
      <c r="CN123" s="29"/>
      <c r="CO123" s="22" t="s">
        <v>1783</v>
      </c>
      <c r="CP123" s="29"/>
      <c r="CQ123" s="29"/>
    </row>
    <row r="124">
      <c r="A124" s="8"/>
      <c r="B124" s="22" t="s">
        <v>1797</v>
      </c>
      <c r="C124" s="22">
        <v>121.0</v>
      </c>
      <c r="D124" s="22" t="s">
        <v>1669</v>
      </c>
      <c r="E124" s="53" t="s">
        <v>1670</v>
      </c>
      <c r="F124" s="22" t="s">
        <v>1798</v>
      </c>
      <c r="G124" s="20">
        <v>0.0</v>
      </c>
      <c r="H124" s="22">
        <v>1.0</v>
      </c>
      <c r="I124" s="24">
        <f t="shared" si="7"/>
        <v>1</v>
      </c>
      <c r="J124" s="22">
        <v>1.0</v>
      </c>
      <c r="K124" s="24">
        <f t="shared" si="8"/>
        <v>1</v>
      </c>
      <c r="L124" s="24">
        <f t="shared" si="15"/>
        <v>1</v>
      </c>
      <c r="M124" s="22">
        <v>0.0</v>
      </c>
      <c r="N124" s="22">
        <v>0.0</v>
      </c>
      <c r="O124" s="20" t="s">
        <v>1799</v>
      </c>
      <c r="P124" s="20" t="s">
        <v>1800</v>
      </c>
      <c r="Q124" s="20" t="s">
        <v>515</v>
      </c>
      <c r="R124" s="20" t="s">
        <v>122</v>
      </c>
      <c r="S124" s="20" t="s">
        <v>123</v>
      </c>
      <c r="U124" s="20" t="s">
        <v>81</v>
      </c>
      <c r="V124" s="8"/>
      <c r="W124" s="8"/>
      <c r="X124" s="22" t="s">
        <v>83</v>
      </c>
      <c r="Y124" s="20" t="s">
        <v>1801</v>
      </c>
      <c r="Z124" s="20" t="s">
        <v>1675</v>
      </c>
      <c r="AA124" s="26"/>
      <c r="AB124" s="27" t="s">
        <v>1802</v>
      </c>
      <c r="AC124" s="27" t="s">
        <v>1803</v>
      </c>
      <c r="AD124" s="27" t="s">
        <v>1804</v>
      </c>
      <c r="AE124" s="27" t="s">
        <v>1805</v>
      </c>
      <c r="AF124" s="27" t="s">
        <v>1806</v>
      </c>
      <c r="AG124" s="27" t="s">
        <v>1807</v>
      </c>
      <c r="AH124" s="27" t="s">
        <v>1808</v>
      </c>
      <c r="AI124" s="27" t="s">
        <v>1809</v>
      </c>
      <c r="AJ124" s="27" t="s">
        <v>1810</v>
      </c>
      <c r="AK124" s="20" t="s">
        <v>1797</v>
      </c>
      <c r="AL124" s="29"/>
      <c r="AM124" s="20" t="s">
        <v>1797</v>
      </c>
      <c r="AN124" s="29"/>
      <c r="AO124" s="36"/>
      <c r="AP124" s="20">
        <v>1.7695407E7</v>
      </c>
      <c r="AQ124" s="22">
        <v>3.0E7</v>
      </c>
      <c r="AR124" s="22">
        <v>1.8741227E7</v>
      </c>
      <c r="AS124" s="22">
        <v>2.0561626E7</v>
      </c>
      <c r="AT124" s="22">
        <v>2.5818317E7</v>
      </c>
      <c r="AU124" s="22">
        <v>2.058897E7</v>
      </c>
      <c r="AV124" s="22">
        <v>1.8512078E7</v>
      </c>
      <c r="AW124" s="22">
        <v>2.6133812E7</v>
      </c>
      <c r="AX124" s="20">
        <v>5.0E7</v>
      </c>
      <c r="AY124" s="36"/>
      <c r="AZ124" s="22">
        <v>1.010296</v>
      </c>
      <c r="BA124" s="22">
        <v>1.020488</v>
      </c>
      <c r="BB124" s="22">
        <v>1.03685</v>
      </c>
      <c r="BC124" s="22">
        <v>1.301192</v>
      </c>
      <c r="BD124" s="22">
        <v>1.138753</v>
      </c>
      <c r="BE124" s="22">
        <v>1.042766</v>
      </c>
      <c r="BF124" s="22">
        <v>1.631126</v>
      </c>
      <c r="BG124" s="22">
        <v>1.359701</v>
      </c>
      <c r="BH124" s="20">
        <v>1.346121</v>
      </c>
      <c r="BI124" s="26"/>
      <c r="BJ124" s="22">
        <v>0.2633763</v>
      </c>
      <c r="BK124" s="22">
        <v>0.6574889</v>
      </c>
      <c r="BL124" s="22">
        <v>0.8566608</v>
      </c>
      <c r="BM124" s="22">
        <v>1.148661</v>
      </c>
      <c r="BN124" s="22">
        <v>1.094618</v>
      </c>
      <c r="BO124" s="22">
        <v>0.8329822</v>
      </c>
      <c r="BP124" s="22">
        <v>1.418766</v>
      </c>
      <c r="BQ124" s="22">
        <v>1.339774</v>
      </c>
      <c r="BR124" s="20">
        <v>1.111866</v>
      </c>
      <c r="BS124" s="7"/>
      <c r="BT124" s="22">
        <v>1.0</v>
      </c>
      <c r="BU124" s="29"/>
      <c r="BV124" s="29"/>
      <c r="BW124" s="29"/>
      <c r="BX124" s="29"/>
      <c r="BY124" s="29"/>
      <c r="BZ124" s="29"/>
      <c r="CA124" s="29"/>
      <c r="CB124" s="29"/>
      <c r="CC124" s="29"/>
      <c r="CD124" s="29"/>
      <c r="CE124" s="29"/>
      <c r="CF124" s="22">
        <v>1.0</v>
      </c>
      <c r="CG124" s="29"/>
      <c r="CH124" s="22">
        <v>1.0</v>
      </c>
      <c r="CI124" s="29"/>
      <c r="CJ124" s="29"/>
      <c r="CK124" s="22">
        <v>1.0</v>
      </c>
      <c r="CL124" s="29"/>
      <c r="CM124" s="29"/>
      <c r="CN124" s="29"/>
      <c r="CO124" s="22" t="s">
        <v>1797</v>
      </c>
      <c r="CP124" s="29"/>
      <c r="CQ124" s="29"/>
    </row>
    <row r="125">
      <c r="A125" s="8"/>
      <c r="B125" s="22" t="s">
        <v>1811</v>
      </c>
      <c r="C125" s="22">
        <v>122.0</v>
      </c>
      <c r="D125" s="22" t="s">
        <v>1669</v>
      </c>
      <c r="E125" s="53" t="s">
        <v>1670</v>
      </c>
      <c r="F125" s="22" t="s">
        <v>1812</v>
      </c>
      <c r="G125" s="20">
        <v>1.0</v>
      </c>
      <c r="H125" s="22">
        <v>1.0</v>
      </c>
      <c r="I125" s="24">
        <f t="shared" si="7"/>
        <v>1</v>
      </c>
      <c r="J125" s="22">
        <v>1.0</v>
      </c>
      <c r="K125" s="24">
        <f t="shared" si="8"/>
        <v>1</v>
      </c>
      <c r="L125" s="24">
        <f t="shared" si="15"/>
        <v>1</v>
      </c>
      <c r="M125" s="22">
        <v>0.0</v>
      </c>
      <c r="N125" s="22">
        <v>0.0</v>
      </c>
      <c r="O125" s="20" t="s">
        <v>1813</v>
      </c>
      <c r="P125" s="20" t="s">
        <v>1814</v>
      </c>
      <c r="Q125" s="20" t="s">
        <v>515</v>
      </c>
      <c r="R125" s="20" t="s">
        <v>516</v>
      </c>
      <c r="S125" s="20" t="s">
        <v>123</v>
      </c>
      <c r="T125" s="8"/>
      <c r="U125" s="20" t="s">
        <v>81</v>
      </c>
      <c r="V125" s="8"/>
      <c r="W125" s="8"/>
      <c r="X125" s="22" t="s">
        <v>83</v>
      </c>
      <c r="Y125" s="25" t="s">
        <v>1815</v>
      </c>
      <c r="Z125" s="20" t="s">
        <v>1675</v>
      </c>
      <c r="AA125" s="26"/>
      <c r="AB125" s="27" t="s">
        <v>1816</v>
      </c>
      <c r="AC125" s="27" t="s">
        <v>1817</v>
      </c>
      <c r="AD125" s="27" t="s">
        <v>1818</v>
      </c>
      <c r="AE125" s="27" t="s">
        <v>1819</v>
      </c>
      <c r="AF125" s="27" t="s">
        <v>1820</v>
      </c>
      <c r="AG125" s="27" t="s">
        <v>1821</v>
      </c>
      <c r="AH125" s="27" t="s">
        <v>1822</v>
      </c>
      <c r="AI125" s="27" t="s">
        <v>1823</v>
      </c>
      <c r="AJ125" s="27" t="s">
        <v>1824</v>
      </c>
      <c r="AL125" s="29"/>
      <c r="AN125" s="29"/>
      <c r="AO125" s="36"/>
      <c r="AP125" s="20">
        <v>3.0E7</v>
      </c>
      <c r="AQ125" s="22">
        <v>2.1656842E7</v>
      </c>
      <c r="AR125" s="22">
        <v>2.6235172E7</v>
      </c>
      <c r="AS125" s="22">
        <v>2.4976125E7</v>
      </c>
      <c r="AT125" s="22">
        <v>1.9394484E7</v>
      </c>
      <c r="AU125" s="22">
        <v>3.0E7</v>
      </c>
      <c r="AV125" s="22">
        <v>3.0E7</v>
      </c>
      <c r="AW125" s="22">
        <v>1.6055943E7</v>
      </c>
      <c r="AX125" s="20">
        <v>5.0E7</v>
      </c>
      <c r="AY125" s="36"/>
      <c r="AZ125" s="22">
        <v>1.010834</v>
      </c>
      <c r="BA125" s="22">
        <v>1.039715</v>
      </c>
      <c r="BB125" s="22">
        <v>1.071045</v>
      </c>
      <c r="BC125" s="22">
        <v>1.721058</v>
      </c>
      <c r="BD125" s="22">
        <v>1.226028</v>
      </c>
      <c r="BE125" s="22">
        <v>1.053183</v>
      </c>
      <c r="BF125" s="22">
        <v>1.288057</v>
      </c>
      <c r="BG125" s="22">
        <v>1.385198</v>
      </c>
      <c r="BH125" s="20">
        <v>2.638955</v>
      </c>
      <c r="BI125" s="26"/>
      <c r="BJ125" s="22">
        <v>0.4997752</v>
      </c>
      <c r="BK125" s="22">
        <v>0.3025373</v>
      </c>
      <c r="BL125" s="22">
        <v>1.04236</v>
      </c>
      <c r="BM125" s="22">
        <v>1.223329</v>
      </c>
      <c r="BN125" s="22">
        <v>1.172958</v>
      </c>
      <c r="BO125" s="22">
        <v>0.736574</v>
      </c>
      <c r="BP125" s="22">
        <v>1.323419</v>
      </c>
      <c r="BQ125" s="22">
        <v>1.593438</v>
      </c>
      <c r="BR125" s="20">
        <v>1.054485</v>
      </c>
      <c r="BS125" s="7"/>
      <c r="BT125" s="22">
        <v>1.0</v>
      </c>
      <c r="BU125" s="29"/>
      <c r="BV125" s="29"/>
      <c r="BW125" s="29"/>
      <c r="BX125" s="29"/>
      <c r="BY125" s="29"/>
      <c r="BZ125" s="29"/>
      <c r="CA125" s="29"/>
      <c r="CB125" s="29"/>
      <c r="CC125" s="29"/>
      <c r="CD125" s="29"/>
      <c r="CE125" s="29"/>
      <c r="CF125" s="22">
        <v>1.0</v>
      </c>
      <c r="CG125" s="29"/>
      <c r="CH125" s="22">
        <v>1.0</v>
      </c>
      <c r="CI125" s="29"/>
      <c r="CJ125" s="29"/>
      <c r="CK125" s="22">
        <v>1.0</v>
      </c>
      <c r="CL125" s="29"/>
      <c r="CM125" s="29"/>
      <c r="CN125" s="29"/>
      <c r="CP125" s="29"/>
      <c r="CQ125" s="29"/>
    </row>
    <row r="126">
      <c r="A126" s="8"/>
      <c r="B126" s="22" t="s">
        <v>1825</v>
      </c>
      <c r="C126" s="22">
        <v>123.0</v>
      </c>
      <c r="D126" s="22" t="s">
        <v>1669</v>
      </c>
      <c r="E126" s="53" t="s">
        <v>1670</v>
      </c>
      <c r="F126" s="22" t="s">
        <v>1826</v>
      </c>
      <c r="G126" s="20">
        <v>1.0</v>
      </c>
      <c r="H126" s="22">
        <v>1.0</v>
      </c>
      <c r="I126" s="24">
        <f t="shared" si="7"/>
        <v>1</v>
      </c>
      <c r="J126" s="22">
        <v>1.0</v>
      </c>
      <c r="K126" s="24">
        <f t="shared" si="8"/>
        <v>1</v>
      </c>
      <c r="L126" s="24">
        <f t="shared" si="15"/>
        <v>1</v>
      </c>
      <c r="M126" s="22">
        <v>0.0</v>
      </c>
      <c r="N126" s="22">
        <v>0.0</v>
      </c>
      <c r="O126" s="20" t="s">
        <v>1827</v>
      </c>
      <c r="P126" s="20" t="s">
        <v>1828</v>
      </c>
      <c r="Q126" s="20" t="s">
        <v>985</v>
      </c>
      <c r="R126" s="20" t="s">
        <v>122</v>
      </c>
      <c r="S126" s="20" t="s">
        <v>123</v>
      </c>
      <c r="T126" s="8"/>
      <c r="U126" s="20" t="s">
        <v>550</v>
      </c>
      <c r="V126" s="8"/>
      <c r="W126" s="8"/>
      <c r="X126" s="22" t="s">
        <v>83</v>
      </c>
      <c r="Y126" s="20" t="s">
        <v>1829</v>
      </c>
      <c r="Z126" s="20" t="s">
        <v>1675</v>
      </c>
      <c r="AA126" s="26"/>
      <c r="AB126" s="27" t="s">
        <v>1830</v>
      </c>
      <c r="AC126" s="27" t="s">
        <v>1831</v>
      </c>
      <c r="AD126" s="27" t="s">
        <v>1832</v>
      </c>
      <c r="AE126" s="27" t="s">
        <v>1833</v>
      </c>
      <c r="AF126" s="27" t="s">
        <v>1834</v>
      </c>
      <c r="AG126" s="27" t="s">
        <v>1835</v>
      </c>
      <c r="AH126" s="27" t="s">
        <v>1836</v>
      </c>
      <c r="AI126" s="27" t="s">
        <v>1837</v>
      </c>
      <c r="AJ126" s="27" t="s">
        <v>1838</v>
      </c>
      <c r="AL126" s="29"/>
      <c r="AM126" s="20" t="s">
        <v>1825</v>
      </c>
      <c r="AN126" s="29"/>
      <c r="AO126" s="36"/>
      <c r="AP126" s="20">
        <v>3.0E7</v>
      </c>
      <c r="AQ126" s="22">
        <v>3.0E7</v>
      </c>
      <c r="AR126" s="22">
        <v>2.5109312E7</v>
      </c>
      <c r="AS126" s="22">
        <v>2.4466467E7</v>
      </c>
      <c r="AT126" s="22">
        <v>2.3629737E7</v>
      </c>
      <c r="AU126" s="22">
        <v>2.69804E7</v>
      </c>
      <c r="AV126" s="22">
        <v>2.1925355E7</v>
      </c>
      <c r="AW126" s="22">
        <v>3.0E7</v>
      </c>
      <c r="AX126" s="20">
        <v>5.0E7</v>
      </c>
      <c r="AY126" s="36"/>
      <c r="AZ126" s="22">
        <v>1.016054</v>
      </c>
      <c r="BA126" s="22">
        <v>1.027178</v>
      </c>
      <c r="BB126" s="22">
        <v>1.026864</v>
      </c>
      <c r="BC126" s="22">
        <v>1.404687</v>
      </c>
      <c r="BD126" s="22">
        <v>1.109309</v>
      </c>
      <c r="BE126" s="22">
        <v>1.023367</v>
      </c>
      <c r="BF126" s="22">
        <v>1.498794</v>
      </c>
      <c r="BG126" s="22">
        <v>1.291224</v>
      </c>
      <c r="BH126" s="20">
        <v>1.888499</v>
      </c>
      <c r="BI126" s="26"/>
      <c r="BJ126" s="22">
        <v>0.8570494</v>
      </c>
      <c r="BK126" s="22">
        <v>0.5365064</v>
      </c>
      <c r="BL126" s="22">
        <v>0.7447661</v>
      </c>
      <c r="BM126" s="22">
        <v>1.179213</v>
      </c>
      <c r="BN126" s="22">
        <v>1.093327</v>
      </c>
      <c r="BO126" s="22">
        <v>0.6218325</v>
      </c>
      <c r="BP126" s="22">
        <v>1.296648</v>
      </c>
      <c r="BQ126" s="22">
        <v>1.378844</v>
      </c>
      <c r="BR126" s="20">
        <v>1.020537</v>
      </c>
      <c r="BS126" s="7"/>
      <c r="BT126" s="22">
        <v>1.0</v>
      </c>
      <c r="BU126" s="29"/>
      <c r="BV126" s="29"/>
      <c r="BW126" s="29"/>
      <c r="BX126" s="29"/>
      <c r="BY126" s="29"/>
      <c r="BZ126" s="29"/>
      <c r="CA126" s="29"/>
      <c r="CB126" s="29"/>
      <c r="CC126" s="29"/>
      <c r="CD126" s="29"/>
      <c r="CE126" s="29"/>
      <c r="CF126" s="22">
        <v>1.0</v>
      </c>
      <c r="CG126" s="29"/>
      <c r="CH126" s="22">
        <v>1.0</v>
      </c>
      <c r="CI126" s="29"/>
      <c r="CJ126" s="29"/>
      <c r="CK126" s="22">
        <v>1.0</v>
      </c>
      <c r="CL126" s="29"/>
      <c r="CM126" s="29"/>
      <c r="CN126" s="29"/>
      <c r="CO126" s="29"/>
      <c r="CP126" s="29"/>
      <c r="CQ126" s="29"/>
    </row>
    <row r="127">
      <c r="A127" s="8"/>
      <c r="B127" s="22" t="s">
        <v>1839</v>
      </c>
      <c r="C127" s="22">
        <v>124.0</v>
      </c>
      <c r="D127" s="22" t="s">
        <v>1669</v>
      </c>
      <c r="E127" s="53" t="s">
        <v>1670</v>
      </c>
      <c r="F127" s="22" t="s">
        <v>1840</v>
      </c>
      <c r="G127" s="20">
        <v>1.0</v>
      </c>
      <c r="H127" s="22">
        <v>1.0</v>
      </c>
      <c r="I127" s="24">
        <f t="shared" si="7"/>
        <v>1</v>
      </c>
      <c r="J127" s="22">
        <v>1.0</v>
      </c>
      <c r="K127" s="24">
        <f t="shared" si="8"/>
        <v>1</v>
      </c>
      <c r="L127" s="24">
        <f t="shared" si="15"/>
        <v>1</v>
      </c>
      <c r="M127" s="22">
        <v>0.0</v>
      </c>
      <c r="N127" s="22">
        <v>0.0</v>
      </c>
      <c r="O127" s="20" t="s">
        <v>1841</v>
      </c>
      <c r="P127" s="20" t="s">
        <v>1842</v>
      </c>
      <c r="Q127" s="20" t="s">
        <v>880</v>
      </c>
      <c r="R127" s="20" t="s">
        <v>122</v>
      </c>
      <c r="S127" s="20" t="s">
        <v>123</v>
      </c>
      <c r="T127" s="8"/>
      <c r="U127" s="20" t="s">
        <v>81</v>
      </c>
      <c r="V127" s="8"/>
      <c r="W127" s="8"/>
      <c r="X127" s="22" t="s">
        <v>83</v>
      </c>
      <c r="Y127" s="20" t="s">
        <v>1843</v>
      </c>
      <c r="Z127" s="20" t="s">
        <v>1675</v>
      </c>
      <c r="AA127" s="26"/>
      <c r="AB127" s="27" t="s">
        <v>1844</v>
      </c>
      <c r="AC127" s="27" t="s">
        <v>1845</v>
      </c>
      <c r="AD127" s="27" t="s">
        <v>1846</v>
      </c>
      <c r="AE127" s="27" t="s">
        <v>1847</v>
      </c>
      <c r="AF127" s="27" t="s">
        <v>1848</v>
      </c>
      <c r="AG127" s="27" t="s">
        <v>1849</v>
      </c>
      <c r="AH127" s="27" t="s">
        <v>1850</v>
      </c>
      <c r="AI127" s="27" t="s">
        <v>1851</v>
      </c>
      <c r="AJ127" s="27" t="s">
        <v>1852</v>
      </c>
      <c r="AK127" s="29"/>
      <c r="AL127" s="29"/>
      <c r="AM127" s="20" t="s">
        <v>1839</v>
      </c>
      <c r="AN127" s="29"/>
      <c r="AO127" s="36"/>
      <c r="AP127" s="20">
        <v>1.6806474E7</v>
      </c>
      <c r="AQ127" s="22">
        <v>3.0E7</v>
      </c>
      <c r="AR127" s="22">
        <v>3.0E7</v>
      </c>
      <c r="AS127" s="22">
        <v>3.0E7</v>
      </c>
      <c r="AT127" s="22">
        <v>3.0E7</v>
      </c>
      <c r="AU127" s="22">
        <v>3.0E7</v>
      </c>
      <c r="AV127" s="22">
        <v>3.0E7</v>
      </c>
      <c r="AW127" s="22">
        <v>2.5251057E7</v>
      </c>
      <c r="AX127" s="20">
        <v>5.0E7</v>
      </c>
      <c r="AY127" s="36"/>
      <c r="AZ127" s="22">
        <v>1.066987</v>
      </c>
      <c r="BA127" s="22">
        <v>1.022933</v>
      </c>
      <c r="BB127" s="22">
        <v>1.029378</v>
      </c>
      <c r="BC127" s="22">
        <v>1.261155</v>
      </c>
      <c r="BD127" s="22">
        <v>1.111417</v>
      </c>
      <c r="BE127" s="22">
        <v>1.020898</v>
      </c>
      <c r="BF127" s="22">
        <v>1.1904</v>
      </c>
      <c r="BG127" s="22">
        <v>1.28434</v>
      </c>
      <c r="BH127" s="20">
        <v>3.891332</v>
      </c>
      <c r="BI127" s="26"/>
      <c r="BJ127" s="22">
        <v>1.197045</v>
      </c>
      <c r="BK127" s="22">
        <v>0.5280744</v>
      </c>
      <c r="BL127" s="22">
        <v>1.073917</v>
      </c>
      <c r="BM127" s="22">
        <v>1.211241</v>
      </c>
      <c r="BN127" s="22">
        <v>1.172412</v>
      </c>
      <c r="BO127" s="22">
        <v>0.7450454</v>
      </c>
      <c r="BP127" s="22">
        <v>1.379748</v>
      </c>
      <c r="BQ127" s="22">
        <v>1.381753</v>
      </c>
      <c r="BR127" s="20">
        <v>1.018423</v>
      </c>
      <c r="BS127" s="7"/>
      <c r="BT127" s="22">
        <v>1.0</v>
      </c>
      <c r="BU127" s="29"/>
      <c r="BV127" s="29"/>
      <c r="BW127" s="29"/>
      <c r="BX127" s="29"/>
      <c r="BY127" s="29"/>
      <c r="BZ127" s="29"/>
      <c r="CA127" s="29"/>
      <c r="CB127" s="29"/>
      <c r="CC127" s="29"/>
      <c r="CD127" s="29"/>
      <c r="CE127" s="29"/>
      <c r="CF127" s="22">
        <v>1.0</v>
      </c>
      <c r="CG127" s="29"/>
      <c r="CH127" s="22">
        <v>1.0</v>
      </c>
      <c r="CI127" s="29"/>
      <c r="CJ127" s="29"/>
      <c r="CK127" s="22">
        <v>1.0</v>
      </c>
      <c r="CL127" s="29"/>
      <c r="CM127" s="29"/>
      <c r="CN127" s="29"/>
      <c r="CP127" s="29"/>
      <c r="CQ127" s="29"/>
    </row>
    <row r="128">
      <c r="A128" s="8"/>
      <c r="B128" s="22" t="s">
        <v>1853</v>
      </c>
      <c r="C128" s="22">
        <v>125.0</v>
      </c>
      <c r="D128" s="22" t="s">
        <v>1669</v>
      </c>
      <c r="E128" s="53" t="s">
        <v>1670</v>
      </c>
      <c r="F128" s="22" t="s">
        <v>1854</v>
      </c>
      <c r="G128" s="20">
        <v>0.0</v>
      </c>
      <c r="H128" s="22">
        <v>1.0</v>
      </c>
      <c r="I128" s="24">
        <f t="shared" si="7"/>
        <v>1</v>
      </c>
      <c r="J128" s="22">
        <v>1.0</v>
      </c>
      <c r="K128" s="24">
        <f t="shared" si="8"/>
        <v>1</v>
      </c>
      <c r="L128" s="24">
        <f t="shared" si="15"/>
        <v>1</v>
      </c>
      <c r="M128" s="22">
        <v>0.0</v>
      </c>
      <c r="N128" s="22">
        <v>0.0</v>
      </c>
      <c r="O128" s="20" t="s">
        <v>1855</v>
      </c>
      <c r="P128" s="20" t="s">
        <v>1856</v>
      </c>
      <c r="Q128" s="20" t="s">
        <v>880</v>
      </c>
      <c r="R128" s="20" t="s">
        <v>122</v>
      </c>
      <c r="S128" s="20" t="s">
        <v>123</v>
      </c>
      <c r="T128" s="8"/>
      <c r="U128" s="20" t="s">
        <v>550</v>
      </c>
      <c r="V128" s="8"/>
      <c r="W128" s="8"/>
      <c r="X128" s="22" t="s">
        <v>83</v>
      </c>
      <c r="Y128" s="20" t="s">
        <v>1857</v>
      </c>
      <c r="Z128" s="20" t="s">
        <v>1675</v>
      </c>
      <c r="AA128" s="26"/>
      <c r="AB128" s="27" t="s">
        <v>1858</v>
      </c>
      <c r="AC128" s="27" t="s">
        <v>1859</v>
      </c>
      <c r="AD128" s="27" t="s">
        <v>1860</v>
      </c>
      <c r="AE128" s="27" t="s">
        <v>1861</v>
      </c>
      <c r="AF128" s="27" t="s">
        <v>1862</v>
      </c>
      <c r="AG128" s="27" t="s">
        <v>1863</v>
      </c>
      <c r="AH128" s="27" t="s">
        <v>1864</v>
      </c>
      <c r="AI128" s="27" t="s">
        <v>1865</v>
      </c>
      <c r="AJ128" s="27" t="s">
        <v>1866</v>
      </c>
      <c r="AK128" s="20" t="s">
        <v>1853</v>
      </c>
      <c r="AL128" s="29"/>
      <c r="AN128" s="29"/>
      <c r="AO128" s="36"/>
      <c r="AP128" s="20">
        <v>2.0364549E7</v>
      </c>
      <c r="AQ128" s="22">
        <v>3.0E7</v>
      </c>
      <c r="AR128" s="22">
        <v>1.7865993E7</v>
      </c>
      <c r="AS128" s="22">
        <v>1.9053894E7</v>
      </c>
      <c r="AT128" s="22">
        <v>2.3253236E7</v>
      </c>
      <c r="AU128" s="22">
        <v>1.9064897E7</v>
      </c>
      <c r="AV128" s="22">
        <v>2.2517166E7</v>
      </c>
      <c r="AW128" s="22">
        <v>1.9522411E7</v>
      </c>
      <c r="AX128" s="20">
        <v>5.0E7</v>
      </c>
      <c r="AY128" s="36"/>
      <c r="AZ128" s="22">
        <v>1.011795</v>
      </c>
      <c r="BA128" s="22">
        <v>1.027737</v>
      </c>
      <c r="BB128" s="22">
        <v>1.0552</v>
      </c>
      <c r="BC128" s="22">
        <v>1.467669</v>
      </c>
      <c r="BD128" s="22">
        <v>1.21427</v>
      </c>
      <c r="BE128" s="22">
        <v>1.028735</v>
      </c>
      <c r="BF128" s="22">
        <v>1.585941</v>
      </c>
      <c r="BG128" s="22">
        <v>1.678636</v>
      </c>
      <c r="BH128" s="20">
        <v>1.343599</v>
      </c>
      <c r="BI128" s="26"/>
      <c r="BJ128" s="22">
        <v>0.2584621</v>
      </c>
      <c r="BK128" s="22">
        <v>0.5673398</v>
      </c>
      <c r="BL128" s="22">
        <v>0.9902431</v>
      </c>
      <c r="BM128" s="22">
        <v>1.135386</v>
      </c>
      <c r="BN128" s="22">
        <v>1.136164</v>
      </c>
      <c r="BO128" s="22">
        <v>0.6179707</v>
      </c>
      <c r="BP128" s="22">
        <v>1.307559</v>
      </c>
      <c r="BQ128" s="22">
        <v>1.279899</v>
      </c>
      <c r="BR128" s="20">
        <v>1.039942</v>
      </c>
      <c r="BS128" s="7"/>
      <c r="BT128" s="22">
        <v>1.0</v>
      </c>
      <c r="BU128" s="29"/>
      <c r="BV128" s="29"/>
      <c r="BW128" s="29"/>
      <c r="BX128" s="29"/>
      <c r="BY128" s="29"/>
      <c r="BZ128" s="29"/>
      <c r="CA128" s="29"/>
      <c r="CB128" s="29"/>
      <c r="CC128" s="29"/>
      <c r="CD128" s="29"/>
      <c r="CE128" s="29"/>
      <c r="CF128" s="22">
        <v>1.0</v>
      </c>
      <c r="CG128" s="29"/>
      <c r="CH128" s="22">
        <v>1.0</v>
      </c>
      <c r="CI128" s="29"/>
      <c r="CJ128" s="29"/>
      <c r="CK128" s="22">
        <v>1.0</v>
      </c>
      <c r="CL128" s="29"/>
      <c r="CM128" s="29"/>
      <c r="CN128" s="29"/>
      <c r="CO128" s="22" t="s">
        <v>1853</v>
      </c>
      <c r="CP128" s="29"/>
      <c r="CQ128" s="29"/>
    </row>
    <row r="129">
      <c r="A129" s="8"/>
      <c r="B129" s="22" t="s">
        <v>1867</v>
      </c>
      <c r="C129" s="22">
        <v>126.0</v>
      </c>
      <c r="D129" s="22" t="s">
        <v>1669</v>
      </c>
      <c r="E129" s="53" t="s">
        <v>1670</v>
      </c>
      <c r="F129" s="22" t="s">
        <v>1868</v>
      </c>
      <c r="G129" s="20">
        <v>0.0</v>
      </c>
      <c r="H129" s="22">
        <v>1.0</v>
      </c>
      <c r="I129" s="24">
        <f t="shared" si="7"/>
        <v>1</v>
      </c>
      <c r="J129" s="22">
        <v>1.0</v>
      </c>
      <c r="K129" s="24">
        <f t="shared" si="8"/>
        <v>1</v>
      </c>
      <c r="L129" s="24">
        <f t="shared" si="15"/>
        <v>1</v>
      </c>
      <c r="M129" s="22">
        <v>0.0</v>
      </c>
      <c r="N129" s="22">
        <v>0.0</v>
      </c>
      <c r="O129" s="20" t="s">
        <v>1869</v>
      </c>
      <c r="P129" s="20" t="s">
        <v>1870</v>
      </c>
      <c r="Q129" s="20" t="s">
        <v>77</v>
      </c>
      <c r="R129" s="20" t="s">
        <v>122</v>
      </c>
      <c r="S129" s="20" t="s">
        <v>123</v>
      </c>
      <c r="T129" s="8"/>
      <c r="U129" s="20" t="s">
        <v>550</v>
      </c>
      <c r="V129" s="8"/>
      <c r="W129" s="8"/>
      <c r="X129" s="22" t="s">
        <v>83</v>
      </c>
      <c r="Y129" s="20" t="s">
        <v>1871</v>
      </c>
      <c r="Z129" s="20" t="s">
        <v>1675</v>
      </c>
      <c r="AA129" s="26"/>
      <c r="AB129" s="27" t="s">
        <v>1872</v>
      </c>
      <c r="AC129" s="27" t="s">
        <v>1873</v>
      </c>
      <c r="AD129" s="27" t="s">
        <v>1874</v>
      </c>
      <c r="AE129" s="27" t="s">
        <v>1875</v>
      </c>
      <c r="AF129" s="27" t="s">
        <v>1876</v>
      </c>
      <c r="AG129" s="27" t="s">
        <v>1877</v>
      </c>
      <c r="AH129" s="27" t="s">
        <v>1878</v>
      </c>
      <c r="AI129" s="27" t="s">
        <v>1879</v>
      </c>
      <c r="AJ129" s="27" t="s">
        <v>1880</v>
      </c>
      <c r="AK129" s="20" t="s">
        <v>1867</v>
      </c>
      <c r="AL129" s="29"/>
      <c r="AM129" s="29"/>
      <c r="AN129" s="29"/>
      <c r="AO129" s="36"/>
      <c r="AP129" s="20">
        <v>1.2868984E7</v>
      </c>
      <c r="AQ129" s="22">
        <v>3.0E7</v>
      </c>
      <c r="AR129" s="22">
        <v>1.5285316E7</v>
      </c>
      <c r="AS129" s="22">
        <v>2.7390646E7</v>
      </c>
      <c r="AT129" s="22">
        <v>1.829592E7</v>
      </c>
      <c r="AU129" s="22">
        <v>2.205929E7</v>
      </c>
      <c r="AV129" s="22">
        <v>1.5453737E7</v>
      </c>
      <c r="AW129" s="22">
        <v>1.5336172E7</v>
      </c>
      <c r="AX129" s="20">
        <v>5.0E7</v>
      </c>
      <c r="AY129" s="36"/>
      <c r="AZ129" s="22">
        <v>1.013456</v>
      </c>
      <c r="BA129" s="22">
        <v>1.020162</v>
      </c>
      <c r="BB129" s="22">
        <v>1.030716</v>
      </c>
      <c r="BC129" s="22">
        <v>1.363093</v>
      </c>
      <c r="BD129" s="22">
        <v>1.095742</v>
      </c>
      <c r="BE129" s="22">
        <v>1.044374</v>
      </c>
      <c r="BF129" s="22">
        <v>1.505624</v>
      </c>
      <c r="BG129" s="22">
        <v>1.535152</v>
      </c>
      <c r="BH129" s="20">
        <v>1.982442</v>
      </c>
      <c r="BI129" s="26"/>
      <c r="BJ129" s="22">
        <v>0.2382097</v>
      </c>
      <c r="BK129" s="22">
        <v>0.5753748</v>
      </c>
      <c r="BL129" s="22">
        <v>0.671193</v>
      </c>
      <c r="BM129" s="22">
        <v>1.180571</v>
      </c>
      <c r="BN129" s="22">
        <v>1.089987</v>
      </c>
      <c r="BO129" s="22">
        <v>1.015002</v>
      </c>
      <c r="BP129" s="22">
        <v>1.367648</v>
      </c>
      <c r="BQ129" s="22">
        <v>1.36965</v>
      </c>
      <c r="BR129" s="20">
        <v>1.025042</v>
      </c>
      <c r="BS129" s="7"/>
      <c r="BT129" s="22">
        <v>1.0</v>
      </c>
      <c r="BU129" s="29"/>
      <c r="BV129" s="29"/>
      <c r="BW129" s="29"/>
      <c r="BX129" s="29"/>
      <c r="BY129" s="29"/>
      <c r="BZ129" s="29"/>
      <c r="CA129" s="29"/>
      <c r="CB129" s="29"/>
      <c r="CC129" s="29"/>
      <c r="CD129" s="29"/>
      <c r="CE129" s="29"/>
      <c r="CF129" s="22">
        <v>1.0</v>
      </c>
      <c r="CG129" s="29"/>
      <c r="CH129" s="22">
        <v>1.0</v>
      </c>
      <c r="CI129" s="29"/>
      <c r="CJ129" s="29"/>
      <c r="CK129" s="22">
        <v>1.0</v>
      </c>
      <c r="CL129" s="29"/>
      <c r="CM129" s="29"/>
      <c r="CN129" s="29"/>
      <c r="CO129" s="29"/>
      <c r="CP129" s="29"/>
      <c r="CQ129" s="29"/>
    </row>
    <row r="130">
      <c r="A130" s="8"/>
      <c r="B130" s="22" t="s">
        <v>1881</v>
      </c>
      <c r="C130" s="22">
        <v>127.0</v>
      </c>
      <c r="D130" s="22" t="s">
        <v>1669</v>
      </c>
      <c r="E130" s="53" t="s">
        <v>1670</v>
      </c>
      <c r="F130" s="22" t="s">
        <v>1882</v>
      </c>
      <c r="G130" s="20">
        <v>1.0</v>
      </c>
      <c r="H130" s="22">
        <v>0.0</v>
      </c>
      <c r="I130" s="24">
        <f t="shared" si="7"/>
        <v>1</v>
      </c>
      <c r="J130" s="22">
        <v>0.0</v>
      </c>
      <c r="K130" s="24">
        <f t="shared" si="8"/>
        <v>1</v>
      </c>
      <c r="L130" s="24">
        <f t="shared" si="15"/>
        <v>0</v>
      </c>
      <c r="M130" s="22">
        <v>0.0</v>
      </c>
      <c r="N130" s="22">
        <v>0.0</v>
      </c>
      <c r="O130" s="20" t="s">
        <v>1883</v>
      </c>
      <c r="P130" s="20" t="s">
        <v>1884</v>
      </c>
      <c r="Q130" s="20" t="s">
        <v>1885</v>
      </c>
      <c r="R130" s="20" t="s">
        <v>122</v>
      </c>
      <c r="S130" s="20" t="s">
        <v>123</v>
      </c>
      <c r="T130" s="8"/>
      <c r="U130" s="20" t="s">
        <v>550</v>
      </c>
      <c r="V130" s="8"/>
      <c r="W130" s="8"/>
      <c r="X130" s="22" t="s">
        <v>83</v>
      </c>
      <c r="Y130" s="20" t="s">
        <v>1886</v>
      </c>
      <c r="Z130" s="20" t="s">
        <v>1675</v>
      </c>
      <c r="AA130" s="26"/>
      <c r="AB130" s="27" t="s">
        <v>1887</v>
      </c>
      <c r="AC130" s="27" t="s">
        <v>1888</v>
      </c>
      <c r="AD130" s="27" t="s">
        <v>1889</v>
      </c>
      <c r="AE130" s="27" t="s">
        <v>1890</v>
      </c>
      <c r="AF130" s="27" t="s">
        <v>1891</v>
      </c>
      <c r="AG130" s="27" t="s">
        <v>1892</v>
      </c>
      <c r="AH130" s="27" t="s">
        <v>1893</v>
      </c>
      <c r="AI130" s="8"/>
      <c r="AJ130" s="8"/>
      <c r="AK130" s="29"/>
      <c r="AL130" s="29"/>
      <c r="AM130" s="22" t="s">
        <v>1881</v>
      </c>
      <c r="AN130" s="29"/>
      <c r="AO130" s="36"/>
      <c r="AP130" s="20">
        <v>3.0E7</v>
      </c>
      <c r="AQ130" s="22">
        <v>3.0E7</v>
      </c>
      <c r="AR130" s="22">
        <v>3.0E7</v>
      </c>
      <c r="AS130" s="22">
        <v>3.0E7</v>
      </c>
      <c r="AT130" s="22">
        <v>3.0E7</v>
      </c>
      <c r="AU130" s="22">
        <v>3.0E7</v>
      </c>
      <c r="AV130" s="22">
        <v>3.0E7</v>
      </c>
      <c r="AW130" s="29"/>
      <c r="AX130" s="29"/>
      <c r="AY130" s="36"/>
      <c r="AZ130" s="22">
        <v>1.011365</v>
      </c>
      <c r="BA130" s="22">
        <v>1.019853</v>
      </c>
      <c r="BB130" s="22">
        <v>1.02796</v>
      </c>
      <c r="BC130" s="22">
        <v>1.468175</v>
      </c>
      <c r="BD130" s="22">
        <v>1.13692</v>
      </c>
      <c r="BE130" s="22">
        <v>1.028312</v>
      </c>
      <c r="BF130" s="22">
        <v>1.222327</v>
      </c>
      <c r="BG130" s="8"/>
      <c r="BH130" s="8"/>
      <c r="BI130" s="26"/>
      <c r="BJ130" s="22">
        <v>0.5439515</v>
      </c>
      <c r="BK130" s="22">
        <v>0.6349186</v>
      </c>
      <c r="BL130" s="22">
        <v>0.9591806</v>
      </c>
      <c r="BM130" s="22">
        <v>1.210238</v>
      </c>
      <c r="BN130" s="22">
        <v>1.22188</v>
      </c>
      <c r="BO130" s="22">
        <v>0.7294647</v>
      </c>
      <c r="BP130" s="22">
        <v>1.285707</v>
      </c>
      <c r="BQ130" s="8"/>
      <c r="BR130" s="29"/>
      <c r="BS130" s="7"/>
      <c r="BT130" s="22">
        <v>1.0</v>
      </c>
      <c r="BU130" s="29"/>
      <c r="BV130" s="29"/>
      <c r="BW130" s="29"/>
      <c r="BX130" s="29"/>
      <c r="BY130" s="29"/>
      <c r="BZ130" s="29"/>
      <c r="CA130" s="29"/>
      <c r="CB130" s="29"/>
      <c r="CC130" s="29"/>
      <c r="CD130" s="29"/>
      <c r="CE130" s="29"/>
      <c r="CF130" s="22">
        <v>1.0</v>
      </c>
      <c r="CG130" s="29"/>
      <c r="CH130" s="22">
        <v>1.0</v>
      </c>
      <c r="CI130" s="29"/>
      <c r="CJ130" s="29"/>
      <c r="CK130" s="22">
        <v>1.0</v>
      </c>
      <c r="CL130" s="29"/>
      <c r="CM130" s="29"/>
      <c r="CN130" s="29"/>
      <c r="CO130" s="29"/>
      <c r="CP130" s="29"/>
      <c r="CQ130" s="29"/>
    </row>
  </sheetData>
  <conditionalFormatting sqref="BJ1:BJ130">
    <cfRule type="cellIs" dxfId="0" priority="1" operator="lessThan">
      <formula>0.7</formula>
    </cfRule>
  </conditionalFormatting>
  <conditionalFormatting sqref="BN1:BN130">
    <cfRule type="cellIs" dxfId="0" priority="2" operator="lessThan">
      <formula>0.7</formula>
    </cfRule>
  </conditionalFormatting>
  <conditionalFormatting sqref="AQ1:AR2">
    <cfRule type="cellIs" dxfId="0" priority="3" operator="lessThan">
      <formula>15000000</formula>
    </cfRule>
  </conditionalFormatting>
  <conditionalFormatting sqref="AQ4:AR130">
    <cfRule type="cellIs" dxfId="0" priority="4" operator="lessThan">
      <formula>15000000</formula>
    </cfRule>
  </conditionalFormatting>
  <conditionalFormatting sqref="AT1:AU2">
    <cfRule type="cellIs" dxfId="0" priority="5" operator="lessThan">
      <formula>15000000</formula>
    </cfRule>
  </conditionalFormatting>
  <conditionalFormatting sqref="AT4:AU130">
    <cfRule type="cellIs" dxfId="0" priority="6" operator="lessThan">
      <formula>15000000</formula>
    </cfRule>
  </conditionalFormatting>
  <conditionalFormatting sqref="BC1:BC130">
    <cfRule type="cellIs" dxfId="0" priority="7" operator="lessThan">
      <formula>1.08</formula>
    </cfRule>
  </conditionalFormatting>
  <conditionalFormatting sqref="G1:G130">
    <cfRule type="cellIs" dxfId="0" priority="8" operator="equal">
      <formula>-1</formula>
    </cfRule>
  </conditionalFormatting>
  <conditionalFormatting sqref="BA1:BB130">
    <cfRule type="cellIs" dxfId="0" priority="9" operator="lessThan">
      <formula>1.01</formula>
    </cfRule>
  </conditionalFormatting>
  <conditionalFormatting sqref="H1:H130">
    <cfRule type="cellIs" dxfId="1" priority="10" operator="equal">
      <formula>0</formula>
    </cfRule>
  </conditionalFormatting>
  <conditionalFormatting sqref="BF1:BF2">
    <cfRule type="cellIs" dxfId="0" priority="11" operator="lessThan">
      <formula>1.05</formula>
    </cfRule>
  </conditionalFormatting>
  <conditionalFormatting sqref="BF4:BF104">
    <cfRule type="cellIs" dxfId="0" priority="12" operator="lessThan">
      <formula>1.05</formula>
    </cfRule>
  </conditionalFormatting>
  <conditionalFormatting sqref="BF107:BF130">
    <cfRule type="cellIs" dxfId="0" priority="13" operator="lessThan">
      <formula>1.05</formula>
    </cfRule>
  </conditionalFormatting>
  <conditionalFormatting sqref="BG1:BG130">
    <cfRule type="cellIs" dxfId="0" priority="14" operator="lessThan">
      <formula>1.05</formula>
    </cfRule>
  </conditionalFormatting>
  <conditionalFormatting sqref="BK1:BK130">
    <cfRule type="cellIs" dxfId="0" priority="15" operator="lessThan">
      <formula>0.2</formula>
    </cfRule>
  </conditionalFormatting>
  <conditionalFormatting sqref="BR1:BR130">
    <cfRule type="cellIs" dxfId="0" priority="16" operator="lessThan">
      <formula>0.3</formula>
    </cfRule>
  </conditionalFormatting>
  <conditionalFormatting sqref="AX1:AX2">
    <cfRule type="cellIs" dxfId="0" priority="17" operator="lessThan">
      <formula>20000000</formula>
    </cfRule>
  </conditionalFormatting>
  <conditionalFormatting sqref="AX4:AX130">
    <cfRule type="cellIs" dxfId="0" priority="18" operator="lessThan">
      <formula>20000000</formula>
    </cfRule>
  </conditionalFormatting>
  <conditionalFormatting sqref="AP1:AP2">
    <cfRule type="cellIs" dxfId="0" priority="19" operator="lessThan">
      <formula>10000000</formula>
    </cfRule>
  </conditionalFormatting>
  <conditionalFormatting sqref="AP4:AP130">
    <cfRule type="cellIs" dxfId="0" priority="20" operator="lessThan">
      <formula>10000000</formula>
    </cfRule>
  </conditionalFormatting>
  <conditionalFormatting sqref="AS1:AS2">
    <cfRule type="cellIs" dxfId="0" priority="21" operator="lessThan">
      <formula>10000000</formula>
    </cfRule>
  </conditionalFormatting>
  <conditionalFormatting sqref="AS4:AS130">
    <cfRule type="cellIs" dxfId="0" priority="22" operator="lessThan">
      <formula>10000000</formula>
    </cfRule>
  </conditionalFormatting>
  <conditionalFormatting sqref="AV4:AV104">
    <cfRule type="cellIs" dxfId="0" priority="23" operator="lessThan">
      <formula>10000000</formula>
    </cfRule>
  </conditionalFormatting>
  <conditionalFormatting sqref="AV107:AV130">
    <cfRule type="cellIs" dxfId="0" priority="24" operator="lessThan">
      <formula>10000000</formula>
    </cfRule>
  </conditionalFormatting>
  <conditionalFormatting sqref="AV1:AW2">
    <cfRule type="cellIs" dxfId="0" priority="25" operator="lessThan">
      <formula>10000000</formula>
    </cfRule>
  </conditionalFormatting>
  <conditionalFormatting sqref="AW4:AW130">
    <cfRule type="cellIs" dxfId="0" priority="26" operator="lessThan">
      <formula>10000000</formula>
    </cfRule>
  </conditionalFormatting>
  <conditionalFormatting sqref="I1:J130">
    <cfRule type="cellIs" dxfId="2" priority="27" operator="equal">
      <formula>1</formula>
    </cfRule>
  </conditionalFormatting>
  <conditionalFormatting sqref="K3">
    <cfRule type="cellIs" dxfId="2" priority="28" operator="equal">
      <formula>1</formula>
    </cfRule>
  </conditionalFormatting>
  <conditionalFormatting sqref="L1:M130">
    <cfRule type="cellIs" dxfId="2" priority="29" operator="equal">
      <formula>1</formula>
    </cfRule>
  </conditionalFormatting>
  <conditionalFormatting sqref="N3:N130">
    <cfRule type="cellIs" dxfId="2" priority="30" operator="equal">
      <formula>1</formula>
    </cfRule>
  </conditionalFormatting>
  <conditionalFormatting sqref="BM1:BM130">
    <cfRule type="cellIs" dxfId="0" priority="31" operator="lessThan">
      <formula>0.8</formula>
    </cfRule>
  </conditionalFormatting>
  <conditionalFormatting sqref="BP1:BQ130">
    <cfRule type="cellIs" dxfId="0" priority="32" operator="lessThan">
      <formula>0.8</formula>
    </cfRule>
  </conditionalFormatting>
  <conditionalFormatting sqref="BL1:BL130">
    <cfRule type="cellIs" dxfId="0" priority="33" operator="lessThan">
      <formula>0.5</formula>
    </cfRule>
  </conditionalFormatting>
  <conditionalFormatting sqref="BO1:BO130">
    <cfRule type="cellIs" dxfId="0" priority="34" operator="lessThan">
      <formula>0.5</formula>
    </cfRule>
  </conditionalFormatting>
  <conditionalFormatting sqref="BH1:BH130">
    <cfRule type="cellIs" dxfId="0" priority="35" operator="lessThan">
      <formula>1.1</formula>
    </cfRule>
  </conditionalFormatting>
  <conditionalFormatting sqref="AZ1:AZ130">
    <cfRule type="cellIs" dxfId="0" priority="36" operator="lessThan">
      <formula>1.02</formula>
    </cfRule>
  </conditionalFormatting>
  <conditionalFormatting sqref="BD1:BE130">
    <cfRule type="cellIs" dxfId="0" priority="37" operator="lessThan">
      <formula>1.02</formula>
    </cfRule>
  </conditionalFormatting>
  <conditionalFormatting sqref="BF3">
    <cfRule type="cellIs" dxfId="0" priority="38" operator="lessThan">
      <formula>1.02</formula>
    </cfRule>
  </conditionalFormatting>
  <conditionalFormatting sqref="BC1:BC130">
    <cfRule type="cellIs" dxfId="3" priority="39" operator="lessThan">
      <formula>1.2</formula>
    </cfRule>
  </conditionalFormatting>
  <conditionalFormatting sqref="BM1:BM130">
    <cfRule type="cellIs" dxfId="3" priority="40" operator="lessThan">
      <formula>0.9</formula>
    </cfRule>
  </conditionalFormatting>
  <conditionalFormatting sqref="BP1:BQ130">
    <cfRule type="cellIs" dxfId="3" priority="41" operator="lessThan">
      <formula>0.9</formula>
    </cfRule>
  </conditionalFormatting>
  <conditionalFormatting sqref="BJ1:BJ130">
    <cfRule type="cellIs" dxfId="3" priority="42" operator="lessThan">
      <formula>0.8</formula>
    </cfRule>
  </conditionalFormatting>
  <conditionalFormatting sqref="BN1:BN130">
    <cfRule type="cellIs" dxfId="3" priority="43" operator="lessThan">
      <formula>0.8</formula>
    </cfRule>
  </conditionalFormatting>
  <conditionalFormatting sqref="BR1:BR130">
    <cfRule type="cellIs" dxfId="3" priority="44" operator="lessThan">
      <formula>0.5</formula>
    </cfRule>
  </conditionalFormatting>
  <conditionalFormatting sqref="H1:H130">
    <cfRule type="cellIs" dxfId="0" priority="45" operator="equal">
      <formula>-1</formula>
    </cfRule>
  </conditionalFormatting>
  <conditionalFormatting sqref="BA1:BB130">
    <cfRule type="cellIs" dxfId="3" priority="46" operator="lessThan">
      <formula>1.02</formula>
    </cfRule>
  </conditionalFormatting>
  <conditionalFormatting sqref="BE1:BE130">
    <cfRule type="cellIs" dxfId="3" priority="47" operator="lessThan">
      <formula>1.025</formula>
    </cfRule>
  </conditionalFormatting>
  <conditionalFormatting sqref="BF1:BF2">
    <cfRule type="cellIs" dxfId="3" priority="48" operator="lessThan">
      <formula>1.08</formula>
    </cfRule>
  </conditionalFormatting>
  <conditionalFormatting sqref="BF4:BF104">
    <cfRule type="cellIs" dxfId="3" priority="49" operator="lessThan">
      <formula>1.08</formula>
    </cfRule>
  </conditionalFormatting>
  <conditionalFormatting sqref="BF107:BF130">
    <cfRule type="cellIs" dxfId="3" priority="50" operator="lessThan">
      <formula>1.08</formula>
    </cfRule>
  </conditionalFormatting>
  <conditionalFormatting sqref="BG1:BG130">
    <cfRule type="cellIs" dxfId="3" priority="51" operator="lessThan">
      <formula>1.08</formula>
    </cfRule>
  </conditionalFormatting>
  <conditionalFormatting sqref="BK1:BK130">
    <cfRule type="cellIs" dxfId="3" priority="52" operator="lessThan">
      <formula>0.3</formula>
    </cfRule>
  </conditionalFormatting>
  <conditionalFormatting sqref="G1:G130">
    <cfRule type="cellIs" dxfId="1" priority="53" operator="equal">
      <formula>0</formula>
    </cfRule>
  </conditionalFormatting>
  <conditionalFormatting sqref="I1:J130">
    <cfRule type="cellIs" dxfId="1" priority="54" operator="equal">
      <formula>0</formula>
    </cfRule>
  </conditionalFormatting>
  <conditionalFormatting sqref="K3">
    <cfRule type="cellIs" dxfId="1" priority="55" operator="equal">
      <formula>0</formula>
    </cfRule>
  </conditionalFormatting>
  <conditionalFormatting sqref="L1:M130">
    <cfRule type="cellIs" dxfId="1" priority="56" operator="equal">
      <formula>0</formula>
    </cfRule>
  </conditionalFormatting>
  <conditionalFormatting sqref="N3:N130">
    <cfRule type="cellIs" dxfId="1" priority="57" operator="equal">
      <formula>0</formula>
    </cfRule>
  </conditionalFormatting>
  <conditionalFormatting sqref="BH1:BH130">
    <cfRule type="cellIs" dxfId="4" priority="58" operator="lessThan">
      <formula>1.2</formula>
    </cfRule>
  </conditionalFormatting>
  <conditionalFormatting sqref="BD1:BD130">
    <cfRule type="cellIs" dxfId="3" priority="59" operator="lessThan">
      <formula>1.05</formula>
    </cfRule>
  </conditionalFormatting>
  <conditionalFormatting sqref="BL1:BL130">
    <cfRule type="cellIs" dxfId="3" priority="60" operator="lessThan">
      <formula>0.6</formula>
    </cfRule>
  </conditionalFormatting>
  <conditionalFormatting sqref="BO1:BO130">
    <cfRule type="cellIs" dxfId="3" priority="61" operator="lessThan">
      <formula>0.6</formula>
    </cfRule>
  </conditionalFormatting>
  <conditionalFormatting sqref="AP4:AU130">
    <cfRule type="cellIs" dxfId="4" priority="62" operator="lessThan">
      <formula>20000000</formula>
    </cfRule>
  </conditionalFormatting>
  <conditionalFormatting sqref="AV4:AV104">
    <cfRule type="cellIs" dxfId="4" priority="63" operator="lessThan">
      <formula>20000000</formula>
    </cfRule>
  </conditionalFormatting>
  <conditionalFormatting sqref="AV107:AV130">
    <cfRule type="cellIs" dxfId="4" priority="64" operator="lessThan">
      <formula>20000000</formula>
    </cfRule>
  </conditionalFormatting>
  <conditionalFormatting sqref="AP1:AW2">
    <cfRule type="cellIs" dxfId="4" priority="65" operator="lessThan">
      <formula>20000000</formula>
    </cfRule>
  </conditionalFormatting>
  <conditionalFormatting sqref="AW4:AW130">
    <cfRule type="cellIs" dxfId="4" priority="66" operator="lessThan">
      <formula>20000000</formula>
    </cfRule>
  </conditionalFormatting>
  <conditionalFormatting sqref="AX1:AX2">
    <cfRule type="cellIs" dxfId="4" priority="67" operator="lessThan">
      <formula>40000000</formula>
    </cfRule>
  </conditionalFormatting>
  <conditionalFormatting sqref="AX4:AX130">
    <cfRule type="cellIs" dxfId="4" priority="68" operator="lessThan">
      <formula>40000000</formula>
    </cfRule>
  </conditionalFormatting>
  <conditionalFormatting sqref="AZ1:AZ130">
    <cfRule type="cellIs" dxfId="3" priority="69" operator="lessThan">
      <formula>1.03</formula>
    </cfRule>
  </conditionalFormatting>
  <conditionalFormatting sqref="BF3">
    <cfRule type="cellIs" dxfId="3" priority="70" operator="lessThan">
      <formula>1.03</formula>
    </cfRule>
  </conditionalFormatting>
  <conditionalFormatting sqref="BR1:BR130">
    <cfRule type="cellIs" dxfId="4" priority="71" operator="lessThan">
      <formula>0.8</formula>
    </cfRule>
  </conditionalFormatting>
  <conditionalFormatting sqref="BK1:BK130">
    <cfRule type="cellIs" dxfId="5" priority="72" operator="lessThan">
      <formula>0.4</formula>
    </cfRule>
  </conditionalFormatting>
  <conditionalFormatting sqref="BA1:BB130">
    <cfRule type="cellIs" dxfId="4" priority="73" operator="lessThan">
      <formula>1.03</formula>
    </cfRule>
  </conditionalFormatting>
  <conditionalFormatting sqref="BE1:BE130">
    <cfRule type="cellIs" dxfId="4" priority="74" operator="lessThan">
      <formula>1.03</formula>
    </cfRule>
  </conditionalFormatting>
  <conditionalFormatting sqref="BF1:BF2">
    <cfRule type="cellIs" dxfId="4" priority="75" operator="lessThan">
      <formula>1.1</formula>
    </cfRule>
  </conditionalFormatting>
  <conditionalFormatting sqref="BF4:BF104">
    <cfRule type="cellIs" dxfId="4" priority="76" operator="lessThan">
      <formula>1.1</formula>
    </cfRule>
  </conditionalFormatting>
  <conditionalFormatting sqref="BF107:BF130">
    <cfRule type="cellIs" dxfId="4" priority="77" operator="lessThan">
      <formula>1.1</formula>
    </cfRule>
  </conditionalFormatting>
  <conditionalFormatting sqref="BG1:BG130">
    <cfRule type="cellIs" dxfId="4" priority="78" operator="lessThan">
      <formula>1.1</formula>
    </cfRule>
  </conditionalFormatting>
  <conditionalFormatting sqref="BJ1:BJ130">
    <cfRule type="cellIs" dxfId="4" priority="79" operator="lessThan">
      <formula>0.9</formula>
    </cfRule>
  </conditionalFormatting>
  <conditionalFormatting sqref="BN1:BN130">
    <cfRule type="cellIs" dxfId="4" priority="80" operator="lessThan">
      <formula>0.9</formula>
    </cfRule>
  </conditionalFormatting>
  <conditionalFormatting sqref="BD1:BD130">
    <cfRule type="cellIs" dxfId="4" priority="81" operator="lessThan">
      <formula>1.07</formula>
    </cfRule>
  </conditionalFormatting>
  <conditionalFormatting sqref="AZ1:AZ130">
    <cfRule type="cellIs" dxfId="6" priority="82" operator="lessThan">
      <formula>1.05</formula>
    </cfRule>
  </conditionalFormatting>
  <conditionalFormatting sqref="BF3">
    <cfRule type="cellIs" dxfId="6" priority="83" operator="lessThan">
      <formula>1.05</formula>
    </cfRule>
  </conditionalFormatting>
  <conditionalFormatting sqref="G1:H130">
    <cfRule type="cellIs" dxfId="2" priority="84" operator="equal">
      <formula>1</formula>
    </cfRule>
  </conditionalFormatting>
  <conditionalFormatting sqref="BH1:BH130">
    <cfRule type="cellIs" dxfId="5" priority="85" operator="lessThan">
      <formula>1.4</formula>
    </cfRule>
  </conditionalFormatting>
  <conditionalFormatting sqref="BL1:BL130">
    <cfRule type="cellIs" dxfId="4" priority="86" operator="lessThan">
      <formula>0.7</formula>
    </cfRule>
  </conditionalFormatting>
  <conditionalFormatting sqref="BO1:BO130">
    <cfRule type="cellIs" dxfId="4" priority="87" operator="lessThan">
      <formula>0.7</formula>
    </cfRule>
  </conditionalFormatting>
  <conditionalFormatting sqref="BC1:BC130">
    <cfRule type="cellIs" dxfId="4" priority="88" operator="lessThan">
      <formula>1.3</formula>
    </cfRule>
  </conditionalFormatting>
  <conditionalFormatting sqref="BM1:BM130">
    <cfRule type="cellIs" dxfId="4" priority="89" operator="lessThan">
      <formula>0.95</formula>
    </cfRule>
  </conditionalFormatting>
  <conditionalFormatting sqref="BP1:BQ130">
    <cfRule type="cellIs" dxfId="4" priority="90" operator="lessThan">
      <formula>0.95</formula>
    </cfRule>
  </conditionalFormatting>
  <conditionalFormatting sqref="BJ1:BJ130">
    <cfRule type="cellIs" dxfId="5" priority="91" operator="lessThan">
      <formula>1</formula>
    </cfRule>
  </conditionalFormatting>
  <conditionalFormatting sqref="BM1:BN130">
    <cfRule type="cellIs" dxfId="5" priority="92" operator="lessThan">
      <formula>1</formula>
    </cfRule>
  </conditionalFormatting>
  <conditionalFormatting sqref="BP1:BR130">
    <cfRule type="cellIs" dxfId="5" priority="93" operator="lessThan">
      <formula>1</formula>
    </cfRule>
  </conditionalFormatting>
  <conditionalFormatting sqref="BC1:BC130">
    <cfRule type="cellIs" dxfId="5" priority="94" operator="lessThan">
      <formula>1.5</formula>
    </cfRule>
  </conditionalFormatting>
  <conditionalFormatting sqref="BD1:BD130">
    <cfRule type="cellIs" dxfId="5" priority="95" operator="lessThan">
      <formula>1.08</formula>
    </cfRule>
  </conditionalFormatting>
  <conditionalFormatting sqref="BL1:BL130">
    <cfRule type="cellIs" dxfId="5" priority="96" operator="lessThan">
      <formula>0.8</formula>
    </cfRule>
  </conditionalFormatting>
  <conditionalFormatting sqref="BO1:BO130">
    <cfRule type="cellIs" dxfId="5" priority="97" operator="lessThan">
      <formula>0.8</formula>
    </cfRule>
  </conditionalFormatting>
  <conditionalFormatting sqref="BA1:BB130">
    <cfRule type="cellIs" dxfId="5" priority="98" operator="lessThan">
      <formula>1.04</formula>
    </cfRule>
  </conditionalFormatting>
  <conditionalFormatting sqref="BE1:BE130">
    <cfRule type="cellIs" dxfId="5" priority="99" operator="lessThan">
      <formula>1.04</formula>
    </cfRule>
  </conditionalFormatting>
  <hyperlinks>
    <hyperlink r:id="rId2" ref="BV6"/>
    <hyperlink r:id="rId3" ref="CF6"/>
    <hyperlink r:id="rId4" ref="CI6"/>
    <hyperlink r:id="rId5" ref="CK6"/>
    <hyperlink r:id="rId6" ref="CP6"/>
    <hyperlink r:id="rId7" ref="CF11"/>
    <hyperlink r:id="rId8" ref="BT18"/>
    <hyperlink r:id="rId9" ref="BW18"/>
    <hyperlink r:id="rId10" ref="CA18"/>
    <hyperlink r:id="rId11" ref="CB18"/>
    <hyperlink r:id="rId12" ref="CC18"/>
    <hyperlink r:id="rId13" ref="CD18"/>
    <hyperlink r:id="rId14" ref="CE18"/>
    <hyperlink r:id="rId15" ref="CF19"/>
    <hyperlink r:id="rId16" ref="CF20"/>
    <hyperlink r:id="rId17" ref="BY24"/>
    <hyperlink r:id="rId18" ref="BZ24"/>
    <hyperlink r:id="rId19" ref="CB24"/>
    <hyperlink r:id="rId20" ref="CH24"/>
    <hyperlink r:id="rId21" ref="CE25"/>
    <hyperlink r:id="rId22" ref="BV26"/>
    <hyperlink r:id="rId23" ref="CE26"/>
    <hyperlink r:id="rId24" ref="CF26"/>
    <hyperlink r:id="rId25" ref="F27"/>
    <hyperlink r:id="rId26" ref="F41"/>
    <hyperlink r:id="rId27" ref="F43"/>
    <hyperlink r:id="rId28" ref="F46"/>
    <hyperlink r:id="rId29" ref="F48"/>
    <hyperlink r:id="rId30" ref="F49"/>
    <hyperlink r:id="rId31" ref="F95"/>
  </hyperlinks>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88"/>
    <col customWidth="1" min="2" max="2" width="4.0"/>
    <col customWidth="1" min="3" max="3" width="15.13"/>
    <col customWidth="1" min="4" max="4" width="55.13"/>
    <col customWidth="1" min="5" max="5" width="15.13"/>
    <col customWidth="1" min="6" max="6" width="5.5"/>
    <col customWidth="1" min="7" max="7" width="18.5"/>
    <col customWidth="1" min="8" max="8" width="7.25"/>
    <col customWidth="1" min="9" max="9" width="7.38"/>
    <col customWidth="1" hidden="1" min="10" max="10" width="14.25"/>
    <col customWidth="1" hidden="1" min="11" max="11" width="4.5"/>
    <col customWidth="1" hidden="1" min="12" max="12" width="8.5"/>
    <col customWidth="1" hidden="1" min="13" max="13" width="6.5"/>
    <col customWidth="1" hidden="1" min="14" max="14" width="8.5"/>
    <col customWidth="1" min="15" max="15" width="6.88"/>
    <col customWidth="1" min="16" max="16" width="8.5"/>
    <col customWidth="1" min="17" max="17" width="4.5"/>
    <col customWidth="1" min="18" max="18" width="7.38"/>
    <col customWidth="1" min="19" max="19" width="5.63"/>
    <col customWidth="1" min="20" max="20" width="9.88"/>
    <col customWidth="1" min="21" max="21" width="10.13"/>
  </cols>
  <sheetData>
    <row r="1">
      <c r="A1" s="4" t="s">
        <v>1894</v>
      </c>
      <c r="B1" s="4" t="s">
        <v>1895</v>
      </c>
      <c r="C1" s="54" t="s">
        <v>1896</v>
      </c>
      <c r="D1" s="4" t="s">
        <v>1897</v>
      </c>
      <c r="E1" s="4" t="s">
        <v>15</v>
      </c>
      <c r="F1" s="4" t="s">
        <v>1898</v>
      </c>
      <c r="G1" s="4" t="s">
        <v>1899</v>
      </c>
      <c r="H1" s="4" t="s">
        <v>1900</v>
      </c>
      <c r="I1" s="4" t="s">
        <v>1901</v>
      </c>
      <c r="J1" s="4" t="s">
        <v>1902</v>
      </c>
      <c r="K1" s="4" t="s">
        <v>1903</v>
      </c>
      <c r="L1" s="4" t="s">
        <v>1904</v>
      </c>
      <c r="M1" s="4" t="s">
        <v>1905</v>
      </c>
      <c r="N1" s="4" t="s">
        <v>1906</v>
      </c>
      <c r="O1" s="4" t="s">
        <v>29</v>
      </c>
      <c r="P1" s="4" t="s">
        <v>30</v>
      </c>
      <c r="Q1" s="4" t="s">
        <v>1907</v>
      </c>
      <c r="R1" s="4" t="s">
        <v>1908</v>
      </c>
      <c r="S1" s="4" t="s">
        <v>1909</v>
      </c>
      <c r="T1" s="4" t="s">
        <v>1910</v>
      </c>
      <c r="U1" s="4" t="s">
        <v>1911</v>
      </c>
    </row>
    <row r="2">
      <c r="A2" s="20" t="s">
        <v>41</v>
      </c>
      <c r="B2" s="20" t="s">
        <v>225</v>
      </c>
      <c r="C2" s="55" t="s">
        <v>226</v>
      </c>
      <c r="D2" s="20" t="s">
        <v>1912</v>
      </c>
      <c r="E2" s="20" t="s">
        <v>228</v>
      </c>
      <c r="F2" s="20" t="s">
        <v>1913</v>
      </c>
      <c r="G2" s="27" t="s">
        <v>1914</v>
      </c>
      <c r="H2" s="20">
        <v>5.0E7</v>
      </c>
      <c r="I2" s="20">
        <v>60.0</v>
      </c>
      <c r="J2" s="20">
        <v>0.458901911863091</v>
      </c>
      <c r="K2" s="20">
        <v>45.0</v>
      </c>
      <c r="L2" s="20">
        <v>0.4561468</v>
      </c>
      <c r="M2" s="20">
        <v>1500.0</v>
      </c>
      <c r="N2" s="20">
        <v>0.3409308</v>
      </c>
      <c r="O2" s="20">
        <v>1.346026</v>
      </c>
      <c r="P2" s="20">
        <v>1.023913</v>
      </c>
      <c r="Q2" s="22">
        <v>0.241</v>
      </c>
      <c r="R2" s="22">
        <v>0.242</v>
      </c>
      <c r="S2" s="22">
        <v>0.3</v>
      </c>
      <c r="T2" s="22">
        <v>67.6</v>
      </c>
      <c r="U2" s="22">
        <v>0.889</v>
      </c>
    </row>
    <row r="3">
      <c r="A3" s="20" t="s">
        <v>41</v>
      </c>
      <c r="B3" s="20" t="s">
        <v>428</v>
      </c>
      <c r="C3" s="55" t="s">
        <v>429</v>
      </c>
      <c r="D3" s="20" t="s">
        <v>430</v>
      </c>
      <c r="E3" s="20" t="s">
        <v>431</v>
      </c>
      <c r="F3" s="20" t="s">
        <v>1913</v>
      </c>
      <c r="G3" s="27" t="s">
        <v>1915</v>
      </c>
      <c r="H3" s="20">
        <v>5.0E7</v>
      </c>
      <c r="I3" s="20">
        <v>60.0</v>
      </c>
      <c r="J3" s="20">
        <v>0.496428194794904</v>
      </c>
      <c r="K3" s="20">
        <v>45.0</v>
      </c>
      <c r="L3" s="20">
        <v>0.4937082</v>
      </c>
      <c r="M3" s="20">
        <v>1500.0</v>
      </c>
      <c r="N3" s="20">
        <v>0.3360894</v>
      </c>
      <c r="O3" s="20">
        <v>1.477072</v>
      </c>
      <c r="P3" s="20">
        <v>1.017257</v>
      </c>
      <c r="Q3" s="22">
        <v>0.371</v>
      </c>
      <c r="R3" s="22">
        <v>0.347</v>
      </c>
      <c r="S3" s="22">
        <v>0.449</v>
      </c>
      <c r="T3" s="22">
        <v>59.2</v>
      </c>
      <c r="U3" s="22">
        <v>0.808</v>
      </c>
    </row>
    <row r="4">
      <c r="A4" s="20" t="s">
        <v>41</v>
      </c>
      <c r="B4" s="20" t="s">
        <v>453</v>
      </c>
      <c r="C4" s="55" t="s">
        <v>454</v>
      </c>
      <c r="D4" s="20" t="s">
        <v>455</v>
      </c>
      <c r="E4" s="20" t="s">
        <v>456</v>
      </c>
      <c r="F4" s="20" t="s">
        <v>1913</v>
      </c>
      <c r="G4" s="27" t="s">
        <v>1916</v>
      </c>
      <c r="H4" s="20">
        <v>5.0E7</v>
      </c>
      <c r="I4" s="20">
        <v>60.0</v>
      </c>
      <c r="J4" s="20">
        <v>0.467569081567228</v>
      </c>
      <c r="K4" s="20">
        <v>40.0</v>
      </c>
      <c r="L4" s="20">
        <v>0.4661283</v>
      </c>
      <c r="M4" s="20">
        <v>1500.0</v>
      </c>
      <c r="N4" s="20">
        <v>0.385778</v>
      </c>
      <c r="O4" s="20">
        <v>1.212016</v>
      </c>
      <c r="P4" s="20">
        <v>1.017931</v>
      </c>
      <c r="Q4" s="22">
        <v>0.188</v>
      </c>
      <c r="R4" s="22">
        <v>0.169</v>
      </c>
      <c r="S4" s="22">
        <v>0.255</v>
      </c>
      <c r="T4" s="22">
        <v>49.6</v>
      </c>
      <c r="U4" s="22">
        <v>0.643</v>
      </c>
    </row>
    <row r="5">
      <c r="A5" s="20" t="s">
        <v>41</v>
      </c>
      <c r="B5" s="20" t="s">
        <v>482</v>
      </c>
      <c r="C5" s="55" t="s">
        <v>483</v>
      </c>
      <c r="D5" s="20" t="s">
        <v>484</v>
      </c>
      <c r="E5" s="20" t="s">
        <v>485</v>
      </c>
      <c r="F5" s="20" t="s">
        <v>1913</v>
      </c>
      <c r="G5" s="27" t="s">
        <v>1917</v>
      </c>
      <c r="H5" s="20">
        <v>5.0E7</v>
      </c>
      <c r="I5" s="20">
        <v>60.0</v>
      </c>
      <c r="J5" s="20">
        <v>0.570143178542325</v>
      </c>
      <c r="K5" s="20">
        <v>45.0</v>
      </c>
      <c r="L5" s="20">
        <v>0.56395</v>
      </c>
      <c r="M5" s="20">
        <v>1500.0</v>
      </c>
      <c r="N5" s="20">
        <v>0.2675982</v>
      </c>
      <c r="O5" s="20">
        <v>2.130594</v>
      </c>
      <c r="P5" s="20">
        <v>1.020898</v>
      </c>
      <c r="Q5" s="22">
        <v>0.536</v>
      </c>
      <c r="R5" s="22">
        <v>0.503</v>
      </c>
      <c r="S5" s="22">
        <v>0.568</v>
      </c>
      <c r="T5" s="22">
        <v>65.6</v>
      </c>
      <c r="U5" s="22">
        <v>0.846</v>
      </c>
    </row>
    <row r="6">
      <c r="A6" s="20" t="s">
        <v>41</v>
      </c>
      <c r="B6" s="20" t="s">
        <v>338</v>
      </c>
      <c r="C6" s="55" t="s">
        <v>341</v>
      </c>
      <c r="D6" s="20" t="s">
        <v>342</v>
      </c>
      <c r="E6" s="20" t="s">
        <v>343</v>
      </c>
      <c r="F6" s="20" t="s">
        <v>1913</v>
      </c>
      <c r="G6" s="27" t="s">
        <v>1918</v>
      </c>
      <c r="H6" s="20">
        <v>5.0E7</v>
      </c>
      <c r="I6" s="20">
        <v>50.0</v>
      </c>
      <c r="J6" s="20">
        <v>0.467822352806446</v>
      </c>
      <c r="K6" s="20">
        <v>45.0</v>
      </c>
      <c r="L6" s="20">
        <v>0.4664008</v>
      </c>
      <c r="M6" s="20">
        <v>1500.0</v>
      </c>
      <c r="N6" s="20">
        <v>0.3674099</v>
      </c>
      <c r="O6" s="20">
        <v>1.273298</v>
      </c>
      <c r="P6" s="20">
        <v>1.01436</v>
      </c>
      <c r="Q6" s="22">
        <v>0.235</v>
      </c>
      <c r="R6" s="22">
        <v>0.228</v>
      </c>
      <c r="S6" s="22">
        <v>0.307</v>
      </c>
      <c r="T6" s="22">
        <v>58.4</v>
      </c>
      <c r="U6" s="22">
        <v>0.839</v>
      </c>
    </row>
    <row r="7">
      <c r="A7" s="20" t="s">
        <v>41</v>
      </c>
      <c r="B7" s="20" t="s">
        <v>133</v>
      </c>
      <c r="C7" s="55" t="s">
        <v>134</v>
      </c>
      <c r="D7" s="20" t="s">
        <v>1919</v>
      </c>
      <c r="E7" s="20" t="s">
        <v>136</v>
      </c>
      <c r="F7" s="20" t="s">
        <v>1913</v>
      </c>
      <c r="G7" s="27" t="s">
        <v>1920</v>
      </c>
      <c r="H7" s="20">
        <v>5.0E7</v>
      </c>
      <c r="I7" s="20">
        <v>80.0</v>
      </c>
      <c r="J7" s="20">
        <v>0.418526413907321</v>
      </c>
      <c r="K7" s="20">
        <v>35.0</v>
      </c>
      <c r="L7" s="20">
        <v>0.4174166</v>
      </c>
      <c r="M7" s="20">
        <v>1500.0</v>
      </c>
      <c r="N7" s="20">
        <v>0.3639316</v>
      </c>
      <c r="O7" s="20">
        <v>1.150014</v>
      </c>
      <c r="P7" s="20">
        <v>1.02075</v>
      </c>
      <c r="Q7" s="22">
        <v>0.205</v>
      </c>
      <c r="R7" s="22">
        <v>0.202</v>
      </c>
      <c r="S7" s="22">
        <v>0.29</v>
      </c>
      <c r="T7" s="22">
        <v>65.5</v>
      </c>
      <c r="U7" s="22">
        <v>0.86</v>
      </c>
    </row>
    <row r="8">
      <c r="A8" s="20" t="s">
        <v>41</v>
      </c>
      <c r="B8" s="20" t="s">
        <v>71</v>
      </c>
      <c r="C8" s="55" t="s">
        <v>74</v>
      </c>
      <c r="D8" s="20" t="s">
        <v>75</v>
      </c>
      <c r="E8" s="20" t="s">
        <v>76</v>
      </c>
      <c r="F8" s="20" t="s">
        <v>1913</v>
      </c>
      <c r="G8" s="27" t="s">
        <v>1921</v>
      </c>
      <c r="H8" s="20">
        <v>5.0E7</v>
      </c>
      <c r="I8" s="20">
        <v>50.0</v>
      </c>
      <c r="J8" s="20">
        <v>0.536492368067819</v>
      </c>
      <c r="K8" s="20">
        <v>45.0</v>
      </c>
      <c r="L8" s="20">
        <v>0.5351111</v>
      </c>
      <c r="M8" s="20">
        <v>1500.0</v>
      </c>
      <c r="N8" s="20">
        <v>0.2898586</v>
      </c>
      <c r="O8" s="20">
        <v>1.850876</v>
      </c>
      <c r="P8" s="20">
        <v>1.005632</v>
      </c>
      <c r="Q8" s="22">
        <v>0.439</v>
      </c>
      <c r="R8" s="22">
        <v>0.385</v>
      </c>
      <c r="S8" s="22">
        <v>0.45</v>
      </c>
      <c r="T8" s="22">
        <v>70.6</v>
      </c>
      <c r="U8" s="22">
        <v>0.87</v>
      </c>
    </row>
    <row r="9">
      <c r="A9" s="20" t="s">
        <v>41</v>
      </c>
      <c r="B9" s="20" t="s">
        <v>312</v>
      </c>
      <c r="C9" s="55" t="s">
        <v>313</v>
      </c>
      <c r="D9" s="20" t="s">
        <v>1922</v>
      </c>
      <c r="E9" s="20" t="s">
        <v>315</v>
      </c>
      <c r="F9" s="20" t="s">
        <v>1913</v>
      </c>
      <c r="G9" s="27" t="s">
        <v>1923</v>
      </c>
      <c r="H9" s="20">
        <v>2.6681306E7</v>
      </c>
      <c r="I9" s="20">
        <v>50.0</v>
      </c>
      <c r="J9" s="20">
        <v>0.376874418138065</v>
      </c>
      <c r="K9" s="20">
        <v>40.0</v>
      </c>
      <c r="L9" s="20">
        <v>0.375971</v>
      </c>
      <c r="M9" s="20">
        <v>1500.0</v>
      </c>
      <c r="N9" s="20">
        <v>0.2876605</v>
      </c>
      <c r="O9" s="20">
        <v>1.310136</v>
      </c>
      <c r="P9" s="20">
        <v>1.01023</v>
      </c>
      <c r="Q9" s="22">
        <v>0.308</v>
      </c>
      <c r="R9" s="22">
        <v>0.269</v>
      </c>
      <c r="S9" s="22">
        <v>0.399</v>
      </c>
      <c r="T9" s="22">
        <v>62.0</v>
      </c>
      <c r="U9" s="22">
        <v>0.819</v>
      </c>
    </row>
    <row r="10">
      <c r="A10" s="20" t="s">
        <v>41</v>
      </c>
      <c r="B10" s="20" t="s">
        <v>325</v>
      </c>
      <c r="C10" s="55" t="s">
        <v>326</v>
      </c>
      <c r="D10" s="20" t="s">
        <v>1924</v>
      </c>
      <c r="E10" s="20" t="s">
        <v>328</v>
      </c>
      <c r="F10" s="20" t="s">
        <v>1913</v>
      </c>
      <c r="G10" s="27" t="s">
        <v>1925</v>
      </c>
      <c r="H10" s="20">
        <v>2.6661713E7</v>
      </c>
      <c r="I10" s="20">
        <v>50.0</v>
      </c>
      <c r="J10" s="20">
        <v>0.401259842680412</v>
      </c>
      <c r="K10" s="20">
        <v>45.0</v>
      </c>
      <c r="L10" s="20">
        <v>0.400306</v>
      </c>
      <c r="M10" s="20">
        <v>1500.0</v>
      </c>
      <c r="N10" s="20">
        <v>0.2773508</v>
      </c>
      <c r="O10" s="20">
        <v>1.446759</v>
      </c>
      <c r="P10" s="20">
        <v>1.007757</v>
      </c>
      <c r="Q10" s="22">
        <v>0.342</v>
      </c>
      <c r="R10" s="22">
        <v>0.288</v>
      </c>
      <c r="S10" s="22">
        <v>0.4</v>
      </c>
      <c r="T10" s="22">
        <v>54.8</v>
      </c>
      <c r="U10" s="22">
        <v>0.768</v>
      </c>
    </row>
    <row r="11">
      <c r="A11" s="20" t="s">
        <v>41</v>
      </c>
      <c r="B11" s="20" t="s">
        <v>950</v>
      </c>
      <c r="C11" s="55" t="s">
        <v>951</v>
      </c>
      <c r="D11" s="20" t="s">
        <v>952</v>
      </c>
      <c r="E11" s="20" t="s">
        <v>953</v>
      </c>
      <c r="F11" s="20" t="s">
        <v>1913</v>
      </c>
      <c r="G11" s="27" t="s">
        <v>1926</v>
      </c>
      <c r="H11" s="20">
        <v>5.0E7</v>
      </c>
      <c r="I11" s="20">
        <v>80.0</v>
      </c>
      <c r="J11" s="20">
        <v>0.585068873135597</v>
      </c>
      <c r="K11" s="20">
        <v>45.0</v>
      </c>
      <c r="L11" s="20">
        <v>0.5746704</v>
      </c>
      <c r="M11" s="20">
        <v>1500.0</v>
      </c>
      <c r="N11" s="20">
        <v>0.3581744</v>
      </c>
      <c r="O11" s="20">
        <v>1.633475</v>
      </c>
      <c r="P11" s="20">
        <v>1.048031</v>
      </c>
      <c r="Q11" s="22">
        <v>0.474</v>
      </c>
      <c r="R11" s="22">
        <v>0.386</v>
      </c>
      <c r="S11" s="22">
        <v>0.523</v>
      </c>
      <c r="T11" s="22">
        <v>75.3</v>
      </c>
      <c r="U11" s="22">
        <v>0.887</v>
      </c>
    </row>
    <row r="12">
      <c r="A12" s="20" t="s">
        <v>41</v>
      </c>
      <c r="B12" s="20" t="s">
        <v>691</v>
      </c>
      <c r="C12" s="56" t="s">
        <v>694</v>
      </c>
      <c r="D12" s="20" t="s">
        <v>695</v>
      </c>
      <c r="E12" s="20" t="s">
        <v>696</v>
      </c>
      <c r="F12" s="20" t="s">
        <v>1913</v>
      </c>
      <c r="G12" s="27" t="s">
        <v>1927</v>
      </c>
      <c r="H12" s="20">
        <v>4.7268789E7</v>
      </c>
      <c r="I12" s="20">
        <v>60.0</v>
      </c>
      <c r="J12" s="20">
        <v>0.51134613775794</v>
      </c>
      <c r="K12" s="20">
        <v>45.0</v>
      </c>
      <c r="L12" s="20">
        <v>0.5074718</v>
      </c>
      <c r="M12" s="20">
        <v>1500.0</v>
      </c>
      <c r="N12" s="20">
        <v>0.2365997</v>
      </c>
      <c r="O12" s="20">
        <v>2.161229</v>
      </c>
      <c r="P12" s="20">
        <v>1.014303</v>
      </c>
      <c r="Q12" s="22">
        <v>0.39</v>
      </c>
      <c r="R12" s="22">
        <v>0.398</v>
      </c>
      <c r="S12" s="22">
        <v>0.401</v>
      </c>
      <c r="T12" s="22">
        <v>69.7</v>
      </c>
      <c r="U12" s="22">
        <v>0.844</v>
      </c>
    </row>
    <row r="13">
      <c r="A13" s="20" t="s">
        <v>41</v>
      </c>
      <c r="B13" s="20" t="s">
        <v>768</v>
      </c>
      <c r="C13" s="55" t="s">
        <v>769</v>
      </c>
      <c r="D13" s="20" t="s">
        <v>770</v>
      </c>
      <c r="E13" s="20" t="s">
        <v>771</v>
      </c>
      <c r="F13" s="20" t="s">
        <v>1913</v>
      </c>
      <c r="G13" s="27" t="s">
        <v>1928</v>
      </c>
      <c r="H13" s="20">
        <v>5.0E7</v>
      </c>
      <c r="I13" s="20">
        <v>50.0</v>
      </c>
      <c r="J13" s="20">
        <v>0.473928500747108</v>
      </c>
      <c r="K13" s="20">
        <v>40.0</v>
      </c>
      <c r="L13" s="20">
        <v>0.4731105</v>
      </c>
      <c r="M13" s="20">
        <v>1500.0</v>
      </c>
      <c r="N13" s="20">
        <v>0.2945612</v>
      </c>
      <c r="O13" s="20">
        <v>1.608931</v>
      </c>
      <c r="P13" s="20">
        <v>1.004582</v>
      </c>
      <c r="Q13" s="22">
        <v>0.358</v>
      </c>
      <c r="R13" s="22">
        <v>0.369</v>
      </c>
      <c r="S13" s="22">
        <v>0.419</v>
      </c>
      <c r="T13" s="22">
        <v>66.4</v>
      </c>
      <c r="U13" s="22">
        <v>0.884</v>
      </c>
    </row>
    <row r="14">
      <c r="A14" s="20" t="s">
        <v>41</v>
      </c>
      <c r="B14" s="20" t="s">
        <v>559</v>
      </c>
      <c r="C14" s="55" t="s">
        <v>560</v>
      </c>
      <c r="D14" s="20" t="s">
        <v>561</v>
      </c>
      <c r="E14" s="20" t="s">
        <v>562</v>
      </c>
      <c r="F14" s="20" t="s">
        <v>1913</v>
      </c>
      <c r="G14" s="27" t="s">
        <v>1929</v>
      </c>
      <c r="H14" s="20">
        <v>4.2421955E7</v>
      </c>
      <c r="I14" s="20">
        <v>55.0</v>
      </c>
      <c r="J14" s="20">
        <v>0.481730650473461</v>
      </c>
      <c r="K14" s="20">
        <v>45.0</v>
      </c>
      <c r="L14" s="20">
        <v>0.4776839</v>
      </c>
      <c r="M14" s="20">
        <v>1500.0</v>
      </c>
      <c r="N14" s="20">
        <v>0.2435528</v>
      </c>
      <c r="O14" s="20">
        <v>1.977931</v>
      </c>
      <c r="P14" s="20">
        <v>1.017284</v>
      </c>
      <c r="Q14" s="22">
        <v>0.378</v>
      </c>
      <c r="R14" s="22">
        <v>0.382</v>
      </c>
      <c r="S14" s="22">
        <v>0.404</v>
      </c>
      <c r="T14" s="22">
        <v>64.2</v>
      </c>
      <c r="U14" s="22">
        <v>0.888</v>
      </c>
    </row>
    <row r="15">
      <c r="A15" s="20" t="s">
        <v>41</v>
      </c>
      <c r="B15" s="20" t="s">
        <v>530</v>
      </c>
      <c r="C15" s="55" t="s">
        <v>531</v>
      </c>
      <c r="D15" s="20" t="s">
        <v>532</v>
      </c>
      <c r="E15" s="20" t="s">
        <v>533</v>
      </c>
      <c r="F15" s="20" t="s">
        <v>1913</v>
      </c>
      <c r="G15" s="27" t="s">
        <v>1930</v>
      </c>
      <c r="H15" s="20">
        <v>5.0E7</v>
      </c>
      <c r="I15" s="20">
        <v>40.0</v>
      </c>
      <c r="J15" s="20">
        <v>0.49704475754438</v>
      </c>
      <c r="K15" s="20">
        <v>45.0</v>
      </c>
      <c r="L15" s="20">
        <v>0.4942424</v>
      </c>
      <c r="M15" s="20">
        <v>1500.0</v>
      </c>
      <c r="N15" s="20">
        <v>0.2698368</v>
      </c>
      <c r="O15" s="20">
        <v>1.84202</v>
      </c>
      <c r="P15" s="20">
        <v>1.012488</v>
      </c>
      <c r="Q15" s="22">
        <v>0.406</v>
      </c>
      <c r="R15" s="22">
        <v>0.422</v>
      </c>
      <c r="S15" s="22">
        <v>0.454</v>
      </c>
      <c r="T15" s="22">
        <v>69.4</v>
      </c>
      <c r="U15" s="22">
        <v>0.918</v>
      </c>
    </row>
    <row r="16">
      <c r="A16" s="20" t="s">
        <v>41</v>
      </c>
      <c r="B16" s="20" t="s">
        <v>780</v>
      </c>
      <c r="C16" s="56" t="s">
        <v>781</v>
      </c>
      <c r="D16" s="20" t="s">
        <v>782</v>
      </c>
      <c r="E16" s="20" t="s">
        <v>783</v>
      </c>
      <c r="F16" s="20" t="s">
        <v>1913</v>
      </c>
      <c r="G16" s="27" t="s">
        <v>1931</v>
      </c>
      <c r="H16" s="20">
        <v>5.0E7</v>
      </c>
      <c r="I16" s="20">
        <v>50.0</v>
      </c>
      <c r="J16" s="20">
        <v>0.501262354351989</v>
      </c>
      <c r="K16" s="20">
        <v>40.0</v>
      </c>
      <c r="L16" s="20">
        <v>0.5007859</v>
      </c>
      <c r="M16" s="20">
        <v>1500.0</v>
      </c>
      <c r="N16" s="20">
        <v>0.2582349</v>
      </c>
      <c r="O16" s="20">
        <v>1.94111</v>
      </c>
      <c r="P16" s="20">
        <v>1.001964</v>
      </c>
      <c r="Q16" s="22">
        <v>0.393</v>
      </c>
      <c r="R16" s="22">
        <v>0.398</v>
      </c>
      <c r="S16" s="22">
        <v>0.411</v>
      </c>
      <c r="T16" s="22">
        <v>72.7</v>
      </c>
      <c r="U16" s="22">
        <v>0.914</v>
      </c>
    </row>
    <row r="17">
      <c r="A17" s="20" t="s">
        <v>41</v>
      </c>
      <c r="B17" s="20" t="s">
        <v>743</v>
      </c>
      <c r="C17" s="55" t="s">
        <v>744</v>
      </c>
      <c r="D17" s="20" t="s">
        <v>745</v>
      </c>
      <c r="E17" s="20" t="s">
        <v>746</v>
      </c>
      <c r="F17" s="20" t="s">
        <v>1913</v>
      </c>
      <c r="G17" s="27" t="s">
        <v>1932</v>
      </c>
      <c r="H17" s="20">
        <v>5.0E7</v>
      </c>
      <c r="I17" s="20">
        <v>50.0</v>
      </c>
      <c r="J17" s="20">
        <v>0.522150503320583</v>
      </c>
      <c r="K17" s="20">
        <v>45.0</v>
      </c>
      <c r="L17" s="20">
        <v>0.5205326</v>
      </c>
      <c r="M17" s="20">
        <v>1500.0</v>
      </c>
      <c r="N17" s="20">
        <v>0.2193534</v>
      </c>
      <c r="O17" s="20">
        <v>2.380408</v>
      </c>
      <c r="P17" s="20">
        <v>1.005372</v>
      </c>
      <c r="Q17" s="22">
        <v>0.531</v>
      </c>
      <c r="R17" s="22">
        <v>0.512</v>
      </c>
      <c r="S17" s="22">
        <v>0.528</v>
      </c>
      <c r="T17" s="22">
        <v>70.4</v>
      </c>
      <c r="U17" s="22">
        <v>0.889</v>
      </c>
    </row>
    <row r="18">
      <c r="A18" s="20" t="s">
        <v>41</v>
      </c>
      <c r="B18" s="20" t="s">
        <v>729</v>
      </c>
      <c r="C18" s="55" t="s">
        <v>730</v>
      </c>
      <c r="D18" s="20" t="s">
        <v>731</v>
      </c>
      <c r="E18" s="20" t="s">
        <v>732</v>
      </c>
      <c r="F18" s="20" t="s">
        <v>1913</v>
      </c>
      <c r="G18" s="27" t="s">
        <v>1933</v>
      </c>
      <c r="H18" s="20">
        <v>4.3764509E7</v>
      </c>
      <c r="I18" s="20">
        <v>50.0</v>
      </c>
      <c r="J18" s="20">
        <v>0.480710659513177</v>
      </c>
      <c r="K18" s="20">
        <v>45.0</v>
      </c>
      <c r="L18" s="20">
        <v>0.4794249</v>
      </c>
      <c r="M18" s="20">
        <v>1500.0</v>
      </c>
      <c r="N18" s="20">
        <v>0.2415563</v>
      </c>
      <c r="O18" s="20">
        <v>1.990056</v>
      </c>
      <c r="P18" s="20">
        <v>1.005405</v>
      </c>
      <c r="Q18" s="22">
        <v>0.414</v>
      </c>
      <c r="R18" s="22">
        <v>0.396</v>
      </c>
      <c r="S18" s="22">
        <v>0.418</v>
      </c>
      <c r="T18" s="22">
        <v>71.5</v>
      </c>
      <c r="U18" s="22">
        <v>0.889</v>
      </c>
    </row>
    <row r="19">
      <c r="A19" s="20" t="s">
        <v>41</v>
      </c>
      <c r="B19" s="20" t="s">
        <v>874</v>
      </c>
      <c r="C19" s="55" t="s">
        <v>877</v>
      </c>
      <c r="D19" s="20" t="s">
        <v>878</v>
      </c>
      <c r="E19" s="20" t="s">
        <v>879</v>
      </c>
      <c r="F19" s="20" t="s">
        <v>1913</v>
      </c>
      <c r="G19" s="27" t="s">
        <v>1934</v>
      </c>
      <c r="H19" s="20">
        <v>5.0E7</v>
      </c>
      <c r="I19" s="20">
        <v>50.0</v>
      </c>
      <c r="J19" s="20">
        <v>0.585548220626358</v>
      </c>
      <c r="K19" s="20">
        <v>45.0</v>
      </c>
      <c r="L19" s="20">
        <v>0.5825114</v>
      </c>
      <c r="M19" s="20">
        <v>1500.0</v>
      </c>
      <c r="N19" s="20">
        <v>0.1952023</v>
      </c>
      <c r="O19" s="20">
        <v>2.999699</v>
      </c>
      <c r="P19" s="20">
        <v>1.007841</v>
      </c>
      <c r="Q19" s="22">
        <v>0.663</v>
      </c>
      <c r="R19" s="22">
        <v>0.657</v>
      </c>
      <c r="S19" s="22">
        <v>0.692</v>
      </c>
      <c r="T19" s="22">
        <v>79.9</v>
      </c>
      <c r="U19" s="22">
        <v>0.929</v>
      </c>
    </row>
    <row r="20">
      <c r="A20" s="20" t="s">
        <v>41</v>
      </c>
      <c r="B20" s="20" t="s">
        <v>891</v>
      </c>
      <c r="C20" s="55" t="s">
        <v>892</v>
      </c>
      <c r="D20" s="20" t="s">
        <v>893</v>
      </c>
      <c r="E20" s="20" t="s">
        <v>894</v>
      </c>
      <c r="F20" s="20" t="s">
        <v>1913</v>
      </c>
      <c r="G20" s="27" t="s">
        <v>1935</v>
      </c>
      <c r="H20" s="20">
        <v>5.0E7</v>
      </c>
      <c r="I20" s="20">
        <v>55.0</v>
      </c>
      <c r="J20" s="20">
        <v>0.617056413810617</v>
      </c>
      <c r="K20" s="20">
        <v>45.0</v>
      </c>
      <c r="L20" s="20">
        <v>0.6057488</v>
      </c>
      <c r="M20" s="20">
        <v>1500.0</v>
      </c>
      <c r="N20" s="20">
        <v>0.181227</v>
      </c>
      <c r="O20" s="20">
        <v>3.404881</v>
      </c>
      <c r="P20" s="20">
        <v>1.026636</v>
      </c>
      <c r="Q20" s="22">
        <v>0.744</v>
      </c>
      <c r="R20" s="22">
        <v>0.719</v>
      </c>
      <c r="S20" s="22">
        <v>0.749</v>
      </c>
      <c r="T20" s="22">
        <v>80.6</v>
      </c>
      <c r="U20" s="22">
        <v>0.938</v>
      </c>
    </row>
    <row r="21">
      <c r="A21" s="20" t="s">
        <v>41</v>
      </c>
      <c r="B21" s="20" t="s">
        <v>928</v>
      </c>
      <c r="C21" s="55" t="s">
        <v>929</v>
      </c>
      <c r="D21" s="20" t="s">
        <v>930</v>
      </c>
      <c r="E21" s="20" t="s">
        <v>931</v>
      </c>
      <c r="F21" s="20" t="s">
        <v>1913</v>
      </c>
      <c r="G21" s="27" t="s">
        <v>1936</v>
      </c>
      <c r="H21" s="20">
        <v>5.0E7</v>
      </c>
      <c r="I21" s="20">
        <v>80.0</v>
      </c>
      <c r="J21" s="20">
        <v>0.534745081506869</v>
      </c>
      <c r="K21" s="20">
        <v>45.0</v>
      </c>
      <c r="L21" s="20">
        <v>0.522732</v>
      </c>
      <c r="M21" s="20">
        <v>1500.0</v>
      </c>
      <c r="N21" s="20">
        <v>0.2843407</v>
      </c>
      <c r="O21" s="20">
        <v>1.880649</v>
      </c>
      <c r="P21" s="20">
        <v>1.050392</v>
      </c>
      <c r="Q21" s="22">
        <v>0.504</v>
      </c>
      <c r="R21" s="22">
        <v>0.471</v>
      </c>
      <c r="S21" s="22">
        <v>0.556</v>
      </c>
      <c r="T21" s="22">
        <v>61.7</v>
      </c>
      <c r="U21" s="22">
        <v>0.759</v>
      </c>
    </row>
    <row r="22">
      <c r="A22" s="20" t="s">
        <v>41</v>
      </c>
      <c r="B22" s="20" t="s">
        <v>904</v>
      </c>
      <c r="C22" s="55" t="s">
        <v>905</v>
      </c>
      <c r="D22" s="20" t="s">
        <v>906</v>
      </c>
      <c r="E22" s="20" t="s">
        <v>907</v>
      </c>
      <c r="F22" s="20" t="s">
        <v>1913</v>
      </c>
      <c r="G22" s="27" t="s">
        <v>1937</v>
      </c>
      <c r="H22" s="20">
        <v>5.0E7</v>
      </c>
      <c r="I22" s="20">
        <v>80.0</v>
      </c>
      <c r="J22" s="20">
        <v>0.525850491825437</v>
      </c>
      <c r="K22" s="20">
        <v>45.0</v>
      </c>
      <c r="L22" s="20">
        <v>0.5116396</v>
      </c>
      <c r="M22" s="20">
        <v>1500.0</v>
      </c>
      <c r="N22" s="20">
        <v>0.2753432</v>
      </c>
      <c r="O22" s="20">
        <v>1.9098</v>
      </c>
      <c r="P22" s="20">
        <v>1.06014</v>
      </c>
      <c r="Q22" s="22">
        <v>0.489</v>
      </c>
      <c r="R22" s="22">
        <v>0.474</v>
      </c>
      <c r="S22" s="22">
        <v>0.543</v>
      </c>
      <c r="T22" s="22">
        <v>44.0</v>
      </c>
      <c r="U22" s="22">
        <v>0.589</v>
      </c>
    </row>
    <row r="23">
      <c r="A23" s="20" t="s">
        <v>41</v>
      </c>
      <c r="B23" s="20" t="s">
        <v>1592</v>
      </c>
      <c r="C23" s="55" t="s">
        <v>1593</v>
      </c>
      <c r="D23" s="20" t="s">
        <v>1594</v>
      </c>
      <c r="E23" s="20" t="s">
        <v>1595</v>
      </c>
      <c r="F23" s="20" t="s">
        <v>1913</v>
      </c>
      <c r="G23" s="27" t="s">
        <v>1938</v>
      </c>
      <c r="H23" s="20">
        <v>4.3341776E7</v>
      </c>
      <c r="I23" s="20">
        <v>45.0</v>
      </c>
      <c r="J23" s="20">
        <v>0.476247205924298</v>
      </c>
      <c r="K23" s="20">
        <v>40.0</v>
      </c>
      <c r="L23" s="20">
        <v>0.4753848</v>
      </c>
      <c r="M23" s="20">
        <v>1500.0</v>
      </c>
      <c r="N23" s="20">
        <v>0.2356059</v>
      </c>
      <c r="O23" s="20">
        <v>2.021372</v>
      </c>
      <c r="P23" s="20">
        <v>1.003597</v>
      </c>
      <c r="Q23" s="22">
        <v>0.439</v>
      </c>
      <c r="R23" s="22">
        <v>0.444</v>
      </c>
      <c r="S23" s="22">
        <v>0.491</v>
      </c>
      <c r="T23" s="22">
        <v>53.9</v>
      </c>
      <c r="U23" s="22">
        <v>0.829</v>
      </c>
    </row>
    <row r="24">
      <c r="A24" s="20" t="s">
        <v>41</v>
      </c>
      <c r="B24" s="20" t="s">
        <v>1148</v>
      </c>
      <c r="C24" s="55" t="s">
        <v>1149</v>
      </c>
      <c r="D24" s="20" t="s">
        <v>1150</v>
      </c>
      <c r="E24" s="20" t="s">
        <v>1151</v>
      </c>
      <c r="F24" s="20" t="s">
        <v>1913</v>
      </c>
      <c r="G24" s="27" t="s">
        <v>1939</v>
      </c>
      <c r="H24" s="20">
        <v>5.0E7</v>
      </c>
      <c r="I24" s="20">
        <v>55.0</v>
      </c>
      <c r="J24" s="20">
        <v>0.507977712568951</v>
      </c>
      <c r="K24" s="20">
        <v>45.0</v>
      </c>
      <c r="L24" s="20">
        <v>0.5036658</v>
      </c>
      <c r="M24" s="20">
        <v>1500.0</v>
      </c>
      <c r="N24" s="20">
        <v>0.1560385</v>
      </c>
      <c r="O24" s="20">
        <v>3.255464</v>
      </c>
      <c r="P24" s="20">
        <v>1.012404</v>
      </c>
      <c r="Q24" s="22">
        <v>0.639</v>
      </c>
      <c r="R24" s="22">
        <v>0.645</v>
      </c>
      <c r="S24" s="22">
        <v>0.628</v>
      </c>
      <c r="T24" s="22">
        <v>50.6</v>
      </c>
      <c r="U24" s="22">
        <v>0.762</v>
      </c>
    </row>
    <row r="25">
      <c r="A25" s="20" t="s">
        <v>41</v>
      </c>
      <c r="B25" s="20" t="s">
        <v>1135</v>
      </c>
      <c r="C25" s="55" t="s">
        <v>1136</v>
      </c>
      <c r="D25" s="20" t="s">
        <v>1137</v>
      </c>
      <c r="E25" s="20" t="s">
        <v>1138</v>
      </c>
      <c r="F25" s="20" t="s">
        <v>1913</v>
      </c>
      <c r="G25" s="27" t="s">
        <v>1940</v>
      </c>
      <c r="H25" s="20">
        <v>2.6680226E7</v>
      </c>
      <c r="I25" s="20">
        <v>50.0</v>
      </c>
      <c r="J25" s="20">
        <v>0.427337588008928</v>
      </c>
      <c r="K25" s="20">
        <v>45.0</v>
      </c>
      <c r="L25" s="20">
        <v>0.4232445</v>
      </c>
      <c r="M25" s="20">
        <v>1500.0</v>
      </c>
      <c r="N25" s="20">
        <v>0.1332615</v>
      </c>
      <c r="O25" s="20">
        <v>3.206759</v>
      </c>
      <c r="P25" s="20">
        <v>1.014115</v>
      </c>
      <c r="Q25" s="22">
        <v>0.589</v>
      </c>
      <c r="R25" s="22">
        <v>0.599</v>
      </c>
      <c r="S25" s="22">
        <v>0.6</v>
      </c>
      <c r="T25" s="22">
        <v>56.3</v>
      </c>
      <c r="U25" s="22">
        <v>0.794</v>
      </c>
    </row>
    <row r="26">
      <c r="A26" s="20" t="s">
        <v>41</v>
      </c>
      <c r="B26" s="20" t="s">
        <v>1247</v>
      </c>
      <c r="C26" s="55" t="s">
        <v>1250</v>
      </c>
      <c r="D26" s="20" t="s">
        <v>1251</v>
      </c>
      <c r="E26" s="20" t="s">
        <v>1252</v>
      </c>
      <c r="F26" s="20" t="s">
        <v>1913</v>
      </c>
      <c r="G26" s="27" t="s">
        <v>1941</v>
      </c>
      <c r="H26" s="20">
        <v>5.0E7</v>
      </c>
      <c r="I26" s="20">
        <v>50.0</v>
      </c>
      <c r="J26" s="20">
        <v>0.481210927843434</v>
      </c>
      <c r="K26" s="20">
        <v>45.0</v>
      </c>
      <c r="L26" s="20">
        <v>0.4783339</v>
      </c>
      <c r="M26" s="20">
        <v>1500.0</v>
      </c>
      <c r="N26" s="20">
        <v>0.3210259</v>
      </c>
      <c r="O26" s="20">
        <v>1.498979</v>
      </c>
      <c r="P26" s="20">
        <v>1.018289</v>
      </c>
      <c r="Q26" s="22">
        <v>0.43</v>
      </c>
      <c r="R26" s="22">
        <v>0.417</v>
      </c>
      <c r="S26" s="22">
        <v>0.53</v>
      </c>
      <c r="T26" s="22">
        <v>52.5</v>
      </c>
      <c r="U26" s="22">
        <v>0.773</v>
      </c>
    </row>
    <row r="27">
      <c r="A27" s="20" t="s">
        <v>41</v>
      </c>
      <c r="B27" s="20" t="s">
        <v>1399</v>
      </c>
      <c r="C27" s="55" t="s">
        <v>1400</v>
      </c>
      <c r="D27" s="20" t="s">
        <v>1401</v>
      </c>
      <c r="E27" s="20" t="s">
        <v>1402</v>
      </c>
      <c r="F27" s="20" t="s">
        <v>1913</v>
      </c>
      <c r="G27" s="27" t="s">
        <v>1942</v>
      </c>
      <c r="H27" s="20">
        <v>2.8689628E7</v>
      </c>
      <c r="I27" s="20">
        <v>50.0</v>
      </c>
      <c r="J27" s="20">
        <v>0.350045036936928</v>
      </c>
      <c r="K27" s="20">
        <v>45.0</v>
      </c>
      <c r="L27" s="20">
        <v>0.3483493</v>
      </c>
      <c r="M27" s="20">
        <v>1500.0</v>
      </c>
      <c r="N27" s="20">
        <v>0.2217161</v>
      </c>
      <c r="O27" s="20">
        <v>1.578798</v>
      </c>
      <c r="P27" s="20">
        <v>1.013391</v>
      </c>
      <c r="Q27" s="22">
        <v>0.388</v>
      </c>
      <c r="R27" s="22">
        <v>0.39</v>
      </c>
      <c r="S27" s="22">
        <v>0.439</v>
      </c>
      <c r="T27" s="22">
        <v>63.0</v>
      </c>
      <c r="U27" s="22">
        <v>0.791</v>
      </c>
    </row>
    <row r="28">
      <c r="A28" s="20" t="s">
        <v>41</v>
      </c>
      <c r="B28" s="20" t="s">
        <v>1385</v>
      </c>
      <c r="C28" s="55" t="s">
        <v>1386</v>
      </c>
      <c r="D28" s="20" t="s">
        <v>1387</v>
      </c>
      <c r="E28" s="20" t="s">
        <v>1388</v>
      </c>
      <c r="F28" s="20" t="s">
        <v>1913</v>
      </c>
      <c r="G28" s="27" t="s">
        <v>1943</v>
      </c>
      <c r="H28" s="20">
        <v>2.5353195E7</v>
      </c>
      <c r="I28" s="20">
        <v>50.0</v>
      </c>
      <c r="J28" s="20">
        <v>0.307425303942577</v>
      </c>
      <c r="K28" s="20">
        <v>40.0</v>
      </c>
      <c r="L28" s="20">
        <v>0.3070219</v>
      </c>
      <c r="M28" s="20">
        <v>1500.0</v>
      </c>
      <c r="N28" s="20">
        <v>0.2268174</v>
      </c>
      <c r="O28" s="20">
        <v>1.355387</v>
      </c>
      <c r="P28" s="20">
        <v>1.005029</v>
      </c>
      <c r="Q28" s="22">
        <v>0.326</v>
      </c>
      <c r="R28" s="22">
        <v>0.333</v>
      </c>
      <c r="S28" s="22">
        <v>0.393</v>
      </c>
      <c r="T28" s="22">
        <v>64.6</v>
      </c>
      <c r="U28" s="22">
        <v>0.825</v>
      </c>
    </row>
    <row r="29">
      <c r="A29" s="20" t="s">
        <v>41</v>
      </c>
      <c r="B29" s="20" t="s">
        <v>1534</v>
      </c>
      <c r="C29" s="55" t="s">
        <v>1535</v>
      </c>
      <c r="D29" s="20" t="s">
        <v>1536</v>
      </c>
      <c r="E29" s="20" t="s">
        <v>1537</v>
      </c>
      <c r="F29" s="20" t="s">
        <v>1913</v>
      </c>
      <c r="G29" s="27" t="s">
        <v>1944</v>
      </c>
      <c r="H29" s="20">
        <v>3.1523848E7</v>
      </c>
      <c r="I29" s="20">
        <v>40.0</v>
      </c>
      <c r="J29" s="20">
        <v>0.436400869220509</v>
      </c>
      <c r="K29" s="20">
        <v>45.0</v>
      </c>
      <c r="L29" s="20">
        <v>0.4355015</v>
      </c>
      <c r="M29" s="20">
        <v>1500.0</v>
      </c>
      <c r="N29" s="20">
        <v>0.1819862</v>
      </c>
      <c r="O29" s="20">
        <v>2.397989</v>
      </c>
      <c r="P29" s="20">
        <v>1.003548</v>
      </c>
      <c r="Q29" s="22">
        <v>0.461</v>
      </c>
      <c r="R29" s="22">
        <v>0.458</v>
      </c>
      <c r="S29" s="22">
        <v>0.493</v>
      </c>
      <c r="T29" s="22">
        <v>53.7</v>
      </c>
      <c r="U29" s="22">
        <v>0.832</v>
      </c>
    </row>
    <row r="30">
      <c r="A30" s="20" t="s">
        <v>41</v>
      </c>
      <c r="B30" s="20" t="s">
        <v>1548</v>
      </c>
      <c r="C30" s="55" t="s">
        <v>1549</v>
      </c>
      <c r="D30" s="20" t="s">
        <v>1550</v>
      </c>
      <c r="E30" s="20" t="s">
        <v>1551</v>
      </c>
      <c r="F30" s="20" t="s">
        <v>1913</v>
      </c>
      <c r="G30" s="27" t="s">
        <v>1945</v>
      </c>
      <c r="H30" s="20">
        <v>5.0E7</v>
      </c>
      <c r="I30" s="20">
        <v>50.0</v>
      </c>
      <c r="J30" s="20">
        <v>0.50297547664248</v>
      </c>
      <c r="K30" s="20">
        <v>45.0</v>
      </c>
      <c r="L30" s="20">
        <v>0.4983765</v>
      </c>
      <c r="M30" s="20">
        <v>1500.0</v>
      </c>
      <c r="N30" s="20">
        <v>0.216576</v>
      </c>
      <c r="O30" s="20">
        <v>2.322397</v>
      </c>
      <c r="P30" s="20">
        <v>1.01632</v>
      </c>
      <c r="Q30" s="22">
        <v>0.574</v>
      </c>
      <c r="R30" s="22">
        <v>0.596</v>
      </c>
      <c r="S30" s="22">
        <v>0.624</v>
      </c>
      <c r="T30" s="22">
        <v>58.6</v>
      </c>
      <c r="U30" s="22">
        <v>0.827</v>
      </c>
    </row>
    <row r="31">
      <c r="A31" s="20" t="s">
        <v>41</v>
      </c>
      <c r="B31" s="20" t="s">
        <v>1220</v>
      </c>
      <c r="C31" s="55" t="s">
        <v>1221</v>
      </c>
      <c r="D31" s="20" t="s">
        <v>1222</v>
      </c>
      <c r="E31" s="20" t="s">
        <v>1223</v>
      </c>
      <c r="F31" s="20" t="s">
        <v>1913</v>
      </c>
      <c r="G31" s="27" t="s">
        <v>1946</v>
      </c>
      <c r="H31" s="20">
        <v>5.0E7</v>
      </c>
      <c r="I31" s="20">
        <v>50.0</v>
      </c>
      <c r="J31" s="20">
        <v>0.489002325959819</v>
      </c>
      <c r="K31" s="20">
        <v>45.0</v>
      </c>
      <c r="L31" s="20">
        <v>0.484249</v>
      </c>
      <c r="M31" s="20">
        <v>1500.0</v>
      </c>
      <c r="N31" s="20">
        <v>0.2715263</v>
      </c>
      <c r="O31" s="20">
        <v>1.800939</v>
      </c>
      <c r="P31" s="20">
        <v>1.022345</v>
      </c>
      <c r="Q31" s="22">
        <v>0.436</v>
      </c>
      <c r="R31" s="22">
        <v>0.453</v>
      </c>
      <c r="S31" s="22">
        <v>0.494</v>
      </c>
      <c r="T31" s="22">
        <v>70.1</v>
      </c>
      <c r="U31" s="22">
        <v>0.913</v>
      </c>
    </row>
    <row r="32">
      <c r="A32" s="20" t="s">
        <v>41</v>
      </c>
      <c r="B32" s="20" t="s">
        <v>1234</v>
      </c>
      <c r="C32" s="55" t="s">
        <v>1235</v>
      </c>
      <c r="D32" s="20" t="s">
        <v>1236</v>
      </c>
      <c r="E32" s="20" t="s">
        <v>1237</v>
      </c>
      <c r="F32" s="20" t="s">
        <v>1913</v>
      </c>
      <c r="G32" s="27" t="s">
        <v>1947</v>
      </c>
      <c r="H32" s="20">
        <v>5.0E7</v>
      </c>
      <c r="I32" s="20">
        <v>50.0</v>
      </c>
      <c r="J32" s="20">
        <v>0.479873747152262</v>
      </c>
      <c r="K32" s="20">
        <v>45.0</v>
      </c>
      <c r="L32" s="20">
        <v>0.4750127</v>
      </c>
      <c r="M32" s="20">
        <v>1500.0</v>
      </c>
      <c r="N32" s="20">
        <v>0.293829</v>
      </c>
      <c r="O32" s="20">
        <v>1.633174</v>
      </c>
      <c r="P32" s="20">
        <v>1.026829</v>
      </c>
      <c r="Q32" s="22">
        <v>0.42</v>
      </c>
      <c r="R32" s="22">
        <v>0.442</v>
      </c>
      <c r="S32" s="22">
        <v>0.5</v>
      </c>
      <c r="T32" s="22">
        <v>68.4</v>
      </c>
      <c r="U32" s="22">
        <v>0.898</v>
      </c>
    </row>
    <row r="33">
      <c r="A33" s="20" t="s">
        <v>41</v>
      </c>
      <c r="B33" s="20" t="s">
        <v>1607</v>
      </c>
      <c r="C33" s="55" t="s">
        <v>1608</v>
      </c>
      <c r="D33" s="20" t="s">
        <v>1609</v>
      </c>
      <c r="E33" s="20" t="s">
        <v>1610</v>
      </c>
      <c r="F33" s="20" t="s">
        <v>1913</v>
      </c>
      <c r="G33" s="27" t="s">
        <v>1948</v>
      </c>
      <c r="H33" s="20">
        <v>5.0E7</v>
      </c>
      <c r="I33" s="20">
        <v>50.0</v>
      </c>
      <c r="J33" s="20">
        <v>0.481640779246442</v>
      </c>
      <c r="K33" s="20">
        <v>45.0</v>
      </c>
      <c r="L33" s="20">
        <v>0.4773952</v>
      </c>
      <c r="M33" s="20">
        <v>1500.0</v>
      </c>
      <c r="N33" s="20">
        <v>0.2968231</v>
      </c>
      <c r="O33" s="20">
        <v>1.622653</v>
      </c>
      <c r="P33" s="20">
        <v>1.023512</v>
      </c>
      <c r="Q33" s="22">
        <v>0.378</v>
      </c>
      <c r="R33" s="22">
        <v>0.397</v>
      </c>
      <c r="S33" s="22">
        <v>0.449</v>
      </c>
      <c r="T33" s="22">
        <v>52.0</v>
      </c>
      <c r="U33" s="22">
        <v>0.741</v>
      </c>
    </row>
    <row r="34">
      <c r="A34" s="20" t="s">
        <v>41</v>
      </c>
      <c r="B34" s="20" t="s">
        <v>1370</v>
      </c>
      <c r="C34" s="55" t="s">
        <v>1373</v>
      </c>
      <c r="D34" s="20" t="s">
        <v>1374</v>
      </c>
      <c r="E34" s="20" t="s">
        <v>1375</v>
      </c>
      <c r="F34" s="20" t="s">
        <v>1913</v>
      </c>
      <c r="G34" s="27" t="s">
        <v>1949</v>
      </c>
      <c r="H34" s="20">
        <v>5.0E7</v>
      </c>
      <c r="I34" s="20">
        <v>50.0</v>
      </c>
      <c r="J34" s="20">
        <v>0.46187723256152</v>
      </c>
      <c r="K34" s="20">
        <v>45.0</v>
      </c>
      <c r="L34" s="20">
        <v>0.4589454</v>
      </c>
      <c r="M34" s="20">
        <v>1500.0</v>
      </c>
      <c r="N34" s="20">
        <v>0.3302299</v>
      </c>
      <c r="O34" s="20">
        <v>1.398653</v>
      </c>
      <c r="P34" s="20">
        <v>1.022778</v>
      </c>
      <c r="Q34" s="22">
        <v>0.317</v>
      </c>
      <c r="R34" s="22">
        <v>0.32</v>
      </c>
      <c r="S34" s="22">
        <v>0.4</v>
      </c>
      <c r="T34" s="22">
        <v>63.3</v>
      </c>
      <c r="U34" s="22">
        <v>0.878</v>
      </c>
    </row>
    <row r="35">
      <c r="A35" s="20" t="s">
        <v>41</v>
      </c>
      <c r="B35" s="20" t="s">
        <v>1020</v>
      </c>
      <c r="C35" s="55" t="s">
        <v>1021</v>
      </c>
      <c r="D35" s="20" t="s">
        <v>1022</v>
      </c>
      <c r="E35" s="20" t="s">
        <v>1023</v>
      </c>
      <c r="F35" s="20" t="s">
        <v>1913</v>
      </c>
      <c r="G35" s="27" t="s">
        <v>1950</v>
      </c>
      <c r="H35" s="20">
        <v>5.0E7</v>
      </c>
      <c r="I35" s="20">
        <v>50.0</v>
      </c>
      <c r="J35" s="20">
        <v>0.461989397723376</v>
      </c>
      <c r="K35" s="20">
        <v>45.0</v>
      </c>
      <c r="L35" s="20">
        <v>0.4586082</v>
      </c>
      <c r="M35" s="20">
        <v>1500.0</v>
      </c>
      <c r="N35" s="20">
        <v>0.3088905</v>
      </c>
      <c r="O35" s="20">
        <v>1.495641</v>
      </c>
      <c r="P35" s="20">
        <v>1.022584</v>
      </c>
      <c r="Q35" s="22">
        <v>0.301</v>
      </c>
      <c r="R35" s="22">
        <v>0.311</v>
      </c>
      <c r="S35" s="22">
        <v>0.348</v>
      </c>
      <c r="T35" s="22">
        <v>64.1</v>
      </c>
      <c r="U35" s="22">
        <v>0.87</v>
      </c>
    </row>
    <row r="36">
      <c r="A36" s="20" t="s">
        <v>41</v>
      </c>
      <c r="B36" s="20" t="s">
        <v>1507</v>
      </c>
      <c r="C36" s="55" t="s">
        <v>1508</v>
      </c>
      <c r="D36" s="20" t="s">
        <v>1509</v>
      </c>
      <c r="E36" s="20" t="s">
        <v>1509</v>
      </c>
      <c r="F36" s="20" t="s">
        <v>1913</v>
      </c>
      <c r="G36" s="27" t="s">
        <v>1951</v>
      </c>
      <c r="H36" s="20">
        <v>4.4014357E7</v>
      </c>
      <c r="I36" s="20">
        <v>55.0</v>
      </c>
      <c r="J36" s="20">
        <v>0.419844356648936</v>
      </c>
      <c r="K36" s="20">
        <v>45.0</v>
      </c>
      <c r="L36" s="20">
        <v>0.4183118</v>
      </c>
      <c r="M36" s="20">
        <v>1500.0</v>
      </c>
      <c r="N36" s="20">
        <v>0.3095006</v>
      </c>
      <c r="O36" s="20">
        <v>1.356522</v>
      </c>
      <c r="P36" s="20">
        <v>1.014084</v>
      </c>
      <c r="Q36" s="22">
        <v>0.223</v>
      </c>
      <c r="R36" s="22">
        <v>0.221</v>
      </c>
      <c r="S36" s="22">
        <v>0.272</v>
      </c>
      <c r="T36" s="22">
        <v>53.5</v>
      </c>
      <c r="U36" s="22">
        <v>0.755</v>
      </c>
    </row>
    <row r="37">
      <c r="A37" s="20" t="s">
        <v>41</v>
      </c>
      <c r="B37" s="20" t="s">
        <v>1562</v>
      </c>
      <c r="C37" s="55" t="s">
        <v>1563</v>
      </c>
      <c r="D37" s="20" t="s">
        <v>1564</v>
      </c>
      <c r="E37" s="20" t="s">
        <v>1564</v>
      </c>
      <c r="F37" s="20" t="s">
        <v>1913</v>
      </c>
      <c r="G37" s="27" t="s">
        <v>1952</v>
      </c>
      <c r="H37" s="20">
        <v>5.0E7</v>
      </c>
      <c r="I37" s="20">
        <v>45.0</v>
      </c>
      <c r="J37" s="20">
        <v>0.456366053403396</v>
      </c>
      <c r="K37" s="20">
        <v>40.0</v>
      </c>
      <c r="L37" s="20">
        <v>0.4557933</v>
      </c>
      <c r="M37" s="20">
        <v>1500.0</v>
      </c>
      <c r="N37" s="20">
        <v>0.3122642</v>
      </c>
      <c r="O37" s="20">
        <v>1.461474</v>
      </c>
      <c r="P37" s="20">
        <v>1.00399</v>
      </c>
      <c r="Q37" s="22">
        <v>0.286</v>
      </c>
      <c r="R37" s="22">
        <v>0.308</v>
      </c>
      <c r="S37" s="22">
        <v>0.361</v>
      </c>
      <c r="T37" s="22">
        <v>56.4</v>
      </c>
      <c r="U37" s="22">
        <v>0.836</v>
      </c>
    </row>
    <row r="38">
      <c r="A38" s="20" t="s">
        <v>41</v>
      </c>
      <c r="B38" s="20" t="s">
        <v>1635</v>
      </c>
      <c r="C38" s="55" t="s">
        <v>1636</v>
      </c>
      <c r="D38" s="20" t="s">
        <v>1637</v>
      </c>
      <c r="E38" s="20" t="s">
        <v>1637</v>
      </c>
      <c r="F38" s="20" t="s">
        <v>1913</v>
      </c>
      <c r="G38" s="27" t="s">
        <v>1953</v>
      </c>
      <c r="H38" s="20">
        <v>4.3085868E7</v>
      </c>
      <c r="I38" s="20">
        <v>55.0</v>
      </c>
      <c r="J38" s="20">
        <v>0.448257073912627</v>
      </c>
      <c r="K38" s="20">
        <v>45.0</v>
      </c>
      <c r="L38" s="20">
        <v>0.4457345</v>
      </c>
      <c r="M38" s="20">
        <v>1500.0</v>
      </c>
      <c r="N38" s="20">
        <v>0.3057507</v>
      </c>
      <c r="O38" s="20">
        <v>1.466087</v>
      </c>
      <c r="P38" s="20">
        <v>1.01802</v>
      </c>
      <c r="Q38" s="22">
        <v>0.273</v>
      </c>
      <c r="R38" s="22">
        <v>0.26</v>
      </c>
      <c r="S38" s="22">
        <v>0.334</v>
      </c>
      <c r="T38" s="22">
        <v>59.1</v>
      </c>
      <c r="U38" s="22">
        <v>0.818</v>
      </c>
    </row>
    <row r="39">
      <c r="A39" s="20" t="s">
        <v>41</v>
      </c>
      <c r="B39" s="20" t="s">
        <v>1178</v>
      </c>
      <c r="C39" s="55" t="s">
        <v>1181</v>
      </c>
      <c r="D39" s="20" t="s">
        <v>1182</v>
      </c>
      <c r="E39" s="20" t="s">
        <v>1183</v>
      </c>
      <c r="F39" s="20" t="s">
        <v>1913</v>
      </c>
      <c r="G39" s="27" t="s">
        <v>1954</v>
      </c>
      <c r="H39" s="20">
        <v>4.0950995E7</v>
      </c>
      <c r="I39" s="20">
        <v>55.0</v>
      </c>
      <c r="J39" s="20">
        <v>0.46044021836483</v>
      </c>
      <c r="K39" s="20">
        <v>45.0</v>
      </c>
      <c r="L39" s="20">
        <v>0.4577433</v>
      </c>
      <c r="M39" s="20">
        <v>1500.0</v>
      </c>
      <c r="N39" s="20">
        <v>0.2637471</v>
      </c>
      <c r="O39" s="20">
        <v>1.745764</v>
      </c>
      <c r="P39" s="20">
        <v>1.013902</v>
      </c>
      <c r="Q39" s="22">
        <v>0.371</v>
      </c>
      <c r="R39" s="22">
        <v>0.387</v>
      </c>
      <c r="S39" s="22">
        <v>0.443</v>
      </c>
      <c r="T39" s="22">
        <v>58.0</v>
      </c>
      <c r="U39" s="22">
        <v>0.815</v>
      </c>
    </row>
    <row r="40">
      <c r="A40" s="20" t="s">
        <v>41</v>
      </c>
      <c r="B40" s="20" t="s">
        <v>1411</v>
      </c>
      <c r="C40" s="57" t="s">
        <v>1412</v>
      </c>
      <c r="D40" s="20" t="s">
        <v>1413</v>
      </c>
      <c r="E40" s="20" t="s">
        <v>1414</v>
      </c>
      <c r="F40" s="20" t="s">
        <v>1913</v>
      </c>
      <c r="G40" s="27" t="s">
        <v>1955</v>
      </c>
      <c r="H40" s="20">
        <v>4.5831607E7</v>
      </c>
      <c r="I40" s="20">
        <v>50.0</v>
      </c>
      <c r="J40" s="20">
        <v>0.52193884876426</v>
      </c>
      <c r="K40" s="20">
        <v>45.0</v>
      </c>
      <c r="L40" s="20">
        <v>0.519831</v>
      </c>
      <c r="M40" s="20">
        <v>1500.0</v>
      </c>
      <c r="N40" s="20">
        <v>0.2753932</v>
      </c>
      <c r="O40" s="20">
        <v>1.89525</v>
      </c>
      <c r="P40" s="20">
        <v>1.008623</v>
      </c>
      <c r="Q40" s="22">
        <v>0.432</v>
      </c>
      <c r="R40" s="22">
        <v>0.419</v>
      </c>
      <c r="S40" s="22">
        <v>0.477</v>
      </c>
      <c r="T40" s="22">
        <v>54.2</v>
      </c>
      <c r="U40" s="22">
        <v>0.744</v>
      </c>
    </row>
    <row r="41">
      <c r="A41" s="20" t="s">
        <v>41</v>
      </c>
      <c r="B41" s="22" t="s">
        <v>1668</v>
      </c>
      <c r="C41" s="22" t="s">
        <v>1671</v>
      </c>
      <c r="D41" s="20" t="s">
        <v>1672</v>
      </c>
      <c r="E41" s="20" t="s">
        <v>1673</v>
      </c>
      <c r="F41" s="20" t="s">
        <v>1913</v>
      </c>
      <c r="G41" s="27" t="s">
        <v>1956</v>
      </c>
      <c r="H41" s="20">
        <v>5.0E7</v>
      </c>
      <c r="I41" s="20">
        <v>50.0</v>
      </c>
      <c r="J41" s="20">
        <v>0.579220107144068</v>
      </c>
      <c r="K41" s="20">
        <v>45.0</v>
      </c>
      <c r="L41" s="20">
        <v>0.5776174</v>
      </c>
      <c r="M41" s="20">
        <v>1500.0</v>
      </c>
      <c r="N41" s="20">
        <v>0.4281872</v>
      </c>
      <c r="O41" s="20">
        <v>1.352726</v>
      </c>
      <c r="P41" s="20">
        <v>1.010726</v>
      </c>
      <c r="Q41" s="22">
        <v>0.43</v>
      </c>
      <c r="R41" s="22">
        <v>0.258</v>
      </c>
      <c r="S41" s="22">
        <v>0.462</v>
      </c>
      <c r="T41" s="22">
        <v>54.8</v>
      </c>
      <c r="U41" s="22">
        <v>0.729</v>
      </c>
    </row>
    <row r="42">
      <c r="A42" s="20" t="s">
        <v>41</v>
      </c>
      <c r="B42" s="22" t="s">
        <v>1698</v>
      </c>
      <c r="C42" s="22" t="s">
        <v>1699</v>
      </c>
      <c r="D42" s="20" t="s">
        <v>1957</v>
      </c>
      <c r="E42" s="20" t="s">
        <v>1701</v>
      </c>
      <c r="F42" s="20" t="s">
        <v>1913</v>
      </c>
      <c r="G42" s="27" t="s">
        <v>1958</v>
      </c>
      <c r="H42" s="20">
        <v>4.773128E7</v>
      </c>
      <c r="I42" s="20">
        <v>80.0</v>
      </c>
      <c r="J42" s="20">
        <v>0.481739042493194</v>
      </c>
      <c r="K42" s="20">
        <v>45.0</v>
      </c>
      <c r="L42" s="20">
        <v>0.4736772</v>
      </c>
      <c r="M42" s="20">
        <v>1500.0</v>
      </c>
      <c r="N42" s="20">
        <v>0.3353117</v>
      </c>
      <c r="O42" s="20">
        <v>1.43669</v>
      </c>
      <c r="P42" s="20">
        <v>1.058265</v>
      </c>
      <c r="Q42" s="22">
        <v>0.396</v>
      </c>
      <c r="R42" s="22">
        <v>0.319</v>
      </c>
      <c r="S42" s="22">
        <v>0.411</v>
      </c>
      <c r="T42" s="22">
        <v>61.5</v>
      </c>
      <c r="U42" s="22">
        <v>0.804</v>
      </c>
    </row>
    <row r="43">
      <c r="A43" s="20" t="s">
        <v>41</v>
      </c>
      <c r="B43" s="22" t="s">
        <v>1712</v>
      </c>
      <c r="C43" s="22" t="s">
        <v>1713</v>
      </c>
      <c r="D43" s="20" t="s">
        <v>1714</v>
      </c>
      <c r="E43" s="20" t="s">
        <v>1715</v>
      </c>
      <c r="F43" s="20" t="s">
        <v>1913</v>
      </c>
      <c r="G43" s="27" t="s">
        <v>1959</v>
      </c>
      <c r="H43" s="20">
        <v>5.0E7</v>
      </c>
      <c r="I43" s="20">
        <v>100.0</v>
      </c>
      <c r="J43" s="20">
        <v>0.598982420568557</v>
      </c>
      <c r="K43" s="20">
        <v>45.0</v>
      </c>
      <c r="L43" s="20">
        <v>0.5685261</v>
      </c>
      <c r="M43" s="20">
        <v>1500.0</v>
      </c>
      <c r="N43" s="20">
        <v>0.3803733</v>
      </c>
      <c r="O43" s="20">
        <v>1.574722</v>
      </c>
      <c r="P43" s="20">
        <v>1.16187</v>
      </c>
      <c r="Q43" s="22">
        <v>0.58</v>
      </c>
      <c r="R43" s="22">
        <v>0.394</v>
      </c>
      <c r="S43" s="22">
        <v>0.573</v>
      </c>
      <c r="T43" s="22">
        <v>54.3</v>
      </c>
      <c r="U43" s="22">
        <v>0.653</v>
      </c>
    </row>
    <row r="44">
      <c r="A44" s="20" t="s">
        <v>41</v>
      </c>
      <c r="B44" s="22" t="s">
        <v>1727</v>
      </c>
      <c r="C44" s="22" t="s">
        <v>1728</v>
      </c>
      <c r="D44" s="20" t="s">
        <v>1729</v>
      </c>
      <c r="E44" s="20" t="s">
        <v>1730</v>
      </c>
      <c r="F44" s="20" t="s">
        <v>1913</v>
      </c>
      <c r="G44" s="27" t="s">
        <v>1960</v>
      </c>
      <c r="H44" s="20">
        <v>4.4677472E7</v>
      </c>
      <c r="I44" s="20">
        <v>70.0</v>
      </c>
      <c r="J44" s="20">
        <v>0.482291504655236</v>
      </c>
      <c r="K44" s="20">
        <v>35.0</v>
      </c>
      <c r="L44" s="20">
        <v>0.4542342</v>
      </c>
      <c r="M44" s="20">
        <v>1500.0</v>
      </c>
      <c r="N44" s="20">
        <v>0.2464686</v>
      </c>
      <c r="O44" s="20">
        <v>1.956807</v>
      </c>
      <c r="P44" s="20">
        <v>1.135043</v>
      </c>
      <c r="Q44" s="22">
        <v>0.591</v>
      </c>
      <c r="R44" s="22">
        <v>0.484</v>
      </c>
      <c r="S44" s="22">
        <v>0.529</v>
      </c>
      <c r="T44" s="22">
        <v>48.2</v>
      </c>
      <c r="U44" s="22">
        <v>0.698</v>
      </c>
    </row>
    <row r="45">
      <c r="A45" s="20" t="s">
        <v>41</v>
      </c>
      <c r="B45" s="22" t="s">
        <v>1741</v>
      </c>
      <c r="C45" s="22" t="s">
        <v>1742</v>
      </c>
      <c r="D45" s="20" t="s">
        <v>1743</v>
      </c>
      <c r="E45" s="20" t="s">
        <v>1744</v>
      </c>
      <c r="F45" s="20" t="s">
        <v>1913</v>
      </c>
      <c r="G45" s="27" t="s">
        <v>1961</v>
      </c>
      <c r="H45" s="20">
        <v>5.0E7</v>
      </c>
      <c r="I45" s="20">
        <v>80.0</v>
      </c>
      <c r="J45" s="20">
        <v>0.560994955386267</v>
      </c>
      <c r="K45" s="20">
        <v>40.0</v>
      </c>
      <c r="L45" s="20">
        <v>0.5514821</v>
      </c>
      <c r="M45" s="20">
        <v>1500.0</v>
      </c>
      <c r="N45" s="20">
        <v>0.4432801</v>
      </c>
      <c r="O45" s="20">
        <v>1.265554</v>
      </c>
      <c r="P45" s="20">
        <v>1.087917</v>
      </c>
      <c r="Q45" s="22">
        <v>0.429</v>
      </c>
      <c r="R45" s="22">
        <v>0.257</v>
      </c>
      <c r="S45" s="22">
        <v>0.449</v>
      </c>
      <c r="T45" s="22">
        <v>68.2</v>
      </c>
      <c r="U45" s="22">
        <v>0.821</v>
      </c>
    </row>
    <row r="46">
      <c r="A46" s="20" t="s">
        <v>41</v>
      </c>
      <c r="B46" s="22" t="s">
        <v>1755</v>
      </c>
      <c r="C46" s="22" t="s">
        <v>1756</v>
      </c>
      <c r="D46" s="20" t="s">
        <v>1962</v>
      </c>
      <c r="E46" s="20" t="s">
        <v>1758</v>
      </c>
      <c r="F46" s="20" t="s">
        <v>1913</v>
      </c>
      <c r="G46" s="27" t="s">
        <v>1963</v>
      </c>
      <c r="H46" s="20">
        <v>5.0E7</v>
      </c>
      <c r="I46" s="20">
        <v>55.0</v>
      </c>
      <c r="J46" s="20">
        <v>0.572303795512252</v>
      </c>
      <c r="K46" s="20">
        <v>45.0</v>
      </c>
      <c r="L46" s="20">
        <v>0.5662679</v>
      </c>
      <c r="M46" s="20">
        <v>1500.0</v>
      </c>
      <c r="N46" s="20">
        <v>0.3233677</v>
      </c>
      <c r="O46" s="20">
        <v>1.769824</v>
      </c>
      <c r="P46" s="20">
        <v>1.024849</v>
      </c>
      <c r="Q46" s="22">
        <v>0.614</v>
      </c>
      <c r="R46" s="22">
        <v>0.471</v>
      </c>
      <c r="S46" s="22">
        <v>0.596</v>
      </c>
      <c r="T46" s="22">
        <v>67.4</v>
      </c>
      <c r="U46" s="22">
        <v>0.813</v>
      </c>
    </row>
    <row r="47">
      <c r="A47" s="20" t="s">
        <v>41</v>
      </c>
      <c r="B47" s="22" t="s">
        <v>1769</v>
      </c>
      <c r="C47" s="22" t="s">
        <v>1770</v>
      </c>
      <c r="D47" s="20" t="s">
        <v>1964</v>
      </c>
      <c r="E47" s="20" t="s">
        <v>1772</v>
      </c>
      <c r="F47" s="20" t="s">
        <v>1913</v>
      </c>
      <c r="G47" s="27" t="s">
        <v>1965</v>
      </c>
      <c r="H47" s="20">
        <v>5.0E7</v>
      </c>
      <c r="I47" s="20">
        <v>50.0</v>
      </c>
      <c r="J47" s="20">
        <v>0.572206976328495</v>
      </c>
      <c r="K47" s="20">
        <v>45.0</v>
      </c>
      <c r="L47" s="20">
        <v>0.569246</v>
      </c>
      <c r="M47" s="20">
        <v>1500.0</v>
      </c>
      <c r="N47" s="20">
        <v>0.3593328</v>
      </c>
      <c r="O47" s="20">
        <v>1.592415</v>
      </c>
      <c r="P47" s="20">
        <v>1.014106</v>
      </c>
      <c r="Q47" s="22">
        <v>0.578</v>
      </c>
      <c r="R47" s="22">
        <v>0.449</v>
      </c>
      <c r="S47" s="22">
        <v>0.606</v>
      </c>
      <c r="T47" s="22">
        <v>69.8</v>
      </c>
      <c r="U47" s="22">
        <v>0.859</v>
      </c>
    </row>
    <row r="48">
      <c r="A48" s="20" t="s">
        <v>41</v>
      </c>
      <c r="B48" s="22" t="s">
        <v>1783</v>
      </c>
      <c r="C48" s="22" t="s">
        <v>1784</v>
      </c>
      <c r="D48" s="20" t="s">
        <v>1966</v>
      </c>
      <c r="E48" s="20" t="s">
        <v>1786</v>
      </c>
      <c r="F48" s="20" t="s">
        <v>1913</v>
      </c>
      <c r="G48" s="27" t="s">
        <v>1967</v>
      </c>
      <c r="H48" s="20">
        <v>5.0E7</v>
      </c>
      <c r="I48" s="20">
        <v>60.0</v>
      </c>
      <c r="J48" s="20">
        <v>0.468933636791026</v>
      </c>
      <c r="K48" s="20">
        <v>45.0</v>
      </c>
      <c r="L48" s="20">
        <v>0.464735</v>
      </c>
      <c r="M48" s="20">
        <v>1500.0</v>
      </c>
      <c r="N48" s="20">
        <v>0.3422445</v>
      </c>
      <c r="O48" s="20">
        <v>1.370172</v>
      </c>
      <c r="P48" s="20">
        <v>1.034278</v>
      </c>
      <c r="Q48" s="22">
        <v>0.351</v>
      </c>
      <c r="R48" s="22">
        <v>0.29</v>
      </c>
      <c r="S48" s="22">
        <v>0.375</v>
      </c>
      <c r="T48" s="22">
        <v>51.8</v>
      </c>
      <c r="U48" s="22">
        <v>0.701</v>
      </c>
    </row>
    <row r="49">
      <c r="A49" s="20" t="s">
        <v>41</v>
      </c>
      <c r="B49" s="22" t="s">
        <v>1797</v>
      </c>
      <c r="C49" s="22" t="s">
        <v>1798</v>
      </c>
      <c r="D49" s="20" t="s">
        <v>1968</v>
      </c>
      <c r="E49" s="20" t="s">
        <v>1800</v>
      </c>
      <c r="F49" s="20" t="s">
        <v>1913</v>
      </c>
      <c r="G49" s="27" t="s">
        <v>1969</v>
      </c>
      <c r="H49" s="20">
        <v>5.0E7</v>
      </c>
      <c r="I49" s="20">
        <v>80.0</v>
      </c>
      <c r="J49" s="20">
        <v>0.595191866488628</v>
      </c>
      <c r="K49" s="20">
        <v>40.0</v>
      </c>
      <c r="L49" s="20">
        <v>0.5797944</v>
      </c>
      <c r="M49" s="20">
        <v>1500.0</v>
      </c>
      <c r="N49" s="20">
        <v>0.4421533</v>
      </c>
      <c r="O49" s="20">
        <v>1.346121</v>
      </c>
      <c r="P49" s="20">
        <v>1.111866</v>
      </c>
      <c r="Q49" s="22">
        <v>0.512</v>
      </c>
      <c r="R49" s="22">
        <v>0.311</v>
      </c>
      <c r="S49" s="22">
        <v>0.541</v>
      </c>
      <c r="T49" s="22">
        <v>45.6</v>
      </c>
      <c r="U49" s="22">
        <v>0.681</v>
      </c>
    </row>
    <row r="50">
      <c r="A50" s="20" t="s">
        <v>41</v>
      </c>
      <c r="B50" s="22" t="s">
        <v>1811</v>
      </c>
      <c r="C50" s="22" t="s">
        <v>1812</v>
      </c>
      <c r="D50" s="20" t="s">
        <v>1970</v>
      </c>
      <c r="E50" s="20" t="s">
        <v>1814</v>
      </c>
      <c r="F50" s="20" t="s">
        <v>1913</v>
      </c>
      <c r="G50" s="27" t="s">
        <v>1971</v>
      </c>
      <c r="H50" s="20">
        <v>5.0E7</v>
      </c>
      <c r="I50" s="20">
        <v>65.0</v>
      </c>
      <c r="J50" s="20">
        <v>0.489623955092525</v>
      </c>
      <c r="K50" s="20">
        <v>45.0</v>
      </c>
      <c r="L50" s="20">
        <v>0.473912</v>
      </c>
      <c r="M50" s="20">
        <v>1500.0</v>
      </c>
      <c r="N50" s="20">
        <v>0.185537</v>
      </c>
      <c r="O50" s="20">
        <v>2.638955</v>
      </c>
      <c r="P50" s="20">
        <v>1.054485</v>
      </c>
      <c r="Q50" s="22">
        <v>0.52</v>
      </c>
      <c r="R50" s="22">
        <v>0.488</v>
      </c>
      <c r="S50" s="22">
        <v>0.471</v>
      </c>
      <c r="T50" s="22">
        <v>73.2</v>
      </c>
      <c r="U50" s="22">
        <v>0.897</v>
      </c>
    </row>
    <row r="51">
      <c r="A51" s="20" t="s">
        <v>41</v>
      </c>
      <c r="B51" s="22" t="s">
        <v>1825</v>
      </c>
      <c r="C51" s="22" t="s">
        <v>1826</v>
      </c>
      <c r="D51" s="20" t="s">
        <v>1972</v>
      </c>
      <c r="E51" s="20" t="s">
        <v>1828</v>
      </c>
      <c r="F51" s="20" t="s">
        <v>1913</v>
      </c>
      <c r="G51" s="27" t="s">
        <v>1973</v>
      </c>
      <c r="H51" s="20">
        <v>5.0E7</v>
      </c>
      <c r="I51" s="20">
        <v>60.0</v>
      </c>
      <c r="J51" s="20">
        <v>0.549861019553552</v>
      </c>
      <c r="K51" s="20">
        <v>45.0</v>
      </c>
      <c r="L51" s="20">
        <v>0.544655</v>
      </c>
      <c r="M51" s="20">
        <v>1500.0</v>
      </c>
      <c r="N51" s="20">
        <v>0.291163</v>
      </c>
      <c r="O51" s="20">
        <v>1.888499</v>
      </c>
      <c r="P51" s="20">
        <v>1.020537</v>
      </c>
      <c r="Q51" s="22">
        <v>0.554</v>
      </c>
      <c r="R51" s="22">
        <v>0.452</v>
      </c>
      <c r="S51" s="22">
        <v>0.535</v>
      </c>
      <c r="T51" s="22">
        <v>73.0</v>
      </c>
      <c r="U51" s="22">
        <v>0.876</v>
      </c>
    </row>
    <row r="52">
      <c r="A52" s="20" t="s">
        <v>41</v>
      </c>
      <c r="B52" s="22" t="s">
        <v>1839</v>
      </c>
      <c r="C52" s="22" t="s">
        <v>1840</v>
      </c>
      <c r="D52" s="20" t="s">
        <v>1841</v>
      </c>
      <c r="E52" s="20" t="s">
        <v>1842</v>
      </c>
      <c r="F52" s="20" t="s">
        <v>1913</v>
      </c>
      <c r="G52" s="27" t="s">
        <v>1974</v>
      </c>
      <c r="H52" s="20">
        <v>5.0E7</v>
      </c>
      <c r="I52" s="20">
        <v>55.0</v>
      </c>
      <c r="J52" s="20">
        <v>0.56018675493894</v>
      </c>
      <c r="K52" s="20">
        <v>45.0</v>
      </c>
      <c r="L52" s="20">
        <v>0.5526575</v>
      </c>
      <c r="M52" s="20">
        <v>1500.0</v>
      </c>
      <c r="N52" s="20">
        <v>0.1439576</v>
      </c>
      <c r="O52" s="20">
        <v>3.891332</v>
      </c>
      <c r="P52" s="20">
        <v>1.018423</v>
      </c>
      <c r="Q52" s="22">
        <v>0.77</v>
      </c>
      <c r="R52" s="22">
        <v>0.77</v>
      </c>
      <c r="S52" s="22">
        <v>0.733</v>
      </c>
      <c r="T52" s="22">
        <v>58.5</v>
      </c>
      <c r="U52" s="22">
        <v>0.755</v>
      </c>
    </row>
    <row r="53">
      <c r="A53" s="20" t="s">
        <v>41</v>
      </c>
      <c r="B53" s="22" t="s">
        <v>1853</v>
      </c>
      <c r="C53" s="22" t="s">
        <v>1854</v>
      </c>
      <c r="D53" s="20" t="s">
        <v>1855</v>
      </c>
      <c r="E53" s="20" t="s">
        <v>1856</v>
      </c>
      <c r="F53" s="20" t="s">
        <v>1913</v>
      </c>
      <c r="G53" s="27" t="s">
        <v>1975</v>
      </c>
      <c r="H53" s="20">
        <v>5.0E7</v>
      </c>
      <c r="I53" s="20">
        <v>55.0</v>
      </c>
      <c r="J53" s="20">
        <v>0.48838914242426</v>
      </c>
      <c r="K53" s="20">
        <v>45.0</v>
      </c>
      <c r="L53" s="20">
        <v>0.4835922</v>
      </c>
      <c r="M53" s="20">
        <v>1500.0</v>
      </c>
      <c r="N53" s="20">
        <v>0.3634931</v>
      </c>
      <c r="O53" s="20">
        <v>1.343599</v>
      </c>
      <c r="P53" s="20">
        <v>1.039942</v>
      </c>
      <c r="Q53" s="22">
        <v>0.339</v>
      </c>
      <c r="R53" s="22">
        <v>0.251</v>
      </c>
      <c r="S53" s="22">
        <v>0.351</v>
      </c>
      <c r="T53" s="22">
        <v>62.0</v>
      </c>
      <c r="U53" s="22">
        <v>0.768</v>
      </c>
    </row>
    <row r="54">
      <c r="A54" s="20" t="s">
        <v>41</v>
      </c>
      <c r="B54" s="22" t="s">
        <v>1867</v>
      </c>
      <c r="C54" s="22" t="s">
        <v>1868</v>
      </c>
      <c r="D54" s="20" t="s">
        <v>1869</v>
      </c>
      <c r="E54" s="20" t="s">
        <v>1870</v>
      </c>
      <c r="F54" s="20" t="s">
        <v>1913</v>
      </c>
      <c r="G54" s="27" t="s">
        <v>1976</v>
      </c>
      <c r="H54" s="20">
        <v>5.0E7</v>
      </c>
      <c r="I54" s="20">
        <v>55.0</v>
      </c>
      <c r="J54" s="20">
        <v>0.576112608412885</v>
      </c>
      <c r="K54" s="20">
        <v>45.0</v>
      </c>
      <c r="L54" s="20">
        <v>0.5691376</v>
      </c>
      <c r="M54" s="20">
        <v>1500.0</v>
      </c>
      <c r="N54" s="20">
        <v>0.2906076</v>
      </c>
      <c r="O54" s="20">
        <v>1.982442</v>
      </c>
      <c r="P54" s="20">
        <v>1.025042</v>
      </c>
      <c r="Q54" s="22">
        <v>0.618</v>
      </c>
      <c r="R54" s="22">
        <v>0.496</v>
      </c>
      <c r="S54" s="22">
        <v>0.59</v>
      </c>
      <c r="T54" s="22">
        <v>61.3</v>
      </c>
      <c r="U54" s="22">
        <v>0.794</v>
      </c>
    </row>
    <row r="55">
      <c r="A55" s="20" t="s">
        <v>58</v>
      </c>
      <c r="B55" s="22" t="s">
        <v>225</v>
      </c>
      <c r="C55" s="22" t="s">
        <v>226</v>
      </c>
      <c r="D55" s="20" t="s">
        <v>1912</v>
      </c>
      <c r="E55" s="20" t="s">
        <v>228</v>
      </c>
      <c r="F55" s="20" t="s">
        <v>1977</v>
      </c>
      <c r="G55" s="27" t="s">
        <v>1978</v>
      </c>
      <c r="H55" s="20">
        <v>8121158.0</v>
      </c>
      <c r="I55" s="20">
        <v>140.0</v>
      </c>
      <c r="J55" s="20">
        <v>0.119097166148525</v>
      </c>
      <c r="K55" s="20">
        <v>40.0</v>
      </c>
      <c r="L55" s="20">
        <v>0.1090499</v>
      </c>
      <c r="M55" s="20">
        <v>1500.0</v>
      </c>
      <c r="N55" s="20">
        <v>0.1003304</v>
      </c>
      <c r="O55" s="20">
        <v>1.18705</v>
      </c>
      <c r="P55" s="20">
        <v>2.152264</v>
      </c>
      <c r="Q55" s="22">
        <v>0.24</v>
      </c>
      <c r="R55" s="22">
        <v>0.12</v>
      </c>
      <c r="S55" s="22">
        <v>0.37</v>
      </c>
      <c r="T55" s="22">
        <v>24.0</v>
      </c>
      <c r="U55" s="22">
        <v>0.392</v>
      </c>
    </row>
    <row r="56">
      <c r="A56" s="20" t="s">
        <v>58</v>
      </c>
      <c r="B56" s="22" t="s">
        <v>453</v>
      </c>
      <c r="C56" s="22" t="s">
        <v>454</v>
      </c>
      <c r="D56" s="20" t="s">
        <v>455</v>
      </c>
      <c r="E56" s="20" t="s">
        <v>456</v>
      </c>
      <c r="F56" s="20" t="s">
        <v>1977</v>
      </c>
      <c r="G56" s="27" t="s">
        <v>1979</v>
      </c>
      <c r="H56" s="20">
        <v>1.9539869E7</v>
      </c>
      <c r="I56" s="20">
        <v>140.0</v>
      </c>
      <c r="J56" s="20">
        <v>0.250173662352925</v>
      </c>
      <c r="K56" s="20">
        <v>35.0</v>
      </c>
      <c r="L56" s="20">
        <v>0.2435884</v>
      </c>
      <c r="M56" s="20">
        <v>1500.0</v>
      </c>
      <c r="N56" s="20">
        <v>0.2172079</v>
      </c>
      <c r="O56" s="20">
        <v>1.15177</v>
      </c>
      <c r="P56" s="20">
        <v>1.249628</v>
      </c>
      <c r="Q56" s="22">
        <v>0.28</v>
      </c>
      <c r="R56" s="22">
        <v>0.22</v>
      </c>
      <c r="S56" s="22">
        <v>0.48</v>
      </c>
      <c r="T56" s="22">
        <v>52.7</v>
      </c>
      <c r="U56" s="22">
        <v>0.737</v>
      </c>
    </row>
    <row r="57">
      <c r="A57" s="20" t="s">
        <v>58</v>
      </c>
      <c r="B57" s="22" t="s">
        <v>482</v>
      </c>
      <c r="C57" s="22" t="s">
        <v>483</v>
      </c>
      <c r="D57" s="20" t="s">
        <v>484</v>
      </c>
      <c r="E57" s="20" t="s">
        <v>485</v>
      </c>
      <c r="F57" s="20" t="s">
        <v>1977</v>
      </c>
      <c r="G57" s="27" t="s">
        <v>1980</v>
      </c>
      <c r="H57" s="20">
        <v>1.8950133E7</v>
      </c>
      <c r="I57" s="20">
        <v>130.0</v>
      </c>
      <c r="J57" s="20">
        <v>0.233787021807523</v>
      </c>
      <c r="K57" s="20">
        <v>35.0</v>
      </c>
      <c r="L57" s="20">
        <v>0.2256677</v>
      </c>
      <c r="M57" s="20">
        <v>1500.0</v>
      </c>
      <c r="N57" s="20">
        <v>0.207799</v>
      </c>
      <c r="O57" s="20">
        <v>1.125063</v>
      </c>
      <c r="P57" s="20">
        <v>1.454387</v>
      </c>
      <c r="Q57" s="22">
        <v>0.17</v>
      </c>
      <c r="R57" s="22">
        <v>0.09</v>
      </c>
      <c r="S57" s="22">
        <v>0.39</v>
      </c>
      <c r="T57" s="22">
        <v>41.6</v>
      </c>
      <c r="U57" s="22">
        <v>0.666</v>
      </c>
    </row>
    <row r="58">
      <c r="A58" s="20" t="s">
        <v>58</v>
      </c>
      <c r="B58" s="22" t="s">
        <v>133</v>
      </c>
      <c r="C58" s="22" t="s">
        <v>134</v>
      </c>
      <c r="D58" s="20" t="s">
        <v>1919</v>
      </c>
      <c r="E58" s="20" t="s">
        <v>136</v>
      </c>
      <c r="F58" s="20" t="s">
        <v>1977</v>
      </c>
      <c r="G58" s="27" t="s">
        <v>1981</v>
      </c>
      <c r="H58" s="20">
        <v>4.5E7</v>
      </c>
      <c r="I58" s="20">
        <v>130.0</v>
      </c>
      <c r="J58" s="20">
        <v>0.400162570033684</v>
      </c>
      <c r="K58" s="20">
        <v>35.0</v>
      </c>
      <c r="L58" s="20">
        <v>0.3884829</v>
      </c>
      <c r="M58" s="20">
        <v>1500.0</v>
      </c>
      <c r="N58" s="20">
        <v>0.3737008</v>
      </c>
      <c r="O58" s="20">
        <v>1.07081</v>
      </c>
      <c r="P58" s="20">
        <v>1.790122</v>
      </c>
      <c r="Q58" s="22">
        <v>0.16</v>
      </c>
      <c r="R58" s="22">
        <v>0.07</v>
      </c>
      <c r="S58" s="22">
        <v>0.3</v>
      </c>
      <c r="T58" s="22">
        <v>33.8</v>
      </c>
      <c r="U58" s="22">
        <v>0.511</v>
      </c>
    </row>
    <row r="59">
      <c r="A59" s="20" t="s">
        <v>58</v>
      </c>
      <c r="B59" s="22" t="s">
        <v>369</v>
      </c>
      <c r="C59" s="22" t="s">
        <v>370</v>
      </c>
      <c r="D59" s="20" t="s">
        <v>371</v>
      </c>
      <c r="E59" s="20" t="s">
        <v>372</v>
      </c>
      <c r="F59" s="20" t="s">
        <v>1977</v>
      </c>
      <c r="G59" s="27" t="s">
        <v>1982</v>
      </c>
      <c r="H59" s="20">
        <v>4.5E7</v>
      </c>
      <c r="I59" s="20">
        <v>190.0</v>
      </c>
      <c r="J59" s="20">
        <v>0.459487708887802</v>
      </c>
      <c r="K59" s="20">
        <v>35.0</v>
      </c>
      <c r="L59" s="20">
        <v>0.4306166</v>
      </c>
      <c r="M59" s="20">
        <v>1500.0</v>
      </c>
      <c r="N59" s="20">
        <v>0.368092</v>
      </c>
      <c r="O59" s="20">
        <v>1.248296</v>
      </c>
      <c r="P59" s="20">
        <v>1.461757</v>
      </c>
      <c r="Q59" s="22">
        <v>0.37</v>
      </c>
      <c r="R59" s="22">
        <v>0.32</v>
      </c>
      <c r="S59" s="22">
        <v>0.46</v>
      </c>
      <c r="T59" s="22">
        <v>72.1</v>
      </c>
      <c r="U59" s="22">
        <v>0.855</v>
      </c>
    </row>
    <row r="60">
      <c r="A60" s="20" t="s">
        <v>58</v>
      </c>
      <c r="B60" s="22" t="s">
        <v>380</v>
      </c>
      <c r="C60" s="22" t="s">
        <v>381</v>
      </c>
      <c r="D60" s="20" t="s">
        <v>382</v>
      </c>
      <c r="E60" s="20" t="s">
        <v>383</v>
      </c>
      <c r="F60" s="20" t="s">
        <v>1977</v>
      </c>
      <c r="G60" s="27" t="s">
        <v>1983</v>
      </c>
      <c r="H60" s="20">
        <v>1.9771741E7</v>
      </c>
      <c r="I60" s="20">
        <v>310.0</v>
      </c>
      <c r="J60" s="20">
        <v>0.231475014138325</v>
      </c>
      <c r="K60" s="20">
        <v>35.0</v>
      </c>
      <c r="L60" s="20">
        <v>0.2288318</v>
      </c>
      <c r="M60" s="20">
        <v>1500.0</v>
      </c>
      <c r="N60" s="20">
        <v>0.2150662</v>
      </c>
      <c r="O60" s="20">
        <v>1.076297</v>
      </c>
      <c r="P60" s="20">
        <v>1.192013</v>
      </c>
      <c r="Q60" s="22">
        <v>0.15</v>
      </c>
      <c r="R60" s="22">
        <v>0.11</v>
      </c>
      <c r="S60" s="22">
        <v>0.31</v>
      </c>
      <c r="T60" s="22">
        <v>62.7</v>
      </c>
      <c r="U60" s="22">
        <v>0.749</v>
      </c>
    </row>
    <row r="61">
      <c r="A61" s="20" t="s">
        <v>58</v>
      </c>
      <c r="B61" s="22" t="s">
        <v>71</v>
      </c>
      <c r="C61" s="22" t="s">
        <v>74</v>
      </c>
      <c r="D61" s="20" t="s">
        <v>75</v>
      </c>
      <c r="E61" s="20" t="s">
        <v>76</v>
      </c>
      <c r="F61" s="20" t="s">
        <v>1977</v>
      </c>
      <c r="G61" s="27" t="s">
        <v>1984</v>
      </c>
      <c r="H61" s="20">
        <v>4.5E7</v>
      </c>
      <c r="I61" s="20">
        <v>130.0</v>
      </c>
      <c r="J61" s="20">
        <v>0.446198164597645</v>
      </c>
      <c r="K61" s="20">
        <v>35.0</v>
      </c>
      <c r="L61" s="20">
        <v>0.4169906</v>
      </c>
      <c r="M61" s="20">
        <v>1500.0</v>
      </c>
      <c r="N61" s="20">
        <v>0.3657221</v>
      </c>
      <c r="O61" s="20">
        <v>1.220047</v>
      </c>
      <c r="P61" s="20">
        <v>1.569699</v>
      </c>
      <c r="Q61" s="22">
        <v>0.34</v>
      </c>
      <c r="R61" s="22">
        <v>0.26</v>
      </c>
      <c r="S61" s="22">
        <v>0.46</v>
      </c>
      <c r="T61" s="22">
        <v>62.4</v>
      </c>
      <c r="U61" s="22">
        <v>0.807</v>
      </c>
    </row>
    <row r="62">
      <c r="A62" s="20" t="s">
        <v>58</v>
      </c>
      <c r="B62" s="22" t="s">
        <v>1668</v>
      </c>
      <c r="C62" s="22" t="s">
        <v>1671</v>
      </c>
      <c r="D62" s="20" t="s">
        <v>1672</v>
      </c>
      <c r="E62" s="20" t="s">
        <v>1673</v>
      </c>
      <c r="F62" s="20" t="s">
        <v>1977</v>
      </c>
      <c r="G62" s="27" t="s">
        <v>1985</v>
      </c>
      <c r="H62" s="20">
        <v>4.3949662E7</v>
      </c>
      <c r="I62" s="20">
        <v>240.0</v>
      </c>
      <c r="J62" s="20">
        <v>0.401893701529855</v>
      </c>
      <c r="K62" s="20">
        <v>35.0</v>
      </c>
      <c r="L62" s="20">
        <v>0.4008234</v>
      </c>
      <c r="M62" s="20">
        <v>1500.0</v>
      </c>
      <c r="N62" s="20">
        <v>0.3731753</v>
      </c>
      <c r="O62" s="20">
        <v>1.076957</v>
      </c>
      <c r="P62" s="20">
        <v>1.038711</v>
      </c>
      <c r="Q62" s="22">
        <v>0.22</v>
      </c>
      <c r="R62" s="22">
        <v>0.16</v>
      </c>
      <c r="S62" s="22">
        <v>0.35</v>
      </c>
      <c r="T62" s="22">
        <v>66.0</v>
      </c>
      <c r="U62" s="22">
        <v>0.787</v>
      </c>
    </row>
    <row r="63">
      <c r="A63" s="20" t="s">
        <v>58</v>
      </c>
      <c r="B63" s="22" t="s">
        <v>1685</v>
      </c>
      <c r="C63" s="22" t="s">
        <v>1686</v>
      </c>
      <c r="D63" s="20" t="s">
        <v>1687</v>
      </c>
      <c r="E63" s="20" t="s">
        <v>1688</v>
      </c>
      <c r="F63" s="20" t="s">
        <v>1977</v>
      </c>
      <c r="G63" s="27" t="s">
        <v>1986</v>
      </c>
      <c r="H63" s="58">
        <v>3.8035092E7</v>
      </c>
      <c r="I63" s="58">
        <v>140.0</v>
      </c>
      <c r="J63" s="58">
        <v>0.395359348598104</v>
      </c>
      <c r="K63" s="58">
        <v>35.0</v>
      </c>
      <c r="L63" s="58">
        <v>0.3835024</v>
      </c>
      <c r="M63" s="58">
        <v>1500.0</v>
      </c>
      <c r="N63" s="58">
        <v>0.335619</v>
      </c>
      <c r="O63" s="58">
        <v>1.178</v>
      </c>
      <c r="P63" s="58">
        <v>1.247621</v>
      </c>
      <c r="Q63" s="22">
        <v>0.2</v>
      </c>
      <c r="R63" s="22">
        <v>0.18</v>
      </c>
      <c r="S63" s="22">
        <v>0.3</v>
      </c>
      <c r="T63" s="22">
        <v>64.6</v>
      </c>
      <c r="U63" s="22">
        <v>0.844</v>
      </c>
    </row>
    <row r="64">
      <c r="A64" s="20" t="s">
        <v>58</v>
      </c>
      <c r="B64" s="22" t="s">
        <v>1698</v>
      </c>
      <c r="C64" s="22" t="s">
        <v>1699</v>
      </c>
      <c r="D64" s="20" t="s">
        <v>1957</v>
      </c>
      <c r="E64" s="20" t="s">
        <v>1701</v>
      </c>
      <c r="F64" s="20" t="s">
        <v>1977</v>
      </c>
      <c r="G64" s="27" t="s">
        <v>1987</v>
      </c>
      <c r="H64" s="58">
        <v>2.9200617E7</v>
      </c>
      <c r="I64" s="58">
        <v>150.0</v>
      </c>
      <c r="J64" s="58">
        <v>0.34470096589763</v>
      </c>
      <c r="K64" s="58">
        <v>35.0</v>
      </c>
      <c r="L64" s="58">
        <v>0.3290166</v>
      </c>
      <c r="M64" s="58">
        <v>1500.0</v>
      </c>
      <c r="N64" s="58">
        <v>0.2813792</v>
      </c>
      <c r="O64" s="58">
        <v>1.225041</v>
      </c>
      <c r="P64" s="58">
        <v>1.329244</v>
      </c>
      <c r="Q64" s="22">
        <v>0.28</v>
      </c>
      <c r="R64" s="22">
        <v>0.27</v>
      </c>
      <c r="S64" s="22">
        <v>0.38</v>
      </c>
      <c r="T64" s="22">
        <v>65.3</v>
      </c>
      <c r="U64" s="22">
        <v>0.828</v>
      </c>
    </row>
    <row r="65">
      <c r="A65" s="20" t="s">
        <v>58</v>
      </c>
      <c r="B65" s="22" t="s">
        <v>1712</v>
      </c>
      <c r="C65" s="22" t="s">
        <v>1713</v>
      </c>
      <c r="D65" s="20" t="s">
        <v>1714</v>
      </c>
      <c r="E65" s="20" t="s">
        <v>1715</v>
      </c>
      <c r="F65" s="20" t="s">
        <v>1977</v>
      </c>
      <c r="G65" s="27" t="s">
        <v>1988</v>
      </c>
      <c r="H65" s="58">
        <v>4.5E7</v>
      </c>
      <c r="I65" s="58">
        <v>155.0</v>
      </c>
      <c r="J65" s="58">
        <v>0.397936419400802</v>
      </c>
      <c r="K65" s="58">
        <v>35.0</v>
      </c>
      <c r="L65" s="58">
        <v>0.3982684</v>
      </c>
      <c r="M65" s="58">
        <v>1500.0</v>
      </c>
      <c r="N65" s="58">
        <v>0.3780753</v>
      </c>
      <c r="O65" s="58">
        <v>1.052532</v>
      </c>
      <c r="P65" s="58">
        <v>0.9835617</v>
      </c>
      <c r="Q65" s="22">
        <v>0.15</v>
      </c>
      <c r="R65" s="22">
        <v>0.08</v>
      </c>
      <c r="S65" s="22">
        <v>0.28</v>
      </c>
      <c r="T65" s="22">
        <v>60.0</v>
      </c>
      <c r="U65" s="22">
        <v>0.778</v>
      </c>
    </row>
    <row r="66">
      <c r="A66" s="20" t="s">
        <v>58</v>
      </c>
      <c r="B66" s="22" t="s">
        <v>1727</v>
      </c>
      <c r="C66" s="22" t="s">
        <v>1728</v>
      </c>
      <c r="D66" s="20" t="s">
        <v>1729</v>
      </c>
      <c r="E66" s="20" t="s">
        <v>1730</v>
      </c>
      <c r="F66" s="20" t="s">
        <v>1977</v>
      </c>
      <c r="G66" s="27" t="s">
        <v>1989</v>
      </c>
      <c r="H66" s="58">
        <v>4.5E7</v>
      </c>
      <c r="I66" s="58">
        <v>180.0</v>
      </c>
      <c r="J66" s="58">
        <v>0.39989400026393</v>
      </c>
      <c r="K66" s="58">
        <v>30.0</v>
      </c>
      <c r="L66" s="58">
        <v>0.3989052</v>
      </c>
      <c r="M66" s="58">
        <v>1500.0</v>
      </c>
      <c r="N66" s="58">
        <v>0.3840711</v>
      </c>
      <c r="O66" s="58">
        <v>1.041198</v>
      </c>
      <c r="P66" s="58">
        <v>1.066656</v>
      </c>
      <c r="Q66" s="22">
        <v>0.13</v>
      </c>
      <c r="R66" s="22">
        <v>0.07</v>
      </c>
      <c r="S66" s="22">
        <v>0.27</v>
      </c>
      <c r="T66" s="22">
        <v>45.1</v>
      </c>
      <c r="U66" s="22">
        <v>0.619</v>
      </c>
    </row>
    <row r="67">
      <c r="A67" s="20" t="s">
        <v>58</v>
      </c>
      <c r="B67" s="22" t="s">
        <v>1741</v>
      </c>
      <c r="C67" s="22" t="s">
        <v>1742</v>
      </c>
      <c r="D67" s="20" t="s">
        <v>1743</v>
      </c>
      <c r="E67" s="20" t="s">
        <v>1744</v>
      </c>
      <c r="F67" s="20" t="s">
        <v>1977</v>
      </c>
      <c r="G67" s="27" t="s">
        <v>1990</v>
      </c>
      <c r="H67" s="58">
        <v>3.121985E7</v>
      </c>
      <c r="I67" s="58">
        <v>175.0</v>
      </c>
      <c r="J67" s="58">
        <v>0.373086226860944</v>
      </c>
      <c r="K67" s="58">
        <v>35.0</v>
      </c>
      <c r="L67" s="58">
        <v>0.3517689</v>
      </c>
      <c r="M67" s="58">
        <v>1500.0</v>
      </c>
      <c r="N67" s="58">
        <v>0.287219</v>
      </c>
      <c r="O67" s="58">
        <v>1.298961</v>
      </c>
      <c r="P67" s="58">
        <v>1.330246</v>
      </c>
      <c r="Q67" s="22">
        <v>0.34</v>
      </c>
      <c r="R67" s="22">
        <v>0.33</v>
      </c>
      <c r="S67" s="22">
        <v>0.45</v>
      </c>
      <c r="T67" s="22">
        <v>72.3</v>
      </c>
      <c r="U67" s="22">
        <v>0.888</v>
      </c>
    </row>
    <row r="68">
      <c r="A68" s="20" t="s">
        <v>58</v>
      </c>
      <c r="B68" s="22" t="s">
        <v>1755</v>
      </c>
      <c r="C68" s="22" t="s">
        <v>1756</v>
      </c>
      <c r="D68" s="20" t="s">
        <v>1962</v>
      </c>
      <c r="E68" s="20" t="s">
        <v>1758</v>
      </c>
      <c r="F68" s="20" t="s">
        <v>1977</v>
      </c>
      <c r="G68" s="27" t="s">
        <v>1991</v>
      </c>
      <c r="H68" s="58">
        <v>3.3013961E7</v>
      </c>
      <c r="I68" s="58">
        <v>150.0</v>
      </c>
      <c r="J68" s="58">
        <v>0.367980153882619</v>
      </c>
      <c r="K68" s="58">
        <v>35.0</v>
      </c>
      <c r="L68" s="58">
        <v>0.3555982</v>
      </c>
      <c r="M68" s="58">
        <v>1500.0</v>
      </c>
      <c r="N68" s="58">
        <v>0.303912</v>
      </c>
      <c r="O68" s="58">
        <v>1.210812</v>
      </c>
      <c r="P68" s="58">
        <v>1.23956</v>
      </c>
      <c r="Q68" s="22">
        <v>0.28</v>
      </c>
      <c r="R68" s="22">
        <v>0.26</v>
      </c>
      <c r="S68" s="22">
        <v>0.4</v>
      </c>
      <c r="T68" s="22">
        <v>73.1</v>
      </c>
      <c r="U68" s="22">
        <v>0.889</v>
      </c>
    </row>
    <row r="69">
      <c r="A69" s="20" t="s">
        <v>58</v>
      </c>
      <c r="B69" s="22" t="s">
        <v>1769</v>
      </c>
      <c r="C69" s="22" t="s">
        <v>1770</v>
      </c>
      <c r="D69" s="20" t="s">
        <v>1964</v>
      </c>
      <c r="E69" s="20" t="s">
        <v>1772</v>
      </c>
      <c r="F69" s="20" t="s">
        <v>1977</v>
      </c>
      <c r="G69" s="27" t="s">
        <v>1992</v>
      </c>
      <c r="H69" s="58">
        <v>2.7613092E7</v>
      </c>
      <c r="I69" s="58">
        <v>180.0</v>
      </c>
      <c r="J69" s="58">
        <v>0.324316680186546</v>
      </c>
      <c r="K69" s="58">
        <v>35.0</v>
      </c>
      <c r="L69" s="58">
        <v>0.3158172</v>
      </c>
      <c r="M69" s="58">
        <v>1500.0</v>
      </c>
      <c r="N69" s="58">
        <v>0.2692004</v>
      </c>
      <c r="O69" s="58">
        <v>1.204741</v>
      </c>
      <c r="P69" s="58">
        <v>1.182327</v>
      </c>
      <c r="Q69" s="22">
        <v>0.27</v>
      </c>
      <c r="R69" s="22">
        <v>0.24</v>
      </c>
      <c r="S69" s="22">
        <v>0.39</v>
      </c>
      <c r="T69" s="22">
        <v>72.3</v>
      </c>
      <c r="U69" s="22">
        <v>0.887</v>
      </c>
    </row>
    <row r="70">
      <c r="A70" s="20" t="s">
        <v>58</v>
      </c>
      <c r="B70" s="22" t="s">
        <v>1783</v>
      </c>
      <c r="C70" s="22" t="s">
        <v>1784</v>
      </c>
      <c r="D70" s="20" t="s">
        <v>1966</v>
      </c>
      <c r="E70" s="20" t="s">
        <v>1786</v>
      </c>
      <c r="F70" s="20" t="s">
        <v>1977</v>
      </c>
      <c r="G70" s="27" t="s">
        <v>1993</v>
      </c>
      <c r="H70" s="58">
        <v>4.5E7</v>
      </c>
      <c r="I70" s="58">
        <v>150.0</v>
      </c>
      <c r="J70" s="58">
        <v>0.4492812378445</v>
      </c>
      <c r="K70" s="58">
        <v>35.0</v>
      </c>
      <c r="L70" s="58">
        <v>0.4295554</v>
      </c>
      <c r="M70" s="58">
        <v>1500.0</v>
      </c>
      <c r="N70" s="58">
        <v>0.3667671</v>
      </c>
      <c r="O70" s="58">
        <v>1.224977</v>
      </c>
      <c r="P70" s="58">
        <v>1.314165</v>
      </c>
      <c r="Q70" s="22">
        <v>0.36</v>
      </c>
      <c r="R70" s="22">
        <v>0.31</v>
      </c>
      <c r="S70" s="22">
        <v>0.45</v>
      </c>
      <c r="T70" s="22">
        <v>67.6</v>
      </c>
      <c r="U70" s="22">
        <v>0.841</v>
      </c>
    </row>
    <row r="71">
      <c r="A71" s="20" t="s">
        <v>58</v>
      </c>
      <c r="B71" s="22" t="s">
        <v>1797</v>
      </c>
      <c r="C71" s="22" t="s">
        <v>1798</v>
      </c>
      <c r="D71" s="20" t="s">
        <v>1968</v>
      </c>
      <c r="E71" s="20" t="s">
        <v>1800</v>
      </c>
      <c r="F71" s="20" t="s">
        <v>1977</v>
      </c>
      <c r="G71" s="27" t="s">
        <v>1994</v>
      </c>
      <c r="H71" s="58">
        <v>3.4302966E7</v>
      </c>
      <c r="I71" s="58">
        <v>150.0</v>
      </c>
      <c r="J71" s="58">
        <v>0.400801319072559</v>
      </c>
      <c r="K71" s="58">
        <v>35.0</v>
      </c>
      <c r="L71" s="58">
        <v>0.3818775</v>
      </c>
      <c r="M71" s="58">
        <v>1500.0</v>
      </c>
      <c r="N71" s="58">
        <v>0.3233132</v>
      </c>
      <c r="O71" s="58">
        <v>1.239669</v>
      </c>
      <c r="P71" s="58">
        <v>1.323129</v>
      </c>
      <c r="Q71" s="22">
        <v>0.36</v>
      </c>
      <c r="R71" s="22">
        <v>0.37</v>
      </c>
      <c r="S71" s="22">
        <v>0.5</v>
      </c>
      <c r="T71" s="22">
        <v>58.1</v>
      </c>
      <c r="U71" s="22">
        <v>0.762</v>
      </c>
    </row>
    <row r="72">
      <c r="A72" s="20" t="s">
        <v>58</v>
      </c>
      <c r="B72" s="22" t="s">
        <v>1811</v>
      </c>
      <c r="C72" s="22" t="s">
        <v>1812</v>
      </c>
      <c r="D72" s="20" t="s">
        <v>1970</v>
      </c>
      <c r="E72" s="20" t="s">
        <v>1814</v>
      </c>
      <c r="F72" s="20" t="s">
        <v>1977</v>
      </c>
      <c r="G72" s="27" t="s">
        <v>1995</v>
      </c>
      <c r="H72" s="58">
        <v>1.944323E7</v>
      </c>
      <c r="I72" s="58">
        <v>225.0</v>
      </c>
      <c r="J72" s="58">
        <v>0.259130540868376</v>
      </c>
      <c r="K72" s="58">
        <v>35.0</v>
      </c>
      <c r="L72" s="58">
        <v>0.2492506</v>
      </c>
      <c r="M72" s="58">
        <v>1500.0</v>
      </c>
      <c r="N72" s="58">
        <v>0.2136677</v>
      </c>
      <c r="O72" s="58">
        <v>1.212774</v>
      </c>
      <c r="P72" s="58">
        <v>1.27766</v>
      </c>
      <c r="Q72" s="22">
        <v>0.28</v>
      </c>
      <c r="R72" s="22">
        <v>0.24</v>
      </c>
      <c r="S72" s="22">
        <v>0.41</v>
      </c>
      <c r="T72" s="22">
        <v>68.5</v>
      </c>
      <c r="U72" s="22">
        <v>0.821</v>
      </c>
    </row>
    <row r="73">
      <c r="A73" s="20" t="s">
        <v>58</v>
      </c>
      <c r="B73" s="22" t="s">
        <v>1825</v>
      </c>
      <c r="C73" s="22" t="s">
        <v>1826</v>
      </c>
      <c r="D73" s="20" t="s">
        <v>1972</v>
      </c>
      <c r="E73" s="20" t="s">
        <v>1828</v>
      </c>
      <c r="F73" s="20" t="s">
        <v>1977</v>
      </c>
      <c r="G73" s="27" t="s">
        <v>1996</v>
      </c>
      <c r="H73" s="58">
        <v>3.5640816E7</v>
      </c>
      <c r="I73" s="58">
        <v>175.0</v>
      </c>
      <c r="J73" s="58">
        <v>0.355352876163523</v>
      </c>
      <c r="K73" s="58">
        <v>35.0</v>
      </c>
      <c r="L73" s="58">
        <v>0.3528421</v>
      </c>
      <c r="M73" s="58">
        <v>1500.0</v>
      </c>
      <c r="N73" s="58">
        <v>0.3235638</v>
      </c>
      <c r="O73" s="58">
        <v>1.098247</v>
      </c>
      <c r="P73" s="58">
        <v>1.085757</v>
      </c>
      <c r="Q73" s="22">
        <v>0.15</v>
      </c>
      <c r="R73" s="22">
        <v>0.12</v>
      </c>
      <c r="S73" s="22">
        <v>0.26</v>
      </c>
      <c r="T73" s="22">
        <v>73.4</v>
      </c>
      <c r="U73" s="22">
        <v>0.881</v>
      </c>
    </row>
    <row r="74">
      <c r="A74" s="20" t="s">
        <v>58</v>
      </c>
      <c r="B74" s="22" t="s">
        <v>1839</v>
      </c>
      <c r="C74" s="22" t="s">
        <v>1840</v>
      </c>
      <c r="D74" s="20" t="s">
        <v>1841</v>
      </c>
      <c r="E74" s="20" t="s">
        <v>1842</v>
      </c>
      <c r="F74" s="20" t="s">
        <v>1977</v>
      </c>
      <c r="G74" s="27" t="s">
        <v>1997</v>
      </c>
      <c r="H74" s="58">
        <v>3.659976E7</v>
      </c>
      <c r="I74" s="58">
        <v>170.0</v>
      </c>
      <c r="J74" s="58">
        <v>0.36633891797677</v>
      </c>
      <c r="K74" s="58">
        <v>35.0</v>
      </c>
      <c r="L74" s="58">
        <v>0.359369</v>
      </c>
      <c r="M74" s="58">
        <v>1500.0</v>
      </c>
      <c r="N74" s="58">
        <v>0.3317242</v>
      </c>
      <c r="O74" s="58">
        <v>1.104348</v>
      </c>
      <c r="P74" s="58">
        <v>1.252123</v>
      </c>
      <c r="Q74" s="22">
        <v>0.17</v>
      </c>
      <c r="R74" s="22">
        <v>0.13</v>
      </c>
      <c r="S74" s="22">
        <v>0.3</v>
      </c>
      <c r="T74" s="22">
        <v>65.6</v>
      </c>
      <c r="U74" s="22">
        <v>0.817</v>
      </c>
    </row>
    <row r="75">
      <c r="A75" s="20" t="s">
        <v>58</v>
      </c>
      <c r="B75" s="22" t="s">
        <v>1853</v>
      </c>
      <c r="C75" s="22" t="s">
        <v>1854</v>
      </c>
      <c r="D75" s="20" t="s">
        <v>1855</v>
      </c>
      <c r="E75" s="20" t="s">
        <v>1856</v>
      </c>
      <c r="F75" s="20" t="s">
        <v>1977</v>
      </c>
      <c r="G75" s="27" t="s">
        <v>1998</v>
      </c>
      <c r="H75" s="58">
        <v>4.5E7</v>
      </c>
      <c r="I75" s="58">
        <v>140.0</v>
      </c>
      <c r="J75" s="58">
        <v>0.418959646612068</v>
      </c>
      <c r="K75" s="58">
        <v>35.0</v>
      </c>
      <c r="L75" s="58">
        <v>0.4089587</v>
      </c>
      <c r="M75" s="58">
        <v>1500.0</v>
      </c>
      <c r="N75" s="58">
        <v>0.373012</v>
      </c>
      <c r="O75" s="58">
        <v>1.12318</v>
      </c>
      <c r="P75" s="58">
        <v>1.278215</v>
      </c>
      <c r="Q75" s="22">
        <v>0.27</v>
      </c>
      <c r="R75" s="22">
        <v>0.23</v>
      </c>
      <c r="S75" s="22">
        <v>0.39</v>
      </c>
      <c r="T75" s="22">
        <v>64.8</v>
      </c>
      <c r="U75" s="22">
        <v>0.834</v>
      </c>
    </row>
    <row r="76">
      <c r="A76" s="20" t="s">
        <v>58</v>
      </c>
      <c r="B76" s="22" t="s">
        <v>1867</v>
      </c>
      <c r="C76" s="22" t="s">
        <v>1868</v>
      </c>
      <c r="D76" s="20" t="s">
        <v>1869</v>
      </c>
      <c r="E76" s="20" t="s">
        <v>1870</v>
      </c>
      <c r="F76" s="20" t="s">
        <v>1977</v>
      </c>
      <c r="G76" s="27" t="s">
        <v>1999</v>
      </c>
      <c r="H76" s="58">
        <v>4.5E7</v>
      </c>
      <c r="I76" s="58">
        <v>135.0</v>
      </c>
      <c r="J76" s="58">
        <v>0.421400239439372</v>
      </c>
      <c r="K76" s="58">
        <v>35.0</v>
      </c>
      <c r="L76" s="58">
        <v>0.4104838</v>
      </c>
      <c r="M76" s="58">
        <v>1500.0</v>
      </c>
      <c r="N76" s="58">
        <v>0.3734237</v>
      </c>
      <c r="O76" s="58">
        <v>1.128478</v>
      </c>
      <c r="P76" s="58">
        <v>1.29456</v>
      </c>
      <c r="Q76" s="22">
        <v>0.28</v>
      </c>
      <c r="R76" s="22">
        <v>0.22</v>
      </c>
      <c r="S76" s="22">
        <v>0.41</v>
      </c>
      <c r="T76" s="22">
        <v>63.9</v>
      </c>
      <c r="U76" s="22">
        <v>0.823</v>
      </c>
    </row>
    <row r="77">
      <c r="A77" s="20" t="s">
        <v>58</v>
      </c>
      <c r="B77" s="22" t="s">
        <v>1881</v>
      </c>
      <c r="C77" s="22" t="s">
        <v>1882</v>
      </c>
      <c r="D77" s="20" t="s">
        <v>1883</v>
      </c>
      <c r="E77" s="20" t="s">
        <v>1884</v>
      </c>
      <c r="F77" s="20" t="s">
        <v>1977</v>
      </c>
      <c r="G77" s="27" t="s">
        <v>2000</v>
      </c>
      <c r="H77" s="58">
        <v>4.5E7</v>
      </c>
      <c r="I77" s="58">
        <v>170.0</v>
      </c>
      <c r="J77" s="58">
        <v>0.417688629941478</v>
      </c>
      <c r="K77" s="58">
        <v>35.0</v>
      </c>
      <c r="L77" s="58">
        <v>0.4068752</v>
      </c>
      <c r="M77" s="58">
        <v>1500.0</v>
      </c>
      <c r="N77" s="58">
        <v>0.37286</v>
      </c>
      <c r="O77" s="58">
        <v>1.120229</v>
      </c>
      <c r="P77" s="58">
        <v>1.3179</v>
      </c>
      <c r="Q77" s="22">
        <v>0.26</v>
      </c>
      <c r="R77" s="22">
        <v>0.2</v>
      </c>
      <c r="S77" s="22">
        <v>0.38</v>
      </c>
      <c r="T77" s="22">
        <v>67.1</v>
      </c>
      <c r="U77" s="22">
        <v>0.848</v>
      </c>
    </row>
    <row r="78">
      <c r="A78" s="20" t="s">
        <v>47</v>
      </c>
      <c r="B78" s="22" t="s">
        <v>225</v>
      </c>
      <c r="C78" s="22" t="s">
        <v>226</v>
      </c>
      <c r="D78" s="20" t="s">
        <v>1912</v>
      </c>
      <c r="E78" s="20" t="s">
        <v>228</v>
      </c>
      <c r="F78" s="20" t="s">
        <v>1977</v>
      </c>
      <c r="G78" s="27" t="s">
        <v>2001</v>
      </c>
      <c r="H78" s="20">
        <v>4.0896776E7</v>
      </c>
      <c r="I78" s="20">
        <v>100.0</v>
      </c>
      <c r="J78" s="20">
        <v>0.372626921018257</v>
      </c>
      <c r="K78" s="20">
        <v>35.0</v>
      </c>
      <c r="L78" s="20">
        <v>0.3717886</v>
      </c>
      <c r="M78" s="20">
        <v>1500.0</v>
      </c>
      <c r="N78" s="20">
        <v>0.3561613</v>
      </c>
      <c r="O78" s="20">
        <v>1.046231</v>
      </c>
      <c r="P78" s="20">
        <v>1.053645</v>
      </c>
      <c r="Q78" s="22">
        <v>0.07</v>
      </c>
      <c r="R78" s="22">
        <v>0.01</v>
      </c>
      <c r="S78" s="22">
        <v>0.23</v>
      </c>
      <c r="T78" s="22">
        <v>29.8</v>
      </c>
      <c r="U78" s="22">
        <v>0.598</v>
      </c>
    </row>
    <row r="79">
      <c r="A79" s="20" t="s">
        <v>47</v>
      </c>
      <c r="B79" s="22" t="s">
        <v>428</v>
      </c>
      <c r="C79" s="22" t="s">
        <v>429</v>
      </c>
      <c r="D79" s="20" t="s">
        <v>430</v>
      </c>
      <c r="E79" s="20" t="s">
        <v>431</v>
      </c>
      <c r="F79" s="20" t="s">
        <v>1977</v>
      </c>
      <c r="G79" s="27" t="s">
        <v>2002</v>
      </c>
      <c r="H79" s="20">
        <v>4.5E7</v>
      </c>
      <c r="I79" s="20">
        <v>130.0</v>
      </c>
      <c r="J79" s="20">
        <v>0.388070635447772</v>
      </c>
      <c r="K79" s="20">
        <v>35.0</v>
      </c>
      <c r="L79" s="20">
        <v>0.3860256</v>
      </c>
      <c r="M79" s="20">
        <v>1500.0</v>
      </c>
      <c r="N79" s="20">
        <v>0.3754099</v>
      </c>
      <c r="O79" s="20">
        <v>1.033725</v>
      </c>
      <c r="P79" s="20">
        <v>1.192647</v>
      </c>
      <c r="Q79" s="22">
        <v>0.14</v>
      </c>
      <c r="R79" s="22">
        <v>0.03</v>
      </c>
      <c r="S79" s="22">
        <v>0.32</v>
      </c>
      <c r="T79" s="22">
        <v>25.8</v>
      </c>
      <c r="U79" s="22">
        <v>0.558</v>
      </c>
    </row>
    <row r="80">
      <c r="A80" s="20" t="s">
        <v>47</v>
      </c>
      <c r="B80" s="22" t="s">
        <v>453</v>
      </c>
      <c r="C80" s="22" t="s">
        <v>454</v>
      </c>
      <c r="D80" s="20" t="s">
        <v>455</v>
      </c>
      <c r="E80" s="20" t="s">
        <v>456</v>
      </c>
      <c r="F80" s="20" t="s">
        <v>1977</v>
      </c>
      <c r="G80" s="27" t="s">
        <v>2003</v>
      </c>
      <c r="H80" s="20">
        <v>4.5E7</v>
      </c>
      <c r="I80" s="20">
        <v>135.0</v>
      </c>
      <c r="J80" s="20">
        <v>0.42322410887727</v>
      </c>
      <c r="K80" s="20">
        <v>35.0</v>
      </c>
      <c r="L80" s="20">
        <v>0.4117351</v>
      </c>
      <c r="M80" s="20">
        <v>1500.0</v>
      </c>
      <c r="N80" s="20">
        <v>0.3889026</v>
      </c>
      <c r="O80" s="20">
        <v>1.088252</v>
      </c>
      <c r="P80" s="20">
        <v>1.503185</v>
      </c>
      <c r="Q80" s="22">
        <v>0.33</v>
      </c>
      <c r="R80" s="22">
        <v>0.28</v>
      </c>
      <c r="S80" s="22">
        <v>0.53</v>
      </c>
      <c r="T80" s="22">
        <v>58.2</v>
      </c>
      <c r="U80" s="22">
        <v>0.794</v>
      </c>
    </row>
    <row r="81">
      <c r="A81" s="20" t="s">
        <v>47</v>
      </c>
      <c r="B81" s="22" t="s">
        <v>482</v>
      </c>
      <c r="C81" s="22" t="s">
        <v>483</v>
      </c>
      <c r="D81" s="20" t="s">
        <v>484</v>
      </c>
      <c r="E81" s="20" t="s">
        <v>485</v>
      </c>
      <c r="F81" s="20" t="s">
        <v>1977</v>
      </c>
      <c r="G81" s="27" t="s">
        <v>2004</v>
      </c>
      <c r="H81" s="20">
        <v>4.5E7</v>
      </c>
      <c r="I81" s="20">
        <v>120.0</v>
      </c>
      <c r="J81" s="20">
        <v>0.348766332050238</v>
      </c>
      <c r="K81" s="20">
        <v>35.0</v>
      </c>
      <c r="L81" s="20">
        <v>0.3407154</v>
      </c>
      <c r="M81" s="20">
        <v>1500.0</v>
      </c>
      <c r="N81" s="20">
        <v>0.3283145</v>
      </c>
      <c r="O81" s="20">
        <v>1.062293</v>
      </c>
      <c r="P81" s="20">
        <v>1.649223</v>
      </c>
      <c r="Q81" s="22">
        <v>0.24</v>
      </c>
      <c r="R81" s="22">
        <v>0.14</v>
      </c>
      <c r="S81" s="22">
        <v>0.4</v>
      </c>
      <c r="T81" s="22">
        <v>27.1</v>
      </c>
      <c r="U81" s="22">
        <v>0.55</v>
      </c>
    </row>
    <row r="82">
      <c r="A82" s="20" t="s">
        <v>47</v>
      </c>
      <c r="B82" s="22" t="s">
        <v>338</v>
      </c>
      <c r="C82" s="22" t="s">
        <v>341</v>
      </c>
      <c r="D82" s="20" t="s">
        <v>342</v>
      </c>
      <c r="E82" s="20" t="s">
        <v>343</v>
      </c>
      <c r="F82" s="20" t="s">
        <v>1977</v>
      </c>
      <c r="G82" s="27" t="s">
        <v>2005</v>
      </c>
      <c r="H82" s="20">
        <v>4.5E7</v>
      </c>
      <c r="I82" s="20">
        <v>100.0</v>
      </c>
      <c r="J82" s="20">
        <v>0.401407315388319</v>
      </c>
      <c r="K82" s="20">
        <v>35.0</v>
      </c>
      <c r="L82" s="20">
        <v>0.3983426</v>
      </c>
      <c r="M82" s="20">
        <v>1500.0</v>
      </c>
      <c r="N82" s="20">
        <v>0.3824549</v>
      </c>
      <c r="O82" s="20">
        <v>1.049555</v>
      </c>
      <c r="P82" s="20">
        <v>1.192898</v>
      </c>
      <c r="Q82" s="22">
        <v>0.2</v>
      </c>
      <c r="R82" s="22">
        <v>0.09</v>
      </c>
      <c r="S82" s="22">
        <v>0.41</v>
      </c>
      <c r="T82" s="22">
        <v>29.8</v>
      </c>
      <c r="U82" s="22">
        <v>0.658</v>
      </c>
    </row>
    <row r="83">
      <c r="A83" s="20" t="s">
        <v>47</v>
      </c>
      <c r="B83" s="22" t="s">
        <v>133</v>
      </c>
      <c r="C83" s="22" t="s">
        <v>134</v>
      </c>
      <c r="D83" s="20" t="s">
        <v>1919</v>
      </c>
      <c r="E83" s="20" t="s">
        <v>136</v>
      </c>
      <c r="F83" s="20" t="s">
        <v>1977</v>
      </c>
      <c r="G83" s="27" t="s">
        <v>2006</v>
      </c>
      <c r="H83" s="20">
        <v>4.5E7</v>
      </c>
      <c r="I83" s="20">
        <v>120.0</v>
      </c>
      <c r="J83" s="20">
        <v>0.38704821916381</v>
      </c>
      <c r="K83" s="20">
        <v>30.0</v>
      </c>
      <c r="L83" s="20">
        <v>0.3879117</v>
      </c>
      <c r="M83" s="20">
        <v>1500.0</v>
      </c>
      <c r="N83" s="20">
        <v>0.3766971</v>
      </c>
      <c r="O83" s="20">
        <v>1.027479</v>
      </c>
      <c r="P83" s="20">
        <v>0.9230079</v>
      </c>
      <c r="Q83" s="22">
        <v>0.09</v>
      </c>
      <c r="R83" s="22">
        <v>0.01</v>
      </c>
      <c r="S83" s="22">
        <v>0.24</v>
      </c>
      <c r="T83" s="22">
        <v>19.5</v>
      </c>
      <c r="U83" s="22">
        <v>0.547</v>
      </c>
    </row>
    <row r="84">
      <c r="A84" s="20" t="s">
        <v>47</v>
      </c>
      <c r="B84" s="22" t="s">
        <v>71</v>
      </c>
      <c r="C84" s="22" t="s">
        <v>74</v>
      </c>
      <c r="D84" s="20" t="s">
        <v>75</v>
      </c>
      <c r="E84" s="20" t="s">
        <v>76</v>
      </c>
      <c r="F84" s="20" t="s">
        <v>1977</v>
      </c>
      <c r="G84" s="27" t="s">
        <v>2007</v>
      </c>
      <c r="H84" s="20">
        <v>3.098474E7</v>
      </c>
      <c r="I84" s="20">
        <v>100.0</v>
      </c>
      <c r="J84" s="20">
        <v>0.374858927779155</v>
      </c>
      <c r="K84" s="20">
        <v>45.0</v>
      </c>
      <c r="L84" s="20">
        <v>0.3559576</v>
      </c>
      <c r="M84" s="20">
        <v>1500.0</v>
      </c>
      <c r="N84" s="20">
        <v>0.3200172</v>
      </c>
      <c r="O84" s="20">
        <v>1.171371</v>
      </c>
      <c r="P84" s="20">
        <v>1.525908</v>
      </c>
      <c r="Q84" s="22">
        <v>0.42</v>
      </c>
      <c r="R84" s="22">
        <v>0.44</v>
      </c>
      <c r="S84" s="22">
        <v>0.62</v>
      </c>
      <c r="T84" s="22">
        <v>57.6</v>
      </c>
      <c r="U84" s="22">
        <v>0.727</v>
      </c>
    </row>
    <row r="85">
      <c r="A85" s="20" t="s">
        <v>66</v>
      </c>
      <c r="B85" s="22" t="s">
        <v>71</v>
      </c>
      <c r="C85" s="22" t="s">
        <v>74</v>
      </c>
      <c r="D85" s="20" t="s">
        <v>75</v>
      </c>
      <c r="E85" s="20" t="s">
        <v>76</v>
      </c>
      <c r="F85" s="20" t="s">
        <v>1977</v>
      </c>
      <c r="G85" s="27" t="s">
        <v>2008</v>
      </c>
      <c r="H85" s="20">
        <v>4.5E7</v>
      </c>
      <c r="I85" s="20">
        <v>120.0</v>
      </c>
      <c r="J85" s="20">
        <v>0.241645031154343</v>
      </c>
      <c r="K85" s="20">
        <v>35.0</v>
      </c>
      <c r="L85" s="20">
        <v>0.2353426</v>
      </c>
      <c r="M85" s="20">
        <v>1500.0</v>
      </c>
      <c r="N85" s="20">
        <v>0.2211557</v>
      </c>
      <c r="O85" s="20">
        <v>1.092647</v>
      </c>
      <c r="P85" s="20">
        <v>1.444245</v>
      </c>
      <c r="Q85" s="22">
        <v>0.33</v>
      </c>
      <c r="R85" s="22">
        <v>0.15</v>
      </c>
      <c r="S85" s="22">
        <v>0.44</v>
      </c>
      <c r="T85" s="29"/>
      <c r="U85" s="29"/>
    </row>
    <row r="86">
      <c r="A86" s="20" t="s">
        <v>48</v>
      </c>
      <c r="B86" s="22" t="s">
        <v>225</v>
      </c>
      <c r="C86" s="22" t="s">
        <v>226</v>
      </c>
      <c r="D86" s="20" t="s">
        <v>1912</v>
      </c>
      <c r="E86" s="20" t="s">
        <v>228</v>
      </c>
      <c r="F86" s="20" t="s">
        <v>1977</v>
      </c>
      <c r="G86" s="27" t="s">
        <v>2009</v>
      </c>
      <c r="H86" s="20">
        <v>3.8870659E7</v>
      </c>
      <c r="I86" s="20">
        <v>125.0</v>
      </c>
      <c r="J86" s="20">
        <v>0.355576474156941</v>
      </c>
      <c r="K86" s="20">
        <v>35.0</v>
      </c>
      <c r="L86" s="20">
        <v>0.3569282</v>
      </c>
      <c r="M86" s="20">
        <v>1500.0</v>
      </c>
      <c r="N86" s="20">
        <v>0.3454176</v>
      </c>
      <c r="O86" s="20">
        <v>1.02941</v>
      </c>
      <c r="P86" s="20">
        <v>0.8825674</v>
      </c>
      <c r="Q86" s="22">
        <v>0.07</v>
      </c>
      <c r="R86" s="22">
        <v>0.01</v>
      </c>
      <c r="S86" s="22">
        <v>0.18</v>
      </c>
      <c r="T86" s="22">
        <v>34.4</v>
      </c>
      <c r="U86" s="22">
        <v>0.582</v>
      </c>
    </row>
    <row r="87">
      <c r="A87" s="20" t="s">
        <v>48</v>
      </c>
      <c r="B87" s="22" t="s">
        <v>428</v>
      </c>
      <c r="C87" s="22" t="s">
        <v>429</v>
      </c>
      <c r="D87" s="20" t="s">
        <v>430</v>
      </c>
      <c r="E87" s="20" t="s">
        <v>431</v>
      </c>
      <c r="F87" s="20" t="s">
        <v>1977</v>
      </c>
      <c r="G87" s="27" t="s">
        <v>2010</v>
      </c>
      <c r="H87" s="20">
        <v>2.9709678E7</v>
      </c>
      <c r="I87" s="20">
        <v>145.0</v>
      </c>
      <c r="J87" s="20">
        <v>0.307261552403386</v>
      </c>
      <c r="K87" s="20">
        <v>35.0</v>
      </c>
      <c r="L87" s="20">
        <v>0.3060905</v>
      </c>
      <c r="M87" s="20">
        <v>1500.0</v>
      </c>
      <c r="N87" s="20">
        <v>0.2921161</v>
      </c>
      <c r="O87" s="20">
        <v>1.051847</v>
      </c>
      <c r="P87" s="20">
        <v>1.083801</v>
      </c>
      <c r="Q87" s="22">
        <v>0.1</v>
      </c>
      <c r="R87" s="22">
        <v>0.04</v>
      </c>
      <c r="S87" s="22">
        <v>0.31</v>
      </c>
      <c r="T87" s="22">
        <v>44.1</v>
      </c>
      <c r="U87" s="22">
        <v>0.664</v>
      </c>
    </row>
    <row r="88">
      <c r="A88" s="20" t="s">
        <v>48</v>
      </c>
      <c r="B88" s="22" t="s">
        <v>453</v>
      </c>
      <c r="C88" s="22" t="s">
        <v>454</v>
      </c>
      <c r="D88" s="20" t="s">
        <v>455</v>
      </c>
      <c r="E88" s="20" t="s">
        <v>456</v>
      </c>
      <c r="F88" s="20" t="s">
        <v>1977</v>
      </c>
      <c r="G88" s="27" t="s">
        <v>2011</v>
      </c>
      <c r="H88" s="20">
        <v>2.9539483E7</v>
      </c>
      <c r="I88" s="20">
        <v>135.0</v>
      </c>
      <c r="J88" s="20">
        <v>0.345171983996993</v>
      </c>
      <c r="K88" s="20">
        <v>35.0</v>
      </c>
      <c r="L88" s="20">
        <v>0.3302919</v>
      </c>
      <c r="M88" s="20">
        <v>1500.0</v>
      </c>
      <c r="N88" s="20">
        <v>0.3021831</v>
      </c>
      <c r="O88" s="20">
        <v>1.142261</v>
      </c>
      <c r="P88" s="20">
        <v>1.529373</v>
      </c>
      <c r="Q88" s="22">
        <v>0.3</v>
      </c>
      <c r="R88" s="22">
        <v>0.29</v>
      </c>
      <c r="S88" s="22">
        <v>0.48</v>
      </c>
      <c r="T88" s="22">
        <v>70.0</v>
      </c>
      <c r="U88" s="22">
        <v>0.839</v>
      </c>
    </row>
    <row r="89">
      <c r="A89" s="20" t="s">
        <v>48</v>
      </c>
      <c r="B89" s="22" t="s">
        <v>482</v>
      </c>
      <c r="C89" s="22" t="s">
        <v>483</v>
      </c>
      <c r="D89" s="20" t="s">
        <v>484</v>
      </c>
      <c r="E89" s="20" t="s">
        <v>485</v>
      </c>
      <c r="F89" s="20" t="s">
        <v>1977</v>
      </c>
      <c r="G89" s="27" t="s">
        <v>2012</v>
      </c>
      <c r="H89" s="20">
        <v>1.6339422E7</v>
      </c>
      <c r="I89" s="20">
        <v>150.0</v>
      </c>
      <c r="J89" s="20">
        <v>0.204770735661095</v>
      </c>
      <c r="K89" s="20">
        <v>35.0</v>
      </c>
      <c r="L89" s="20">
        <v>0.2019722</v>
      </c>
      <c r="M89" s="20">
        <v>1500.0</v>
      </c>
      <c r="N89" s="20">
        <v>0.1902787</v>
      </c>
      <c r="O89" s="20">
        <v>1.076162</v>
      </c>
      <c r="P89" s="20">
        <v>1.239326</v>
      </c>
      <c r="Q89" s="22">
        <v>0.18</v>
      </c>
      <c r="R89" s="22">
        <v>0.12</v>
      </c>
      <c r="S89" s="22">
        <v>0.36</v>
      </c>
      <c r="T89" s="22">
        <v>44.9</v>
      </c>
      <c r="U89" s="22">
        <v>0.643</v>
      </c>
    </row>
    <row r="90">
      <c r="A90" s="20" t="s">
        <v>48</v>
      </c>
      <c r="B90" s="22" t="s">
        <v>338</v>
      </c>
      <c r="C90" s="22" t="s">
        <v>341</v>
      </c>
      <c r="D90" s="20" t="s">
        <v>342</v>
      </c>
      <c r="E90" s="20" t="s">
        <v>343</v>
      </c>
      <c r="F90" s="20" t="s">
        <v>1977</v>
      </c>
      <c r="G90" s="27" t="s">
        <v>2013</v>
      </c>
      <c r="H90" s="20">
        <v>3.7263707E7</v>
      </c>
      <c r="I90" s="20">
        <v>110.0</v>
      </c>
      <c r="J90" s="20">
        <v>0.348648329105994</v>
      </c>
      <c r="K90" s="20">
        <v>35.0</v>
      </c>
      <c r="L90" s="20">
        <v>0.3458031</v>
      </c>
      <c r="M90" s="20">
        <v>1500.0</v>
      </c>
      <c r="N90" s="20">
        <v>0.3304972</v>
      </c>
      <c r="O90" s="20">
        <v>1.054921</v>
      </c>
      <c r="P90" s="20">
        <v>1.185891</v>
      </c>
      <c r="Q90" s="22">
        <v>0.06</v>
      </c>
      <c r="R90" s="22">
        <v>0.01</v>
      </c>
      <c r="S90" s="22">
        <v>0.28</v>
      </c>
      <c r="T90" s="22">
        <v>23.2</v>
      </c>
      <c r="U90" s="22">
        <v>0.563</v>
      </c>
    </row>
    <row r="91">
      <c r="A91" s="20" t="s">
        <v>48</v>
      </c>
      <c r="B91" s="22" t="s">
        <v>133</v>
      </c>
      <c r="C91" s="22" t="s">
        <v>134</v>
      </c>
      <c r="D91" s="20" t="s">
        <v>1919</v>
      </c>
      <c r="E91" s="20" t="s">
        <v>136</v>
      </c>
      <c r="F91" s="20" t="s">
        <v>1977</v>
      </c>
      <c r="G91" s="27" t="s">
        <v>2014</v>
      </c>
      <c r="H91" s="20">
        <v>9982699.0</v>
      </c>
      <c r="I91" s="20">
        <v>150.0</v>
      </c>
      <c r="J91" s="20">
        <v>0.126487129021156</v>
      </c>
      <c r="K91" s="20">
        <v>35.0</v>
      </c>
      <c r="L91" s="20">
        <v>0.1297543</v>
      </c>
      <c r="M91" s="20">
        <v>1500.0</v>
      </c>
      <c r="N91" s="20">
        <v>0.1224585</v>
      </c>
      <c r="O91" s="20">
        <v>1.032898</v>
      </c>
      <c r="P91" s="20">
        <v>0.5521851</v>
      </c>
      <c r="Q91" s="22">
        <v>0.13</v>
      </c>
      <c r="R91" s="22">
        <v>0.05</v>
      </c>
      <c r="S91" s="22">
        <v>0.29</v>
      </c>
      <c r="T91" s="22">
        <v>22.0</v>
      </c>
      <c r="U91" s="22">
        <v>0.416</v>
      </c>
    </row>
    <row r="92">
      <c r="A92" s="20" t="s">
        <v>48</v>
      </c>
      <c r="B92" s="22" t="s">
        <v>71</v>
      </c>
      <c r="C92" s="22" t="s">
        <v>74</v>
      </c>
      <c r="D92" s="20" t="s">
        <v>75</v>
      </c>
      <c r="E92" s="20" t="s">
        <v>76</v>
      </c>
      <c r="F92" s="20" t="s">
        <v>1977</v>
      </c>
      <c r="G92" s="27" t="s">
        <v>2015</v>
      </c>
      <c r="H92" s="20">
        <v>4.1714212E7</v>
      </c>
      <c r="I92" s="20">
        <v>120.0</v>
      </c>
      <c r="J92" s="20">
        <v>0.492005664201894</v>
      </c>
      <c r="K92" s="20">
        <v>45.0</v>
      </c>
      <c r="L92" s="20">
        <v>0.455367</v>
      </c>
      <c r="M92" s="20">
        <v>1500.0</v>
      </c>
      <c r="N92" s="20">
        <v>0.3898356</v>
      </c>
      <c r="O92" s="20">
        <v>1.262085</v>
      </c>
      <c r="P92" s="20">
        <v>1.559101</v>
      </c>
      <c r="Q92" s="22">
        <v>0.51</v>
      </c>
      <c r="R92" s="22">
        <v>0.54</v>
      </c>
      <c r="S92" s="22">
        <v>0.65</v>
      </c>
      <c r="T92" s="22">
        <v>72.7</v>
      </c>
      <c r="U92" s="22">
        <v>0.86</v>
      </c>
    </row>
    <row r="93">
      <c r="A93" s="20" t="s">
        <v>55</v>
      </c>
      <c r="B93" s="22" t="s">
        <v>225</v>
      </c>
      <c r="C93" s="22" t="s">
        <v>226</v>
      </c>
      <c r="D93" s="20" t="s">
        <v>1912</v>
      </c>
      <c r="E93" s="20" t="s">
        <v>228</v>
      </c>
      <c r="F93" s="20" t="s">
        <v>1977</v>
      </c>
      <c r="G93" s="27" t="s">
        <v>2016</v>
      </c>
      <c r="H93" s="20">
        <v>4.05956E7</v>
      </c>
      <c r="I93" s="20">
        <v>100.0</v>
      </c>
      <c r="J93" s="20">
        <v>0.378325697904106</v>
      </c>
      <c r="K93" s="20">
        <v>35.0</v>
      </c>
      <c r="L93" s="20">
        <v>0.3727322</v>
      </c>
      <c r="M93" s="20">
        <v>1500.0</v>
      </c>
      <c r="N93" s="20">
        <v>0.3545715</v>
      </c>
      <c r="O93" s="20">
        <v>1.066994</v>
      </c>
      <c r="P93" s="20">
        <v>1.308003</v>
      </c>
      <c r="Q93" s="22">
        <v>0.11</v>
      </c>
      <c r="R93" s="22">
        <v>0.04</v>
      </c>
      <c r="S93" s="22">
        <v>0.3</v>
      </c>
      <c r="T93" s="22">
        <v>41.2</v>
      </c>
      <c r="U93" s="22">
        <v>0.675</v>
      </c>
    </row>
    <row r="94">
      <c r="A94" s="20" t="s">
        <v>55</v>
      </c>
      <c r="B94" s="22" t="s">
        <v>453</v>
      </c>
      <c r="C94" s="22" t="s">
        <v>454</v>
      </c>
      <c r="D94" s="20" t="s">
        <v>455</v>
      </c>
      <c r="E94" s="20" t="s">
        <v>456</v>
      </c>
      <c r="F94" s="20" t="s">
        <v>1977</v>
      </c>
      <c r="G94" s="27" t="s">
        <v>2017</v>
      </c>
      <c r="H94" s="20">
        <v>4.5E7</v>
      </c>
      <c r="I94" s="20">
        <v>130.0</v>
      </c>
      <c r="J94" s="20">
        <v>0.431812125049015</v>
      </c>
      <c r="K94" s="20">
        <v>35.0</v>
      </c>
      <c r="L94" s="20">
        <v>0.4154887</v>
      </c>
      <c r="M94" s="20">
        <v>1500.0</v>
      </c>
      <c r="N94" s="20">
        <v>0.3884922</v>
      </c>
      <c r="O94" s="20">
        <v>1.111508</v>
      </c>
      <c r="P94" s="20">
        <v>1.604651</v>
      </c>
      <c r="Q94" s="22">
        <v>0.37</v>
      </c>
      <c r="R94" s="22">
        <v>0.35</v>
      </c>
      <c r="S94" s="22">
        <v>0.54</v>
      </c>
      <c r="T94" s="22">
        <v>63.1</v>
      </c>
      <c r="U94" s="22">
        <v>0.839</v>
      </c>
    </row>
    <row r="95">
      <c r="A95" s="20" t="s">
        <v>55</v>
      </c>
      <c r="B95" s="22" t="s">
        <v>482</v>
      </c>
      <c r="C95" s="22" t="s">
        <v>483</v>
      </c>
      <c r="D95" s="20" t="s">
        <v>484</v>
      </c>
      <c r="E95" s="20" t="s">
        <v>485</v>
      </c>
      <c r="F95" s="20" t="s">
        <v>1977</v>
      </c>
      <c r="G95" s="27" t="s">
        <v>2018</v>
      </c>
      <c r="H95" s="20">
        <v>4.5E7</v>
      </c>
      <c r="I95" s="20">
        <v>115.0</v>
      </c>
      <c r="J95" s="20">
        <v>0.261647392760373</v>
      </c>
      <c r="K95" s="20">
        <v>35.0</v>
      </c>
      <c r="L95" s="20">
        <v>0.2519389</v>
      </c>
      <c r="M95" s="20">
        <v>1500.0</v>
      </c>
      <c r="N95" s="20">
        <v>0.2332732</v>
      </c>
      <c r="O95" s="20">
        <v>1.121635</v>
      </c>
      <c r="P95" s="20">
        <v>1.520126</v>
      </c>
      <c r="Q95" s="22">
        <v>0.41</v>
      </c>
      <c r="R95" s="22">
        <v>0.29</v>
      </c>
      <c r="S95" s="22">
        <v>0.51</v>
      </c>
      <c r="T95" s="22">
        <v>55.6</v>
      </c>
      <c r="U95" s="22">
        <v>0.744</v>
      </c>
    </row>
    <row r="96">
      <c r="A96" s="20" t="s">
        <v>55</v>
      </c>
      <c r="B96" s="22" t="s">
        <v>338</v>
      </c>
      <c r="C96" s="22" t="s">
        <v>341</v>
      </c>
      <c r="D96" s="20" t="s">
        <v>342</v>
      </c>
      <c r="E96" s="20" t="s">
        <v>343</v>
      </c>
      <c r="F96" s="20" t="s">
        <v>1977</v>
      </c>
      <c r="G96" s="27" t="s">
        <v>2019</v>
      </c>
      <c r="H96" s="20">
        <v>3.6581817E7</v>
      </c>
      <c r="I96" s="20">
        <v>130.0</v>
      </c>
      <c r="J96" s="20">
        <v>0.327492669636768</v>
      </c>
      <c r="K96" s="20">
        <v>35.0</v>
      </c>
      <c r="L96" s="20">
        <v>0.328297</v>
      </c>
      <c r="M96" s="20">
        <v>1500.0</v>
      </c>
      <c r="N96" s="20">
        <v>0.3132765</v>
      </c>
      <c r="O96" s="20">
        <v>1.045379</v>
      </c>
      <c r="P96" s="20">
        <v>0.9464493</v>
      </c>
      <c r="Q96" s="22">
        <v>0.08</v>
      </c>
      <c r="R96" s="22">
        <v>0.02</v>
      </c>
      <c r="S96" s="22">
        <v>0.3</v>
      </c>
      <c r="T96" s="22">
        <v>32.9</v>
      </c>
      <c r="U96" s="22">
        <v>0.64</v>
      </c>
    </row>
    <row r="97">
      <c r="A97" s="20" t="s">
        <v>55</v>
      </c>
      <c r="B97" s="22" t="s">
        <v>133</v>
      </c>
      <c r="C97" s="22" t="s">
        <v>134</v>
      </c>
      <c r="D97" s="20" t="s">
        <v>1919</v>
      </c>
      <c r="E97" s="20" t="s">
        <v>136</v>
      </c>
      <c r="F97" s="20" t="s">
        <v>1977</v>
      </c>
      <c r="G97" s="27" t="s">
        <v>2020</v>
      </c>
      <c r="H97" s="20">
        <v>4.5E7</v>
      </c>
      <c r="I97" s="20">
        <v>130.0</v>
      </c>
      <c r="J97" s="20">
        <v>0.390170867551649</v>
      </c>
      <c r="K97" s="20">
        <v>30.0</v>
      </c>
      <c r="L97" s="20">
        <v>0.3898844</v>
      </c>
      <c r="M97" s="20">
        <v>1500.0</v>
      </c>
      <c r="N97" s="20">
        <v>0.377388</v>
      </c>
      <c r="O97" s="20">
        <v>1.033872</v>
      </c>
      <c r="P97" s="20">
        <v>1.022922</v>
      </c>
      <c r="Q97" s="22">
        <v>0.11</v>
      </c>
      <c r="R97" s="22">
        <v>0.02</v>
      </c>
      <c r="S97" s="22">
        <v>0.27</v>
      </c>
      <c r="T97" s="22">
        <v>29.1</v>
      </c>
      <c r="U97" s="22">
        <v>0.618</v>
      </c>
    </row>
    <row r="98">
      <c r="A98" s="20" t="s">
        <v>55</v>
      </c>
      <c r="B98" s="22" t="s">
        <v>71</v>
      </c>
      <c r="C98" s="22" t="s">
        <v>74</v>
      </c>
      <c r="D98" s="20" t="s">
        <v>75</v>
      </c>
      <c r="E98" s="20" t="s">
        <v>76</v>
      </c>
      <c r="F98" s="20" t="s">
        <v>1977</v>
      </c>
      <c r="G98" s="27" t="s">
        <v>2021</v>
      </c>
      <c r="H98" s="20">
        <v>4.5E7</v>
      </c>
      <c r="I98" s="20">
        <v>120.0</v>
      </c>
      <c r="J98" s="20">
        <v>0.482813778180922</v>
      </c>
      <c r="K98" s="20">
        <v>45.0</v>
      </c>
      <c r="L98" s="20">
        <v>0.4488187</v>
      </c>
      <c r="M98" s="20">
        <v>1500.0</v>
      </c>
      <c r="N98" s="20">
        <v>0.4024</v>
      </c>
      <c r="O98" s="20">
        <v>1.199835</v>
      </c>
      <c r="P98" s="20">
        <v>1.732357</v>
      </c>
      <c r="Q98" s="22">
        <v>0.54</v>
      </c>
      <c r="R98" s="22">
        <v>0.56</v>
      </c>
      <c r="S98" s="22">
        <v>0.66</v>
      </c>
      <c r="T98" s="22">
        <v>73.5</v>
      </c>
      <c r="U98" s="22">
        <v>0.858</v>
      </c>
    </row>
    <row r="99">
      <c r="A99" s="20" t="s">
        <v>59</v>
      </c>
      <c r="B99" s="22" t="s">
        <v>225</v>
      </c>
      <c r="C99" s="22" t="s">
        <v>226</v>
      </c>
      <c r="D99" s="20" t="s">
        <v>1912</v>
      </c>
      <c r="E99" s="20" t="s">
        <v>228</v>
      </c>
      <c r="F99" s="20" t="s">
        <v>1977</v>
      </c>
      <c r="G99" s="27" t="s">
        <v>2022</v>
      </c>
      <c r="H99" s="20">
        <v>4.5E7</v>
      </c>
      <c r="I99" s="20">
        <v>110.0</v>
      </c>
      <c r="J99" s="20">
        <v>0.393566652839193</v>
      </c>
      <c r="K99" s="20">
        <v>35.0</v>
      </c>
      <c r="L99" s="20">
        <v>0.3920604</v>
      </c>
      <c r="M99" s="20">
        <v>1500.0</v>
      </c>
      <c r="N99" s="20">
        <v>0.3787735</v>
      </c>
      <c r="O99" s="20">
        <v>1.039055</v>
      </c>
      <c r="P99" s="20">
        <v>1.113364</v>
      </c>
      <c r="Q99" s="22">
        <v>0.13</v>
      </c>
      <c r="R99" s="22">
        <v>0.03</v>
      </c>
      <c r="S99" s="22">
        <v>0.31</v>
      </c>
      <c r="T99" s="22">
        <v>24.7</v>
      </c>
      <c r="U99" s="22">
        <v>0.591</v>
      </c>
    </row>
    <row r="100">
      <c r="A100" s="20" t="s">
        <v>59</v>
      </c>
      <c r="B100" s="22" t="s">
        <v>428</v>
      </c>
      <c r="C100" s="22" t="s">
        <v>429</v>
      </c>
      <c r="D100" s="20" t="s">
        <v>430</v>
      </c>
      <c r="E100" s="20" t="s">
        <v>431</v>
      </c>
      <c r="F100" s="20" t="s">
        <v>1977</v>
      </c>
      <c r="G100" s="27" t="s">
        <v>2023</v>
      </c>
      <c r="H100" s="20">
        <v>3.4298678E7</v>
      </c>
      <c r="I100" s="20">
        <v>145.0</v>
      </c>
      <c r="J100" s="20">
        <v>0.329911966306011</v>
      </c>
      <c r="K100" s="20">
        <v>40.0</v>
      </c>
      <c r="L100" s="20">
        <v>0.3284585</v>
      </c>
      <c r="M100" s="20">
        <v>1500.0</v>
      </c>
      <c r="N100" s="20">
        <v>0.3211866</v>
      </c>
      <c r="O100" s="20">
        <v>1.027166</v>
      </c>
      <c r="P100" s="20">
        <v>1.199875</v>
      </c>
      <c r="Q100" s="22">
        <v>0.05</v>
      </c>
      <c r="R100" s="22">
        <v>0.0</v>
      </c>
      <c r="S100" s="22">
        <v>0.26</v>
      </c>
      <c r="T100" s="22">
        <v>25.6</v>
      </c>
      <c r="U100" s="22">
        <v>0.512</v>
      </c>
    </row>
    <row r="101">
      <c r="A101" s="20" t="s">
        <v>59</v>
      </c>
      <c r="B101" s="22" t="s">
        <v>338</v>
      </c>
      <c r="C101" s="22" t="s">
        <v>341</v>
      </c>
      <c r="D101" s="20" t="s">
        <v>342</v>
      </c>
      <c r="E101" s="20" t="s">
        <v>343</v>
      </c>
      <c r="F101" s="20" t="s">
        <v>1977</v>
      </c>
      <c r="G101" s="27" t="s">
        <v>2024</v>
      </c>
      <c r="H101" s="20">
        <v>4.5E7</v>
      </c>
      <c r="I101" s="20">
        <v>110.0</v>
      </c>
      <c r="J101" s="20">
        <v>0.396660411375095</v>
      </c>
      <c r="K101" s="20">
        <v>35.0</v>
      </c>
      <c r="L101" s="20">
        <v>0.3953722</v>
      </c>
      <c r="M101" s="20">
        <v>1500.0</v>
      </c>
      <c r="N101" s="20">
        <v>0.3818215</v>
      </c>
      <c r="O101" s="20">
        <v>1.038864</v>
      </c>
      <c r="P101" s="20">
        <v>1.095068</v>
      </c>
      <c r="Q101" s="22">
        <v>0.17</v>
      </c>
      <c r="R101" s="22">
        <v>0.06</v>
      </c>
      <c r="S101" s="22">
        <v>0.37</v>
      </c>
      <c r="T101" s="22">
        <v>31.2</v>
      </c>
      <c r="U101" s="22">
        <v>0.647</v>
      </c>
    </row>
    <row r="102">
      <c r="A102" s="20" t="s">
        <v>59</v>
      </c>
      <c r="B102" s="22" t="s">
        <v>133</v>
      </c>
      <c r="C102" s="22" t="s">
        <v>134</v>
      </c>
      <c r="D102" s="20" t="s">
        <v>1919</v>
      </c>
      <c r="E102" s="20" t="s">
        <v>136</v>
      </c>
      <c r="F102" s="20" t="s">
        <v>1977</v>
      </c>
      <c r="G102" s="27" t="s">
        <v>2025</v>
      </c>
      <c r="H102" s="20">
        <v>4.5E7</v>
      </c>
      <c r="I102" s="20">
        <v>140.0</v>
      </c>
      <c r="J102" s="20">
        <v>0.387140941246785</v>
      </c>
      <c r="K102" s="20">
        <v>35.0</v>
      </c>
      <c r="L102" s="20">
        <v>0.3877874</v>
      </c>
      <c r="M102" s="20">
        <v>1500.0</v>
      </c>
      <c r="N102" s="20">
        <v>0.3750062</v>
      </c>
      <c r="O102" s="20">
        <v>1.032359</v>
      </c>
      <c r="P102" s="20">
        <v>0.9494188</v>
      </c>
      <c r="Q102" s="22">
        <v>0.12</v>
      </c>
      <c r="R102" s="22">
        <v>0.01</v>
      </c>
      <c r="S102" s="22">
        <v>0.31</v>
      </c>
      <c r="T102" s="22">
        <v>20.5</v>
      </c>
      <c r="U102" s="22">
        <v>0.602</v>
      </c>
    </row>
    <row r="103">
      <c r="A103" s="20" t="s">
        <v>59</v>
      </c>
      <c r="B103" s="22" t="s">
        <v>71</v>
      </c>
      <c r="C103" s="22" t="s">
        <v>74</v>
      </c>
      <c r="D103" s="20" t="s">
        <v>75</v>
      </c>
      <c r="E103" s="20" t="s">
        <v>76</v>
      </c>
      <c r="F103" s="20" t="s">
        <v>1977</v>
      </c>
      <c r="G103" s="27" t="s">
        <v>2026</v>
      </c>
      <c r="H103" s="20">
        <v>4.4829683E7</v>
      </c>
      <c r="I103" s="20">
        <v>115.0</v>
      </c>
      <c r="J103" s="20">
        <v>0.431719855080609</v>
      </c>
      <c r="K103" s="20">
        <v>45.0</v>
      </c>
      <c r="L103" s="20">
        <v>0.4157292</v>
      </c>
      <c r="M103" s="20">
        <v>1500.0</v>
      </c>
      <c r="N103" s="20">
        <v>0.3904595</v>
      </c>
      <c r="O103" s="20">
        <v>1.105671</v>
      </c>
      <c r="P103" s="20">
        <v>1.632798</v>
      </c>
      <c r="Q103" s="22">
        <v>0.32</v>
      </c>
      <c r="R103" s="22">
        <v>0.33</v>
      </c>
      <c r="S103" s="22">
        <v>0.53</v>
      </c>
      <c r="T103" s="22">
        <v>63.0</v>
      </c>
      <c r="U103" s="22">
        <v>0.753</v>
      </c>
    </row>
    <row r="104">
      <c r="A104" s="20" t="s">
        <v>61</v>
      </c>
      <c r="B104" s="22" t="s">
        <v>225</v>
      </c>
      <c r="C104" s="22" t="s">
        <v>226</v>
      </c>
      <c r="D104" s="20" t="s">
        <v>1912</v>
      </c>
      <c r="E104" s="20" t="s">
        <v>228</v>
      </c>
      <c r="F104" s="20" t="s">
        <v>1977</v>
      </c>
      <c r="G104" s="27" t="s">
        <v>2027</v>
      </c>
      <c r="H104" s="20">
        <v>4.5E7</v>
      </c>
      <c r="I104" s="20">
        <v>100.0</v>
      </c>
      <c r="J104" s="20">
        <v>0.393058514598732</v>
      </c>
      <c r="K104" s="20">
        <v>35.0</v>
      </c>
      <c r="L104" s="20">
        <v>0.3934071</v>
      </c>
      <c r="M104" s="20">
        <v>1500.0</v>
      </c>
      <c r="N104" s="20">
        <v>0.3786471</v>
      </c>
      <c r="O104" s="20">
        <v>1.03806</v>
      </c>
      <c r="P104" s="20">
        <v>0.97638</v>
      </c>
      <c r="Q104" s="22">
        <v>0.13</v>
      </c>
      <c r="R104" s="22">
        <v>0.04</v>
      </c>
      <c r="S104" s="22">
        <v>0.3</v>
      </c>
      <c r="T104" s="22">
        <v>31.6</v>
      </c>
      <c r="U104" s="22">
        <v>0.567</v>
      </c>
    </row>
    <row r="105">
      <c r="A105" s="20" t="s">
        <v>61</v>
      </c>
      <c r="B105" s="22" t="s">
        <v>133</v>
      </c>
      <c r="C105" s="22" t="s">
        <v>134</v>
      </c>
      <c r="D105" s="20" t="s">
        <v>1919</v>
      </c>
      <c r="E105" s="20" t="s">
        <v>136</v>
      </c>
      <c r="F105" s="20" t="s">
        <v>1977</v>
      </c>
      <c r="G105" s="27" t="s">
        <v>2028</v>
      </c>
      <c r="H105" s="20">
        <v>1.1791121E7</v>
      </c>
      <c r="I105" s="20">
        <v>160.0</v>
      </c>
      <c r="J105" s="20">
        <v>0.14292402543491</v>
      </c>
      <c r="K105" s="20">
        <v>35.0</v>
      </c>
      <c r="L105" s="20">
        <v>0.1466074</v>
      </c>
      <c r="M105" s="20">
        <v>1500.0</v>
      </c>
      <c r="N105" s="20">
        <v>0.1398868</v>
      </c>
      <c r="O105" s="20">
        <v>1.021712</v>
      </c>
      <c r="P105" s="20">
        <v>0.4519278</v>
      </c>
      <c r="Q105" s="22">
        <v>0.1</v>
      </c>
      <c r="R105" s="22">
        <v>0.02</v>
      </c>
      <c r="S105" s="22">
        <v>0.27</v>
      </c>
      <c r="T105" s="22">
        <v>15.6</v>
      </c>
      <c r="U105" s="22">
        <v>0.401</v>
      </c>
    </row>
    <row r="106">
      <c r="A106" s="20" t="s">
        <v>61</v>
      </c>
      <c r="B106" s="22" t="s">
        <v>71</v>
      </c>
      <c r="C106" s="22" t="s">
        <v>74</v>
      </c>
      <c r="D106" s="20" t="s">
        <v>75</v>
      </c>
      <c r="E106" s="20" t="s">
        <v>76</v>
      </c>
      <c r="F106" s="20" t="s">
        <v>1977</v>
      </c>
      <c r="G106" s="27" t="s">
        <v>2029</v>
      </c>
      <c r="H106" s="20">
        <v>4.2877731E7</v>
      </c>
      <c r="I106" s="20">
        <v>120.0</v>
      </c>
      <c r="J106" s="20">
        <v>0.447306583027051</v>
      </c>
      <c r="K106" s="20">
        <v>35.0</v>
      </c>
      <c r="L106" s="20">
        <v>0.421555</v>
      </c>
      <c r="M106" s="20">
        <v>1500.0</v>
      </c>
      <c r="N106" s="20">
        <v>0.3839276</v>
      </c>
      <c r="O106" s="20">
        <v>1.165081</v>
      </c>
      <c r="P106" s="20">
        <v>1.684382</v>
      </c>
      <c r="Q106" s="22">
        <v>0.38</v>
      </c>
      <c r="R106" s="22">
        <v>0.38</v>
      </c>
      <c r="S106" s="22">
        <v>0.55</v>
      </c>
      <c r="T106" s="22">
        <v>72.0</v>
      </c>
      <c r="U106" s="22">
        <v>0.734</v>
      </c>
    </row>
    <row r="107">
      <c r="A107" s="20" t="s">
        <v>49</v>
      </c>
      <c r="B107" s="22" t="s">
        <v>225</v>
      </c>
      <c r="C107" s="22" t="s">
        <v>226</v>
      </c>
      <c r="D107" s="20" t="s">
        <v>1912</v>
      </c>
      <c r="E107" s="20" t="s">
        <v>228</v>
      </c>
      <c r="F107" s="20" t="s">
        <v>1977</v>
      </c>
      <c r="G107" s="27" t="s">
        <v>2030</v>
      </c>
      <c r="H107" s="20">
        <v>3.9721458E7</v>
      </c>
      <c r="I107" s="20">
        <v>105.0</v>
      </c>
      <c r="J107" s="20">
        <v>0.373226553788697</v>
      </c>
      <c r="K107" s="20">
        <v>35.0</v>
      </c>
      <c r="L107" s="20">
        <v>0.3709274</v>
      </c>
      <c r="M107" s="20">
        <v>1500.0</v>
      </c>
      <c r="N107" s="20">
        <v>0.3507166</v>
      </c>
      <c r="O107" s="20">
        <v>1.064183</v>
      </c>
      <c r="P107" s="20">
        <v>1.113761</v>
      </c>
      <c r="Q107" s="22">
        <v>0.11</v>
      </c>
      <c r="R107" s="22">
        <v>0.06</v>
      </c>
      <c r="S107" s="22">
        <v>0.29</v>
      </c>
      <c r="T107" s="22">
        <v>45.8</v>
      </c>
      <c r="U107" s="22">
        <v>0.712</v>
      </c>
    </row>
    <row r="108">
      <c r="A108" s="20" t="s">
        <v>49</v>
      </c>
      <c r="B108" s="22" t="s">
        <v>428</v>
      </c>
      <c r="C108" s="22" t="s">
        <v>429</v>
      </c>
      <c r="D108" s="20" t="s">
        <v>430</v>
      </c>
      <c r="E108" s="20" t="s">
        <v>431</v>
      </c>
      <c r="F108" s="20" t="s">
        <v>1977</v>
      </c>
      <c r="G108" s="27" t="s">
        <v>2031</v>
      </c>
      <c r="H108" s="20">
        <v>4.5E7</v>
      </c>
      <c r="I108" s="20">
        <v>130.0</v>
      </c>
      <c r="J108" s="20">
        <v>0.381766877224644</v>
      </c>
      <c r="K108" s="20">
        <v>35.0</v>
      </c>
      <c r="L108" s="20">
        <v>0.3798385</v>
      </c>
      <c r="M108" s="20">
        <v>1500.0</v>
      </c>
      <c r="N108" s="20">
        <v>0.3658957</v>
      </c>
      <c r="O108" s="20">
        <v>1.043376</v>
      </c>
      <c r="P108" s="20">
        <v>1.138302</v>
      </c>
      <c r="Q108" s="22">
        <v>0.15</v>
      </c>
      <c r="R108" s="22">
        <v>0.06</v>
      </c>
      <c r="S108" s="22">
        <v>0.29</v>
      </c>
      <c r="T108" s="22">
        <v>42.3</v>
      </c>
      <c r="U108" s="22">
        <v>0.617</v>
      </c>
    </row>
    <row r="109">
      <c r="A109" s="20" t="s">
        <v>49</v>
      </c>
      <c r="B109" s="22" t="s">
        <v>453</v>
      </c>
      <c r="C109" s="22" t="s">
        <v>454</v>
      </c>
      <c r="D109" s="20" t="s">
        <v>455</v>
      </c>
      <c r="E109" s="20" t="s">
        <v>456</v>
      </c>
      <c r="F109" s="20" t="s">
        <v>1977</v>
      </c>
      <c r="G109" s="27" t="s">
        <v>2032</v>
      </c>
      <c r="H109" s="20">
        <v>3.0094966E7</v>
      </c>
      <c r="I109" s="20">
        <v>140.0</v>
      </c>
      <c r="J109" s="20">
        <v>0.348726077049905</v>
      </c>
      <c r="K109" s="20">
        <v>35.0</v>
      </c>
      <c r="L109" s="20">
        <v>0.3328989</v>
      </c>
      <c r="M109" s="20">
        <v>1500.0</v>
      </c>
      <c r="N109" s="20">
        <v>0.3018518</v>
      </c>
      <c r="O109" s="20">
        <v>1.155289</v>
      </c>
      <c r="P109" s="20">
        <v>1.509777</v>
      </c>
      <c r="Q109" s="22">
        <v>0.27</v>
      </c>
      <c r="R109" s="22">
        <v>0.25</v>
      </c>
      <c r="S109" s="22">
        <v>0.46</v>
      </c>
      <c r="T109" s="22">
        <v>72.2</v>
      </c>
      <c r="U109" s="22">
        <v>0.843</v>
      </c>
    </row>
    <row r="110">
      <c r="A110" s="20" t="s">
        <v>49</v>
      </c>
      <c r="B110" s="22" t="s">
        <v>482</v>
      </c>
      <c r="C110" s="22" t="s">
        <v>483</v>
      </c>
      <c r="D110" s="20" t="s">
        <v>484</v>
      </c>
      <c r="E110" s="20" t="s">
        <v>485</v>
      </c>
      <c r="F110" s="20" t="s">
        <v>1977</v>
      </c>
      <c r="G110" s="27" t="s">
        <v>2033</v>
      </c>
      <c r="H110" s="20">
        <v>4.5E7</v>
      </c>
      <c r="I110" s="20">
        <v>115.0</v>
      </c>
      <c r="J110" s="20">
        <v>0.219195644558105</v>
      </c>
      <c r="K110" s="20">
        <v>35.0</v>
      </c>
      <c r="L110" s="20">
        <v>0.2061815</v>
      </c>
      <c r="M110" s="20">
        <v>1500.0</v>
      </c>
      <c r="N110" s="20">
        <v>0.1964764</v>
      </c>
      <c r="O110" s="20">
        <v>1.115634</v>
      </c>
      <c r="P110" s="20">
        <v>2.340952</v>
      </c>
      <c r="Q110" s="22">
        <v>0.22</v>
      </c>
      <c r="R110" s="22">
        <v>0.05</v>
      </c>
      <c r="S110" s="22">
        <v>0.27</v>
      </c>
      <c r="T110" s="22">
        <v>29.6</v>
      </c>
      <c r="U110" s="22">
        <v>0.489</v>
      </c>
    </row>
    <row r="111">
      <c r="A111" s="20" t="s">
        <v>49</v>
      </c>
      <c r="B111" s="22" t="s">
        <v>338</v>
      </c>
      <c r="C111" s="22" t="s">
        <v>341</v>
      </c>
      <c r="D111" s="20" t="s">
        <v>342</v>
      </c>
      <c r="E111" s="20" t="s">
        <v>343</v>
      </c>
      <c r="F111" s="20" t="s">
        <v>1977</v>
      </c>
      <c r="G111" s="27" t="s">
        <v>2034</v>
      </c>
      <c r="H111" s="20">
        <v>2.6047847E7</v>
      </c>
      <c r="I111" s="20">
        <v>100.0</v>
      </c>
      <c r="J111" s="20">
        <v>0.281543871794837</v>
      </c>
      <c r="K111" s="20">
        <v>35.0</v>
      </c>
      <c r="L111" s="20">
        <v>0.274144</v>
      </c>
      <c r="M111" s="20">
        <v>1500.0</v>
      </c>
      <c r="N111" s="20">
        <v>0.258785</v>
      </c>
      <c r="O111" s="20">
        <v>1.087945</v>
      </c>
      <c r="P111" s="20">
        <v>1.481794</v>
      </c>
      <c r="Q111" s="22">
        <v>0.12</v>
      </c>
      <c r="R111" s="22">
        <v>0.03</v>
      </c>
      <c r="S111" s="22">
        <v>0.37</v>
      </c>
      <c r="T111" s="22">
        <v>23.6</v>
      </c>
      <c r="U111" s="22">
        <v>0.523</v>
      </c>
    </row>
    <row r="112">
      <c r="A112" s="20" t="s">
        <v>49</v>
      </c>
      <c r="B112" s="22" t="s">
        <v>133</v>
      </c>
      <c r="C112" s="22" t="s">
        <v>134</v>
      </c>
      <c r="D112" s="20" t="s">
        <v>1919</v>
      </c>
      <c r="E112" s="20" t="s">
        <v>136</v>
      </c>
      <c r="F112" s="20" t="s">
        <v>1977</v>
      </c>
      <c r="G112" s="27" t="s">
        <v>2035</v>
      </c>
      <c r="H112" s="20">
        <v>4.5E7</v>
      </c>
      <c r="I112" s="20">
        <v>100.0</v>
      </c>
      <c r="J112" s="20">
        <v>0.387467453412782</v>
      </c>
      <c r="K112" s="20">
        <v>30.0</v>
      </c>
      <c r="L112" s="20">
        <v>0.3906129</v>
      </c>
      <c r="M112" s="20">
        <v>1500.0</v>
      </c>
      <c r="N112" s="20">
        <v>0.3747398</v>
      </c>
      <c r="O112" s="20">
        <v>1.033964</v>
      </c>
      <c r="P112" s="20">
        <v>0.8018356</v>
      </c>
      <c r="Q112" s="22">
        <v>0.1</v>
      </c>
      <c r="R112" s="22">
        <v>0.02</v>
      </c>
      <c r="S112" s="22">
        <v>0.25</v>
      </c>
      <c r="T112" s="22">
        <v>21.3</v>
      </c>
      <c r="U112" s="22">
        <v>0.556</v>
      </c>
    </row>
    <row r="113">
      <c r="A113" s="20" t="s">
        <v>49</v>
      </c>
      <c r="B113" s="22" t="s">
        <v>71</v>
      </c>
      <c r="C113" s="22" t="s">
        <v>74</v>
      </c>
      <c r="D113" s="20" t="s">
        <v>75</v>
      </c>
      <c r="E113" s="20" t="s">
        <v>76</v>
      </c>
      <c r="F113" s="20" t="s">
        <v>1977</v>
      </c>
      <c r="G113" s="27" t="s">
        <v>2036</v>
      </c>
      <c r="H113" s="20">
        <v>4.5E7</v>
      </c>
      <c r="I113" s="20">
        <v>125.0</v>
      </c>
      <c r="J113" s="20">
        <v>0.385579381422885</v>
      </c>
      <c r="K113" s="20">
        <v>35.0</v>
      </c>
      <c r="L113" s="20">
        <v>0.3584109</v>
      </c>
      <c r="M113" s="20">
        <v>1500.0</v>
      </c>
      <c r="N113" s="20">
        <v>0.2942255</v>
      </c>
      <c r="O113" s="20">
        <v>1.31049</v>
      </c>
      <c r="P113" s="20">
        <v>1.423281</v>
      </c>
      <c r="Q113" s="22">
        <v>0.52</v>
      </c>
      <c r="R113" s="22">
        <v>0.49</v>
      </c>
      <c r="S113" s="22">
        <v>0.59</v>
      </c>
      <c r="T113" s="22">
        <v>71.2</v>
      </c>
      <c r="U113" s="22">
        <v>0.816</v>
      </c>
    </row>
    <row r="114">
      <c r="A114" s="20" t="s">
        <v>56</v>
      </c>
      <c r="B114" s="22" t="s">
        <v>225</v>
      </c>
      <c r="C114" s="22" t="s">
        <v>226</v>
      </c>
      <c r="D114" s="20" t="s">
        <v>1912</v>
      </c>
      <c r="E114" s="20" t="s">
        <v>228</v>
      </c>
      <c r="F114" s="20" t="s">
        <v>1977</v>
      </c>
      <c r="G114" s="27" t="s">
        <v>2037</v>
      </c>
      <c r="H114" s="20">
        <v>4.5E7</v>
      </c>
      <c r="I114" s="20">
        <v>130.0</v>
      </c>
      <c r="J114" s="20">
        <v>0.389018587632635</v>
      </c>
      <c r="K114" s="20">
        <v>30.0</v>
      </c>
      <c r="L114" s="20">
        <v>0.3915728</v>
      </c>
      <c r="M114" s="20">
        <v>1500.0</v>
      </c>
      <c r="N114" s="20">
        <v>0.375811</v>
      </c>
      <c r="O114" s="20">
        <v>1.035144</v>
      </c>
      <c r="P114" s="20">
        <v>0.8379469</v>
      </c>
      <c r="Q114" s="22">
        <v>0.12</v>
      </c>
      <c r="R114" s="22">
        <v>0.02</v>
      </c>
      <c r="S114" s="22">
        <v>0.3</v>
      </c>
      <c r="T114" s="22">
        <v>21.5</v>
      </c>
      <c r="U114" s="22">
        <v>0.564</v>
      </c>
    </row>
    <row r="115">
      <c r="A115" s="20" t="s">
        <v>56</v>
      </c>
      <c r="B115" s="22" t="s">
        <v>453</v>
      </c>
      <c r="C115" s="22" t="s">
        <v>454</v>
      </c>
      <c r="D115" s="20" t="s">
        <v>455</v>
      </c>
      <c r="E115" s="20" t="s">
        <v>456</v>
      </c>
      <c r="F115" s="20" t="s">
        <v>1977</v>
      </c>
      <c r="G115" s="27" t="s">
        <v>2038</v>
      </c>
      <c r="H115" s="20">
        <v>4.5E7</v>
      </c>
      <c r="I115" s="20">
        <v>140.0</v>
      </c>
      <c r="J115" s="20">
        <v>0.436292361479196</v>
      </c>
      <c r="K115" s="20">
        <v>35.0</v>
      </c>
      <c r="L115" s="20">
        <v>0.4174032</v>
      </c>
      <c r="M115" s="20">
        <v>1500.0</v>
      </c>
      <c r="N115" s="20">
        <v>0.3847091</v>
      </c>
      <c r="O115" s="20">
        <v>1.134084</v>
      </c>
      <c r="P115" s="20">
        <v>1.577755</v>
      </c>
      <c r="Q115" s="22">
        <v>0.37</v>
      </c>
      <c r="R115" s="22">
        <v>0.32</v>
      </c>
      <c r="S115" s="22">
        <v>0.53</v>
      </c>
      <c r="T115" s="22">
        <v>69.3</v>
      </c>
      <c r="U115" s="22">
        <v>0.828</v>
      </c>
    </row>
    <row r="116">
      <c r="A116" s="20" t="s">
        <v>56</v>
      </c>
      <c r="B116" s="22" t="s">
        <v>482</v>
      </c>
      <c r="C116" s="22" t="s">
        <v>483</v>
      </c>
      <c r="D116" s="20" t="s">
        <v>484</v>
      </c>
      <c r="E116" s="20" t="s">
        <v>485</v>
      </c>
      <c r="F116" s="20" t="s">
        <v>1977</v>
      </c>
      <c r="G116" s="27" t="s">
        <v>2039</v>
      </c>
      <c r="H116" s="20">
        <v>4.5E7</v>
      </c>
      <c r="I116" s="20">
        <v>125.0</v>
      </c>
      <c r="J116" s="20">
        <v>0.33518973413408</v>
      </c>
      <c r="K116" s="20">
        <v>35.0</v>
      </c>
      <c r="L116" s="20">
        <v>0.3291638</v>
      </c>
      <c r="M116" s="20">
        <v>1500.0</v>
      </c>
      <c r="N116" s="20">
        <v>0.3128996</v>
      </c>
      <c r="O116" s="20">
        <v>1.071237</v>
      </c>
      <c r="P116" s="20">
        <v>1.370501</v>
      </c>
      <c r="Q116" s="22">
        <v>0.24</v>
      </c>
      <c r="R116" s="22">
        <v>0.12</v>
      </c>
      <c r="S116" s="22">
        <v>0.38</v>
      </c>
      <c r="T116" s="22">
        <v>41.4</v>
      </c>
      <c r="U116" s="22">
        <v>0.691</v>
      </c>
    </row>
    <row r="117">
      <c r="A117" s="20" t="s">
        <v>56</v>
      </c>
      <c r="B117" s="22" t="s">
        <v>338</v>
      </c>
      <c r="C117" s="22" t="s">
        <v>341</v>
      </c>
      <c r="D117" s="20" t="s">
        <v>342</v>
      </c>
      <c r="E117" s="20" t="s">
        <v>343</v>
      </c>
      <c r="F117" s="20" t="s">
        <v>1977</v>
      </c>
      <c r="G117" s="27" t="s">
        <v>2040</v>
      </c>
      <c r="H117" s="20">
        <v>3.5891806E7</v>
      </c>
      <c r="I117" s="20">
        <v>125.0</v>
      </c>
      <c r="J117" s="20">
        <v>0.323983349984579</v>
      </c>
      <c r="K117" s="20">
        <v>35.0</v>
      </c>
      <c r="L117" s="20">
        <v>0.323261</v>
      </c>
      <c r="M117" s="20">
        <v>1500.0</v>
      </c>
      <c r="N117" s="20">
        <v>0.3048206</v>
      </c>
      <c r="O117" s="20">
        <v>1.062866</v>
      </c>
      <c r="P117" s="20">
        <v>1.039172</v>
      </c>
      <c r="Q117" s="22">
        <v>0.09</v>
      </c>
      <c r="R117" s="22">
        <v>0.02</v>
      </c>
      <c r="S117" s="22">
        <v>0.38</v>
      </c>
      <c r="T117" s="22">
        <v>29.2</v>
      </c>
      <c r="U117" s="22">
        <v>0.647</v>
      </c>
    </row>
    <row r="118">
      <c r="A118" s="20" t="s">
        <v>56</v>
      </c>
      <c r="B118" s="22" t="s">
        <v>133</v>
      </c>
      <c r="C118" s="22" t="s">
        <v>134</v>
      </c>
      <c r="D118" s="20" t="s">
        <v>1919</v>
      </c>
      <c r="E118" s="20" t="s">
        <v>136</v>
      </c>
      <c r="F118" s="20" t="s">
        <v>1977</v>
      </c>
      <c r="G118" s="27" t="s">
        <v>2041</v>
      </c>
      <c r="H118" s="20">
        <v>3.6335353E7</v>
      </c>
      <c r="I118" s="20">
        <v>140.0</v>
      </c>
      <c r="J118" s="20">
        <v>0.358168423807413</v>
      </c>
      <c r="K118" s="20">
        <v>35.0</v>
      </c>
      <c r="L118" s="20">
        <v>0.3484275</v>
      </c>
      <c r="M118" s="20">
        <v>1500.0</v>
      </c>
      <c r="N118" s="20">
        <v>0.3314768</v>
      </c>
      <c r="O118" s="20">
        <v>1.080523</v>
      </c>
      <c r="P118" s="20">
        <v>1.574665</v>
      </c>
      <c r="Q118" s="22">
        <v>0.13</v>
      </c>
      <c r="R118" s="22">
        <v>0.07</v>
      </c>
      <c r="S118" s="22">
        <v>0.36</v>
      </c>
      <c r="T118" s="22">
        <v>41.5</v>
      </c>
      <c r="U118" s="22">
        <v>0.614</v>
      </c>
    </row>
    <row r="119">
      <c r="A119" s="20" t="s">
        <v>56</v>
      </c>
      <c r="B119" s="22" t="s">
        <v>71</v>
      </c>
      <c r="C119" s="22" t="s">
        <v>74</v>
      </c>
      <c r="D119" s="20" t="s">
        <v>75</v>
      </c>
      <c r="E119" s="20" t="s">
        <v>76</v>
      </c>
      <c r="F119" s="20" t="s">
        <v>1977</v>
      </c>
      <c r="G119" s="27" t="s">
        <v>2042</v>
      </c>
      <c r="H119" s="20">
        <v>4.5E7</v>
      </c>
      <c r="I119" s="20">
        <v>115.0</v>
      </c>
      <c r="J119" s="20">
        <v>0.437953465841848</v>
      </c>
      <c r="K119" s="20">
        <v>45.0</v>
      </c>
      <c r="L119" s="20">
        <v>0.4197683</v>
      </c>
      <c r="M119" s="20">
        <v>1500.0</v>
      </c>
      <c r="N119" s="20">
        <v>0.3890211</v>
      </c>
      <c r="O119" s="20">
        <v>1.125783</v>
      </c>
      <c r="P119" s="20">
        <v>1.591442</v>
      </c>
      <c r="Q119" s="22">
        <v>0.39</v>
      </c>
      <c r="R119" s="22">
        <v>0.35</v>
      </c>
      <c r="S119" s="22">
        <v>0.55</v>
      </c>
      <c r="T119" s="22">
        <v>63.1</v>
      </c>
      <c r="U119" s="22">
        <v>0.809</v>
      </c>
    </row>
    <row r="120">
      <c r="A120" s="20" t="s">
        <v>50</v>
      </c>
      <c r="B120" s="22" t="s">
        <v>225</v>
      </c>
      <c r="C120" s="22" t="s">
        <v>226</v>
      </c>
      <c r="D120" s="20" t="s">
        <v>1912</v>
      </c>
      <c r="E120" s="20" t="s">
        <v>228</v>
      </c>
      <c r="F120" s="20" t="s">
        <v>1977</v>
      </c>
      <c r="G120" s="27" t="s">
        <v>2043</v>
      </c>
      <c r="H120" s="20">
        <v>2.7673445E7</v>
      </c>
      <c r="I120" s="20">
        <v>110.0</v>
      </c>
      <c r="J120" s="20">
        <v>0.292925924803152</v>
      </c>
      <c r="K120" s="20">
        <v>35.0</v>
      </c>
      <c r="L120" s="20">
        <v>0.2893436</v>
      </c>
      <c r="M120" s="20">
        <v>1500.0</v>
      </c>
      <c r="N120" s="20">
        <v>0.2762925</v>
      </c>
      <c r="O120" s="20">
        <v>1.060202</v>
      </c>
      <c r="P120" s="20">
        <v>1.274486</v>
      </c>
      <c r="Q120" s="22">
        <v>0.14</v>
      </c>
      <c r="R120" s="22">
        <v>0.08</v>
      </c>
      <c r="S120" s="22">
        <v>0.32</v>
      </c>
      <c r="T120" s="22">
        <v>49.0</v>
      </c>
      <c r="U120" s="22">
        <v>0.699</v>
      </c>
    </row>
    <row r="121">
      <c r="A121" s="20" t="s">
        <v>50</v>
      </c>
      <c r="B121" s="22" t="s">
        <v>428</v>
      </c>
      <c r="C121" s="22" t="s">
        <v>429</v>
      </c>
      <c r="D121" s="20" t="s">
        <v>430</v>
      </c>
      <c r="E121" s="20" t="s">
        <v>431</v>
      </c>
      <c r="F121" s="20" t="s">
        <v>1977</v>
      </c>
      <c r="G121" s="27" t="s">
        <v>2044</v>
      </c>
      <c r="H121" s="20">
        <v>4.5E7</v>
      </c>
      <c r="I121" s="20">
        <v>155.0</v>
      </c>
      <c r="J121" s="20">
        <v>0.408095781826186</v>
      </c>
      <c r="K121" s="20">
        <v>35.0</v>
      </c>
      <c r="L121" s="20">
        <v>0.4023194</v>
      </c>
      <c r="M121" s="20">
        <v>1500.0</v>
      </c>
      <c r="N121" s="20">
        <v>0.3830789</v>
      </c>
      <c r="O121" s="20">
        <v>1.065305</v>
      </c>
      <c r="P121" s="20">
        <v>1.300221</v>
      </c>
      <c r="Q121" s="22">
        <v>0.25</v>
      </c>
      <c r="R121" s="22">
        <v>0.18</v>
      </c>
      <c r="S121" s="22">
        <v>0.43</v>
      </c>
      <c r="T121" s="22">
        <v>61.1</v>
      </c>
      <c r="U121" s="22">
        <v>0.797</v>
      </c>
    </row>
    <row r="122">
      <c r="A122" s="20" t="s">
        <v>50</v>
      </c>
      <c r="B122" s="22" t="s">
        <v>453</v>
      </c>
      <c r="C122" s="22" t="s">
        <v>454</v>
      </c>
      <c r="D122" s="20" t="s">
        <v>455</v>
      </c>
      <c r="E122" s="20" t="s">
        <v>456</v>
      </c>
      <c r="F122" s="20" t="s">
        <v>1977</v>
      </c>
      <c r="G122" s="27" t="s">
        <v>2045</v>
      </c>
      <c r="H122" s="20">
        <v>4.5E7</v>
      </c>
      <c r="I122" s="20">
        <v>135.0</v>
      </c>
      <c r="J122" s="20">
        <v>0.436689819142222</v>
      </c>
      <c r="K122" s="20">
        <v>35.0</v>
      </c>
      <c r="L122" s="20">
        <v>0.4203425</v>
      </c>
      <c r="M122" s="20">
        <v>1500.0</v>
      </c>
      <c r="N122" s="20">
        <v>0.3883221</v>
      </c>
      <c r="O122" s="20">
        <v>1.124556</v>
      </c>
      <c r="P122" s="20">
        <v>1.51053</v>
      </c>
      <c r="Q122" s="22">
        <v>0.38</v>
      </c>
      <c r="R122" s="22">
        <v>0.36</v>
      </c>
      <c r="S122" s="22">
        <v>0.55</v>
      </c>
      <c r="T122" s="22">
        <v>65.0</v>
      </c>
      <c r="U122" s="22">
        <v>0.852</v>
      </c>
    </row>
    <row r="123">
      <c r="A123" s="20" t="s">
        <v>50</v>
      </c>
      <c r="B123" s="22" t="s">
        <v>482</v>
      </c>
      <c r="C123" s="22" t="s">
        <v>483</v>
      </c>
      <c r="D123" s="20" t="s">
        <v>484</v>
      </c>
      <c r="E123" s="20" t="s">
        <v>485</v>
      </c>
      <c r="F123" s="20" t="s">
        <v>1977</v>
      </c>
      <c r="G123" s="27" t="s">
        <v>2046</v>
      </c>
      <c r="H123" s="20">
        <v>4.5E7</v>
      </c>
      <c r="I123" s="20">
        <v>130.0</v>
      </c>
      <c r="J123" s="20">
        <v>0.371620188068873</v>
      </c>
      <c r="K123" s="20">
        <v>35.0</v>
      </c>
      <c r="L123" s="20">
        <v>0.3592719</v>
      </c>
      <c r="M123" s="20">
        <v>1500.0</v>
      </c>
      <c r="N123" s="20">
        <v>0.3322564</v>
      </c>
      <c r="O123" s="20">
        <v>1.118474</v>
      </c>
      <c r="P123" s="20">
        <v>1.457081</v>
      </c>
      <c r="Q123" s="22">
        <v>0.36</v>
      </c>
      <c r="R123" s="22">
        <v>0.28</v>
      </c>
      <c r="S123" s="22">
        <v>0.47</v>
      </c>
      <c r="T123" s="22">
        <v>68.3</v>
      </c>
      <c r="U123" s="22">
        <v>0.837</v>
      </c>
    </row>
    <row r="124">
      <c r="A124" s="20" t="s">
        <v>50</v>
      </c>
      <c r="B124" s="22" t="s">
        <v>338</v>
      </c>
      <c r="C124" s="22" t="s">
        <v>341</v>
      </c>
      <c r="D124" s="20" t="s">
        <v>342</v>
      </c>
      <c r="E124" s="20" t="s">
        <v>343</v>
      </c>
      <c r="F124" s="20" t="s">
        <v>1977</v>
      </c>
      <c r="G124" s="27" t="s">
        <v>2047</v>
      </c>
      <c r="H124" s="20">
        <v>4.5E7</v>
      </c>
      <c r="I124" s="20">
        <v>115.0</v>
      </c>
      <c r="J124" s="20">
        <v>0.404742605063346</v>
      </c>
      <c r="K124" s="20">
        <v>35.0</v>
      </c>
      <c r="L124" s="20">
        <v>0.399265</v>
      </c>
      <c r="M124" s="20">
        <v>1500.0</v>
      </c>
      <c r="N124" s="20">
        <v>0.3744748</v>
      </c>
      <c r="O124" s="20">
        <v>1.080827</v>
      </c>
      <c r="P124" s="20">
        <v>1.220956</v>
      </c>
      <c r="Q124" s="22">
        <v>0.29</v>
      </c>
      <c r="R124" s="22">
        <v>0.2</v>
      </c>
      <c r="S124" s="22">
        <v>0.48</v>
      </c>
      <c r="T124" s="22">
        <v>47.4</v>
      </c>
      <c r="U124" s="22">
        <v>0.754</v>
      </c>
    </row>
    <row r="125">
      <c r="A125" s="20" t="s">
        <v>50</v>
      </c>
      <c r="B125" s="22" t="s">
        <v>133</v>
      </c>
      <c r="C125" s="22" t="s">
        <v>134</v>
      </c>
      <c r="D125" s="20" t="s">
        <v>1919</v>
      </c>
      <c r="E125" s="20" t="s">
        <v>136</v>
      </c>
      <c r="F125" s="20" t="s">
        <v>1977</v>
      </c>
      <c r="G125" s="27" t="s">
        <v>2048</v>
      </c>
      <c r="H125" s="20">
        <v>4.1790068E7</v>
      </c>
      <c r="I125" s="20">
        <v>130.0</v>
      </c>
      <c r="J125" s="20">
        <v>0.382891249195583</v>
      </c>
      <c r="K125" s="20">
        <v>30.0</v>
      </c>
      <c r="L125" s="20">
        <v>0.3756645</v>
      </c>
      <c r="M125" s="20">
        <v>1500.0</v>
      </c>
      <c r="N125" s="20">
        <v>0.3560531</v>
      </c>
      <c r="O125" s="20">
        <v>1.075377</v>
      </c>
      <c r="P125" s="20">
        <v>1.368494</v>
      </c>
      <c r="Q125" s="22">
        <v>0.11</v>
      </c>
      <c r="R125" s="22">
        <v>0.07</v>
      </c>
      <c r="S125" s="22">
        <v>0.31</v>
      </c>
      <c r="T125" s="22">
        <v>50.9</v>
      </c>
      <c r="U125" s="22">
        <v>0.754</v>
      </c>
    </row>
    <row r="126">
      <c r="A126" s="20" t="s">
        <v>50</v>
      </c>
      <c r="B126" s="22" t="s">
        <v>71</v>
      </c>
      <c r="C126" s="22" t="s">
        <v>74</v>
      </c>
      <c r="D126" s="20" t="s">
        <v>75</v>
      </c>
      <c r="E126" s="20" t="s">
        <v>76</v>
      </c>
      <c r="F126" s="20" t="s">
        <v>1977</v>
      </c>
      <c r="G126" s="27" t="s">
        <v>2049</v>
      </c>
      <c r="H126" s="20">
        <v>4.144234E7</v>
      </c>
      <c r="I126" s="20">
        <v>120.0</v>
      </c>
      <c r="J126" s="20">
        <v>0.496982179819522</v>
      </c>
      <c r="K126" s="20">
        <v>45.0</v>
      </c>
      <c r="L126" s="20">
        <v>0.4499495</v>
      </c>
      <c r="M126" s="20">
        <v>1500.0</v>
      </c>
      <c r="N126" s="20">
        <v>0.3802505</v>
      </c>
      <c r="O126" s="20">
        <v>1.306986</v>
      </c>
      <c r="P126" s="20">
        <v>1.674796</v>
      </c>
      <c r="Q126" s="22">
        <v>0.56</v>
      </c>
      <c r="R126" s="22">
        <v>0.61</v>
      </c>
      <c r="S126" s="22">
        <v>0.71</v>
      </c>
      <c r="T126" s="22">
        <v>71.1</v>
      </c>
      <c r="U126" s="22">
        <v>0.853</v>
      </c>
    </row>
    <row r="127">
      <c r="A127" s="20" t="s">
        <v>51</v>
      </c>
      <c r="B127" s="22" t="s">
        <v>225</v>
      </c>
      <c r="C127" s="22" t="s">
        <v>226</v>
      </c>
      <c r="D127" s="20" t="s">
        <v>1912</v>
      </c>
      <c r="E127" s="20" t="s">
        <v>228</v>
      </c>
      <c r="F127" s="20" t="s">
        <v>1977</v>
      </c>
      <c r="G127" s="27" t="s">
        <v>2050</v>
      </c>
      <c r="H127" s="20">
        <v>4.5E7</v>
      </c>
      <c r="I127" s="20">
        <v>135.0</v>
      </c>
      <c r="J127" s="20">
        <v>0.385217918055382</v>
      </c>
      <c r="K127" s="20">
        <v>30.0</v>
      </c>
      <c r="L127" s="20">
        <v>0.388306</v>
      </c>
      <c r="M127" s="20">
        <v>1500.0</v>
      </c>
      <c r="N127" s="20">
        <v>0.3727113</v>
      </c>
      <c r="O127" s="20">
        <v>1.033556</v>
      </c>
      <c r="P127" s="20">
        <v>0.801978</v>
      </c>
      <c r="Q127" s="22">
        <v>0.11</v>
      </c>
      <c r="R127" s="22">
        <v>0.01</v>
      </c>
      <c r="S127" s="22">
        <v>0.27</v>
      </c>
      <c r="T127" s="22">
        <v>15.2</v>
      </c>
      <c r="U127" s="22">
        <v>0.534</v>
      </c>
    </row>
    <row r="128">
      <c r="A128" s="20" t="s">
        <v>51</v>
      </c>
      <c r="B128" s="22" t="s">
        <v>428</v>
      </c>
      <c r="C128" s="22" t="s">
        <v>429</v>
      </c>
      <c r="D128" s="20" t="s">
        <v>430</v>
      </c>
      <c r="E128" s="20" t="s">
        <v>431</v>
      </c>
      <c r="F128" s="20" t="s">
        <v>1977</v>
      </c>
      <c r="G128" s="27" t="s">
        <v>2051</v>
      </c>
      <c r="H128" s="20">
        <v>2.8451241E7</v>
      </c>
      <c r="I128" s="20">
        <v>125.0</v>
      </c>
      <c r="J128" s="20">
        <v>0.278368640815068</v>
      </c>
      <c r="K128" s="20">
        <v>35.0</v>
      </c>
      <c r="L128" s="20">
        <v>0.277285</v>
      </c>
      <c r="M128" s="20">
        <v>1500.0</v>
      </c>
      <c r="N128" s="20">
        <v>0.2677129</v>
      </c>
      <c r="O128" s="20">
        <v>1.039803</v>
      </c>
      <c r="P128" s="20">
        <v>1.113209</v>
      </c>
      <c r="Q128" s="22">
        <v>0.06</v>
      </c>
      <c r="R128" s="22">
        <v>0.01</v>
      </c>
      <c r="S128" s="22">
        <v>0.23</v>
      </c>
      <c r="T128" s="22">
        <v>19.8</v>
      </c>
      <c r="U128" s="22">
        <v>0.521</v>
      </c>
    </row>
    <row r="129">
      <c r="A129" s="20" t="s">
        <v>51</v>
      </c>
      <c r="B129" s="22" t="s">
        <v>453</v>
      </c>
      <c r="C129" s="22" t="s">
        <v>454</v>
      </c>
      <c r="D129" s="20" t="s">
        <v>455</v>
      </c>
      <c r="E129" s="20" t="s">
        <v>456</v>
      </c>
      <c r="F129" s="20" t="s">
        <v>1977</v>
      </c>
      <c r="G129" s="27" t="s">
        <v>2052</v>
      </c>
      <c r="H129" s="20">
        <v>4.5E7</v>
      </c>
      <c r="I129" s="20">
        <v>115.0</v>
      </c>
      <c r="J129" s="20">
        <v>0.379063918541786</v>
      </c>
      <c r="K129" s="20">
        <v>35.0</v>
      </c>
      <c r="L129" s="20">
        <v>0.3811827</v>
      </c>
      <c r="M129" s="20">
        <v>1500.0</v>
      </c>
      <c r="N129" s="20">
        <v>0.3658947</v>
      </c>
      <c r="O129" s="20">
        <v>1.035992</v>
      </c>
      <c r="P129" s="20">
        <v>0.8614065</v>
      </c>
      <c r="Q129" s="22">
        <v>0.12</v>
      </c>
      <c r="R129" s="22">
        <v>0.02</v>
      </c>
      <c r="S129" s="22">
        <v>0.27</v>
      </c>
      <c r="T129" s="22">
        <v>4.5</v>
      </c>
      <c r="U129" s="22">
        <v>0.344</v>
      </c>
    </row>
    <row r="130">
      <c r="A130" s="20" t="s">
        <v>51</v>
      </c>
      <c r="B130" s="22" t="s">
        <v>482</v>
      </c>
      <c r="C130" s="22" t="s">
        <v>483</v>
      </c>
      <c r="D130" s="20" t="s">
        <v>484</v>
      </c>
      <c r="E130" s="20" t="s">
        <v>485</v>
      </c>
      <c r="F130" s="20" t="s">
        <v>1977</v>
      </c>
      <c r="G130" s="27" t="s">
        <v>2053</v>
      </c>
      <c r="H130" s="20">
        <v>4.5E7</v>
      </c>
      <c r="I130" s="20">
        <v>115.0</v>
      </c>
      <c r="J130" s="20">
        <v>0.219030026310426</v>
      </c>
      <c r="K130" s="20">
        <v>35.0</v>
      </c>
      <c r="L130" s="20">
        <v>0.2168855</v>
      </c>
      <c r="M130" s="20">
        <v>1500.0</v>
      </c>
      <c r="N130" s="20">
        <v>0.204405</v>
      </c>
      <c r="O130" s="20">
        <v>1.071549</v>
      </c>
      <c r="P130" s="20">
        <v>1.17183</v>
      </c>
      <c r="Q130" s="22">
        <v>0.31</v>
      </c>
      <c r="R130" s="22">
        <v>0.08</v>
      </c>
      <c r="S130" s="22">
        <v>0.39</v>
      </c>
      <c r="T130" s="22">
        <v>28.6</v>
      </c>
      <c r="U130" s="22">
        <v>0.608</v>
      </c>
    </row>
    <row r="131">
      <c r="A131" s="20" t="s">
        <v>51</v>
      </c>
      <c r="B131" s="22" t="s">
        <v>338</v>
      </c>
      <c r="C131" s="22" t="s">
        <v>341</v>
      </c>
      <c r="D131" s="20" t="s">
        <v>342</v>
      </c>
      <c r="E131" s="20" t="s">
        <v>343</v>
      </c>
      <c r="F131" s="20" t="s">
        <v>1977</v>
      </c>
      <c r="G131" s="27" t="s">
        <v>2054</v>
      </c>
      <c r="H131" s="20">
        <v>4.5E7</v>
      </c>
      <c r="I131" s="20">
        <v>95.0</v>
      </c>
      <c r="J131" s="20">
        <v>0.367285607498861</v>
      </c>
      <c r="K131" s="20">
        <v>35.0</v>
      </c>
      <c r="L131" s="20">
        <v>0.3641425</v>
      </c>
      <c r="M131" s="20">
        <v>1500.0</v>
      </c>
      <c r="N131" s="20">
        <v>0.3422044</v>
      </c>
      <c r="O131" s="20">
        <v>1.073293</v>
      </c>
      <c r="P131" s="20">
        <v>1.143273</v>
      </c>
      <c r="Q131" s="22">
        <v>0.26</v>
      </c>
      <c r="R131" s="22">
        <v>0.15</v>
      </c>
      <c r="S131" s="22">
        <v>0.44</v>
      </c>
      <c r="T131" s="22">
        <v>26.4</v>
      </c>
      <c r="U131" s="22">
        <v>0.592</v>
      </c>
    </row>
    <row r="132">
      <c r="A132" s="20" t="s">
        <v>51</v>
      </c>
      <c r="B132" s="22" t="s">
        <v>133</v>
      </c>
      <c r="C132" s="22" t="s">
        <v>134</v>
      </c>
      <c r="D132" s="20" t="s">
        <v>1919</v>
      </c>
      <c r="E132" s="20" t="s">
        <v>136</v>
      </c>
      <c r="F132" s="20" t="s">
        <v>1977</v>
      </c>
      <c r="G132" s="27" t="s">
        <v>2055</v>
      </c>
      <c r="H132" s="20">
        <v>3.2531021E7</v>
      </c>
      <c r="I132" s="20">
        <v>90.0</v>
      </c>
      <c r="J132" s="20">
        <v>0.317423154193637</v>
      </c>
      <c r="K132" s="20">
        <v>30.0</v>
      </c>
      <c r="L132" s="20">
        <v>0.3174545</v>
      </c>
      <c r="M132" s="20">
        <v>1500.0</v>
      </c>
      <c r="N132" s="20">
        <v>0.3032418</v>
      </c>
      <c r="O132" s="20">
        <v>1.046766</v>
      </c>
      <c r="P132" s="20">
        <v>0.9977928</v>
      </c>
      <c r="Q132" s="22">
        <v>0.05</v>
      </c>
      <c r="R132" s="22">
        <v>0.01</v>
      </c>
      <c r="S132" s="22">
        <v>0.15</v>
      </c>
      <c r="T132" s="22">
        <v>11.8</v>
      </c>
      <c r="U132" s="22">
        <v>0.394</v>
      </c>
    </row>
    <row r="133">
      <c r="A133" s="20" t="s">
        <v>51</v>
      </c>
      <c r="B133" s="22" t="s">
        <v>71</v>
      </c>
      <c r="C133" s="22" t="s">
        <v>74</v>
      </c>
      <c r="D133" s="20" t="s">
        <v>75</v>
      </c>
      <c r="E133" s="20" t="s">
        <v>76</v>
      </c>
      <c r="F133" s="20" t="s">
        <v>1977</v>
      </c>
      <c r="G133" s="27" t="s">
        <v>2056</v>
      </c>
      <c r="H133" s="20">
        <v>4.5E7</v>
      </c>
      <c r="I133" s="20">
        <v>120.0</v>
      </c>
      <c r="J133" s="20">
        <v>0.427175320307275</v>
      </c>
      <c r="K133" s="20">
        <v>45.0</v>
      </c>
      <c r="L133" s="20">
        <v>0.4102046</v>
      </c>
      <c r="M133" s="20">
        <v>1500.0</v>
      </c>
      <c r="N133" s="20">
        <v>0.3875968</v>
      </c>
      <c r="O133" s="20">
        <v>1.102113</v>
      </c>
      <c r="P133" s="20">
        <v>1.750658</v>
      </c>
      <c r="Q133" s="22">
        <v>0.34</v>
      </c>
      <c r="R133" s="22">
        <v>0.29</v>
      </c>
      <c r="S133" s="22">
        <v>0.51</v>
      </c>
      <c r="T133" s="22">
        <v>57.8</v>
      </c>
      <c r="U133" s="22">
        <v>0.719</v>
      </c>
    </row>
    <row r="134">
      <c r="A134" s="20" t="s">
        <v>65</v>
      </c>
      <c r="B134" s="22" t="s">
        <v>225</v>
      </c>
      <c r="C134" s="22" t="s">
        <v>226</v>
      </c>
      <c r="D134" s="20" t="s">
        <v>1912</v>
      </c>
      <c r="E134" s="20" t="s">
        <v>228</v>
      </c>
      <c r="F134" s="20" t="s">
        <v>1977</v>
      </c>
      <c r="G134" s="27" t="s">
        <v>2057</v>
      </c>
      <c r="H134" s="20">
        <v>3.7011102E7</v>
      </c>
      <c r="I134" s="20">
        <v>110.0</v>
      </c>
      <c r="J134" s="20">
        <v>0.347347100643787</v>
      </c>
      <c r="K134" s="20">
        <v>35.0</v>
      </c>
      <c r="L134" s="20">
        <v>0.3592762</v>
      </c>
      <c r="M134" s="20">
        <v>1500.0</v>
      </c>
      <c r="N134" s="20">
        <v>0.3291738</v>
      </c>
      <c r="O134" s="20">
        <v>1.055209</v>
      </c>
      <c r="P134" s="20">
        <v>0.6037168</v>
      </c>
      <c r="Q134" s="22">
        <v>0.08</v>
      </c>
      <c r="R134" s="22">
        <v>0.04</v>
      </c>
      <c r="S134" s="22">
        <v>0.15</v>
      </c>
      <c r="T134" s="22">
        <v>32.9</v>
      </c>
      <c r="U134" s="22">
        <v>0.322</v>
      </c>
    </row>
    <row r="135">
      <c r="A135" s="20" t="s">
        <v>65</v>
      </c>
      <c r="B135" s="22" t="s">
        <v>133</v>
      </c>
      <c r="C135" s="22" t="s">
        <v>134</v>
      </c>
      <c r="D135" s="20" t="s">
        <v>1919</v>
      </c>
      <c r="E135" s="20" t="s">
        <v>136</v>
      </c>
      <c r="F135" s="20" t="s">
        <v>1977</v>
      </c>
      <c r="G135" s="27" t="s">
        <v>2058</v>
      </c>
      <c r="H135" s="20">
        <v>4.5E7</v>
      </c>
      <c r="I135" s="20">
        <v>120.0</v>
      </c>
      <c r="J135" s="20">
        <v>0.253107123717911</v>
      </c>
      <c r="K135" s="20">
        <v>35.0</v>
      </c>
      <c r="L135" s="20">
        <v>0.2417377</v>
      </c>
      <c r="M135" s="20">
        <v>1500.0</v>
      </c>
      <c r="N135" s="20">
        <v>0.2282254</v>
      </c>
      <c r="O135" s="20">
        <v>1.109022</v>
      </c>
      <c r="P135" s="20">
        <v>1.841418</v>
      </c>
      <c r="Q135" s="22">
        <v>0.26</v>
      </c>
      <c r="R135" s="22">
        <v>0.11</v>
      </c>
      <c r="S135" s="22">
        <v>0.37</v>
      </c>
      <c r="T135" s="22">
        <v>28.1</v>
      </c>
      <c r="U135" s="22">
        <v>0.423</v>
      </c>
    </row>
    <row r="136">
      <c r="A136" s="20" t="s">
        <v>39</v>
      </c>
      <c r="B136" s="20" t="s">
        <v>225</v>
      </c>
      <c r="C136" s="55" t="s">
        <v>226</v>
      </c>
      <c r="D136" s="20" t="s">
        <v>1912</v>
      </c>
      <c r="E136" s="20" t="s">
        <v>228</v>
      </c>
      <c r="F136" s="20" t="s">
        <v>1913</v>
      </c>
      <c r="G136" s="27" t="s">
        <v>2059</v>
      </c>
      <c r="H136" s="20">
        <v>2.1502554E7</v>
      </c>
      <c r="I136" s="20">
        <v>110.0</v>
      </c>
      <c r="J136" s="20">
        <v>0.279856120816872</v>
      </c>
      <c r="K136" s="20">
        <v>30.0</v>
      </c>
      <c r="L136" s="20">
        <v>0.2623761</v>
      </c>
      <c r="M136" s="20">
        <v>1500.0</v>
      </c>
      <c r="N136" s="20">
        <v>0.2291852</v>
      </c>
      <c r="O136" s="20">
        <v>1.221092</v>
      </c>
      <c r="P136" s="20">
        <v>1.52665</v>
      </c>
      <c r="Q136" s="22">
        <v>0.257</v>
      </c>
      <c r="R136" s="22">
        <v>0.23</v>
      </c>
      <c r="S136" s="22">
        <v>0.358</v>
      </c>
      <c r="T136" s="22">
        <v>59.0</v>
      </c>
      <c r="U136" s="22">
        <v>0.744</v>
      </c>
    </row>
    <row r="137">
      <c r="A137" s="20" t="s">
        <v>39</v>
      </c>
      <c r="B137" s="20" t="s">
        <v>428</v>
      </c>
      <c r="C137" s="55" t="s">
        <v>429</v>
      </c>
      <c r="D137" s="20" t="s">
        <v>430</v>
      </c>
      <c r="E137" s="20" t="s">
        <v>431</v>
      </c>
      <c r="F137" s="20" t="s">
        <v>1913</v>
      </c>
      <c r="G137" s="27" t="s">
        <v>2060</v>
      </c>
      <c r="H137" s="20">
        <v>3.0E7</v>
      </c>
      <c r="I137" s="20">
        <v>140.0</v>
      </c>
      <c r="J137" s="20">
        <v>0.344969839259999</v>
      </c>
      <c r="K137" s="20">
        <v>35.0</v>
      </c>
      <c r="L137" s="20">
        <v>0.334049</v>
      </c>
      <c r="M137" s="20">
        <v>1500.0</v>
      </c>
      <c r="N137" s="20">
        <v>0.2952612</v>
      </c>
      <c r="O137" s="20">
        <v>1.168355</v>
      </c>
      <c r="P137" s="20">
        <v>1.281552</v>
      </c>
      <c r="Q137" s="22">
        <v>0.244</v>
      </c>
      <c r="R137" s="22">
        <v>0.226</v>
      </c>
      <c r="S137" s="22">
        <v>0.352</v>
      </c>
      <c r="T137" s="22">
        <v>52.1</v>
      </c>
      <c r="U137" s="22">
        <v>0.704</v>
      </c>
    </row>
    <row r="138">
      <c r="A138" s="20" t="s">
        <v>39</v>
      </c>
      <c r="B138" s="20" t="s">
        <v>453</v>
      </c>
      <c r="C138" s="55" t="s">
        <v>454</v>
      </c>
      <c r="D138" s="20" t="s">
        <v>455</v>
      </c>
      <c r="E138" s="20" t="s">
        <v>456</v>
      </c>
      <c r="F138" s="20" t="s">
        <v>1913</v>
      </c>
      <c r="G138" s="27" t="s">
        <v>2061</v>
      </c>
      <c r="H138" s="20">
        <v>3.0E7</v>
      </c>
      <c r="I138" s="20">
        <v>145.0</v>
      </c>
      <c r="J138" s="20">
        <v>0.343868090453304</v>
      </c>
      <c r="K138" s="20">
        <v>35.0</v>
      </c>
      <c r="L138" s="20">
        <v>0.340239</v>
      </c>
      <c r="M138" s="20">
        <v>1500.0</v>
      </c>
      <c r="N138" s="20">
        <v>0.2971656</v>
      </c>
      <c r="O138" s="20">
        <v>1.15716</v>
      </c>
      <c r="P138" s="20">
        <v>1.084254</v>
      </c>
      <c r="Q138" s="22">
        <v>0.233</v>
      </c>
      <c r="R138" s="22">
        <v>0.22</v>
      </c>
      <c r="S138" s="22">
        <v>0.341</v>
      </c>
      <c r="T138" s="22">
        <v>46.4</v>
      </c>
      <c r="U138" s="22">
        <v>0.592</v>
      </c>
    </row>
    <row r="139">
      <c r="A139" s="20" t="s">
        <v>39</v>
      </c>
      <c r="B139" s="20" t="s">
        <v>482</v>
      </c>
      <c r="C139" s="55" t="s">
        <v>483</v>
      </c>
      <c r="D139" s="20" t="s">
        <v>484</v>
      </c>
      <c r="E139" s="20" t="s">
        <v>485</v>
      </c>
      <c r="F139" s="20" t="s">
        <v>1913</v>
      </c>
      <c r="G139" s="27" t="s">
        <v>2062</v>
      </c>
      <c r="H139" s="20">
        <v>3.0E7</v>
      </c>
      <c r="I139" s="20">
        <v>130.0</v>
      </c>
      <c r="J139" s="20">
        <v>0.349009481794149</v>
      </c>
      <c r="K139" s="20">
        <v>35.0</v>
      </c>
      <c r="L139" s="20">
        <v>0.3358807</v>
      </c>
      <c r="M139" s="20">
        <v>1500.0</v>
      </c>
      <c r="N139" s="20">
        <v>0.2957566</v>
      </c>
      <c r="O139" s="20">
        <v>1.180057</v>
      </c>
      <c r="P139" s="20">
        <v>1.327205</v>
      </c>
      <c r="Q139" s="22">
        <v>0.251</v>
      </c>
      <c r="R139" s="22">
        <v>0.239</v>
      </c>
      <c r="S139" s="22">
        <v>0.325</v>
      </c>
      <c r="T139" s="22">
        <v>41.2</v>
      </c>
      <c r="U139" s="22">
        <v>0.507</v>
      </c>
    </row>
    <row r="140">
      <c r="A140" s="20" t="s">
        <v>39</v>
      </c>
      <c r="B140" s="20" t="s">
        <v>338</v>
      </c>
      <c r="C140" s="55" t="s">
        <v>341</v>
      </c>
      <c r="D140" s="20" t="s">
        <v>342</v>
      </c>
      <c r="E140" s="20" t="s">
        <v>343</v>
      </c>
      <c r="F140" s="20" t="s">
        <v>1913</v>
      </c>
      <c r="G140" s="27" t="s">
        <v>2063</v>
      </c>
      <c r="H140" s="20">
        <v>3.0E7</v>
      </c>
      <c r="I140" s="20">
        <v>135.0</v>
      </c>
      <c r="J140" s="20">
        <v>0.307510758797523</v>
      </c>
      <c r="K140" s="20">
        <v>35.0</v>
      </c>
      <c r="L140" s="20">
        <v>0.3090707</v>
      </c>
      <c r="M140" s="20">
        <v>1500.0</v>
      </c>
      <c r="N140" s="20">
        <v>0.2873732</v>
      </c>
      <c r="O140" s="20">
        <v>1.070075</v>
      </c>
      <c r="P140" s="20">
        <v>0.9281059</v>
      </c>
      <c r="Q140" s="22">
        <v>0.098</v>
      </c>
      <c r="R140" s="22">
        <v>0.075</v>
      </c>
      <c r="S140" s="22">
        <v>0.175</v>
      </c>
      <c r="T140" s="22">
        <v>34.8</v>
      </c>
      <c r="U140" s="22">
        <v>0.585</v>
      </c>
    </row>
    <row r="141">
      <c r="A141" s="20" t="s">
        <v>39</v>
      </c>
      <c r="B141" s="20" t="s">
        <v>133</v>
      </c>
      <c r="C141" s="55" t="s">
        <v>134</v>
      </c>
      <c r="D141" s="20" t="s">
        <v>1919</v>
      </c>
      <c r="E141" s="20" t="s">
        <v>136</v>
      </c>
      <c r="F141" s="20" t="s">
        <v>1913</v>
      </c>
      <c r="G141" s="27" t="s">
        <v>2064</v>
      </c>
      <c r="H141" s="20">
        <v>3.0E7</v>
      </c>
      <c r="I141" s="20">
        <v>90.0</v>
      </c>
      <c r="J141" s="20">
        <v>0.309142021966246</v>
      </c>
      <c r="K141" s="20">
        <v>30.0</v>
      </c>
      <c r="L141" s="20">
        <v>0.3070632</v>
      </c>
      <c r="M141" s="20">
        <v>1500.0</v>
      </c>
      <c r="N141" s="20">
        <v>0.2848677</v>
      </c>
      <c r="O141" s="20">
        <v>1.085212</v>
      </c>
      <c r="P141" s="20">
        <v>1.09366</v>
      </c>
      <c r="Q141" s="22">
        <v>0.099</v>
      </c>
      <c r="R141" s="22">
        <v>0.063</v>
      </c>
      <c r="S141" s="22">
        <v>0.196</v>
      </c>
      <c r="T141" s="22">
        <v>32.1</v>
      </c>
      <c r="U141" s="22">
        <v>0.546</v>
      </c>
    </row>
    <row r="142">
      <c r="A142" s="20" t="s">
        <v>39</v>
      </c>
      <c r="B142" s="20" t="s">
        <v>415</v>
      </c>
      <c r="C142" s="55" t="s">
        <v>416</v>
      </c>
      <c r="D142" s="20" t="s">
        <v>417</v>
      </c>
      <c r="E142" s="20" t="s">
        <v>418</v>
      </c>
      <c r="F142" s="20" t="s">
        <v>1913</v>
      </c>
      <c r="G142" s="27" t="s">
        <v>2065</v>
      </c>
      <c r="H142" s="20">
        <v>3.0E7</v>
      </c>
      <c r="I142" s="20">
        <v>190.0</v>
      </c>
      <c r="J142" s="20">
        <v>0.345464591514709</v>
      </c>
      <c r="K142" s="20">
        <v>35.0</v>
      </c>
      <c r="L142" s="20">
        <v>0.3308526</v>
      </c>
      <c r="M142" s="20">
        <v>1500.0</v>
      </c>
      <c r="N142" s="20">
        <v>0.300238</v>
      </c>
      <c r="O142" s="20">
        <v>1.150636</v>
      </c>
      <c r="P142" s="20">
        <v>1.477288</v>
      </c>
      <c r="Q142" s="22">
        <v>0.166</v>
      </c>
      <c r="R142" s="22">
        <v>0.131</v>
      </c>
      <c r="S142" s="22">
        <v>0.308</v>
      </c>
      <c r="T142" s="22">
        <v>41.7</v>
      </c>
      <c r="U142" s="22">
        <v>0.609</v>
      </c>
    </row>
    <row r="143">
      <c r="A143" s="20" t="s">
        <v>39</v>
      </c>
      <c r="B143" s="20" t="s">
        <v>403</v>
      </c>
      <c r="C143" s="55" t="s">
        <v>404</v>
      </c>
      <c r="D143" s="20" t="s">
        <v>405</v>
      </c>
      <c r="E143" s="20" t="s">
        <v>406</v>
      </c>
      <c r="F143" s="20" t="s">
        <v>1913</v>
      </c>
      <c r="G143" s="27" t="s">
        <v>2066</v>
      </c>
      <c r="H143" s="20">
        <v>1.7645625E7</v>
      </c>
      <c r="I143" s="20">
        <v>195.0</v>
      </c>
      <c r="J143" s="20">
        <v>0.254400907499903</v>
      </c>
      <c r="K143" s="20">
        <v>35.0</v>
      </c>
      <c r="L143" s="20">
        <v>0.2414454</v>
      </c>
      <c r="M143" s="20">
        <v>1500.0</v>
      </c>
      <c r="N143" s="20">
        <v>0.2148637</v>
      </c>
      <c r="O143" s="20">
        <v>1.184011</v>
      </c>
      <c r="P143" s="20">
        <v>1.487385</v>
      </c>
      <c r="Q143" s="22">
        <v>0.171</v>
      </c>
      <c r="R143" s="22">
        <v>0.123</v>
      </c>
      <c r="S143" s="22">
        <v>0.327</v>
      </c>
      <c r="T143" s="22">
        <v>45.9</v>
      </c>
      <c r="U143" s="22">
        <v>0.703</v>
      </c>
    </row>
    <row r="144">
      <c r="A144" s="20" t="s">
        <v>39</v>
      </c>
      <c r="B144" s="20" t="s">
        <v>391</v>
      </c>
      <c r="C144" s="55" t="s">
        <v>392</v>
      </c>
      <c r="D144" s="20" t="s">
        <v>393</v>
      </c>
      <c r="E144" s="20" t="s">
        <v>394</v>
      </c>
      <c r="F144" s="20" t="s">
        <v>1913</v>
      </c>
      <c r="G144" s="27" t="s">
        <v>2067</v>
      </c>
      <c r="H144" s="20">
        <v>3.0E7</v>
      </c>
      <c r="I144" s="20">
        <v>215.0</v>
      </c>
      <c r="J144" s="20">
        <v>0.393598517246953</v>
      </c>
      <c r="K144" s="20">
        <v>35.0</v>
      </c>
      <c r="L144" s="20">
        <v>0.3659966</v>
      </c>
      <c r="M144" s="20">
        <v>1500.0</v>
      </c>
      <c r="N144" s="20">
        <v>0.3062912</v>
      </c>
      <c r="O144" s="20">
        <v>1.285047</v>
      </c>
      <c r="P144" s="20">
        <v>1.462301</v>
      </c>
      <c r="Q144" s="22">
        <v>0.0</v>
      </c>
      <c r="R144" s="22">
        <v>0.238</v>
      </c>
      <c r="S144" s="22">
        <v>0.385</v>
      </c>
      <c r="T144" s="22">
        <v>47.8</v>
      </c>
      <c r="U144" s="22">
        <v>0.64</v>
      </c>
    </row>
    <row r="145">
      <c r="A145" s="20" t="s">
        <v>39</v>
      </c>
      <c r="B145" s="20" t="s">
        <v>195</v>
      </c>
      <c r="C145" s="55" t="s">
        <v>196</v>
      </c>
      <c r="D145" s="20" t="s">
        <v>2068</v>
      </c>
      <c r="E145" s="20" t="s">
        <v>198</v>
      </c>
      <c r="F145" s="20" t="s">
        <v>1913</v>
      </c>
      <c r="G145" s="27" t="s">
        <v>2069</v>
      </c>
      <c r="H145" s="20">
        <v>1.8731798E7</v>
      </c>
      <c r="I145" s="20">
        <v>170.0</v>
      </c>
      <c r="J145" s="20">
        <v>0.369307408166384</v>
      </c>
      <c r="K145" s="20">
        <v>45.0</v>
      </c>
      <c r="L145" s="20">
        <v>0.3223083</v>
      </c>
      <c r="M145" s="20">
        <v>1500.0</v>
      </c>
      <c r="N145" s="20">
        <v>0.2198019</v>
      </c>
      <c r="O145" s="20">
        <v>1.680183</v>
      </c>
      <c r="P145" s="20">
        <v>1.458499</v>
      </c>
      <c r="Q145" s="22">
        <v>0.474</v>
      </c>
      <c r="R145" s="22">
        <v>0.461</v>
      </c>
      <c r="S145" s="22">
        <v>0.547</v>
      </c>
      <c r="T145" s="22">
        <v>71.3</v>
      </c>
      <c r="U145" s="22">
        <v>0.894</v>
      </c>
    </row>
    <row r="146">
      <c r="A146" s="20" t="s">
        <v>39</v>
      </c>
      <c r="B146" s="20" t="s">
        <v>181</v>
      </c>
      <c r="C146" s="55" t="s">
        <v>182</v>
      </c>
      <c r="D146" s="20" t="s">
        <v>2070</v>
      </c>
      <c r="E146" s="20" t="s">
        <v>184</v>
      </c>
      <c r="F146" s="20" t="s">
        <v>1913</v>
      </c>
      <c r="G146" s="27" t="s">
        <v>2071</v>
      </c>
      <c r="H146" s="20">
        <v>3.0E7</v>
      </c>
      <c r="I146" s="20">
        <v>210.0</v>
      </c>
      <c r="J146" s="20">
        <v>0.309653370938256</v>
      </c>
      <c r="K146" s="20">
        <v>35.0</v>
      </c>
      <c r="L146" s="20">
        <v>0.3057573</v>
      </c>
      <c r="M146" s="20">
        <v>1500.0</v>
      </c>
      <c r="N146" s="20">
        <v>0.2912035</v>
      </c>
      <c r="O146" s="20">
        <v>1.063357</v>
      </c>
      <c r="P146" s="20">
        <v>1.267703</v>
      </c>
      <c r="Q146" s="22">
        <v>0.126</v>
      </c>
      <c r="R146" s="22">
        <v>0.093</v>
      </c>
      <c r="S146" s="22">
        <v>0.241</v>
      </c>
      <c r="T146" s="22">
        <v>58.8</v>
      </c>
      <c r="U146" s="22">
        <v>0.777</v>
      </c>
    </row>
    <row r="147">
      <c r="A147" s="20" t="s">
        <v>39</v>
      </c>
      <c r="B147" s="20" t="s">
        <v>208</v>
      </c>
      <c r="C147" s="55" t="s">
        <v>209</v>
      </c>
      <c r="D147" s="20" t="s">
        <v>2072</v>
      </c>
      <c r="E147" s="20" t="s">
        <v>211</v>
      </c>
      <c r="F147" s="20" t="s">
        <v>1913</v>
      </c>
      <c r="G147" s="27" t="s">
        <v>2073</v>
      </c>
      <c r="H147" s="20">
        <v>3.0E7</v>
      </c>
      <c r="I147" s="20">
        <v>175.0</v>
      </c>
      <c r="J147" s="20">
        <v>0.352295382771472</v>
      </c>
      <c r="K147" s="20">
        <v>35.0</v>
      </c>
      <c r="L147" s="20">
        <v>0.3345415</v>
      </c>
      <c r="M147" s="20">
        <v>1500.0</v>
      </c>
      <c r="N147" s="20">
        <v>0.2927726</v>
      </c>
      <c r="O147" s="20">
        <v>1.203307</v>
      </c>
      <c r="P147" s="20">
        <v>1.42505</v>
      </c>
      <c r="Q147" s="22">
        <v>0.215</v>
      </c>
      <c r="R147" s="22">
        <v>0.194</v>
      </c>
      <c r="S147" s="22">
        <v>0.315</v>
      </c>
      <c r="T147" s="22">
        <v>71.3</v>
      </c>
      <c r="U147" s="22">
        <v>0.884</v>
      </c>
    </row>
    <row r="148">
      <c r="A148" s="20" t="s">
        <v>39</v>
      </c>
      <c r="B148" s="20" t="s">
        <v>71</v>
      </c>
      <c r="C148" s="55" t="s">
        <v>74</v>
      </c>
      <c r="D148" s="20" t="s">
        <v>75</v>
      </c>
      <c r="E148" s="20" t="s">
        <v>76</v>
      </c>
      <c r="F148" s="20" t="s">
        <v>1913</v>
      </c>
      <c r="G148" s="27" t="s">
        <v>2074</v>
      </c>
      <c r="H148" s="20">
        <v>3.0E7</v>
      </c>
      <c r="I148" s="20">
        <v>130.0</v>
      </c>
      <c r="J148" s="20">
        <v>0.572156542239638</v>
      </c>
      <c r="K148" s="20">
        <v>45.0</v>
      </c>
      <c r="L148" s="20">
        <v>0.4713859</v>
      </c>
      <c r="M148" s="20">
        <v>1500.0</v>
      </c>
      <c r="N148" s="20">
        <v>0.2942471</v>
      </c>
      <c r="O148" s="20">
        <v>1.944476</v>
      </c>
      <c r="P148" s="20">
        <v>1.56888</v>
      </c>
      <c r="Q148" s="22">
        <v>0.708</v>
      </c>
      <c r="R148" s="22">
        <v>0.735</v>
      </c>
      <c r="S148" s="22">
        <v>0.779</v>
      </c>
      <c r="T148" s="22">
        <v>66.4</v>
      </c>
      <c r="U148" s="22">
        <v>0.789</v>
      </c>
    </row>
    <row r="149">
      <c r="A149" s="20" t="s">
        <v>39</v>
      </c>
      <c r="B149" s="20" t="s">
        <v>288</v>
      </c>
      <c r="C149" s="55" t="s">
        <v>289</v>
      </c>
      <c r="D149" s="20" t="s">
        <v>2075</v>
      </c>
      <c r="E149" s="20" t="s">
        <v>291</v>
      </c>
      <c r="F149" s="20" t="s">
        <v>1913</v>
      </c>
      <c r="G149" s="27" t="s">
        <v>2076</v>
      </c>
      <c r="H149" s="20">
        <v>3.0E7</v>
      </c>
      <c r="I149" s="20">
        <v>205.0</v>
      </c>
      <c r="J149" s="20">
        <v>0.300687798330186</v>
      </c>
      <c r="K149" s="20">
        <v>35.0</v>
      </c>
      <c r="L149" s="20">
        <v>0.2993638</v>
      </c>
      <c r="M149" s="20">
        <v>1500.0</v>
      </c>
      <c r="N149" s="20">
        <v>0.2924109</v>
      </c>
      <c r="O149" s="20">
        <v>1.028306</v>
      </c>
      <c r="P149" s="20">
        <v>1.190423</v>
      </c>
      <c r="Q149" s="22">
        <v>0.066</v>
      </c>
      <c r="R149" s="22">
        <v>0.031</v>
      </c>
      <c r="S149" s="22">
        <v>0.159</v>
      </c>
      <c r="T149" s="22">
        <v>51.4</v>
      </c>
      <c r="U149" s="22">
        <v>0.72</v>
      </c>
    </row>
    <row r="150">
      <c r="A150" s="20" t="s">
        <v>39</v>
      </c>
      <c r="B150" s="20" t="s">
        <v>272</v>
      </c>
      <c r="C150" s="55" t="s">
        <v>275</v>
      </c>
      <c r="D150" s="20" t="s">
        <v>2077</v>
      </c>
      <c r="E150" s="20" t="s">
        <v>277</v>
      </c>
      <c r="F150" s="20" t="s">
        <v>1913</v>
      </c>
      <c r="G150" s="27" t="s">
        <v>2078</v>
      </c>
      <c r="H150" s="20">
        <v>2.246682E7</v>
      </c>
      <c r="I150" s="20">
        <v>240.0</v>
      </c>
      <c r="J150" s="20">
        <v>0.247007757106122</v>
      </c>
      <c r="K150" s="20">
        <v>35.0</v>
      </c>
      <c r="L150" s="20">
        <v>0.2464245</v>
      </c>
      <c r="M150" s="20">
        <v>1500.0</v>
      </c>
      <c r="N150" s="20">
        <v>0.2387723</v>
      </c>
      <c r="O150" s="20">
        <v>1.034491</v>
      </c>
      <c r="P150" s="20">
        <v>1.076221</v>
      </c>
      <c r="Q150" s="22">
        <v>0.111</v>
      </c>
      <c r="R150" s="22">
        <v>0.063</v>
      </c>
      <c r="S150" s="22">
        <v>0.245</v>
      </c>
      <c r="T150" s="22">
        <v>58.8</v>
      </c>
      <c r="U150" s="22">
        <v>0.771</v>
      </c>
    </row>
    <row r="151">
      <c r="A151" s="20" t="s">
        <v>39</v>
      </c>
      <c r="B151" s="20" t="s">
        <v>312</v>
      </c>
      <c r="C151" s="55" t="s">
        <v>313</v>
      </c>
      <c r="D151" s="20" t="s">
        <v>1922</v>
      </c>
      <c r="E151" s="20" t="s">
        <v>315</v>
      </c>
      <c r="F151" s="20" t="s">
        <v>1913</v>
      </c>
      <c r="G151" s="27" t="s">
        <v>2079</v>
      </c>
      <c r="H151" s="20">
        <v>2.7113934E7</v>
      </c>
      <c r="I151" s="20">
        <v>90.0</v>
      </c>
      <c r="J151" s="20">
        <v>0.288017092975893</v>
      </c>
      <c r="K151" s="20">
        <v>35.0</v>
      </c>
      <c r="L151" s="20">
        <v>0.286004</v>
      </c>
      <c r="M151" s="20">
        <v>1500.0</v>
      </c>
      <c r="N151" s="20">
        <v>0.2729339</v>
      </c>
      <c r="O151" s="20">
        <v>1.055263</v>
      </c>
      <c r="P151" s="20">
        <v>1.154024</v>
      </c>
      <c r="Q151" s="22">
        <v>0.071</v>
      </c>
      <c r="R151" s="22">
        <v>0.026</v>
      </c>
      <c r="S151" s="22">
        <v>0.218</v>
      </c>
      <c r="T151" s="22">
        <v>16.8</v>
      </c>
      <c r="U151" s="22">
        <v>0.304</v>
      </c>
    </row>
    <row r="152">
      <c r="A152" s="20" t="s">
        <v>39</v>
      </c>
      <c r="B152" s="20" t="s">
        <v>325</v>
      </c>
      <c r="C152" s="55" t="s">
        <v>326</v>
      </c>
      <c r="D152" s="20" t="s">
        <v>1924</v>
      </c>
      <c r="E152" s="20" t="s">
        <v>328</v>
      </c>
      <c r="F152" s="20" t="s">
        <v>1913</v>
      </c>
      <c r="G152" s="27" t="s">
        <v>2080</v>
      </c>
      <c r="H152" s="20">
        <v>3.0E7</v>
      </c>
      <c r="I152" s="20">
        <v>120.0</v>
      </c>
      <c r="J152" s="20">
        <v>0.314001193549779</v>
      </c>
      <c r="K152" s="20">
        <v>35.0</v>
      </c>
      <c r="L152" s="20">
        <v>0.309542</v>
      </c>
      <c r="M152" s="20">
        <v>1500.0</v>
      </c>
      <c r="N152" s="20">
        <v>0.2921644</v>
      </c>
      <c r="O152" s="20">
        <v>1.074741</v>
      </c>
      <c r="P152" s="20">
        <v>1.256603</v>
      </c>
      <c r="Q152" s="22">
        <v>0.116</v>
      </c>
      <c r="R152" s="22">
        <v>0.08</v>
      </c>
      <c r="S152" s="22">
        <v>0.263</v>
      </c>
      <c r="T152" s="22">
        <v>46.2</v>
      </c>
      <c r="U152" s="22">
        <v>0.725</v>
      </c>
    </row>
    <row r="153">
      <c r="A153" s="20" t="s">
        <v>39</v>
      </c>
      <c r="B153" s="20" t="s">
        <v>802</v>
      </c>
      <c r="C153" s="55" t="s">
        <v>805</v>
      </c>
      <c r="D153" s="20" t="s">
        <v>806</v>
      </c>
      <c r="E153" s="20" t="s">
        <v>807</v>
      </c>
      <c r="F153" s="20" t="s">
        <v>1913</v>
      </c>
      <c r="G153" s="27" t="s">
        <v>2081</v>
      </c>
      <c r="H153" s="20">
        <v>3.0E7</v>
      </c>
      <c r="I153" s="20">
        <v>255.0</v>
      </c>
      <c r="J153" s="20">
        <v>0.537922355820654</v>
      </c>
      <c r="K153" s="20">
        <v>45.0</v>
      </c>
      <c r="L153" s="20">
        <v>0.4526337</v>
      </c>
      <c r="M153" s="20">
        <v>1500.0</v>
      </c>
      <c r="N153" s="20">
        <v>0.3185343</v>
      </c>
      <c r="O153" s="20">
        <v>1.688742</v>
      </c>
      <c r="P153" s="20">
        <v>1.636011</v>
      </c>
      <c r="Q153" s="22">
        <v>0.705</v>
      </c>
      <c r="R153" s="22">
        <v>0.728</v>
      </c>
      <c r="S153" s="22">
        <v>0.763</v>
      </c>
      <c r="T153" s="22">
        <v>68.7</v>
      </c>
      <c r="U153" s="22">
        <v>0.836</v>
      </c>
    </row>
    <row r="154">
      <c r="A154" s="20" t="s">
        <v>39</v>
      </c>
      <c r="B154" s="20" t="s">
        <v>691</v>
      </c>
      <c r="C154" s="56" t="s">
        <v>694</v>
      </c>
      <c r="D154" s="20" t="s">
        <v>695</v>
      </c>
      <c r="E154" s="20" t="s">
        <v>696</v>
      </c>
      <c r="F154" s="20" t="s">
        <v>1913</v>
      </c>
      <c r="G154" s="27" t="s">
        <v>2082</v>
      </c>
      <c r="H154" s="20">
        <v>2.1286511E7</v>
      </c>
      <c r="I154" s="20">
        <v>220.0</v>
      </c>
      <c r="J154" s="20">
        <v>0.486912587386643</v>
      </c>
      <c r="K154" s="20">
        <v>40.0</v>
      </c>
      <c r="L154" s="20">
        <v>0.4098864</v>
      </c>
      <c r="M154" s="20">
        <v>1500.0</v>
      </c>
      <c r="N154" s="20">
        <v>0.2643397</v>
      </c>
      <c r="O154" s="20">
        <v>1.841996</v>
      </c>
      <c r="P154" s="20">
        <v>1.52922</v>
      </c>
      <c r="Q154" s="22">
        <v>0.481</v>
      </c>
      <c r="R154" s="22">
        <v>0.476</v>
      </c>
      <c r="S154" s="22">
        <v>0.529</v>
      </c>
      <c r="T154" s="22">
        <v>69.1</v>
      </c>
      <c r="U154" s="22">
        <v>0.735</v>
      </c>
    </row>
    <row r="155">
      <c r="A155" s="20" t="s">
        <v>39</v>
      </c>
      <c r="B155" s="20" t="s">
        <v>768</v>
      </c>
      <c r="C155" s="55" t="s">
        <v>769</v>
      </c>
      <c r="D155" s="20" t="s">
        <v>770</v>
      </c>
      <c r="E155" s="20" t="s">
        <v>771</v>
      </c>
      <c r="F155" s="20" t="s">
        <v>1913</v>
      </c>
      <c r="G155" s="27" t="s">
        <v>2083</v>
      </c>
      <c r="H155" s="20">
        <v>2.1597113E7</v>
      </c>
      <c r="I155" s="20">
        <v>175.0</v>
      </c>
      <c r="J155" s="20">
        <v>0.389060533467351</v>
      </c>
      <c r="K155" s="20">
        <v>35.0</v>
      </c>
      <c r="L155" s="20">
        <v>0.355486</v>
      </c>
      <c r="M155" s="20">
        <v>1500.0</v>
      </c>
      <c r="N155" s="20">
        <v>0.2543685</v>
      </c>
      <c r="O155" s="20">
        <v>1.529516</v>
      </c>
      <c r="P155" s="20">
        <v>1.332035</v>
      </c>
      <c r="Q155" s="22">
        <v>0.348</v>
      </c>
      <c r="R155" s="22">
        <v>0.348</v>
      </c>
      <c r="S155" s="22">
        <v>0.391</v>
      </c>
      <c r="T155" s="22">
        <v>67.3</v>
      </c>
      <c r="U155" s="22">
        <v>0.734</v>
      </c>
    </row>
    <row r="156">
      <c r="A156" s="20" t="s">
        <v>39</v>
      </c>
      <c r="B156" s="20" t="s">
        <v>530</v>
      </c>
      <c r="C156" s="55" t="s">
        <v>531</v>
      </c>
      <c r="D156" s="20" t="s">
        <v>532</v>
      </c>
      <c r="E156" s="20" t="s">
        <v>533</v>
      </c>
      <c r="F156" s="20" t="s">
        <v>1913</v>
      </c>
      <c r="G156" s="27" t="s">
        <v>2084</v>
      </c>
      <c r="H156" s="20">
        <v>3.0E7</v>
      </c>
      <c r="I156" s="20">
        <v>180.0</v>
      </c>
      <c r="J156" s="20">
        <v>0.414987919025684</v>
      </c>
      <c r="K156" s="20">
        <v>35.0</v>
      </c>
      <c r="L156" s="20">
        <v>0.3936552</v>
      </c>
      <c r="M156" s="20">
        <v>1500.0</v>
      </c>
      <c r="N156" s="20">
        <v>0.3174928</v>
      </c>
      <c r="O156" s="20">
        <v>1.307078</v>
      </c>
      <c r="P156" s="20">
        <v>1.280095</v>
      </c>
      <c r="Q156" s="22">
        <v>0.315</v>
      </c>
      <c r="R156" s="22">
        <v>0.323</v>
      </c>
      <c r="S156" s="22">
        <v>0.38</v>
      </c>
      <c r="T156" s="22">
        <v>74.6</v>
      </c>
      <c r="U156" s="22">
        <v>0.836</v>
      </c>
    </row>
    <row r="157">
      <c r="A157" s="20" t="s">
        <v>39</v>
      </c>
      <c r="B157" s="20" t="s">
        <v>639</v>
      </c>
      <c r="C157" s="55" t="s">
        <v>640</v>
      </c>
      <c r="D157" s="20" t="s">
        <v>641</v>
      </c>
      <c r="E157" s="20" t="s">
        <v>642</v>
      </c>
      <c r="F157" s="20" t="s">
        <v>1913</v>
      </c>
      <c r="G157" s="27" t="s">
        <v>2085</v>
      </c>
      <c r="H157" s="20">
        <v>2.7666693E7</v>
      </c>
      <c r="I157" s="20">
        <v>235.0</v>
      </c>
      <c r="J157" s="20">
        <v>0.385112071919797</v>
      </c>
      <c r="K157" s="20">
        <v>35.0</v>
      </c>
      <c r="L157" s="20">
        <v>0.3562649</v>
      </c>
      <c r="M157" s="20">
        <v>1500.0</v>
      </c>
      <c r="N157" s="20">
        <v>0.2859974</v>
      </c>
      <c r="O157" s="20">
        <v>1.346558</v>
      </c>
      <c r="P157" s="20">
        <v>1.410534</v>
      </c>
      <c r="Q157" s="22">
        <v>0.313</v>
      </c>
      <c r="R157" s="22">
        <v>0.306</v>
      </c>
      <c r="S157" s="22">
        <v>0.386</v>
      </c>
      <c r="T157" s="22">
        <v>71.2</v>
      </c>
      <c r="U157" s="22">
        <v>0.877</v>
      </c>
    </row>
    <row r="158">
      <c r="A158" s="20" t="s">
        <v>39</v>
      </c>
      <c r="B158" s="20" t="s">
        <v>663</v>
      </c>
      <c r="C158" s="55" t="s">
        <v>664</v>
      </c>
      <c r="D158" s="20" t="s">
        <v>665</v>
      </c>
      <c r="E158" s="20" t="s">
        <v>666</v>
      </c>
      <c r="F158" s="20" t="s">
        <v>1913</v>
      </c>
      <c r="G158" s="27" t="s">
        <v>2086</v>
      </c>
      <c r="H158" s="20">
        <v>1.1693164E7</v>
      </c>
      <c r="I158" s="20">
        <v>245.0</v>
      </c>
      <c r="J158" s="20">
        <v>0.249651307452742</v>
      </c>
      <c r="K158" s="20">
        <v>35.0</v>
      </c>
      <c r="L158" s="20">
        <v>0.2124018</v>
      </c>
      <c r="M158" s="20">
        <v>1500.0</v>
      </c>
      <c r="N158" s="20">
        <v>0.148137</v>
      </c>
      <c r="O158" s="20">
        <v>1.685273</v>
      </c>
      <c r="P158" s="20">
        <v>1.579626</v>
      </c>
      <c r="Q158" s="22">
        <v>0.345</v>
      </c>
      <c r="R158" s="22">
        <v>0.303</v>
      </c>
      <c r="S158" s="22">
        <v>0.372</v>
      </c>
      <c r="T158" s="22">
        <v>76.0</v>
      </c>
      <c r="U158" s="22">
        <v>0.858</v>
      </c>
    </row>
    <row r="159">
      <c r="A159" s="20" t="s">
        <v>39</v>
      </c>
      <c r="B159" s="20" t="s">
        <v>595</v>
      </c>
      <c r="C159" s="55" t="s">
        <v>596</v>
      </c>
      <c r="D159" s="20" t="s">
        <v>597</v>
      </c>
      <c r="E159" s="20" t="s">
        <v>598</v>
      </c>
      <c r="F159" s="20" t="s">
        <v>1913</v>
      </c>
      <c r="G159" s="27" t="s">
        <v>2087</v>
      </c>
      <c r="H159" s="20">
        <v>1.3028034E7</v>
      </c>
      <c r="I159" s="20">
        <v>210.0</v>
      </c>
      <c r="J159" s="20">
        <v>0.365904358120856</v>
      </c>
      <c r="K159" s="20">
        <v>40.0</v>
      </c>
      <c r="L159" s="20">
        <v>0.3149114</v>
      </c>
      <c r="M159" s="20">
        <v>1500.0</v>
      </c>
      <c r="N159" s="20">
        <v>0.2160965</v>
      </c>
      <c r="O159" s="20">
        <v>1.693245</v>
      </c>
      <c r="P159" s="20">
        <v>1.516045</v>
      </c>
      <c r="Q159" s="22">
        <v>0.559</v>
      </c>
      <c r="R159" s="22">
        <v>0.566</v>
      </c>
      <c r="S159" s="22">
        <v>0.624</v>
      </c>
      <c r="T159" s="22">
        <v>80.4</v>
      </c>
      <c r="U159" s="22">
        <v>0.899</v>
      </c>
    </row>
    <row r="160">
      <c r="A160" s="20" t="s">
        <v>39</v>
      </c>
      <c r="B160" s="20" t="s">
        <v>628</v>
      </c>
      <c r="C160" s="55" t="s">
        <v>629</v>
      </c>
      <c r="D160" s="20" t="s">
        <v>630</v>
      </c>
      <c r="E160" s="20" t="s">
        <v>631</v>
      </c>
      <c r="F160" s="20" t="s">
        <v>1913</v>
      </c>
      <c r="G160" s="27" t="s">
        <v>2088</v>
      </c>
      <c r="H160" s="20">
        <v>8607710.0</v>
      </c>
      <c r="I160" s="20">
        <v>270.0</v>
      </c>
      <c r="J160" s="20">
        <v>0.197696854829601</v>
      </c>
      <c r="K160" s="20">
        <v>35.0</v>
      </c>
      <c r="L160" s="20">
        <v>0.1776655</v>
      </c>
      <c r="M160" s="20">
        <v>1500.0</v>
      </c>
      <c r="N160" s="20">
        <v>0.1383755</v>
      </c>
      <c r="O160" s="20">
        <v>1.428698</v>
      </c>
      <c r="P160" s="20">
        <v>1.509835</v>
      </c>
      <c r="Q160" s="22">
        <v>0.421</v>
      </c>
      <c r="R160" s="22">
        <v>0.39</v>
      </c>
      <c r="S160" s="22">
        <v>0.46</v>
      </c>
      <c r="T160" s="22">
        <v>81.5</v>
      </c>
      <c r="U160" s="22">
        <v>0.891</v>
      </c>
    </row>
    <row r="161">
      <c r="A161" s="20" t="s">
        <v>39</v>
      </c>
      <c r="B161" s="20" t="s">
        <v>606</v>
      </c>
      <c r="C161" s="55" t="s">
        <v>607</v>
      </c>
      <c r="D161" s="20" t="s">
        <v>608</v>
      </c>
      <c r="E161" s="20" t="s">
        <v>609</v>
      </c>
      <c r="F161" s="20" t="s">
        <v>1913</v>
      </c>
      <c r="G161" s="27" t="s">
        <v>2089</v>
      </c>
      <c r="H161" s="20">
        <v>3.0E7</v>
      </c>
      <c r="I161" s="20">
        <v>250.0</v>
      </c>
      <c r="J161" s="20">
        <v>0.4514232120533</v>
      </c>
      <c r="K161" s="20">
        <v>35.0</v>
      </c>
      <c r="L161" s="20">
        <v>0.4133589</v>
      </c>
      <c r="M161" s="20">
        <v>1500.0</v>
      </c>
      <c r="N161" s="20">
        <v>0.3296523</v>
      </c>
      <c r="O161" s="20">
        <v>1.369392</v>
      </c>
      <c r="P161" s="20">
        <v>1.454734</v>
      </c>
      <c r="Q161" s="22">
        <v>0.44</v>
      </c>
      <c r="R161" s="22">
        <v>0.471</v>
      </c>
      <c r="S161" s="22">
        <v>0.562</v>
      </c>
      <c r="T161" s="22">
        <v>81.0</v>
      </c>
      <c r="U161" s="22">
        <v>0.879</v>
      </c>
    </row>
    <row r="162">
      <c r="A162" s="20" t="s">
        <v>39</v>
      </c>
      <c r="B162" s="20" t="s">
        <v>617</v>
      </c>
      <c r="C162" s="55" t="s">
        <v>618</v>
      </c>
      <c r="D162" s="20" t="s">
        <v>619</v>
      </c>
      <c r="E162" s="20" t="s">
        <v>620</v>
      </c>
      <c r="F162" s="20" t="s">
        <v>1913</v>
      </c>
      <c r="G162" s="27" t="s">
        <v>2090</v>
      </c>
      <c r="H162" s="20">
        <v>1.869777E7</v>
      </c>
      <c r="I162" s="20">
        <v>205.0</v>
      </c>
      <c r="J162" s="20">
        <v>0.388352793557298</v>
      </c>
      <c r="K162" s="20">
        <v>35.0</v>
      </c>
      <c r="L162" s="20">
        <v>0.3361341</v>
      </c>
      <c r="M162" s="20">
        <v>1500.0</v>
      </c>
      <c r="N162" s="20">
        <v>0.2331701</v>
      </c>
      <c r="O162" s="20">
        <v>1.665535</v>
      </c>
      <c r="P162" s="20">
        <v>1.507155</v>
      </c>
      <c r="Q162" s="22">
        <v>0.432</v>
      </c>
      <c r="R162" s="22">
        <v>0.433</v>
      </c>
      <c r="S162" s="22">
        <v>0.486</v>
      </c>
      <c r="T162" s="22">
        <v>79.5</v>
      </c>
      <c r="U162" s="22">
        <v>0.848</v>
      </c>
    </row>
    <row r="163">
      <c r="A163" s="20" t="s">
        <v>39</v>
      </c>
      <c r="B163" s="20" t="s">
        <v>584</v>
      </c>
      <c r="C163" s="55" t="s">
        <v>585</v>
      </c>
      <c r="D163" s="20" t="s">
        <v>586</v>
      </c>
      <c r="E163" s="20" t="s">
        <v>587</v>
      </c>
      <c r="F163" s="20" t="s">
        <v>1913</v>
      </c>
      <c r="G163" s="27" t="s">
        <v>2091</v>
      </c>
      <c r="H163" s="20">
        <v>1.6749018E7</v>
      </c>
      <c r="I163" s="20">
        <v>235.0</v>
      </c>
      <c r="J163" s="20">
        <v>0.21997184704622</v>
      </c>
      <c r="K163" s="20">
        <v>35.0</v>
      </c>
      <c r="L163" s="20">
        <v>0.2160522</v>
      </c>
      <c r="M163" s="20">
        <v>1500.0</v>
      </c>
      <c r="N163" s="20">
        <v>0.1961213</v>
      </c>
      <c r="O163" s="20">
        <v>1.121611</v>
      </c>
      <c r="P163" s="20">
        <v>1.196661</v>
      </c>
      <c r="Q163" s="22">
        <v>0.194</v>
      </c>
      <c r="R163" s="22">
        <v>0.172</v>
      </c>
      <c r="S163" s="22">
        <v>0.259</v>
      </c>
      <c r="T163" s="22">
        <v>75.4</v>
      </c>
      <c r="U163" s="22">
        <v>0.822</v>
      </c>
    </row>
    <row r="164">
      <c r="A164" s="20" t="s">
        <v>39</v>
      </c>
      <c r="B164" s="20" t="s">
        <v>573</v>
      </c>
      <c r="C164" s="55" t="s">
        <v>574</v>
      </c>
      <c r="D164" s="20" t="s">
        <v>575</v>
      </c>
      <c r="E164" s="20" t="s">
        <v>576</v>
      </c>
      <c r="F164" s="20" t="s">
        <v>1913</v>
      </c>
      <c r="G164" s="27" t="s">
        <v>2092</v>
      </c>
      <c r="H164" s="20">
        <v>8349932.0</v>
      </c>
      <c r="I164" s="20">
        <v>225.0</v>
      </c>
      <c r="J164" s="20">
        <v>0.321299314047539</v>
      </c>
      <c r="K164" s="20">
        <v>40.0</v>
      </c>
      <c r="L164" s="20">
        <v>0.2696082</v>
      </c>
      <c r="M164" s="20">
        <v>1500.0</v>
      </c>
      <c r="N164" s="20">
        <v>0.1758241</v>
      </c>
      <c r="O164" s="20">
        <v>1.827391</v>
      </c>
      <c r="P164" s="20">
        <v>1.551171</v>
      </c>
      <c r="Q164" s="22">
        <v>0.646</v>
      </c>
      <c r="R164" s="22">
        <v>0.651</v>
      </c>
      <c r="S164" s="22">
        <v>0.71</v>
      </c>
      <c r="T164" s="22">
        <v>77.0</v>
      </c>
      <c r="U164" s="22">
        <v>0.851</v>
      </c>
    </row>
    <row r="165">
      <c r="A165" s="20" t="s">
        <v>39</v>
      </c>
      <c r="B165" s="20" t="s">
        <v>546</v>
      </c>
      <c r="C165" s="55" t="s">
        <v>547</v>
      </c>
      <c r="D165" s="20" t="s">
        <v>2093</v>
      </c>
      <c r="E165" s="20" t="s">
        <v>549</v>
      </c>
      <c r="F165" s="20" t="s">
        <v>1913</v>
      </c>
      <c r="G165" s="27" t="s">
        <v>2094</v>
      </c>
      <c r="H165" s="20">
        <v>1.6066464E7</v>
      </c>
      <c r="I165" s="20">
        <v>200.0</v>
      </c>
      <c r="J165" s="20">
        <v>0.300565753604821</v>
      </c>
      <c r="K165" s="20">
        <v>35.0</v>
      </c>
      <c r="L165" s="20">
        <v>0.2728542</v>
      </c>
      <c r="M165" s="20">
        <v>1500.0</v>
      </c>
      <c r="N165" s="20">
        <v>0.2069318</v>
      </c>
      <c r="O165" s="20">
        <v>1.452487</v>
      </c>
      <c r="P165" s="20">
        <v>1.420366</v>
      </c>
      <c r="Q165" s="22">
        <v>0.356</v>
      </c>
      <c r="R165" s="22">
        <v>0.347</v>
      </c>
      <c r="S165" s="22">
        <v>0.408</v>
      </c>
      <c r="T165" s="22">
        <v>82.9</v>
      </c>
      <c r="U165" s="22">
        <v>0.917</v>
      </c>
    </row>
    <row r="166">
      <c r="A166" s="20" t="s">
        <v>39</v>
      </c>
      <c r="B166" s="20" t="s">
        <v>780</v>
      </c>
      <c r="C166" s="56" t="s">
        <v>781</v>
      </c>
      <c r="D166" s="20" t="s">
        <v>782</v>
      </c>
      <c r="E166" s="20" t="s">
        <v>783</v>
      </c>
      <c r="F166" s="20" t="s">
        <v>1913</v>
      </c>
      <c r="G166" s="27" t="s">
        <v>2095</v>
      </c>
      <c r="H166" s="20">
        <v>2.6447569E7</v>
      </c>
      <c r="I166" s="20">
        <v>175.0</v>
      </c>
      <c r="J166" s="20">
        <v>0.501443178471294</v>
      </c>
      <c r="K166" s="20">
        <v>40.0</v>
      </c>
      <c r="L166" s="20">
        <v>0.4557862</v>
      </c>
      <c r="M166" s="20">
        <v>1500.0</v>
      </c>
      <c r="N166" s="20">
        <v>0.3043551</v>
      </c>
      <c r="O166" s="20">
        <v>1.64756</v>
      </c>
      <c r="P166" s="20">
        <v>1.301504</v>
      </c>
      <c r="Q166" s="22">
        <v>0.473</v>
      </c>
      <c r="R166" s="22">
        <v>0.484</v>
      </c>
      <c r="S166" s="22">
        <v>0.524</v>
      </c>
      <c r="T166" s="22">
        <v>74.4</v>
      </c>
      <c r="U166" s="22">
        <v>0.877</v>
      </c>
    </row>
    <row r="167">
      <c r="A167" s="20" t="s">
        <v>39</v>
      </c>
      <c r="B167" s="20" t="s">
        <v>678</v>
      </c>
      <c r="C167" s="55" t="s">
        <v>679</v>
      </c>
      <c r="D167" s="20" t="s">
        <v>2096</v>
      </c>
      <c r="E167" s="20" t="s">
        <v>681</v>
      </c>
      <c r="F167" s="20" t="s">
        <v>1913</v>
      </c>
      <c r="G167" s="27" t="s">
        <v>2097</v>
      </c>
      <c r="H167" s="20">
        <v>3.0E7</v>
      </c>
      <c r="I167" s="20">
        <v>235.0</v>
      </c>
      <c r="J167" s="20">
        <v>0.374352756358466</v>
      </c>
      <c r="K167" s="20">
        <v>35.0</v>
      </c>
      <c r="L167" s="20">
        <v>0.3473209</v>
      </c>
      <c r="M167" s="20">
        <v>1500.0</v>
      </c>
      <c r="N167" s="20">
        <v>0.2883001</v>
      </c>
      <c r="O167" s="20">
        <v>1.298483</v>
      </c>
      <c r="P167" s="20">
        <v>1.458005</v>
      </c>
      <c r="Q167" s="22">
        <v>0.209</v>
      </c>
      <c r="R167" s="22">
        <v>0.204</v>
      </c>
      <c r="S167" s="22">
        <v>0.262</v>
      </c>
      <c r="T167" s="22">
        <v>77.9</v>
      </c>
      <c r="U167" s="22">
        <v>0.871</v>
      </c>
    </row>
    <row r="168">
      <c r="A168" s="20" t="s">
        <v>39</v>
      </c>
      <c r="B168" s="20" t="s">
        <v>651</v>
      </c>
      <c r="C168" s="55" t="s">
        <v>652</v>
      </c>
      <c r="D168" s="20" t="s">
        <v>2098</v>
      </c>
      <c r="E168" s="20" t="s">
        <v>654</v>
      </c>
      <c r="F168" s="20" t="s">
        <v>1913</v>
      </c>
      <c r="G168" s="27" t="s">
        <v>2099</v>
      </c>
      <c r="H168" s="20">
        <v>1.3923505E7</v>
      </c>
      <c r="I168" s="20">
        <v>250.0</v>
      </c>
      <c r="J168" s="20">
        <v>0.216900409818655</v>
      </c>
      <c r="K168" s="20">
        <v>35.0</v>
      </c>
      <c r="L168" s="20">
        <v>0.2039215</v>
      </c>
      <c r="M168" s="20">
        <v>1500.0</v>
      </c>
      <c r="N168" s="20">
        <v>0.1745558</v>
      </c>
      <c r="O168" s="20">
        <v>1.242585</v>
      </c>
      <c r="P168" s="20">
        <v>1.441976</v>
      </c>
      <c r="Q168" s="22">
        <v>0.286</v>
      </c>
      <c r="R168" s="22">
        <v>0.249</v>
      </c>
      <c r="S168" s="22">
        <v>0.341</v>
      </c>
      <c r="T168" s="22">
        <v>65.7</v>
      </c>
      <c r="U168" s="22">
        <v>0.857</v>
      </c>
    </row>
    <row r="169">
      <c r="A169" s="20" t="s">
        <v>39</v>
      </c>
      <c r="B169" s="20" t="s">
        <v>820</v>
      </c>
      <c r="C169" s="55" t="s">
        <v>821</v>
      </c>
      <c r="D169" s="20" t="s">
        <v>822</v>
      </c>
      <c r="E169" s="20" t="s">
        <v>823</v>
      </c>
      <c r="F169" s="20" t="s">
        <v>1913</v>
      </c>
      <c r="G169" s="27" t="s">
        <v>2100</v>
      </c>
      <c r="H169" s="20">
        <v>3.0E7</v>
      </c>
      <c r="I169" s="20">
        <v>265.0</v>
      </c>
      <c r="J169" s="20">
        <v>0.490896287674292</v>
      </c>
      <c r="K169" s="20">
        <v>45.0</v>
      </c>
      <c r="L169" s="20">
        <v>0.414136</v>
      </c>
      <c r="M169" s="20">
        <v>1500.0</v>
      </c>
      <c r="N169" s="20">
        <v>0.31345</v>
      </c>
      <c r="O169" s="20">
        <v>1.566107</v>
      </c>
      <c r="P169" s="20">
        <v>1.762373</v>
      </c>
      <c r="Q169" s="22">
        <v>0.614</v>
      </c>
      <c r="R169" s="22">
        <v>0.646</v>
      </c>
      <c r="S169" s="22">
        <v>0.702</v>
      </c>
      <c r="T169" s="22">
        <v>65.3</v>
      </c>
      <c r="U169" s="22">
        <v>0.798</v>
      </c>
    </row>
    <row r="170">
      <c r="A170" s="20" t="s">
        <v>39</v>
      </c>
      <c r="B170" s="20" t="s">
        <v>743</v>
      </c>
      <c r="C170" s="55" t="s">
        <v>744</v>
      </c>
      <c r="D170" s="20" t="s">
        <v>745</v>
      </c>
      <c r="E170" s="20" t="s">
        <v>746</v>
      </c>
      <c r="F170" s="20" t="s">
        <v>1913</v>
      </c>
      <c r="G170" s="27" t="s">
        <v>2101</v>
      </c>
      <c r="H170" s="20">
        <v>2.7469261E7</v>
      </c>
      <c r="I170" s="20">
        <v>225.0</v>
      </c>
      <c r="J170" s="20">
        <v>0.360917737848115</v>
      </c>
      <c r="K170" s="20">
        <v>35.0</v>
      </c>
      <c r="L170" s="20">
        <v>0.3322927</v>
      </c>
      <c r="M170" s="20">
        <v>1500.0</v>
      </c>
      <c r="N170" s="20">
        <v>0.2723722</v>
      </c>
      <c r="O170" s="20">
        <v>1.32509</v>
      </c>
      <c r="P170" s="20">
        <v>1.477717</v>
      </c>
      <c r="Q170" s="22">
        <v>0.251</v>
      </c>
      <c r="R170" s="22">
        <v>0.237</v>
      </c>
      <c r="S170" s="22">
        <v>0.337</v>
      </c>
      <c r="T170" s="22">
        <v>60.8</v>
      </c>
      <c r="U170" s="22">
        <v>0.729</v>
      </c>
    </row>
    <row r="171">
      <c r="A171" s="20" t="s">
        <v>39</v>
      </c>
      <c r="B171" s="20" t="s">
        <v>874</v>
      </c>
      <c r="C171" s="55" t="s">
        <v>877</v>
      </c>
      <c r="D171" s="20" t="s">
        <v>878</v>
      </c>
      <c r="E171" s="20" t="s">
        <v>879</v>
      </c>
      <c r="F171" s="20" t="s">
        <v>1913</v>
      </c>
      <c r="G171" s="27" t="s">
        <v>2102</v>
      </c>
      <c r="H171" s="20">
        <v>2.7122965E7</v>
      </c>
      <c r="I171" s="20">
        <v>160.0</v>
      </c>
      <c r="J171" s="20">
        <v>0.359457773989011</v>
      </c>
      <c r="K171" s="20">
        <v>45.0</v>
      </c>
      <c r="L171" s="20">
        <v>0.3188364</v>
      </c>
      <c r="M171" s="20">
        <v>1500.0</v>
      </c>
      <c r="N171" s="20">
        <v>0.28327</v>
      </c>
      <c r="O171" s="20">
        <v>1.268958</v>
      </c>
      <c r="P171" s="20">
        <v>2.142128</v>
      </c>
      <c r="Q171" s="22">
        <v>0.266</v>
      </c>
      <c r="R171" s="22">
        <v>0.242</v>
      </c>
      <c r="S171" s="22">
        <v>0.418</v>
      </c>
      <c r="T171" s="22">
        <v>69.2</v>
      </c>
      <c r="U171" s="22">
        <v>0.85</v>
      </c>
    </row>
    <row r="172">
      <c r="A172" s="20" t="s">
        <v>39</v>
      </c>
      <c r="B172" s="20" t="s">
        <v>891</v>
      </c>
      <c r="C172" s="55" t="s">
        <v>892</v>
      </c>
      <c r="D172" s="20" t="s">
        <v>893</v>
      </c>
      <c r="E172" s="20" t="s">
        <v>894</v>
      </c>
      <c r="F172" s="20" t="s">
        <v>1913</v>
      </c>
      <c r="G172" s="27" t="s">
        <v>2103</v>
      </c>
      <c r="H172" s="20">
        <v>2.8351221E7</v>
      </c>
      <c r="I172" s="20">
        <v>155.0</v>
      </c>
      <c r="J172" s="20">
        <v>0.340302419465951</v>
      </c>
      <c r="K172" s="20">
        <v>35.0</v>
      </c>
      <c r="L172" s="20">
        <v>0.3080318</v>
      </c>
      <c r="M172" s="20">
        <v>1500.0</v>
      </c>
      <c r="N172" s="20">
        <v>0.2867437</v>
      </c>
      <c r="O172" s="20">
        <v>1.186783</v>
      </c>
      <c r="P172" s="20">
        <v>2.515895</v>
      </c>
      <c r="Q172" s="22">
        <v>0.184</v>
      </c>
      <c r="R172" s="22">
        <v>0.155</v>
      </c>
      <c r="S172" s="22">
        <v>0.352</v>
      </c>
      <c r="T172" s="22">
        <v>65.4</v>
      </c>
      <c r="U172" s="22">
        <v>0.839</v>
      </c>
    </row>
    <row r="173">
      <c r="A173" s="20" t="s">
        <v>39</v>
      </c>
      <c r="B173" s="20" t="s">
        <v>939</v>
      </c>
      <c r="C173" s="55" t="s">
        <v>940</v>
      </c>
      <c r="D173" s="20" t="s">
        <v>941</v>
      </c>
      <c r="E173" s="20" t="s">
        <v>942</v>
      </c>
      <c r="F173" s="20" t="s">
        <v>1913</v>
      </c>
      <c r="G173" s="27" t="s">
        <v>2104</v>
      </c>
      <c r="H173" s="20">
        <v>3.0E7</v>
      </c>
      <c r="I173" s="20">
        <v>180.0</v>
      </c>
      <c r="J173" s="20">
        <v>0.33623517645732</v>
      </c>
      <c r="K173" s="20">
        <v>35.0</v>
      </c>
      <c r="L173" s="20">
        <v>0.3232634</v>
      </c>
      <c r="M173" s="20">
        <v>1500.0</v>
      </c>
      <c r="N173" s="20">
        <v>0.3023176</v>
      </c>
      <c r="O173" s="20">
        <v>1.112192</v>
      </c>
      <c r="P173" s="20">
        <v>1.619301</v>
      </c>
      <c r="Q173" s="22">
        <v>0.206</v>
      </c>
      <c r="R173" s="22">
        <v>0.186</v>
      </c>
      <c r="S173" s="22">
        <v>0.339</v>
      </c>
      <c r="T173" s="22">
        <v>69.3</v>
      </c>
      <c r="U173" s="22">
        <v>0.83</v>
      </c>
    </row>
    <row r="174">
      <c r="A174" s="20" t="s">
        <v>39</v>
      </c>
      <c r="B174" s="20" t="s">
        <v>904</v>
      </c>
      <c r="C174" s="55" t="s">
        <v>905</v>
      </c>
      <c r="D174" s="20" t="s">
        <v>906</v>
      </c>
      <c r="E174" s="20" t="s">
        <v>907</v>
      </c>
      <c r="F174" s="20" t="s">
        <v>1913</v>
      </c>
      <c r="G174" s="27" t="s">
        <v>2105</v>
      </c>
      <c r="H174" s="20">
        <v>3.0E7</v>
      </c>
      <c r="I174" s="20">
        <v>140.0</v>
      </c>
      <c r="J174" s="20">
        <v>0.326852369346739</v>
      </c>
      <c r="K174" s="20">
        <v>35.0</v>
      </c>
      <c r="L174" s="20">
        <v>0.3047406</v>
      </c>
      <c r="M174" s="20">
        <v>1500.0</v>
      </c>
      <c r="N174" s="20">
        <v>0.2935514</v>
      </c>
      <c r="O174" s="20">
        <v>1.113442</v>
      </c>
      <c r="P174" s="20">
        <v>2.976173</v>
      </c>
      <c r="Q174" s="22">
        <v>0.108</v>
      </c>
      <c r="R174" s="22">
        <v>0.071</v>
      </c>
      <c r="S174" s="22">
        <v>0.273</v>
      </c>
      <c r="T174" s="22">
        <v>44.0</v>
      </c>
      <c r="U174" s="22">
        <v>0.641</v>
      </c>
    </row>
    <row r="175">
      <c r="A175" s="20" t="s">
        <v>39</v>
      </c>
      <c r="B175" s="20" t="s">
        <v>916</v>
      </c>
      <c r="C175" s="55" t="s">
        <v>917</v>
      </c>
      <c r="D175" s="20" t="s">
        <v>918</v>
      </c>
      <c r="E175" s="20" t="s">
        <v>919</v>
      </c>
      <c r="F175" s="20" t="s">
        <v>1913</v>
      </c>
      <c r="G175" s="27" t="s">
        <v>2106</v>
      </c>
      <c r="H175" s="20">
        <v>3.0E7</v>
      </c>
      <c r="I175" s="20">
        <v>155.0</v>
      </c>
      <c r="J175" s="20">
        <v>0.357127669280411</v>
      </c>
      <c r="K175" s="20">
        <v>45.0</v>
      </c>
      <c r="L175" s="20">
        <v>0.3344094</v>
      </c>
      <c r="M175" s="20">
        <v>1500.0</v>
      </c>
      <c r="N175" s="20">
        <v>0.3037546</v>
      </c>
      <c r="O175" s="20">
        <v>1.175711</v>
      </c>
      <c r="P175" s="20">
        <v>1.741099</v>
      </c>
      <c r="Q175" s="22">
        <v>0.237</v>
      </c>
      <c r="R175" s="22">
        <v>0.219</v>
      </c>
      <c r="S175" s="22">
        <v>0.391</v>
      </c>
      <c r="T175" s="22">
        <v>60.2</v>
      </c>
      <c r="U175" s="22">
        <v>0.781</v>
      </c>
    </row>
    <row r="176">
      <c r="A176" s="20" t="s">
        <v>39</v>
      </c>
      <c r="B176" s="20" t="s">
        <v>509</v>
      </c>
      <c r="C176" s="56" t="s">
        <v>512</v>
      </c>
      <c r="D176" s="20" t="s">
        <v>513</v>
      </c>
      <c r="E176" s="20" t="s">
        <v>514</v>
      </c>
      <c r="F176" s="20" t="s">
        <v>1913</v>
      </c>
      <c r="G176" s="27" t="s">
        <v>2107</v>
      </c>
      <c r="H176" s="20">
        <v>3.0E7</v>
      </c>
      <c r="I176" s="20">
        <v>180.0</v>
      </c>
      <c r="J176" s="20">
        <v>0.302048671026526</v>
      </c>
      <c r="K176" s="20">
        <v>35.0</v>
      </c>
      <c r="L176" s="20">
        <v>0.3023845</v>
      </c>
      <c r="M176" s="20">
        <v>1500.0</v>
      </c>
      <c r="N176" s="20">
        <v>0.2930108</v>
      </c>
      <c r="O176" s="20">
        <v>1.030845</v>
      </c>
      <c r="P176" s="20">
        <v>0.9641786</v>
      </c>
      <c r="Q176" s="22">
        <v>0.087</v>
      </c>
      <c r="R176" s="22">
        <v>0.063</v>
      </c>
      <c r="S176" s="22">
        <v>0.178</v>
      </c>
      <c r="T176" s="22">
        <v>59.2</v>
      </c>
      <c r="U176" s="22">
        <v>0.746</v>
      </c>
    </row>
    <row r="177">
      <c r="A177" s="20" t="s">
        <v>39</v>
      </c>
      <c r="B177" s="20" t="s">
        <v>1162</v>
      </c>
      <c r="C177" s="55" t="s">
        <v>1165</v>
      </c>
      <c r="D177" s="20" t="s">
        <v>1166</v>
      </c>
      <c r="E177" s="20" t="s">
        <v>1167</v>
      </c>
      <c r="F177" s="20" t="s">
        <v>1913</v>
      </c>
      <c r="G177" s="27" t="s">
        <v>2108</v>
      </c>
      <c r="H177" s="20">
        <v>1.6568068E7</v>
      </c>
      <c r="I177" s="20">
        <v>290.0</v>
      </c>
      <c r="J177" s="20">
        <v>0.255599367478151</v>
      </c>
      <c r="K177" s="20">
        <v>35.0</v>
      </c>
      <c r="L177" s="20">
        <v>0.2433948</v>
      </c>
      <c r="M177" s="20">
        <v>1500.0</v>
      </c>
      <c r="N177" s="20">
        <v>0.2174838</v>
      </c>
      <c r="O177" s="20">
        <v>1.175257</v>
      </c>
      <c r="P177" s="20">
        <v>1.471016</v>
      </c>
      <c r="Q177" s="22">
        <v>0.435</v>
      </c>
      <c r="R177" s="22">
        <v>0.441</v>
      </c>
      <c r="S177" s="22">
        <v>0.546</v>
      </c>
      <c r="T177" s="22">
        <v>56.5</v>
      </c>
      <c r="U177" s="22">
        <v>0.765</v>
      </c>
    </row>
    <row r="178">
      <c r="A178" s="20" t="s">
        <v>39</v>
      </c>
      <c r="B178" s="20" t="s">
        <v>1300</v>
      </c>
      <c r="C178" s="55" t="s">
        <v>2109</v>
      </c>
      <c r="D178" s="20" t="s">
        <v>1302</v>
      </c>
      <c r="E178" s="20" t="s">
        <v>1302</v>
      </c>
      <c r="F178" s="20" t="s">
        <v>1913</v>
      </c>
      <c r="G178" s="27" t="s">
        <v>2110</v>
      </c>
      <c r="H178" s="20">
        <v>2.1179493E7</v>
      </c>
      <c r="I178" s="20">
        <v>130.0</v>
      </c>
      <c r="J178" s="20">
        <v>0.349287827246928</v>
      </c>
      <c r="K178" s="20">
        <v>35.0</v>
      </c>
      <c r="L178" s="20">
        <v>0.3168898</v>
      </c>
      <c r="M178" s="20">
        <v>1500.0</v>
      </c>
      <c r="N178" s="20">
        <v>0.2596909</v>
      </c>
      <c r="O178" s="20">
        <v>1.345014</v>
      </c>
      <c r="P178" s="20">
        <v>1.566411</v>
      </c>
      <c r="Q178" s="22">
        <v>0.457</v>
      </c>
      <c r="R178" s="22">
        <v>0.451</v>
      </c>
      <c r="S178" s="22">
        <v>0.543</v>
      </c>
      <c r="T178" s="22">
        <v>50.5</v>
      </c>
      <c r="U178" s="22">
        <v>0.657</v>
      </c>
    </row>
    <row r="179">
      <c r="A179" s="20" t="s">
        <v>39</v>
      </c>
      <c r="B179" s="20" t="s">
        <v>1620</v>
      </c>
      <c r="C179" s="55" t="s">
        <v>1621</v>
      </c>
      <c r="D179" s="20" t="s">
        <v>1622</v>
      </c>
      <c r="E179" s="20" t="s">
        <v>1623</v>
      </c>
      <c r="F179" s="20" t="s">
        <v>1913</v>
      </c>
      <c r="G179" s="27" t="s">
        <v>2111</v>
      </c>
      <c r="H179" s="20">
        <v>3.0E7</v>
      </c>
      <c r="I179" s="20">
        <v>230.0</v>
      </c>
      <c r="J179" s="20">
        <v>0.420456610595135</v>
      </c>
      <c r="K179" s="20">
        <v>35.0</v>
      </c>
      <c r="L179" s="20">
        <v>0.3889251</v>
      </c>
      <c r="M179" s="20">
        <v>1500.0</v>
      </c>
      <c r="N179" s="20">
        <v>0.317438</v>
      </c>
      <c r="O179" s="20">
        <v>1.324532</v>
      </c>
      <c r="P179" s="20">
        <v>1.441079</v>
      </c>
      <c r="Q179" s="22">
        <v>0.458</v>
      </c>
      <c r="R179" s="22">
        <v>0.471</v>
      </c>
      <c r="S179" s="22">
        <v>0.553</v>
      </c>
      <c r="T179" s="22">
        <v>57.5</v>
      </c>
      <c r="U179" s="22">
        <v>0.789</v>
      </c>
    </row>
    <row r="180">
      <c r="A180" s="20" t="s">
        <v>39</v>
      </c>
      <c r="B180" s="20" t="s">
        <v>1099</v>
      </c>
      <c r="C180" s="55" t="s">
        <v>1100</v>
      </c>
      <c r="D180" s="20" t="s">
        <v>1101</v>
      </c>
      <c r="E180" s="20" t="s">
        <v>1102</v>
      </c>
      <c r="F180" s="20" t="s">
        <v>1913</v>
      </c>
      <c r="G180" s="27" t="s">
        <v>2112</v>
      </c>
      <c r="H180" s="20">
        <v>3.0E7</v>
      </c>
      <c r="I180" s="20">
        <v>215.0</v>
      </c>
      <c r="J180" s="20">
        <v>0.323685835106734</v>
      </c>
      <c r="K180" s="20">
        <v>35.0</v>
      </c>
      <c r="L180" s="20">
        <v>0.3199406</v>
      </c>
      <c r="M180" s="20">
        <v>1500.0</v>
      </c>
      <c r="N180" s="20">
        <v>0.3043029</v>
      </c>
      <c r="O180" s="20">
        <v>1.063696</v>
      </c>
      <c r="P180" s="20">
        <v>1.2395</v>
      </c>
      <c r="Q180" s="22">
        <v>0.211</v>
      </c>
      <c r="R180" s="22">
        <v>0.191</v>
      </c>
      <c r="S180" s="22">
        <v>0.399</v>
      </c>
      <c r="T180" s="22">
        <v>72.0</v>
      </c>
      <c r="U180" s="22">
        <v>0.889</v>
      </c>
    </row>
    <row r="181">
      <c r="A181" s="20" t="s">
        <v>39</v>
      </c>
      <c r="B181" s="20" t="s">
        <v>1063</v>
      </c>
      <c r="C181" s="55" t="s">
        <v>1064</v>
      </c>
      <c r="D181" s="20" t="s">
        <v>1065</v>
      </c>
      <c r="E181" s="20" t="s">
        <v>1066</v>
      </c>
      <c r="F181" s="20" t="s">
        <v>1913</v>
      </c>
      <c r="G181" s="27" t="s">
        <v>2113</v>
      </c>
      <c r="H181" s="20">
        <v>3.0E7</v>
      </c>
      <c r="I181" s="20">
        <v>190.0</v>
      </c>
      <c r="J181" s="20">
        <v>0.337509389141213</v>
      </c>
      <c r="K181" s="20">
        <v>35.0</v>
      </c>
      <c r="L181" s="20">
        <v>0.3304679</v>
      </c>
      <c r="M181" s="20">
        <v>1500.0</v>
      </c>
      <c r="N181" s="20">
        <v>0.3091199</v>
      </c>
      <c r="O181" s="20">
        <v>1.09184</v>
      </c>
      <c r="P181" s="20">
        <v>1.329843</v>
      </c>
      <c r="Q181" s="22">
        <v>0.276</v>
      </c>
      <c r="R181" s="22">
        <v>0.27</v>
      </c>
      <c r="S181" s="22">
        <v>0.465</v>
      </c>
      <c r="T181" s="22">
        <v>74.2</v>
      </c>
      <c r="U181" s="22">
        <v>0.906</v>
      </c>
    </row>
    <row r="182">
      <c r="A182" s="20" t="s">
        <v>39</v>
      </c>
      <c r="B182" s="20" t="s">
        <v>1075</v>
      </c>
      <c r="C182" s="55" t="s">
        <v>1076</v>
      </c>
      <c r="D182" s="20" t="s">
        <v>1077</v>
      </c>
      <c r="E182" s="20" t="s">
        <v>1078</v>
      </c>
      <c r="F182" s="20" t="s">
        <v>1913</v>
      </c>
      <c r="G182" s="27" t="s">
        <v>2114</v>
      </c>
      <c r="H182" s="20">
        <v>3.0E7</v>
      </c>
      <c r="I182" s="20">
        <v>220.0</v>
      </c>
      <c r="J182" s="20">
        <v>0.325124266101288</v>
      </c>
      <c r="K182" s="20">
        <v>35.0</v>
      </c>
      <c r="L182" s="20">
        <v>0.3217798</v>
      </c>
      <c r="M182" s="20">
        <v>1500.0</v>
      </c>
      <c r="N182" s="20">
        <v>0.3063116</v>
      </c>
      <c r="O182" s="20">
        <v>1.061417</v>
      </c>
      <c r="P182" s="20">
        <v>1.216217</v>
      </c>
      <c r="Q182" s="22">
        <v>0.216</v>
      </c>
      <c r="R182" s="22">
        <v>0.199</v>
      </c>
      <c r="S182" s="22">
        <v>0.4</v>
      </c>
      <c r="T182" s="22">
        <v>75.5</v>
      </c>
      <c r="U182" s="22">
        <v>0.904</v>
      </c>
    </row>
    <row r="183">
      <c r="A183" s="20" t="s">
        <v>39</v>
      </c>
      <c r="B183" s="20" t="s">
        <v>1034</v>
      </c>
      <c r="C183" s="55" t="s">
        <v>1037</v>
      </c>
      <c r="D183" s="20" t="s">
        <v>1038</v>
      </c>
      <c r="E183" s="20" t="s">
        <v>1039</v>
      </c>
      <c r="F183" s="20" t="s">
        <v>1913</v>
      </c>
      <c r="G183" s="27" t="s">
        <v>2115</v>
      </c>
      <c r="H183" s="20">
        <v>3.0E7</v>
      </c>
      <c r="I183" s="20">
        <v>240.0</v>
      </c>
      <c r="J183" s="20">
        <v>0.371911108320984</v>
      </c>
      <c r="K183" s="20">
        <v>35.0</v>
      </c>
      <c r="L183" s="20">
        <v>0.3549255</v>
      </c>
      <c r="M183" s="20">
        <v>1500.0</v>
      </c>
      <c r="N183" s="20">
        <v>0.3181953</v>
      </c>
      <c r="O183" s="20">
        <v>1.168814</v>
      </c>
      <c r="P183" s="20">
        <v>1.462445</v>
      </c>
      <c r="Q183" s="22">
        <v>0.351</v>
      </c>
      <c r="R183" s="22">
        <v>0.359</v>
      </c>
      <c r="S183" s="22">
        <v>0.504</v>
      </c>
      <c r="T183" s="22">
        <v>78.9</v>
      </c>
      <c r="U183" s="22">
        <v>0.907</v>
      </c>
    </row>
    <row r="184">
      <c r="A184" s="20" t="s">
        <v>39</v>
      </c>
      <c r="B184" s="20" t="s">
        <v>1087</v>
      </c>
      <c r="C184" s="55" t="s">
        <v>1088</v>
      </c>
      <c r="D184" s="20" t="s">
        <v>1089</v>
      </c>
      <c r="E184" s="20" t="s">
        <v>1090</v>
      </c>
      <c r="F184" s="20" t="s">
        <v>1913</v>
      </c>
      <c r="G184" s="27" t="s">
        <v>2116</v>
      </c>
      <c r="H184" s="20">
        <v>3.0E7</v>
      </c>
      <c r="I184" s="20">
        <v>255.0</v>
      </c>
      <c r="J184" s="20">
        <v>0.32707273782562</v>
      </c>
      <c r="K184" s="20">
        <v>35.0</v>
      </c>
      <c r="L184" s="20">
        <v>0.3240695</v>
      </c>
      <c r="M184" s="20">
        <v>1500.0</v>
      </c>
      <c r="N184" s="20">
        <v>0.3069307</v>
      </c>
      <c r="O184" s="20">
        <v>1.065624</v>
      </c>
      <c r="P184" s="20">
        <v>1.175229</v>
      </c>
      <c r="Q184" s="22">
        <v>0.228</v>
      </c>
      <c r="R184" s="22">
        <v>0.213</v>
      </c>
      <c r="S184" s="22">
        <v>0.425</v>
      </c>
      <c r="T184" s="22">
        <v>71.2</v>
      </c>
      <c r="U184" s="22">
        <v>0.863</v>
      </c>
    </row>
    <row r="185">
      <c r="A185" s="20" t="s">
        <v>39</v>
      </c>
      <c r="B185" s="20" t="s">
        <v>1111</v>
      </c>
      <c r="C185" s="55" t="s">
        <v>1112</v>
      </c>
      <c r="D185" s="20" t="s">
        <v>1113</v>
      </c>
      <c r="E185" s="20" t="s">
        <v>1114</v>
      </c>
      <c r="F185" s="20" t="s">
        <v>1913</v>
      </c>
      <c r="G185" s="27" t="s">
        <v>2117</v>
      </c>
      <c r="H185" s="20">
        <v>3.0E7</v>
      </c>
      <c r="I185" s="20">
        <v>195.0</v>
      </c>
      <c r="J185" s="20">
        <v>0.318814453225094</v>
      </c>
      <c r="K185" s="20">
        <v>35.0</v>
      </c>
      <c r="L185" s="20">
        <v>0.3168682</v>
      </c>
      <c r="M185" s="20">
        <v>1500.0</v>
      </c>
      <c r="N185" s="20">
        <v>0.3029776</v>
      </c>
      <c r="O185" s="20">
        <v>1.052271</v>
      </c>
      <c r="P185" s="20">
        <v>1.14011</v>
      </c>
      <c r="Q185" s="22">
        <v>0.185</v>
      </c>
      <c r="R185" s="22">
        <v>0.156</v>
      </c>
      <c r="S185" s="22">
        <v>0.379</v>
      </c>
      <c r="T185" s="22">
        <v>70.9</v>
      </c>
      <c r="U185" s="22">
        <v>0.885</v>
      </c>
    </row>
    <row r="186">
      <c r="A186" s="20" t="s">
        <v>39</v>
      </c>
      <c r="B186" s="20" t="s">
        <v>1049</v>
      </c>
      <c r="C186" s="55" t="s">
        <v>1050</v>
      </c>
      <c r="D186" s="20" t="s">
        <v>1051</v>
      </c>
      <c r="E186" s="20" t="s">
        <v>1052</v>
      </c>
      <c r="F186" s="20" t="s">
        <v>1913</v>
      </c>
      <c r="G186" s="27" t="s">
        <v>2118</v>
      </c>
      <c r="H186" s="20">
        <v>3.0E7</v>
      </c>
      <c r="I186" s="20">
        <v>200.0</v>
      </c>
      <c r="J186" s="20">
        <v>0.348500985006904</v>
      </c>
      <c r="K186" s="20">
        <v>35.0</v>
      </c>
      <c r="L186" s="20">
        <v>0.3396282</v>
      </c>
      <c r="M186" s="20">
        <v>1500.0</v>
      </c>
      <c r="N186" s="20">
        <v>0.3144715</v>
      </c>
      <c r="O186" s="20">
        <v>1.108212</v>
      </c>
      <c r="P186" s="20">
        <v>1.352703</v>
      </c>
      <c r="Q186" s="22">
        <v>0.284</v>
      </c>
      <c r="R186" s="22">
        <v>0.292</v>
      </c>
      <c r="S186" s="22">
        <v>0.435</v>
      </c>
      <c r="T186" s="22">
        <v>75.3</v>
      </c>
      <c r="U186" s="22">
        <v>0.887</v>
      </c>
    </row>
    <row r="187">
      <c r="A187" s="20" t="s">
        <v>39</v>
      </c>
      <c r="B187" s="20" t="s">
        <v>1434</v>
      </c>
      <c r="C187" s="55" t="s">
        <v>1435</v>
      </c>
      <c r="D187" s="20" t="s">
        <v>1436</v>
      </c>
      <c r="E187" s="20" t="s">
        <v>1437</v>
      </c>
      <c r="F187" s="20" t="s">
        <v>1913</v>
      </c>
      <c r="G187" s="27" t="s">
        <v>2119</v>
      </c>
      <c r="H187" s="20">
        <v>1.6157458E7</v>
      </c>
      <c r="I187" s="20">
        <v>165.0</v>
      </c>
      <c r="J187" s="20">
        <v>0.270437115632578</v>
      </c>
      <c r="K187" s="20">
        <v>35.0</v>
      </c>
      <c r="L187" s="20">
        <v>0.2511695</v>
      </c>
      <c r="M187" s="20">
        <v>1500.0</v>
      </c>
      <c r="N187" s="20">
        <v>0.2074494</v>
      </c>
      <c r="O187" s="20">
        <v>1.303629</v>
      </c>
      <c r="P187" s="20">
        <v>1.440702</v>
      </c>
      <c r="Q187" s="22">
        <v>0.411</v>
      </c>
      <c r="R187" s="22">
        <v>0.398</v>
      </c>
      <c r="S187" s="22">
        <v>0.494</v>
      </c>
      <c r="T187" s="22">
        <v>74.3</v>
      </c>
      <c r="U187" s="22">
        <v>0.903</v>
      </c>
    </row>
    <row r="188">
      <c r="A188" s="20" t="s">
        <v>39</v>
      </c>
      <c r="B188" s="20" t="s">
        <v>1327</v>
      </c>
      <c r="C188" s="55" t="s">
        <v>1328</v>
      </c>
      <c r="D188" s="20" t="s">
        <v>1329</v>
      </c>
      <c r="E188" s="20" t="s">
        <v>1330</v>
      </c>
      <c r="F188" s="20" t="s">
        <v>1913</v>
      </c>
      <c r="G188" s="27" t="s">
        <v>2120</v>
      </c>
      <c r="H188" s="20">
        <v>1.3712553E7</v>
      </c>
      <c r="I188" s="20">
        <v>185.0</v>
      </c>
      <c r="J188" s="20">
        <v>0.200215521505193</v>
      </c>
      <c r="K188" s="20">
        <v>35.0</v>
      </c>
      <c r="L188" s="20">
        <v>0.1940923</v>
      </c>
      <c r="M188" s="20">
        <v>1500.0</v>
      </c>
      <c r="N188" s="20">
        <v>0.1777093</v>
      </c>
      <c r="O188" s="20">
        <v>1.126646</v>
      </c>
      <c r="P188" s="20">
        <v>1.373751</v>
      </c>
      <c r="Q188" s="22">
        <v>0.348</v>
      </c>
      <c r="R188" s="22">
        <v>0.335</v>
      </c>
      <c r="S188" s="22">
        <v>0.462</v>
      </c>
      <c r="T188" s="22">
        <v>68.6</v>
      </c>
      <c r="U188" s="22">
        <v>0.812</v>
      </c>
    </row>
    <row r="189">
      <c r="A189" s="20" t="s">
        <v>39</v>
      </c>
      <c r="B189" s="20" t="s">
        <v>1311</v>
      </c>
      <c r="C189" s="55" t="s">
        <v>1314</v>
      </c>
      <c r="D189" s="20" t="s">
        <v>1315</v>
      </c>
      <c r="E189" s="20" t="s">
        <v>1316</v>
      </c>
      <c r="F189" s="20" t="s">
        <v>1913</v>
      </c>
      <c r="G189" s="27" t="s">
        <v>2121</v>
      </c>
      <c r="H189" s="20">
        <v>3.0E7</v>
      </c>
      <c r="I189" s="20">
        <v>250.0</v>
      </c>
      <c r="J189" s="20">
        <v>0.307317380086591</v>
      </c>
      <c r="K189" s="20">
        <v>35.0</v>
      </c>
      <c r="L189" s="20">
        <v>0.30399</v>
      </c>
      <c r="M189" s="20">
        <v>1500.0</v>
      </c>
      <c r="N189" s="20">
        <v>0.2878911</v>
      </c>
      <c r="O189" s="20">
        <v>1.067478</v>
      </c>
      <c r="P189" s="20">
        <v>1.206684</v>
      </c>
      <c r="Q189" s="22">
        <v>0.188</v>
      </c>
      <c r="R189" s="22">
        <v>0.15</v>
      </c>
      <c r="S189" s="22">
        <v>0.301</v>
      </c>
      <c r="T189" s="22">
        <v>64.4</v>
      </c>
      <c r="U189" s="22">
        <v>0.803</v>
      </c>
    </row>
    <row r="190">
      <c r="A190" s="20" t="s">
        <v>39</v>
      </c>
      <c r="B190" s="20" t="s">
        <v>1496</v>
      </c>
      <c r="C190" s="55" t="s">
        <v>1497</v>
      </c>
      <c r="D190" s="20" t="s">
        <v>1498</v>
      </c>
      <c r="E190" s="20" t="s">
        <v>1498</v>
      </c>
      <c r="F190" s="20" t="s">
        <v>1913</v>
      </c>
      <c r="G190" s="27" t="s">
        <v>2122</v>
      </c>
      <c r="H190" s="20">
        <v>1.9678792E7</v>
      </c>
      <c r="I190" s="20">
        <v>145.0</v>
      </c>
      <c r="J190" s="20">
        <v>0.319114852884473</v>
      </c>
      <c r="K190" s="20">
        <v>35.0</v>
      </c>
      <c r="L190" s="20">
        <v>0.301331</v>
      </c>
      <c r="M190" s="20">
        <v>1500.0</v>
      </c>
      <c r="N190" s="20">
        <v>0.240952</v>
      </c>
      <c r="O190" s="20">
        <v>1.324392</v>
      </c>
      <c r="P190" s="20">
        <v>1.294538</v>
      </c>
      <c r="Q190" s="22">
        <v>0.451</v>
      </c>
      <c r="R190" s="22">
        <v>0.449</v>
      </c>
      <c r="S190" s="22">
        <v>0.544</v>
      </c>
      <c r="T190" s="22">
        <v>62.3</v>
      </c>
      <c r="U190" s="22">
        <v>0.838</v>
      </c>
    </row>
    <row r="191">
      <c r="A191" s="20" t="s">
        <v>39</v>
      </c>
      <c r="B191" s="20" t="s">
        <v>1592</v>
      </c>
      <c r="C191" s="55" t="s">
        <v>1593</v>
      </c>
      <c r="D191" s="20" t="s">
        <v>1594</v>
      </c>
      <c r="E191" s="20" t="s">
        <v>1595</v>
      </c>
      <c r="F191" s="20" t="s">
        <v>1913</v>
      </c>
      <c r="G191" s="27" t="s">
        <v>2123</v>
      </c>
      <c r="H191" s="20">
        <v>1.9509171E7</v>
      </c>
      <c r="I191" s="20">
        <v>185.0</v>
      </c>
      <c r="J191" s="20">
        <v>0.314177807601961</v>
      </c>
      <c r="K191" s="20">
        <v>35.0</v>
      </c>
      <c r="L191" s="20">
        <v>0.2986392</v>
      </c>
      <c r="M191" s="20">
        <v>1500.0</v>
      </c>
      <c r="N191" s="20">
        <v>0.2397161</v>
      </c>
      <c r="O191" s="20">
        <v>1.310625</v>
      </c>
      <c r="P191" s="20">
        <v>1.26371</v>
      </c>
      <c r="Q191" s="22">
        <v>0.493</v>
      </c>
      <c r="R191" s="22">
        <v>0.501</v>
      </c>
      <c r="S191" s="22">
        <v>0.584</v>
      </c>
      <c r="T191" s="22">
        <v>48.8</v>
      </c>
      <c r="U191" s="22">
        <v>0.732</v>
      </c>
    </row>
    <row r="192">
      <c r="A192" s="20" t="s">
        <v>39</v>
      </c>
      <c r="B192" s="20" t="s">
        <v>1399</v>
      </c>
      <c r="C192" s="55" t="s">
        <v>1400</v>
      </c>
      <c r="D192" s="20" t="s">
        <v>1401</v>
      </c>
      <c r="E192" s="20" t="s">
        <v>1402</v>
      </c>
      <c r="F192" s="20" t="s">
        <v>1913</v>
      </c>
      <c r="G192" s="27" t="s">
        <v>2124</v>
      </c>
      <c r="H192" s="20">
        <v>2.8573947E7</v>
      </c>
      <c r="I192" s="20">
        <v>170.0</v>
      </c>
      <c r="J192" s="20">
        <v>0.487243604481248</v>
      </c>
      <c r="K192" s="20">
        <v>40.0</v>
      </c>
      <c r="L192" s="20">
        <v>0.4533742</v>
      </c>
      <c r="M192" s="20">
        <v>1500.0</v>
      </c>
      <c r="N192" s="20">
        <v>0.3347426</v>
      </c>
      <c r="O192" s="20">
        <v>1.455577</v>
      </c>
      <c r="P192" s="20">
        <v>1.285501</v>
      </c>
      <c r="Q192" s="22">
        <v>0.608</v>
      </c>
      <c r="R192" s="22">
        <v>0.622</v>
      </c>
      <c r="S192" s="22">
        <v>0.668</v>
      </c>
      <c r="T192" s="22">
        <v>73.3</v>
      </c>
      <c r="U192" s="22">
        <v>0.879</v>
      </c>
    </row>
    <row r="193">
      <c r="A193" s="20" t="s">
        <v>39</v>
      </c>
      <c r="B193" s="20" t="s">
        <v>1385</v>
      </c>
      <c r="C193" s="55" t="s">
        <v>1386</v>
      </c>
      <c r="D193" s="20" t="s">
        <v>1387</v>
      </c>
      <c r="E193" s="20" t="s">
        <v>1388</v>
      </c>
      <c r="F193" s="20" t="s">
        <v>1913</v>
      </c>
      <c r="G193" s="27" t="s">
        <v>2125</v>
      </c>
      <c r="H193" s="20">
        <v>2.9678351E7</v>
      </c>
      <c r="I193" s="20">
        <v>160.0</v>
      </c>
      <c r="J193" s="20">
        <v>0.484697511706484</v>
      </c>
      <c r="K193" s="20">
        <v>45.0</v>
      </c>
      <c r="L193" s="20">
        <v>0.451144</v>
      </c>
      <c r="M193" s="20">
        <v>1500.0</v>
      </c>
      <c r="N193" s="20">
        <v>0.3326063</v>
      </c>
      <c r="O193" s="20">
        <v>1.457271</v>
      </c>
      <c r="P193" s="20">
        <v>1.283062</v>
      </c>
      <c r="Q193" s="22">
        <v>0.555</v>
      </c>
      <c r="R193" s="22">
        <v>0.562</v>
      </c>
      <c r="S193" s="22">
        <v>0.618</v>
      </c>
      <c r="T193" s="22">
        <v>79.0</v>
      </c>
      <c r="U193" s="22">
        <v>0.917</v>
      </c>
    </row>
    <row r="194">
      <c r="A194" s="20" t="s">
        <v>39</v>
      </c>
      <c r="B194" s="20" t="s">
        <v>1576</v>
      </c>
      <c r="C194" s="55" t="s">
        <v>1577</v>
      </c>
      <c r="D194" s="20" t="s">
        <v>1578</v>
      </c>
      <c r="E194" s="20" t="s">
        <v>1579</v>
      </c>
      <c r="F194" s="20" t="s">
        <v>1913</v>
      </c>
      <c r="G194" s="27" t="s">
        <v>2126</v>
      </c>
      <c r="H194" s="20">
        <v>1.6662142E7</v>
      </c>
      <c r="I194" s="20">
        <v>165.0</v>
      </c>
      <c r="J194" s="20">
        <v>0.222440429306142</v>
      </c>
      <c r="K194" s="20">
        <v>40.0</v>
      </c>
      <c r="L194" s="20">
        <v>0.2190235</v>
      </c>
      <c r="M194" s="20">
        <v>1500.0</v>
      </c>
      <c r="N194" s="20">
        <v>0.2007068</v>
      </c>
      <c r="O194" s="20">
        <v>1.108285</v>
      </c>
      <c r="P194" s="20">
        <v>1.186547</v>
      </c>
      <c r="Q194" s="22">
        <v>0.263</v>
      </c>
      <c r="R194" s="22">
        <v>0.241</v>
      </c>
      <c r="S194" s="22">
        <v>0.415</v>
      </c>
      <c r="T194" s="22">
        <v>47.4</v>
      </c>
      <c r="U194" s="22">
        <v>0.687</v>
      </c>
    </row>
    <row r="195">
      <c r="A195" s="20" t="s">
        <v>39</v>
      </c>
      <c r="B195" s="20" t="s">
        <v>1220</v>
      </c>
      <c r="C195" s="55" t="s">
        <v>1221</v>
      </c>
      <c r="D195" s="20" t="s">
        <v>1222</v>
      </c>
      <c r="E195" s="20" t="s">
        <v>1223</v>
      </c>
      <c r="F195" s="20" t="s">
        <v>1913</v>
      </c>
      <c r="G195" s="27" t="s">
        <v>2127</v>
      </c>
      <c r="H195" s="20">
        <v>1.7469992E7</v>
      </c>
      <c r="I195" s="20">
        <v>195.0</v>
      </c>
      <c r="J195" s="20">
        <v>0.261345750663592</v>
      </c>
      <c r="K195" s="20">
        <v>35.0</v>
      </c>
      <c r="L195" s="20">
        <v>0.2477337</v>
      </c>
      <c r="M195" s="20">
        <v>1500.0</v>
      </c>
      <c r="N195" s="20">
        <v>0.205935</v>
      </c>
      <c r="O195" s="20">
        <v>1.269069</v>
      </c>
      <c r="P195" s="20">
        <v>1.325658</v>
      </c>
      <c r="Q195" s="22">
        <v>0.322</v>
      </c>
      <c r="R195" s="22">
        <v>0.299</v>
      </c>
      <c r="S195" s="22">
        <v>0.394</v>
      </c>
      <c r="T195" s="22">
        <v>61.9</v>
      </c>
      <c r="U195" s="22">
        <v>0.82</v>
      </c>
    </row>
    <row r="196">
      <c r="A196" s="20" t="s">
        <v>39</v>
      </c>
      <c r="B196" s="20" t="s">
        <v>1234</v>
      </c>
      <c r="C196" s="55" t="s">
        <v>1235</v>
      </c>
      <c r="D196" s="20" t="s">
        <v>1236</v>
      </c>
      <c r="E196" s="20" t="s">
        <v>1237</v>
      </c>
      <c r="F196" s="20" t="s">
        <v>1913</v>
      </c>
      <c r="G196" s="27" t="s">
        <v>2128</v>
      </c>
      <c r="H196" s="20">
        <v>2.6085199E7</v>
      </c>
      <c r="I196" s="20">
        <v>160.0</v>
      </c>
      <c r="J196" s="20">
        <v>0.408608508281596</v>
      </c>
      <c r="K196" s="20">
        <v>45.0</v>
      </c>
      <c r="L196" s="20">
        <v>0.3778731</v>
      </c>
      <c r="M196" s="20">
        <v>1500.0</v>
      </c>
      <c r="N196" s="20">
        <v>0.2885477</v>
      </c>
      <c r="O196" s="20">
        <v>1.416086</v>
      </c>
      <c r="P196" s="20">
        <v>1.344083</v>
      </c>
      <c r="Q196" s="22">
        <v>0.479</v>
      </c>
      <c r="R196" s="22">
        <v>0.483</v>
      </c>
      <c r="S196" s="22">
        <v>0.563</v>
      </c>
      <c r="T196" s="22">
        <v>67.6</v>
      </c>
      <c r="U196" s="22">
        <v>0.882</v>
      </c>
    </row>
    <row r="197">
      <c r="A197" s="20" t="s">
        <v>39</v>
      </c>
      <c r="B197" s="20" t="s">
        <v>1607</v>
      </c>
      <c r="C197" s="55" t="s">
        <v>1608</v>
      </c>
      <c r="D197" s="20" t="s">
        <v>1609</v>
      </c>
      <c r="E197" s="20" t="s">
        <v>1610</v>
      </c>
      <c r="F197" s="20" t="s">
        <v>1913</v>
      </c>
      <c r="G197" s="27" t="s">
        <v>2129</v>
      </c>
      <c r="H197" s="20">
        <v>2.161766E7</v>
      </c>
      <c r="I197" s="20">
        <v>200.0</v>
      </c>
      <c r="J197" s="20">
        <v>0.315808644799671</v>
      </c>
      <c r="K197" s="20">
        <v>35.0</v>
      </c>
      <c r="L197" s="20">
        <v>0.3040106</v>
      </c>
      <c r="M197" s="20">
        <v>1500.0</v>
      </c>
      <c r="N197" s="20">
        <v>0.2618508</v>
      </c>
      <c r="O197" s="20">
        <v>1.206063</v>
      </c>
      <c r="P197" s="20">
        <v>1.27984</v>
      </c>
      <c r="Q197" s="22">
        <v>0.419</v>
      </c>
      <c r="R197" s="22">
        <v>0.424</v>
      </c>
      <c r="S197" s="22">
        <v>0.505</v>
      </c>
      <c r="T197" s="22">
        <v>44.2</v>
      </c>
      <c r="U197" s="22">
        <v>0.681</v>
      </c>
    </row>
    <row r="198">
      <c r="A198" s="20" t="s">
        <v>39</v>
      </c>
      <c r="B198" s="20" t="s">
        <v>1370</v>
      </c>
      <c r="C198" s="55" t="s">
        <v>1373</v>
      </c>
      <c r="D198" s="20" t="s">
        <v>1374</v>
      </c>
      <c r="E198" s="20" t="s">
        <v>1375</v>
      </c>
      <c r="F198" s="20" t="s">
        <v>1913</v>
      </c>
      <c r="G198" s="27" t="s">
        <v>2130</v>
      </c>
      <c r="H198" s="20">
        <v>3.0E7</v>
      </c>
      <c r="I198" s="20">
        <v>185.0</v>
      </c>
      <c r="J198" s="20">
        <v>0.498639905518691</v>
      </c>
      <c r="K198" s="20">
        <v>45.0</v>
      </c>
      <c r="L198" s="20">
        <v>0.4457179</v>
      </c>
      <c r="M198" s="20">
        <v>1500.0</v>
      </c>
      <c r="N198" s="20">
        <v>0.3211416</v>
      </c>
      <c r="O198" s="20">
        <v>1.55271</v>
      </c>
      <c r="P198" s="20">
        <v>1.424816</v>
      </c>
      <c r="Q198" s="22">
        <v>0.537</v>
      </c>
      <c r="R198" s="22">
        <v>0.54</v>
      </c>
      <c r="S198" s="22">
        <v>0.607</v>
      </c>
      <c r="T198" s="22">
        <v>67.7</v>
      </c>
      <c r="U198" s="22">
        <v>0.879</v>
      </c>
    </row>
    <row r="199">
      <c r="A199" s="20" t="s">
        <v>39</v>
      </c>
      <c r="B199" s="20" t="s">
        <v>1020</v>
      </c>
      <c r="C199" s="55" t="s">
        <v>1021</v>
      </c>
      <c r="D199" s="20" t="s">
        <v>1022</v>
      </c>
      <c r="E199" s="20" t="s">
        <v>1023</v>
      </c>
      <c r="F199" s="20" t="s">
        <v>1913</v>
      </c>
      <c r="G199" s="27" t="s">
        <v>2131</v>
      </c>
      <c r="H199" s="20">
        <v>3.0E7</v>
      </c>
      <c r="I199" s="20">
        <v>160.0</v>
      </c>
      <c r="J199" s="20">
        <v>0.40459320567402</v>
      </c>
      <c r="K199" s="20">
        <v>35.0</v>
      </c>
      <c r="L199" s="20">
        <v>0.3911181</v>
      </c>
      <c r="M199" s="20">
        <v>1500.0</v>
      </c>
      <c r="N199" s="20">
        <v>0.315752</v>
      </c>
      <c r="O199" s="20">
        <v>1.281364</v>
      </c>
      <c r="P199" s="20">
        <v>1.178795</v>
      </c>
      <c r="Q199" s="22">
        <v>0.307</v>
      </c>
      <c r="R199" s="22">
        <v>0.297</v>
      </c>
      <c r="S199" s="22">
        <v>0.378</v>
      </c>
      <c r="T199" s="22">
        <v>61.4</v>
      </c>
      <c r="U199" s="22">
        <v>0.685</v>
      </c>
    </row>
    <row r="200">
      <c r="A200" s="20" t="s">
        <v>39</v>
      </c>
      <c r="B200" s="20" t="s">
        <v>1507</v>
      </c>
      <c r="C200" s="55" t="s">
        <v>1508</v>
      </c>
      <c r="D200" s="20" t="s">
        <v>1509</v>
      </c>
      <c r="E200" s="20" t="s">
        <v>1509</v>
      </c>
      <c r="F200" s="20" t="s">
        <v>1913</v>
      </c>
      <c r="G200" s="27" t="s">
        <v>2132</v>
      </c>
      <c r="H200" s="20">
        <v>1.680125E7</v>
      </c>
      <c r="I200" s="20">
        <v>175.0</v>
      </c>
      <c r="J200" s="20">
        <v>0.230318875220687</v>
      </c>
      <c r="K200" s="20">
        <v>35.0</v>
      </c>
      <c r="L200" s="20">
        <v>0.2262269</v>
      </c>
      <c r="M200" s="20">
        <v>1500.0</v>
      </c>
      <c r="N200" s="20">
        <v>0.1986795</v>
      </c>
      <c r="O200" s="20">
        <v>1.159248</v>
      </c>
      <c r="P200" s="20">
        <v>1.148543</v>
      </c>
      <c r="Q200" s="22">
        <v>0.255</v>
      </c>
      <c r="R200" s="22">
        <v>0.217</v>
      </c>
      <c r="S200" s="22">
        <v>0.341</v>
      </c>
      <c r="T200" s="22">
        <v>61.9</v>
      </c>
      <c r="U200" s="22">
        <v>0.832</v>
      </c>
    </row>
    <row r="201">
      <c r="A201" s="20" t="s">
        <v>39</v>
      </c>
      <c r="B201" s="20" t="s">
        <v>1278</v>
      </c>
      <c r="C201" s="55" t="s">
        <v>1279</v>
      </c>
      <c r="D201" s="20" t="s">
        <v>1280</v>
      </c>
      <c r="E201" s="20" t="s">
        <v>1281</v>
      </c>
      <c r="F201" s="20" t="s">
        <v>1913</v>
      </c>
      <c r="G201" s="27" t="s">
        <v>2133</v>
      </c>
      <c r="H201" s="20">
        <v>3.0E7</v>
      </c>
      <c r="I201" s="20">
        <v>160.0</v>
      </c>
      <c r="J201" s="20">
        <v>0.495203592539775</v>
      </c>
      <c r="K201" s="20">
        <v>45.0</v>
      </c>
      <c r="L201" s="20">
        <v>0.4358203</v>
      </c>
      <c r="M201" s="20">
        <v>1500.0</v>
      </c>
      <c r="N201" s="20">
        <v>0.3175113</v>
      </c>
      <c r="O201" s="20">
        <v>1.559641</v>
      </c>
      <c r="P201" s="20">
        <v>1.501934</v>
      </c>
      <c r="Q201" s="22">
        <v>0.559</v>
      </c>
      <c r="R201" s="22">
        <v>0.579</v>
      </c>
      <c r="S201" s="22">
        <v>0.642</v>
      </c>
      <c r="T201" s="22">
        <v>70.7</v>
      </c>
      <c r="U201" s="22">
        <v>0.887</v>
      </c>
    </row>
    <row r="202">
      <c r="A202" s="20" t="s">
        <v>39</v>
      </c>
      <c r="B202" s="20" t="s">
        <v>1646</v>
      </c>
      <c r="C202" s="55" t="s">
        <v>1647</v>
      </c>
      <c r="D202" s="20" t="s">
        <v>1648</v>
      </c>
      <c r="E202" s="20" t="s">
        <v>1648</v>
      </c>
      <c r="F202" s="20" t="s">
        <v>1913</v>
      </c>
      <c r="G202" s="27" t="s">
        <v>2134</v>
      </c>
      <c r="H202" s="20">
        <v>2.9491686E7</v>
      </c>
      <c r="I202" s="20">
        <v>130.0</v>
      </c>
      <c r="J202" s="20">
        <v>0.408622785764341</v>
      </c>
      <c r="K202" s="20">
        <v>45.0</v>
      </c>
      <c r="L202" s="20">
        <v>0.3761991</v>
      </c>
      <c r="M202" s="20">
        <v>1500.0</v>
      </c>
      <c r="N202" s="20">
        <v>0.3049735</v>
      </c>
      <c r="O202" s="20">
        <v>1.339863</v>
      </c>
      <c r="P202" s="20">
        <v>1.455226</v>
      </c>
      <c r="Q202" s="22">
        <v>0.388</v>
      </c>
      <c r="R202" s="22">
        <v>0.374</v>
      </c>
      <c r="S202" s="22">
        <v>0.521</v>
      </c>
      <c r="T202" s="22">
        <v>67.0</v>
      </c>
      <c r="U202" s="22">
        <v>0.881</v>
      </c>
    </row>
    <row r="203">
      <c r="A203" s="20" t="s">
        <v>39</v>
      </c>
      <c r="B203" s="20" t="s">
        <v>1562</v>
      </c>
      <c r="C203" s="55" t="s">
        <v>1563</v>
      </c>
      <c r="D203" s="20" t="s">
        <v>1564</v>
      </c>
      <c r="E203" s="20" t="s">
        <v>1564</v>
      </c>
      <c r="F203" s="20" t="s">
        <v>1913</v>
      </c>
      <c r="G203" s="27" t="s">
        <v>2135</v>
      </c>
      <c r="H203" s="20">
        <v>1.659107E7</v>
      </c>
      <c r="I203" s="20">
        <v>100.0</v>
      </c>
      <c r="J203" s="20">
        <v>0.273542648769222</v>
      </c>
      <c r="K203" s="20">
        <v>40.0</v>
      </c>
      <c r="L203" s="20">
        <v>0.2622472</v>
      </c>
      <c r="M203" s="20">
        <v>1500.0</v>
      </c>
      <c r="N203" s="20">
        <v>0.206577</v>
      </c>
      <c r="O203" s="20">
        <v>1.324168</v>
      </c>
      <c r="P203" s="20">
        <v>1.202899</v>
      </c>
      <c r="Q203" s="22">
        <v>0.403</v>
      </c>
      <c r="R203" s="22">
        <v>0.375</v>
      </c>
      <c r="S203" s="22">
        <v>0.499</v>
      </c>
      <c r="T203" s="22">
        <v>42.1</v>
      </c>
      <c r="U203" s="22">
        <v>0.519</v>
      </c>
    </row>
    <row r="204">
      <c r="A204" s="20" t="s">
        <v>39</v>
      </c>
      <c r="B204" s="20" t="s">
        <v>1635</v>
      </c>
      <c r="C204" s="55" t="s">
        <v>1636</v>
      </c>
      <c r="D204" s="20" t="s">
        <v>1637</v>
      </c>
      <c r="E204" s="20" t="s">
        <v>1637</v>
      </c>
      <c r="F204" s="20" t="s">
        <v>1913</v>
      </c>
      <c r="G204" s="27" t="s">
        <v>2136</v>
      </c>
      <c r="H204" s="20">
        <v>1.1995712E7</v>
      </c>
      <c r="I204" s="20">
        <v>150.0</v>
      </c>
      <c r="J204" s="20">
        <v>0.174692463494362</v>
      </c>
      <c r="K204" s="20">
        <v>35.0</v>
      </c>
      <c r="L204" s="20">
        <v>0.1740553</v>
      </c>
      <c r="M204" s="20">
        <v>1500.0</v>
      </c>
      <c r="N204" s="20">
        <v>0.149986</v>
      </c>
      <c r="O204" s="20">
        <v>1.164725</v>
      </c>
      <c r="P204" s="20">
        <v>1.026472</v>
      </c>
      <c r="Q204" s="22">
        <v>0.268</v>
      </c>
      <c r="R204" s="22">
        <v>0.212</v>
      </c>
      <c r="S204" s="22">
        <v>0.347</v>
      </c>
      <c r="T204" s="22">
        <v>55.4</v>
      </c>
      <c r="U204" s="22">
        <v>0.763</v>
      </c>
    </row>
    <row r="205">
      <c r="A205" s="20" t="s">
        <v>39</v>
      </c>
      <c r="B205" s="20" t="s">
        <v>1518</v>
      </c>
      <c r="C205" s="55" t="s">
        <v>1521</v>
      </c>
      <c r="D205" s="20" t="s">
        <v>1522</v>
      </c>
      <c r="E205" s="20" t="s">
        <v>1523</v>
      </c>
      <c r="F205" s="20" t="s">
        <v>1913</v>
      </c>
      <c r="G205" s="27" t="s">
        <v>2137</v>
      </c>
      <c r="H205" s="20">
        <v>2.5933896E7</v>
      </c>
      <c r="I205" s="20">
        <v>210.0</v>
      </c>
      <c r="J205" s="20">
        <v>0.270716420687253</v>
      </c>
      <c r="K205" s="20">
        <v>35.0</v>
      </c>
      <c r="L205" s="20">
        <v>0.270746</v>
      </c>
      <c r="M205" s="20">
        <v>1500.0</v>
      </c>
      <c r="N205" s="20">
        <v>0.266408</v>
      </c>
      <c r="O205" s="20">
        <v>1.016172</v>
      </c>
      <c r="P205" s="20">
        <v>0.9931839</v>
      </c>
      <c r="Q205" s="22">
        <v>0.052</v>
      </c>
      <c r="R205" s="22">
        <v>0.003</v>
      </c>
      <c r="S205" s="22">
        <v>0.22</v>
      </c>
      <c r="T205" s="22">
        <v>33.4</v>
      </c>
      <c r="U205" s="22">
        <v>0.466</v>
      </c>
    </row>
    <row r="206">
      <c r="A206" s="20" t="s">
        <v>39</v>
      </c>
      <c r="B206" s="20" t="s">
        <v>1178</v>
      </c>
      <c r="C206" s="55" t="s">
        <v>1181</v>
      </c>
      <c r="D206" s="20" t="s">
        <v>1182</v>
      </c>
      <c r="E206" s="20" t="s">
        <v>1183</v>
      </c>
      <c r="F206" s="20" t="s">
        <v>1913</v>
      </c>
      <c r="G206" s="27" t="s">
        <v>2138</v>
      </c>
      <c r="H206" s="20">
        <v>1.5780458E7</v>
      </c>
      <c r="I206" s="20">
        <v>125.0</v>
      </c>
      <c r="J206" s="20">
        <v>0.336132170726953</v>
      </c>
      <c r="K206" s="20">
        <v>45.0</v>
      </c>
      <c r="L206" s="20">
        <v>0.3000045</v>
      </c>
      <c r="M206" s="20">
        <v>1500.0</v>
      </c>
      <c r="N206" s="20">
        <v>0.2050531</v>
      </c>
      <c r="O206" s="20">
        <v>1.639244</v>
      </c>
      <c r="P206" s="20">
        <v>1.380486</v>
      </c>
      <c r="Q206" s="22">
        <v>0.519</v>
      </c>
      <c r="R206" s="22">
        <v>0.512</v>
      </c>
      <c r="S206" s="22">
        <v>0.597</v>
      </c>
      <c r="T206" s="22">
        <v>64.0</v>
      </c>
      <c r="U206" s="22">
        <v>0.815</v>
      </c>
    </row>
    <row r="207">
      <c r="A207" s="20" t="s">
        <v>39</v>
      </c>
      <c r="B207" s="20" t="s">
        <v>1447</v>
      </c>
      <c r="C207" s="55" t="s">
        <v>1448</v>
      </c>
      <c r="D207" s="20" t="s">
        <v>1449</v>
      </c>
      <c r="E207" s="20" t="s">
        <v>1450</v>
      </c>
      <c r="F207" s="20" t="s">
        <v>1913</v>
      </c>
      <c r="G207" s="27" t="s">
        <v>2139</v>
      </c>
      <c r="H207" s="20">
        <v>1.7742431E7</v>
      </c>
      <c r="I207" s="20">
        <v>195.0</v>
      </c>
      <c r="J207" s="20">
        <v>0.313769359362757</v>
      </c>
      <c r="K207" s="20">
        <v>35.0</v>
      </c>
      <c r="L207" s="20">
        <v>0.2873926</v>
      </c>
      <c r="M207" s="20">
        <v>1500.0</v>
      </c>
      <c r="N207" s="20">
        <v>0.2273005</v>
      </c>
      <c r="O207" s="20">
        <v>1.380416</v>
      </c>
      <c r="P207" s="20">
        <v>1.43894</v>
      </c>
      <c r="Q207" s="22">
        <v>0.456</v>
      </c>
      <c r="R207" s="22">
        <v>0.447</v>
      </c>
      <c r="S207" s="22">
        <v>0.528</v>
      </c>
      <c r="T207" s="22">
        <v>77.4</v>
      </c>
      <c r="U207" s="22">
        <v>0.913</v>
      </c>
    </row>
    <row r="208">
      <c r="A208" s="20" t="s">
        <v>39</v>
      </c>
      <c r="B208" s="20" t="s">
        <v>1459</v>
      </c>
      <c r="C208" s="55" t="s">
        <v>1460</v>
      </c>
      <c r="D208" s="20" t="s">
        <v>1461</v>
      </c>
      <c r="E208" s="20" t="s">
        <v>1462</v>
      </c>
      <c r="F208" s="20" t="s">
        <v>1913</v>
      </c>
      <c r="G208" s="27" t="s">
        <v>2140</v>
      </c>
      <c r="H208" s="20">
        <v>1.5885968E7</v>
      </c>
      <c r="I208" s="20">
        <v>180.0</v>
      </c>
      <c r="J208" s="20">
        <v>0.359906430227854</v>
      </c>
      <c r="K208" s="20">
        <v>40.0</v>
      </c>
      <c r="L208" s="20">
        <v>0.3161445</v>
      </c>
      <c r="M208" s="20">
        <v>1500.0</v>
      </c>
      <c r="N208" s="20">
        <v>0.2271896</v>
      </c>
      <c r="O208" s="20">
        <v>1.584168</v>
      </c>
      <c r="P208" s="20">
        <v>1.491957</v>
      </c>
      <c r="Q208" s="22">
        <v>0.577</v>
      </c>
      <c r="R208" s="22">
        <v>0.582</v>
      </c>
      <c r="S208" s="22">
        <v>0.636</v>
      </c>
      <c r="T208" s="22">
        <v>75.6</v>
      </c>
      <c r="U208" s="22">
        <v>0.891</v>
      </c>
    </row>
    <row r="209">
      <c r="A209" s="20" t="s">
        <v>39</v>
      </c>
      <c r="B209" s="20" t="s">
        <v>1342</v>
      </c>
      <c r="C209" s="55" t="s">
        <v>1343</v>
      </c>
      <c r="D209" s="20" t="s">
        <v>1344</v>
      </c>
      <c r="E209" s="20" t="s">
        <v>1345</v>
      </c>
      <c r="F209" s="20" t="s">
        <v>1913</v>
      </c>
      <c r="G209" s="27" t="s">
        <v>2141</v>
      </c>
      <c r="H209" s="20">
        <v>1.8644022E7</v>
      </c>
      <c r="I209" s="20">
        <v>175.0</v>
      </c>
      <c r="J209" s="20">
        <v>0.315553954115332</v>
      </c>
      <c r="K209" s="20">
        <v>35.0</v>
      </c>
      <c r="L209" s="20">
        <v>0.2921238</v>
      </c>
      <c r="M209" s="20">
        <v>1500.0</v>
      </c>
      <c r="N209" s="20">
        <v>0.2395506</v>
      </c>
      <c r="O209" s="20">
        <v>1.317275</v>
      </c>
      <c r="P209" s="20">
        <v>1.445667</v>
      </c>
      <c r="Q209" s="22">
        <v>0.421</v>
      </c>
      <c r="R209" s="22">
        <v>0.423</v>
      </c>
      <c r="S209" s="22">
        <v>0.5</v>
      </c>
      <c r="T209" s="22">
        <v>70.4</v>
      </c>
      <c r="U209" s="22">
        <v>0.863</v>
      </c>
    </row>
    <row r="210">
      <c r="A210" s="20" t="s">
        <v>39</v>
      </c>
      <c r="B210" s="20" t="s">
        <v>1265</v>
      </c>
      <c r="C210" s="55" t="s">
        <v>1266</v>
      </c>
      <c r="D210" s="20" t="s">
        <v>1267</v>
      </c>
      <c r="E210" s="20" t="s">
        <v>1268</v>
      </c>
      <c r="F210" s="20" t="s">
        <v>1913</v>
      </c>
      <c r="G210" s="27" t="s">
        <v>2142</v>
      </c>
      <c r="H210" s="20">
        <v>2.461865E7</v>
      </c>
      <c r="I210" s="20">
        <v>140.0</v>
      </c>
      <c r="J210" s="20">
        <v>0.382184375584664</v>
      </c>
      <c r="K210" s="20">
        <v>45.0</v>
      </c>
      <c r="L210" s="20">
        <v>0.349165</v>
      </c>
      <c r="M210" s="20">
        <v>1500.0</v>
      </c>
      <c r="N210" s="20">
        <v>0.2816626</v>
      </c>
      <c r="O210" s="20">
        <v>1.356887</v>
      </c>
      <c r="P210" s="20">
        <v>1.489159</v>
      </c>
      <c r="Q210" s="22">
        <v>0.456</v>
      </c>
      <c r="R210" s="22">
        <v>0.459</v>
      </c>
      <c r="S210" s="22">
        <v>0.552</v>
      </c>
      <c r="T210" s="22">
        <v>69.4</v>
      </c>
      <c r="U210" s="22">
        <v>0.878</v>
      </c>
    </row>
    <row r="211">
      <c r="A211" s="20" t="s">
        <v>39</v>
      </c>
      <c r="B211" s="20" t="s">
        <v>1289</v>
      </c>
      <c r="C211" s="55" t="s">
        <v>1290</v>
      </c>
      <c r="D211" s="20" t="s">
        <v>1291</v>
      </c>
      <c r="E211" s="20" t="s">
        <v>1292</v>
      </c>
      <c r="F211" s="20" t="s">
        <v>1913</v>
      </c>
      <c r="G211" s="27" t="s">
        <v>2143</v>
      </c>
      <c r="H211" s="20">
        <v>1.032684E7</v>
      </c>
      <c r="I211" s="20">
        <v>105.0</v>
      </c>
      <c r="J211" s="20">
        <v>0.286561034395013</v>
      </c>
      <c r="K211" s="20">
        <v>45.0</v>
      </c>
      <c r="L211" s="20">
        <v>0.2572857</v>
      </c>
      <c r="M211" s="20">
        <v>1500.0</v>
      </c>
      <c r="N211" s="20">
        <v>0.1582212</v>
      </c>
      <c r="O211" s="20">
        <v>1.811142</v>
      </c>
      <c r="P211" s="20">
        <v>1.295517</v>
      </c>
      <c r="Q211" s="22">
        <v>0.609</v>
      </c>
      <c r="R211" s="22">
        <v>0.59</v>
      </c>
      <c r="S211" s="22">
        <v>0.651</v>
      </c>
      <c r="T211" s="22">
        <v>65.4</v>
      </c>
      <c r="U211" s="22">
        <v>0.818</v>
      </c>
    </row>
    <row r="212">
      <c r="A212" s="20" t="s">
        <v>39</v>
      </c>
      <c r="B212" s="20" t="s">
        <v>1423</v>
      </c>
      <c r="C212" s="55" t="s">
        <v>1424</v>
      </c>
      <c r="D212" s="20" t="s">
        <v>1425</v>
      </c>
      <c r="E212" s="20" t="s">
        <v>1426</v>
      </c>
      <c r="F212" s="20" t="s">
        <v>1913</v>
      </c>
      <c r="G212" s="27" t="s">
        <v>2144</v>
      </c>
      <c r="H212" s="20">
        <v>3.0E7</v>
      </c>
      <c r="I212" s="20">
        <v>140.0</v>
      </c>
      <c r="J212" s="20">
        <v>0.414832718605672</v>
      </c>
      <c r="K212" s="20">
        <v>40.0</v>
      </c>
      <c r="L212" s="20">
        <v>0.3866046</v>
      </c>
      <c r="M212" s="20">
        <v>1500.0</v>
      </c>
      <c r="N212" s="20">
        <v>0.3109068</v>
      </c>
      <c r="O212" s="20">
        <v>1.334267</v>
      </c>
      <c r="P212" s="20">
        <v>1.372905</v>
      </c>
      <c r="Q212" s="22">
        <v>0.432</v>
      </c>
      <c r="R212" s="22">
        <v>0.43</v>
      </c>
      <c r="S212" s="22">
        <v>0.528</v>
      </c>
      <c r="T212" s="22">
        <v>74.5</v>
      </c>
      <c r="U212" s="22">
        <v>0.899</v>
      </c>
    </row>
    <row r="213">
      <c r="A213" s="20" t="s">
        <v>39</v>
      </c>
      <c r="B213" s="20" t="s">
        <v>1195</v>
      </c>
      <c r="C213" s="55" t="s">
        <v>1196</v>
      </c>
      <c r="D213" s="20" t="s">
        <v>1197</v>
      </c>
      <c r="E213" s="20" t="s">
        <v>1198</v>
      </c>
      <c r="F213" s="20" t="s">
        <v>1913</v>
      </c>
      <c r="G213" s="27" t="s">
        <v>2145</v>
      </c>
      <c r="H213" s="20">
        <v>1.8923998E7</v>
      </c>
      <c r="I213" s="20">
        <v>275.0</v>
      </c>
      <c r="J213" s="20">
        <v>0.353692593906201</v>
      </c>
      <c r="K213" s="20">
        <v>35.0</v>
      </c>
      <c r="L213" s="20">
        <v>0.3154517</v>
      </c>
      <c r="M213" s="20">
        <v>1500.0</v>
      </c>
      <c r="N213" s="20">
        <v>0.2547383</v>
      </c>
      <c r="O213" s="20">
        <v>1.388455</v>
      </c>
      <c r="P213" s="20">
        <v>1.629858</v>
      </c>
      <c r="Q213" s="22">
        <v>0.516</v>
      </c>
      <c r="R213" s="22">
        <v>0.522</v>
      </c>
      <c r="S213" s="22">
        <v>0.606</v>
      </c>
      <c r="T213" s="22">
        <v>63.8</v>
      </c>
      <c r="U213" s="22">
        <v>0.787</v>
      </c>
    </row>
    <row r="214">
      <c r="A214" s="20" t="s">
        <v>39</v>
      </c>
      <c r="B214" s="20" t="s">
        <v>1411</v>
      </c>
      <c r="C214" s="57" t="s">
        <v>1412</v>
      </c>
      <c r="D214" s="20" t="s">
        <v>1413</v>
      </c>
      <c r="E214" s="20" t="s">
        <v>1414</v>
      </c>
      <c r="F214" s="20" t="s">
        <v>1913</v>
      </c>
      <c r="G214" s="27" t="s">
        <v>2146</v>
      </c>
      <c r="H214" s="20">
        <v>3.0E7</v>
      </c>
      <c r="I214" s="20">
        <v>130.0</v>
      </c>
      <c r="J214" s="20">
        <v>0.455562554733647</v>
      </c>
      <c r="K214" s="20">
        <v>45.0</v>
      </c>
      <c r="L214" s="20">
        <v>0.4203111</v>
      </c>
      <c r="M214" s="20">
        <v>1500.0</v>
      </c>
      <c r="N214" s="20">
        <v>0.3172778</v>
      </c>
      <c r="O214" s="20">
        <v>1.435848</v>
      </c>
      <c r="P214" s="20">
        <v>1.342137</v>
      </c>
      <c r="Q214" s="22">
        <v>0.482</v>
      </c>
      <c r="R214" s="22">
        <v>0.485</v>
      </c>
      <c r="S214" s="22">
        <v>0.582</v>
      </c>
      <c r="T214" s="22">
        <v>73.3</v>
      </c>
      <c r="U214" s="22">
        <v>0.912</v>
      </c>
    </row>
    <row r="215">
      <c r="A215" s="20" t="s">
        <v>39</v>
      </c>
      <c r="B215" s="20" t="s">
        <v>1356</v>
      </c>
      <c r="C215" s="55" t="s">
        <v>1357</v>
      </c>
      <c r="D215" s="20" t="s">
        <v>1358</v>
      </c>
      <c r="E215" s="20" t="s">
        <v>1359</v>
      </c>
      <c r="F215" s="20" t="s">
        <v>1913</v>
      </c>
      <c r="G215" s="27" t="s">
        <v>2147</v>
      </c>
      <c r="H215" s="20">
        <v>2.2192107E7</v>
      </c>
      <c r="I215" s="20">
        <v>255.0</v>
      </c>
      <c r="J215" s="20">
        <v>0.281777631292792</v>
      </c>
      <c r="K215" s="20">
        <v>35.0</v>
      </c>
      <c r="L215" s="20">
        <v>0.2747098</v>
      </c>
      <c r="M215" s="20">
        <v>1500.0</v>
      </c>
      <c r="N215" s="20">
        <v>0.2518016</v>
      </c>
      <c r="O215" s="20">
        <v>1.119046</v>
      </c>
      <c r="P215" s="20">
        <v>1.308527</v>
      </c>
      <c r="Q215" s="22">
        <v>0.256</v>
      </c>
      <c r="R215" s="22">
        <v>0.245</v>
      </c>
      <c r="S215" s="22">
        <v>0.352</v>
      </c>
      <c r="T215" s="22">
        <v>69.6</v>
      </c>
      <c r="U215" s="22">
        <v>0.838</v>
      </c>
    </row>
    <row r="216">
      <c r="A216" s="20" t="s">
        <v>39</v>
      </c>
      <c r="B216" s="20" t="s">
        <v>1004</v>
      </c>
      <c r="C216" s="55" t="s">
        <v>1007</v>
      </c>
      <c r="D216" s="20" t="s">
        <v>1005</v>
      </c>
      <c r="E216" s="20" t="s">
        <v>1005</v>
      </c>
      <c r="F216" s="20" t="s">
        <v>1913</v>
      </c>
      <c r="G216" s="27" t="s">
        <v>2148</v>
      </c>
      <c r="H216" s="20">
        <v>1.6921101E7</v>
      </c>
      <c r="I216" s="20">
        <v>120.0</v>
      </c>
      <c r="J216" s="20">
        <v>0.260634058499527</v>
      </c>
      <c r="K216" s="20">
        <v>45.0</v>
      </c>
      <c r="L216" s="20">
        <v>0.2503263</v>
      </c>
      <c r="M216" s="20">
        <v>1500.0</v>
      </c>
      <c r="N216" s="20">
        <v>0.2046098</v>
      </c>
      <c r="O216" s="20">
        <v>1.27381</v>
      </c>
      <c r="P216" s="20">
        <v>1.22547</v>
      </c>
      <c r="Q216" s="22">
        <v>0.32</v>
      </c>
      <c r="R216" s="22">
        <v>0.284</v>
      </c>
      <c r="S216" s="22">
        <v>0.414</v>
      </c>
      <c r="T216" s="22">
        <v>65.1</v>
      </c>
      <c r="U216" s="22">
        <v>0.819</v>
      </c>
    </row>
    <row r="217">
      <c r="A217" s="20" t="s">
        <v>39</v>
      </c>
      <c r="B217" s="20" t="s">
        <v>1657</v>
      </c>
      <c r="C217" s="55" t="s">
        <v>1658</v>
      </c>
      <c r="D217" s="20" t="s">
        <v>1659</v>
      </c>
      <c r="E217" s="20" t="s">
        <v>1659</v>
      </c>
      <c r="F217" s="20" t="s">
        <v>1913</v>
      </c>
      <c r="G217" s="27" t="s">
        <v>2149</v>
      </c>
      <c r="H217" s="20">
        <v>1.6906533E7</v>
      </c>
      <c r="I217" s="20">
        <v>175.0</v>
      </c>
      <c r="J217" s="20">
        <v>0.351235586983265</v>
      </c>
      <c r="K217" s="20">
        <v>35.0</v>
      </c>
      <c r="L217" s="20">
        <v>0.3263835</v>
      </c>
      <c r="M217" s="20">
        <v>1500.0</v>
      </c>
      <c r="N217" s="20">
        <v>0.2220243</v>
      </c>
      <c r="O217" s="20">
        <v>1.581969</v>
      </c>
      <c r="P217" s="20">
        <v>1.23814</v>
      </c>
      <c r="Q217" s="22">
        <v>0.499</v>
      </c>
      <c r="R217" s="22">
        <v>0.496</v>
      </c>
      <c r="S217" s="22">
        <v>0.568</v>
      </c>
      <c r="T217" s="22">
        <v>62.8</v>
      </c>
      <c r="U217" s="22">
        <v>0.843</v>
      </c>
    </row>
    <row r="218">
      <c r="A218" s="20" t="s">
        <v>39</v>
      </c>
      <c r="B218" s="22" t="s">
        <v>1668</v>
      </c>
      <c r="C218" s="22" t="s">
        <v>1671</v>
      </c>
      <c r="D218" s="20" t="s">
        <v>1672</v>
      </c>
      <c r="E218" s="20" t="s">
        <v>1673</v>
      </c>
      <c r="F218" s="20" t="s">
        <v>1913</v>
      </c>
      <c r="G218" s="27" t="s">
        <v>2150</v>
      </c>
      <c r="H218" s="20">
        <v>3.0E7</v>
      </c>
      <c r="I218" s="20">
        <v>255.0</v>
      </c>
      <c r="J218" s="20">
        <v>0.499781048851895</v>
      </c>
      <c r="K218" s="20">
        <v>35.0</v>
      </c>
      <c r="L218" s="20">
        <v>0.4718193</v>
      </c>
      <c r="M218" s="20">
        <v>1500.0</v>
      </c>
      <c r="N218" s="20">
        <v>0.3721006</v>
      </c>
      <c r="O218" s="20">
        <v>1.343134</v>
      </c>
      <c r="P218" s="20">
        <v>1.280407</v>
      </c>
      <c r="Q218" s="22">
        <v>0.535</v>
      </c>
      <c r="R218" s="22">
        <v>0.552</v>
      </c>
      <c r="S218" s="22">
        <v>0.598</v>
      </c>
      <c r="T218" s="22">
        <v>62.9</v>
      </c>
      <c r="U218" s="22">
        <v>0.719</v>
      </c>
    </row>
    <row r="219">
      <c r="A219" s="20" t="s">
        <v>39</v>
      </c>
      <c r="B219" s="22" t="s">
        <v>1685</v>
      </c>
      <c r="C219" s="22" t="s">
        <v>1686</v>
      </c>
      <c r="D219" s="20" t="s">
        <v>1687</v>
      </c>
      <c r="E219" s="20" t="s">
        <v>1688</v>
      </c>
      <c r="F219" s="20" t="s">
        <v>1913</v>
      </c>
      <c r="G219" s="27" t="s">
        <v>2151</v>
      </c>
      <c r="H219" s="20">
        <v>3.0E7</v>
      </c>
      <c r="I219" s="20">
        <v>165.0</v>
      </c>
      <c r="J219" s="20">
        <v>0.390093245077289</v>
      </c>
      <c r="K219" s="20">
        <v>35.0</v>
      </c>
      <c r="L219" s="20">
        <v>0.3803099</v>
      </c>
      <c r="M219" s="20">
        <v>1500.0</v>
      </c>
      <c r="N219" s="20">
        <v>0.3302777</v>
      </c>
      <c r="O219" s="20">
        <v>1.181107</v>
      </c>
      <c r="P219" s="20">
        <v>1.195541</v>
      </c>
      <c r="Q219" s="22">
        <v>0.326</v>
      </c>
      <c r="R219" s="22">
        <v>0.329</v>
      </c>
      <c r="S219" s="22">
        <v>0.433</v>
      </c>
      <c r="T219" s="22">
        <v>66.8</v>
      </c>
      <c r="U219" s="22">
        <v>0.713</v>
      </c>
    </row>
    <row r="220">
      <c r="A220" s="20" t="s">
        <v>39</v>
      </c>
      <c r="B220" s="22" t="s">
        <v>1698</v>
      </c>
      <c r="C220" s="22" t="s">
        <v>1699</v>
      </c>
      <c r="D220" s="20" t="s">
        <v>1957</v>
      </c>
      <c r="E220" s="20" t="s">
        <v>1701</v>
      </c>
      <c r="F220" s="20" t="s">
        <v>1913</v>
      </c>
      <c r="G220" s="27" t="s">
        <v>2152</v>
      </c>
      <c r="H220" s="20">
        <v>1.6702604E7</v>
      </c>
      <c r="I220" s="20">
        <v>185.0</v>
      </c>
      <c r="J220" s="20">
        <v>0.35196956911385</v>
      </c>
      <c r="K220" s="20">
        <v>35.0</v>
      </c>
      <c r="L220" s="20">
        <v>0.3336534</v>
      </c>
      <c r="M220" s="20">
        <v>1500.0</v>
      </c>
      <c r="N220" s="20">
        <v>0.2505197</v>
      </c>
      <c r="O220" s="20">
        <v>1.404957</v>
      </c>
      <c r="P220" s="20">
        <v>1.220321</v>
      </c>
      <c r="Q220" s="22">
        <v>0.584</v>
      </c>
      <c r="R220" s="22">
        <v>0.592</v>
      </c>
      <c r="S220" s="22">
        <v>0.634</v>
      </c>
      <c r="T220" s="22">
        <v>62.6</v>
      </c>
      <c r="U220" s="22">
        <v>0.734</v>
      </c>
    </row>
    <row r="221">
      <c r="A221" s="20" t="s">
        <v>39</v>
      </c>
      <c r="B221" s="22" t="s">
        <v>1712</v>
      </c>
      <c r="C221" s="22" t="s">
        <v>1713</v>
      </c>
      <c r="D221" s="20" t="s">
        <v>1714</v>
      </c>
      <c r="E221" s="20" t="s">
        <v>1715</v>
      </c>
      <c r="F221" s="20" t="s">
        <v>1913</v>
      </c>
      <c r="G221" s="27" t="s">
        <v>2153</v>
      </c>
      <c r="H221" s="20">
        <v>3.0E7</v>
      </c>
      <c r="I221" s="20">
        <v>215.0</v>
      </c>
      <c r="J221" s="20">
        <v>0.51676383859037</v>
      </c>
      <c r="K221" s="20">
        <v>35.0</v>
      </c>
      <c r="L221" s="20">
        <v>0.4694496</v>
      </c>
      <c r="M221" s="20">
        <v>1500.0</v>
      </c>
      <c r="N221" s="20">
        <v>0.3252387</v>
      </c>
      <c r="O221" s="20">
        <v>1.588875</v>
      </c>
      <c r="P221" s="20">
        <v>1.328091</v>
      </c>
      <c r="Q221" s="22">
        <v>0.483</v>
      </c>
      <c r="R221" s="22">
        <v>0.488</v>
      </c>
      <c r="S221" s="22">
        <v>0.529</v>
      </c>
      <c r="T221" s="22">
        <v>65.5</v>
      </c>
      <c r="U221" s="22">
        <v>0.771</v>
      </c>
    </row>
    <row r="222">
      <c r="A222" s="20" t="s">
        <v>39</v>
      </c>
      <c r="B222" s="22" t="s">
        <v>1727</v>
      </c>
      <c r="C222" s="22" t="s">
        <v>1728</v>
      </c>
      <c r="D222" s="20" t="s">
        <v>1729</v>
      </c>
      <c r="E222" s="20" t="s">
        <v>1730</v>
      </c>
      <c r="F222" s="20" t="s">
        <v>1913</v>
      </c>
      <c r="G222" s="27" t="s">
        <v>2154</v>
      </c>
      <c r="H222" s="20">
        <v>1.2391189E7</v>
      </c>
      <c r="I222" s="20">
        <v>185.0</v>
      </c>
      <c r="J222" s="20">
        <v>0.375621562830918</v>
      </c>
      <c r="K222" s="20">
        <v>40.0</v>
      </c>
      <c r="L222" s="20">
        <v>0.336876</v>
      </c>
      <c r="M222" s="20">
        <v>1500.0</v>
      </c>
      <c r="N222" s="20">
        <v>0.22087</v>
      </c>
      <c r="O222" s="20">
        <v>1.700645</v>
      </c>
      <c r="P222" s="20">
        <v>1.333997</v>
      </c>
      <c r="Q222" s="22">
        <v>0.639</v>
      </c>
      <c r="R222" s="22">
        <v>0.634</v>
      </c>
      <c r="S222" s="22">
        <v>0.682</v>
      </c>
      <c r="T222" s="22">
        <v>56.3</v>
      </c>
      <c r="U222" s="22">
        <v>0.629</v>
      </c>
    </row>
    <row r="223">
      <c r="A223" s="20" t="s">
        <v>39</v>
      </c>
      <c r="B223" s="22" t="s">
        <v>1741</v>
      </c>
      <c r="C223" s="22" t="s">
        <v>1742</v>
      </c>
      <c r="D223" s="20" t="s">
        <v>1743</v>
      </c>
      <c r="E223" s="20" t="s">
        <v>1744</v>
      </c>
      <c r="F223" s="20" t="s">
        <v>1913</v>
      </c>
      <c r="G223" s="27" t="s">
        <v>2155</v>
      </c>
      <c r="H223" s="20">
        <v>1.9799387E7</v>
      </c>
      <c r="I223" s="20">
        <v>180.0</v>
      </c>
      <c r="J223" s="20">
        <v>0.360334636502004</v>
      </c>
      <c r="K223" s="20">
        <v>35.0</v>
      </c>
      <c r="L223" s="20">
        <v>0.3376752</v>
      </c>
      <c r="M223" s="20">
        <v>1500.0</v>
      </c>
      <c r="N223" s="20">
        <v>0.2525774</v>
      </c>
      <c r="O223" s="20">
        <v>1.42663</v>
      </c>
      <c r="P223" s="20">
        <v>1.266275</v>
      </c>
      <c r="Q223" s="22">
        <v>0.5</v>
      </c>
      <c r="R223" s="22">
        <v>0.503</v>
      </c>
      <c r="S223" s="22">
        <v>0.556</v>
      </c>
      <c r="T223" s="22">
        <v>71.9</v>
      </c>
      <c r="U223" s="22">
        <v>0.804</v>
      </c>
    </row>
    <row r="224">
      <c r="A224" s="20" t="s">
        <v>39</v>
      </c>
      <c r="B224" s="22" t="s">
        <v>1755</v>
      </c>
      <c r="C224" s="22" t="s">
        <v>1756</v>
      </c>
      <c r="D224" s="20" t="s">
        <v>1962</v>
      </c>
      <c r="E224" s="20" t="s">
        <v>1758</v>
      </c>
      <c r="F224" s="20" t="s">
        <v>1913</v>
      </c>
      <c r="G224" s="27" t="s">
        <v>2156</v>
      </c>
      <c r="H224" s="20">
        <v>2.1768173E7</v>
      </c>
      <c r="I224" s="20">
        <v>175.0</v>
      </c>
      <c r="J224" s="20">
        <v>0.415393077195728</v>
      </c>
      <c r="K224" s="20">
        <v>45.0</v>
      </c>
      <c r="L224" s="20">
        <v>0.3786108</v>
      </c>
      <c r="M224" s="20">
        <v>1500.0</v>
      </c>
      <c r="N224" s="20">
        <v>0.2651118</v>
      </c>
      <c r="O224" s="20">
        <v>1.56686</v>
      </c>
      <c r="P224" s="20">
        <v>1.324075</v>
      </c>
      <c r="Q224" s="22">
        <v>0.545</v>
      </c>
      <c r="R224" s="22">
        <v>0.549</v>
      </c>
      <c r="S224" s="22">
        <v>0.594</v>
      </c>
      <c r="T224" s="22">
        <v>71.3</v>
      </c>
      <c r="U224" s="22">
        <v>0.822</v>
      </c>
    </row>
    <row r="225">
      <c r="A225" s="20" t="s">
        <v>39</v>
      </c>
      <c r="B225" s="22" t="s">
        <v>1769</v>
      </c>
      <c r="C225" s="22" t="s">
        <v>1770</v>
      </c>
      <c r="D225" s="20" t="s">
        <v>1964</v>
      </c>
      <c r="E225" s="20" t="s">
        <v>1772</v>
      </c>
      <c r="F225" s="20" t="s">
        <v>1913</v>
      </c>
      <c r="G225" s="27" t="s">
        <v>2157</v>
      </c>
      <c r="H225" s="20">
        <v>1.4620019E7</v>
      </c>
      <c r="I225" s="20">
        <v>210.0</v>
      </c>
      <c r="J225" s="20">
        <v>0.326711321592647</v>
      </c>
      <c r="K225" s="20">
        <v>35.0</v>
      </c>
      <c r="L225" s="20">
        <v>0.2954861</v>
      </c>
      <c r="M225" s="20">
        <v>1500.0</v>
      </c>
      <c r="N225" s="20">
        <v>0.2162721</v>
      </c>
      <c r="O225" s="20">
        <v>1.51065</v>
      </c>
      <c r="P225" s="20">
        <v>1.394188</v>
      </c>
      <c r="Q225" s="22">
        <v>0.671</v>
      </c>
      <c r="R225" s="22">
        <v>0.684</v>
      </c>
      <c r="S225" s="22">
        <v>0.73</v>
      </c>
      <c r="T225" s="22">
        <v>61.7</v>
      </c>
      <c r="U225" s="22">
        <v>0.785</v>
      </c>
    </row>
    <row r="226">
      <c r="A226" s="20" t="s">
        <v>39</v>
      </c>
      <c r="B226" s="22" t="s">
        <v>1783</v>
      </c>
      <c r="C226" s="22" t="s">
        <v>1784</v>
      </c>
      <c r="D226" s="20" t="s">
        <v>1966</v>
      </c>
      <c r="E226" s="20" t="s">
        <v>1786</v>
      </c>
      <c r="F226" s="20" t="s">
        <v>1913</v>
      </c>
      <c r="G226" s="27" t="s">
        <v>2158</v>
      </c>
      <c r="H226" s="20">
        <v>2.326303E7</v>
      </c>
      <c r="I226" s="20">
        <v>215.0</v>
      </c>
      <c r="J226" s="20">
        <v>0.482081520299527</v>
      </c>
      <c r="K226" s="20">
        <v>40.0</v>
      </c>
      <c r="L226" s="20">
        <v>0.4335949</v>
      </c>
      <c r="M226" s="20">
        <v>1500.0</v>
      </c>
      <c r="N226" s="20">
        <v>0.297152</v>
      </c>
      <c r="O226" s="20">
        <v>1.62234</v>
      </c>
      <c r="P226" s="20">
        <v>1.355362</v>
      </c>
      <c r="Q226" s="22">
        <v>0.609</v>
      </c>
      <c r="R226" s="22">
        <v>0.622</v>
      </c>
      <c r="S226" s="22">
        <v>0.653</v>
      </c>
      <c r="T226" s="22">
        <v>60.4</v>
      </c>
      <c r="U226" s="22">
        <v>0.72</v>
      </c>
    </row>
    <row r="227">
      <c r="A227" s="20" t="s">
        <v>39</v>
      </c>
      <c r="B227" s="22" t="s">
        <v>1797</v>
      </c>
      <c r="C227" s="22" t="s">
        <v>1798</v>
      </c>
      <c r="D227" s="20" t="s">
        <v>1968</v>
      </c>
      <c r="E227" s="20" t="s">
        <v>1800</v>
      </c>
      <c r="F227" s="20" t="s">
        <v>1913</v>
      </c>
      <c r="G227" s="27" t="s">
        <v>2159</v>
      </c>
      <c r="H227" s="20">
        <v>1.8512078E7</v>
      </c>
      <c r="I227" s="20">
        <v>165.0</v>
      </c>
      <c r="J227" s="20">
        <v>0.404049040239469</v>
      </c>
      <c r="K227" s="20">
        <v>35.0</v>
      </c>
      <c r="L227" s="20">
        <v>0.3579042</v>
      </c>
      <c r="M227" s="20">
        <v>1500.0</v>
      </c>
      <c r="N227" s="20">
        <v>0.2477118</v>
      </c>
      <c r="O227" s="20">
        <v>1.631126</v>
      </c>
      <c r="P227" s="20">
        <v>1.418766</v>
      </c>
      <c r="Q227" s="22">
        <v>0.497</v>
      </c>
      <c r="R227" s="22">
        <v>0.486</v>
      </c>
      <c r="S227" s="22">
        <v>0.546</v>
      </c>
      <c r="T227" s="22">
        <v>62.7</v>
      </c>
      <c r="U227" s="22">
        <v>0.747</v>
      </c>
    </row>
    <row r="228">
      <c r="A228" s="20" t="s">
        <v>39</v>
      </c>
      <c r="B228" s="22" t="s">
        <v>1811</v>
      </c>
      <c r="C228" s="22" t="s">
        <v>1812</v>
      </c>
      <c r="D228" s="20" t="s">
        <v>1970</v>
      </c>
      <c r="E228" s="20" t="s">
        <v>1814</v>
      </c>
      <c r="F228" s="20" t="s">
        <v>1913</v>
      </c>
      <c r="G228" s="27" t="s">
        <v>2160</v>
      </c>
      <c r="H228" s="20">
        <v>3.0E7</v>
      </c>
      <c r="I228" s="20">
        <v>240.0</v>
      </c>
      <c r="J228" s="20">
        <v>0.422599272981467</v>
      </c>
      <c r="K228" s="20">
        <v>40.0</v>
      </c>
      <c r="L228" s="20">
        <v>0.3995031</v>
      </c>
      <c r="M228" s="20">
        <v>1500.0</v>
      </c>
      <c r="N228" s="20">
        <v>0.3280904</v>
      </c>
      <c r="O228" s="20">
        <v>1.288057</v>
      </c>
      <c r="P228" s="20">
        <v>1.323419</v>
      </c>
      <c r="Q228" s="22">
        <v>0.448</v>
      </c>
      <c r="R228" s="22">
        <v>0.469</v>
      </c>
      <c r="S228" s="22">
        <v>0.601</v>
      </c>
      <c r="T228" s="22">
        <v>73.0</v>
      </c>
      <c r="U228" s="22">
        <v>0.857</v>
      </c>
    </row>
    <row r="229">
      <c r="A229" s="20" t="s">
        <v>39</v>
      </c>
      <c r="B229" s="22" t="s">
        <v>1825</v>
      </c>
      <c r="C229" s="22" t="s">
        <v>1826</v>
      </c>
      <c r="D229" s="20" t="s">
        <v>1972</v>
      </c>
      <c r="E229" s="20" t="s">
        <v>1828</v>
      </c>
      <c r="F229" s="20" t="s">
        <v>1913</v>
      </c>
      <c r="G229" s="27" t="s">
        <v>2161</v>
      </c>
      <c r="H229" s="20">
        <v>2.1925355E7</v>
      </c>
      <c r="I229" s="20">
        <v>175.0</v>
      </c>
      <c r="J229" s="20">
        <v>0.397040747207845</v>
      </c>
      <c r="K229" s="20">
        <v>40.0</v>
      </c>
      <c r="L229" s="20">
        <v>0.366811</v>
      </c>
      <c r="M229" s="20">
        <v>1500.0</v>
      </c>
      <c r="N229" s="20">
        <v>0.2649068</v>
      </c>
      <c r="O229" s="20">
        <v>1.498794</v>
      </c>
      <c r="P229" s="20">
        <v>1.296648</v>
      </c>
      <c r="Q229" s="22">
        <v>0.529</v>
      </c>
      <c r="R229" s="22">
        <v>0.535</v>
      </c>
      <c r="S229" s="22">
        <v>0.592</v>
      </c>
      <c r="T229" s="22">
        <v>71.7</v>
      </c>
      <c r="U229" s="22">
        <v>0.848</v>
      </c>
    </row>
    <row r="230">
      <c r="A230" s="20" t="s">
        <v>39</v>
      </c>
      <c r="B230" s="22" t="s">
        <v>1839</v>
      </c>
      <c r="C230" s="22" t="s">
        <v>1840</v>
      </c>
      <c r="D230" s="20" t="s">
        <v>1841</v>
      </c>
      <c r="E230" s="20" t="s">
        <v>1842</v>
      </c>
      <c r="F230" s="20" t="s">
        <v>1913</v>
      </c>
      <c r="G230" s="27" t="s">
        <v>2162</v>
      </c>
      <c r="H230" s="20">
        <v>3.0E7</v>
      </c>
      <c r="I230" s="20">
        <v>160.0</v>
      </c>
      <c r="J230" s="20">
        <v>0.366806225473662</v>
      </c>
      <c r="K230" s="20">
        <v>40.0</v>
      </c>
      <c r="L230" s="20">
        <v>0.3506587</v>
      </c>
      <c r="M230" s="20">
        <v>1500.0</v>
      </c>
      <c r="N230" s="20">
        <v>0.3081369</v>
      </c>
      <c r="O230" s="20">
        <v>1.1904</v>
      </c>
      <c r="P230" s="20">
        <v>1.379748</v>
      </c>
      <c r="Q230" s="22">
        <v>0.303</v>
      </c>
      <c r="R230" s="22">
        <v>0.302</v>
      </c>
      <c r="S230" s="22">
        <v>0.319</v>
      </c>
      <c r="T230" s="22">
        <v>62.3</v>
      </c>
      <c r="U230" s="22">
        <v>0.769</v>
      </c>
    </row>
    <row r="231">
      <c r="A231" s="20" t="s">
        <v>39</v>
      </c>
      <c r="B231" s="22" t="s">
        <v>1853</v>
      </c>
      <c r="C231" s="22" t="s">
        <v>1854</v>
      </c>
      <c r="D231" s="20" t="s">
        <v>1855</v>
      </c>
      <c r="E231" s="20" t="s">
        <v>1856</v>
      </c>
      <c r="F231" s="20" t="s">
        <v>1913</v>
      </c>
      <c r="G231" s="27" t="s">
        <v>2163</v>
      </c>
      <c r="H231" s="20">
        <v>2.2517166E7</v>
      </c>
      <c r="I231" s="20">
        <v>185.0</v>
      </c>
      <c r="J231" s="20">
        <v>0.457422044700585</v>
      </c>
      <c r="K231" s="20">
        <v>45.0</v>
      </c>
      <c r="L231" s="20">
        <v>0.4176708</v>
      </c>
      <c r="M231" s="20">
        <v>1500.0</v>
      </c>
      <c r="N231" s="20">
        <v>0.2884231</v>
      </c>
      <c r="O231" s="20">
        <v>1.585941</v>
      </c>
      <c r="P231" s="20">
        <v>1.307559</v>
      </c>
      <c r="Q231" s="22">
        <v>0.622</v>
      </c>
      <c r="R231" s="22">
        <v>0.635</v>
      </c>
      <c r="S231" s="22">
        <v>0.671</v>
      </c>
      <c r="T231" s="22">
        <v>74.5</v>
      </c>
      <c r="U231" s="22">
        <v>0.851</v>
      </c>
    </row>
    <row r="232">
      <c r="A232" s="20" t="s">
        <v>39</v>
      </c>
      <c r="B232" s="22" t="s">
        <v>1867</v>
      </c>
      <c r="C232" s="22" t="s">
        <v>1868</v>
      </c>
      <c r="D232" s="20" t="s">
        <v>1869</v>
      </c>
      <c r="E232" s="20" t="s">
        <v>1870</v>
      </c>
      <c r="F232" s="20" t="s">
        <v>1913</v>
      </c>
      <c r="G232" s="27" t="s">
        <v>2164</v>
      </c>
      <c r="H232" s="20">
        <v>1.5453737E7</v>
      </c>
      <c r="I232" s="20">
        <v>200.0</v>
      </c>
      <c r="J232" s="20">
        <v>0.324190316927651</v>
      </c>
      <c r="K232" s="20">
        <v>45.0</v>
      </c>
      <c r="L232" s="20">
        <v>0.2949239</v>
      </c>
      <c r="M232" s="20">
        <v>1500.0</v>
      </c>
      <c r="N232" s="20">
        <v>0.2153195</v>
      </c>
      <c r="O232" s="20">
        <v>1.505624</v>
      </c>
      <c r="P232" s="20">
        <v>1.367648</v>
      </c>
      <c r="Q232" s="22">
        <v>0.537</v>
      </c>
      <c r="R232" s="22">
        <v>0.535</v>
      </c>
      <c r="S232" s="22">
        <v>0.601</v>
      </c>
      <c r="T232" s="22">
        <v>75.3</v>
      </c>
      <c r="U232" s="22">
        <v>0.898</v>
      </c>
    </row>
    <row r="233">
      <c r="A233" s="20" t="s">
        <v>39</v>
      </c>
      <c r="B233" s="22" t="s">
        <v>1881</v>
      </c>
      <c r="C233" s="22" t="s">
        <v>1882</v>
      </c>
      <c r="D233" s="20" t="s">
        <v>1883</v>
      </c>
      <c r="E233" s="20" t="s">
        <v>1884</v>
      </c>
      <c r="F233" s="20" t="s">
        <v>1913</v>
      </c>
      <c r="G233" s="27" t="s">
        <v>2165</v>
      </c>
      <c r="H233" s="20">
        <v>3.0E7</v>
      </c>
      <c r="I233" s="20">
        <v>200.0</v>
      </c>
      <c r="J233" s="20">
        <v>0.397046674709455</v>
      </c>
      <c r="K233" s="20">
        <v>35.0</v>
      </c>
      <c r="L233" s="20">
        <v>0.3809985</v>
      </c>
      <c r="M233" s="20">
        <v>1500.0</v>
      </c>
      <c r="N233" s="20">
        <v>0.3248286</v>
      </c>
      <c r="O233" s="20">
        <v>1.222327</v>
      </c>
      <c r="P233" s="20">
        <v>1.285707</v>
      </c>
      <c r="Q233" s="22">
        <v>0.451</v>
      </c>
      <c r="R233" s="22">
        <v>0.467</v>
      </c>
      <c r="S233" s="22">
        <v>0.57</v>
      </c>
      <c r="T233" s="22">
        <v>71.5</v>
      </c>
      <c r="U233" s="22">
        <v>0.855</v>
      </c>
    </row>
    <row r="234">
      <c r="A234" s="20" t="s">
        <v>35</v>
      </c>
      <c r="B234" s="20" t="s">
        <v>169</v>
      </c>
      <c r="C234" s="55" t="s">
        <v>170</v>
      </c>
      <c r="D234" s="20" t="s">
        <v>2166</v>
      </c>
      <c r="E234" s="20" t="s">
        <v>172</v>
      </c>
      <c r="F234" s="20" t="s">
        <v>1913</v>
      </c>
      <c r="G234" s="27" t="s">
        <v>2167</v>
      </c>
      <c r="H234" s="20">
        <v>1.899271E7</v>
      </c>
      <c r="I234" s="20">
        <v>185.0</v>
      </c>
      <c r="J234" s="20">
        <v>0.272710391986333</v>
      </c>
      <c r="K234" s="20">
        <v>35.0</v>
      </c>
      <c r="L234" s="20">
        <v>0.2670733</v>
      </c>
      <c r="M234" s="20">
        <v>1500.0</v>
      </c>
      <c r="N234" s="20">
        <v>0.24679</v>
      </c>
      <c r="O234" s="20">
        <v>1.10503</v>
      </c>
      <c r="P234" s="20">
        <v>1.277916</v>
      </c>
      <c r="Q234" s="22">
        <v>0.276</v>
      </c>
      <c r="R234" s="22">
        <v>0.256</v>
      </c>
      <c r="S234" s="22">
        <v>0.381</v>
      </c>
      <c r="T234" s="22">
        <v>71.3</v>
      </c>
      <c r="U234" s="22">
        <v>0.78</v>
      </c>
    </row>
    <row r="235">
      <c r="A235" s="20" t="s">
        <v>35</v>
      </c>
      <c r="B235" s="20" t="s">
        <v>116</v>
      </c>
      <c r="C235" s="55" t="s">
        <v>119</v>
      </c>
      <c r="D235" s="20" t="s">
        <v>2168</v>
      </c>
      <c r="E235" s="20" t="s">
        <v>121</v>
      </c>
      <c r="F235" s="20" t="s">
        <v>1913</v>
      </c>
      <c r="G235" s="27" t="s">
        <v>2169</v>
      </c>
      <c r="H235" s="20">
        <v>1.3246745E7</v>
      </c>
      <c r="I235" s="20">
        <v>155.0</v>
      </c>
      <c r="J235" s="20">
        <v>0.184033232985481</v>
      </c>
      <c r="K235" s="20">
        <v>35.0</v>
      </c>
      <c r="L235" s="20">
        <v>0.1810253</v>
      </c>
      <c r="M235" s="20">
        <v>1500.0</v>
      </c>
      <c r="N235" s="20">
        <v>0.1682981</v>
      </c>
      <c r="O235" s="20">
        <v>1.093496</v>
      </c>
      <c r="P235" s="20">
        <v>1.236339</v>
      </c>
      <c r="Q235" s="22">
        <v>0.251</v>
      </c>
      <c r="R235" s="22">
        <v>0.198</v>
      </c>
      <c r="S235" s="22">
        <v>0.4</v>
      </c>
      <c r="T235" s="22">
        <v>53.2</v>
      </c>
      <c r="U235" s="22">
        <v>0.711</v>
      </c>
    </row>
    <row r="236">
      <c r="A236" s="20" t="s">
        <v>35</v>
      </c>
      <c r="B236" s="20" t="s">
        <v>225</v>
      </c>
      <c r="C236" s="55" t="s">
        <v>226</v>
      </c>
      <c r="D236" s="20" t="s">
        <v>1912</v>
      </c>
      <c r="E236" s="20" t="s">
        <v>228</v>
      </c>
      <c r="F236" s="20" t="s">
        <v>1913</v>
      </c>
      <c r="G236" s="27" t="s">
        <v>2170</v>
      </c>
      <c r="H236" s="20">
        <v>3.0E7</v>
      </c>
      <c r="I236" s="20">
        <v>115.0</v>
      </c>
      <c r="J236" s="20">
        <v>0.414784487262867</v>
      </c>
      <c r="K236" s="20">
        <v>35.0</v>
      </c>
      <c r="L236" s="20">
        <v>0.4016759</v>
      </c>
      <c r="M236" s="20">
        <v>1500.0</v>
      </c>
      <c r="N236" s="20">
        <v>0.3535634</v>
      </c>
      <c r="O236" s="20">
        <v>1.173154</v>
      </c>
      <c r="P236" s="20">
        <v>1.272458</v>
      </c>
      <c r="Q236" s="22">
        <v>0.288</v>
      </c>
      <c r="R236" s="22">
        <v>0.278</v>
      </c>
      <c r="S236" s="22">
        <v>0.37</v>
      </c>
      <c r="T236" s="22">
        <v>75.5</v>
      </c>
      <c r="U236" s="22">
        <v>0.804</v>
      </c>
    </row>
    <row r="237">
      <c r="A237" s="20" t="s">
        <v>35</v>
      </c>
      <c r="B237" s="20" t="s">
        <v>428</v>
      </c>
      <c r="C237" s="55" t="s">
        <v>429</v>
      </c>
      <c r="D237" s="20" t="s">
        <v>430</v>
      </c>
      <c r="E237" s="20" t="s">
        <v>431</v>
      </c>
      <c r="F237" s="20" t="s">
        <v>1913</v>
      </c>
      <c r="G237" s="27" t="s">
        <v>2171</v>
      </c>
      <c r="H237" s="20">
        <v>3.0E7</v>
      </c>
      <c r="I237" s="20">
        <v>130.0</v>
      </c>
      <c r="J237" s="20">
        <v>0.316153643950143</v>
      </c>
      <c r="K237" s="20">
        <v>35.0</v>
      </c>
      <c r="L237" s="20">
        <v>0.3142839</v>
      </c>
      <c r="M237" s="20">
        <v>1500.0</v>
      </c>
      <c r="N237" s="20">
        <v>0.3019217</v>
      </c>
      <c r="O237" s="20">
        <v>1.047138</v>
      </c>
      <c r="P237" s="20">
        <v>1.151248</v>
      </c>
      <c r="Q237" s="22">
        <v>0.117</v>
      </c>
      <c r="R237" s="22">
        <v>0.096</v>
      </c>
      <c r="S237" s="22">
        <v>0.218</v>
      </c>
      <c r="T237" s="22">
        <v>56.6</v>
      </c>
      <c r="U237" s="22">
        <v>0.76</v>
      </c>
    </row>
    <row r="238">
      <c r="A238" s="20" t="s">
        <v>35</v>
      </c>
      <c r="B238" s="20" t="s">
        <v>453</v>
      </c>
      <c r="C238" s="55" t="s">
        <v>454</v>
      </c>
      <c r="D238" s="20" t="s">
        <v>455</v>
      </c>
      <c r="E238" s="20" t="s">
        <v>456</v>
      </c>
      <c r="F238" s="20" t="s">
        <v>1913</v>
      </c>
      <c r="G238" s="27" t="s">
        <v>2172</v>
      </c>
      <c r="H238" s="20">
        <v>3.0E7</v>
      </c>
      <c r="I238" s="20">
        <v>130.0</v>
      </c>
      <c r="J238" s="20">
        <v>0.304448635663505</v>
      </c>
      <c r="K238" s="20">
        <v>35.0</v>
      </c>
      <c r="L238" s="20">
        <v>0.3138221</v>
      </c>
      <c r="M238" s="20">
        <v>1500.0</v>
      </c>
      <c r="N238" s="20">
        <v>0.2933703</v>
      </c>
      <c r="O238" s="20">
        <v>1.037762</v>
      </c>
      <c r="P238" s="20">
        <v>0.5416801</v>
      </c>
      <c r="Q238" s="22">
        <v>0.077</v>
      </c>
      <c r="R238" s="22">
        <v>0.052</v>
      </c>
      <c r="S238" s="22">
        <v>0.221</v>
      </c>
      <c r="T238" s="22">
        <v>38.7</v>
      </c>
      <c r="U238" s="22">
        <v>0.622</v>
      </c>
    </row>
    <row r="239">
      <c r="A239" s="20" t="s">
        <v>35</v>
      </c>
      <c r="B239" s="20" t="s">
        <v>482</v>
      </c>
      <c r="C239" s="55" t="s">
        <v>483</v>
      </c>
      <c r="D239" s="20" t="s">
        <v>484</v>
      </c>
      <c r="E239" s="20" t="s">
        <v>485</v>
      </c>
      <c r="F239" s="20" t="s">
        <v>1913</v>
      </c>
      <c r="G239" s="27" t="s">
        <v>2173</v>
      </c>
      <c r="H239" s="20">
        <v>3.0E7</v>
      </c>
      <c r="I239" s="20">
        <v>120.0</v>
      </c>
      <c r="J239" s="20">
        <v>0.309013165755416</v>
      </c>
      <c r="K239" s="20">
        <v>35.0</v>
      </c>
      <c r="L239" s="20">
        <v>0.3060769</v>
      </c>
      <c r="M239" s="20">
        <v>1500.0</v>
      </c>
      <c r="N239" s="20">
        <v>0.2970829</v>
      </c>
      <c r="O239" s="20">
        <v>1.040158</v>
      </c>
      <c r="P239" s="20">
        <v>1.326475</v>
      </c>
      <c r="Q239" s="22">
        <v>0.097</v>
      </c>
      <c r="R239" s="22">
        <v>0.038</v>
      </c>
      <c r="S239" s="22">
        <v>0.322</v>
      </c>
      <c r="T239" s="22">
        <v>33.3</v>
      </c>
      <c r="U239" s="22">
        <v>0.55</v>
      </c>
    </row>
    <row r="240">
      <c r="A240" s="20" t="s">
        <v>35</v>
      </c>
      <c r="B240" s="20" t="s">
        <v>338</v>
      </c>
      <c r="C240" s="55" t="s">
        <v>341</v>
      </c>
      <c r="D240" s="20" t="s">
        <v>342</v>
      </c>
      <c r="E240" s="20" t="s">
        <v>343</v>
      </c>
      <c r="F240" s="20" t="s">
        <v>1913</v>
      </c>
      <c r="G240" s="27" t="s">
        <v>2174</v>
      </c>
      <c r="H240" s="20">
        <v>3.0E7</v>
      </c>
      <c r="I240" s="20">
        <v>155.0</v>
      </c>
      <c r="J240" s="20">
        <v>0.293462454067838</v>
      </c>
      <c r="K240" s="20">
        <v>35.0</v>
      </c>
      <c r="L240" s="20">
        <v>0.3003829</v>
      </c>
      <c r="M240" s="20">
        <v>1500.0</v>
      </c>
      <c r="N240" s="20">
        <v>0.2860838</v>
      </c>
      <c r="O240" s="20">
        <v>1.025792</v>
      </c>
      <c r="P240" s="20">
        <v>0.5160246</v>
      </c>
      <c r="Q240" s="22">
        <v>0.037</v>
      </c>
      <c r="R240" s="22">
        <v>0.018</v>
      </c>
      <c r="S240" s="22">
        <v>0.108</v>
      </c>
      <c r="T240" s="22">
        <v>23.0</v>
      </c>
      <c r="U240" s="22">
        <v>0.391</v>
      </c>
    </row>
    <row r="241">
      <c r="A241" s="20" t="s">
        <v>35</v>
      </c>
      <c r="B241" s="20" t="s">
        <v>133</v>
      </c>
      <c r="C241" s="55" t="s">
        <v>134</v>
      </c>
      <c r="D241" s="20" t="s">
        <v>1919</v>
      </c>
      <c r="E241" s="20" t="s">
        <v>136</v>
      </c>
      <c r="F241" s="20" t="s">
        <v>1913</v>
      </c>
      <c r="G241" s="27" t="s">
        <v>2175</v>
      </c>
      <c r="H241" s="20">
        <v>3.0E7</v>
      </c>
      <c r="I241" s="20">
        <v>135.0</v>
      </c>
      <c r="J241" s="20">
        <v>0.307649507542124</v>
      </c>
      <c r="K241" s="20">
        <v>35.0</v>
      </c>
      <c r="L241" s="20">
        <v>0.3109102</v>
      </c>
      <c r="M241" s="20">
        <v>1500.0</v>
      </c>
      <c r="N241" s="20">
        <v>0.2945312</v>
      </c>
      <c r="O241" s="20">
        <v>1.044539</v>
      </c>
      <c r="P241" s="20">
        <v>0.8009209</v>
      </c>
      <c r="Q241" s="22">
        <v>0.083</v>
      </c>
      <c r="R241" s="22">
        <v>0.065</v>
      </c>
      <c r="S241" s="22">
        <v>0.158</v>
      </c>
      <c r="T241" s="22">
        <v>48.7</v>
      </c>
      <c r="U241" s="22">
        <v>0.702</v>
      </c>
    </row>
    <row r="242">
      <c r="A242" s="20" t="s">
        <v>35</v>
      </c>
      <c r="B242" s="20" t="s">
        <v>369</v>
      </c>
      <c r="C242" s="55" t="s">
        <v>370</v>
      </c>
      <c r="D242" s="20" t="s">
        <v>371</v>
      </c>
      <c r="E242" s="20" t="s">
        <v>372</v>
      </c>
      <c r="F242" s="20" t="s">
        <v>1913</v>
      </c>
      <c r="G242" s="27" t="s">
        <v>2176</v>
      </c>
      <c r="H242" s="20">
        <v>3.0E7</v>
      </c>
      <c r="I242" s="20">
        <v>185.0</v>
      </c>
      <c r="J242" s="20">
        <v>0.31327343433965</v>
      </c>
      <c r="K242" s="20">
        <v>35.0</v>
      </c>
      <c r="L242" s="20">
        <v>0.3115833</v>
      </c>
      <c r="M242" s="20">
        <v>1500.0</v>
      </c>
      <c r="N242" s="20">
        <v>0.3035989</v>
      </c>
      <c r="O242" s="20">
        <v>1.031866</v>
      </c>
      <c r="P242" s="20">
        <v>1.211686</v>
      </c>
      <c r="Q242" s="22">
        <v>0.125</v>
      </c>
      <c r="R242" s="22">
        <v>0.095</v>
      </c>
      <c r="S242" s="22">
        <v>0.362</v>
      </c>
      <c r="T242" s="22">
        <v>50.2</v>
      </c>
      <c r="U242" s="22">
        <v>0.705</v>
      </c>
    </row>
    <row r="243">
      <c r="A243" s="20" t="s">
        <v>35</v>
      </c>
      <c r="B243" s="20" t="s">
        <v>380</v>
      </c>
      <c r="C243" s="55" t="s">
        <v>381</v>
      </c>
      <c r="D243" s="20" t="s">
        <v>382</v>
      </c>
      <c r="E243" s="20" t="s">
        <v>383</v>
      </c>
      <c r="F243" s="20" t="s">
        <v>1913</v>
      </c>
      <c r="G243" s="27" t="s">
        <v>2177</v>
      </c>
      <c r="H243" s="20">
        <v>2.959004E7</v>
      </c>
      <c r="I243" s="20">
        <v>155.0</v>
      </c>
      <c r="J243" s="20">
        <v>0.311698113251111</v>
      </c>
      <c r="K243" s="20">
        <v>35.0</v>
      </c>
      <c r="L243" s="20">
        <v>0.3132336</v>
      </c>
      <c r="M243" s="20">
        <v>1500.0</v>
      </c>
      <c r="N243" s="20">
        <v>0.3021441</v>
      </c>
      <c r="O243" s="20">
        <v>1.031621</v>
      </c>
      <c r="P243" s="20">
        <v>0.8615358</v>
      </c>
      <c r="Q243" s="22">
        <v>0.14</v>
      </c>
      <c r="R243" s="22">
        <v>0.104</v>
      </c>
      <c r="S243" s="22">
        <v>0.417</v>
      </c>
      <c r="T243" s="22">
        <v>43.8</v>
      </c>
      <c r="U243" s="22">
        <v>0.638</v>
      </c>
    </row>
    <row r="244">
      <c r="A244" s="20" t="s">
        <v>35</v>
      </c>
      <c r="B244" s="20" t="s">
        <v>415</v>
      </c>
      <c r="C244" s="55" t="s">
        <v>416</v>
      </c>
      <c r="D244" s="20" t="s">
        <v>417</v>
      </c>
      <c r="E244" s="20" t="s">
        <v>418</v>
      </c>
      <c r="F244" s="20" t="s">
        <v>1913</v>
      </c>
      <c r="G244" s="27" t="s">
        <v>2178</v>
      </c>
      <c r="H244" s="20">
        <v>3.0E7</v>
      </c>
      <c r="I244" s="20">
        <v>310.0</v>
      </c>
      <c r="J244" s="20">
        <v>0.340016673548374</v>
      </c>
      <c r="K244" s="20">
        <v>35.0</v>
      </c>
      <c r="L244" s="20">
        <v>0.3406903</v>
      </c>
      <c r="M244" s="20">
        <v>1500.0</v>
      </c>
      <c r="N244" s="20">
        <v>0.3224036</v>
      </c>
      <c r="O244" s="20">
        <v>1.054631</v>
      </c>
      <c r="P244" s="20">
        <v>0.9631636</v>
      </c>
      <c r="Q244" s="22">
        <v>0.22</v>
      </c>
      <c r="R244" s="22">
        <v>0.199</v>
      </c>
      <c r="S244" s="22">
        <v>0.367</v>
      </c>
      <c r="T244" s="22">
        <v>57.0</v>
      </c>
      <c r="U244" s="22">
        <v>0.745</v>
      </c>
    </row>
    <row r="245">
      <c r="A245" s="20" t="s">
        <v>35</v>
      </c>
      <c r="B245" s="20" t="s">
        <v>403</v>
      </c>
      <c r="C245" s="55" t="s">
        <v>404</v>
      </c>
      <c r="D245" s="20" t="s">
        <v>405</v>
      </c>
      <c r="E245" s="20" t="s">
        <v>406</v>
      </c>
      <c r="F245" s="20" t="s">
        <v>1913</v>
      </c>
      <c r="G245" s="27" t="s">
        <v>2179</v>
      </c>
      <c r="H245" s="20">
        <v>1.8532506E7</v>
      </c>
      <c r="I245" s="20">
        <v>195.0</v>
      </c>
      <c r="J245" s="20">
        <v>0.339510962862271</v>
      </c>
      <c r="K245" s="20">
        <v>35.0</v>
      </c>
      <c r="L245" s="20">
        <v>0.3397103</v>
      </c>
      <c r="M245" s="20">
        <v>1500.0</v>
      </c>
      <c r="N245" s="20">
        <v>0.3029868</v>
      </c>
      <c r="O245" s="20">
        <v>1.120547</v>
      </c>
      <c r="P245" s="20">
        <v>0.9945718</v>
      </c>
      <c r="Q245" s="22">
        <v>0.372</v>
      </c>
      <c r="R245" s="22">
        <v>0.363</v>
      </c>
      <c r="S245" s="22">
        <v>0.45</v>
      </c>
      <c r="T245" s="22">
        <v>71.9</v>
      </c>
      <c r="U245" s="22">
        <v>0.803</v>
      </c>
    </row>
    <row r="246">
      <c r="A246" s="20" t="s">
        <v>35</v>
      </c>
      <c r="B246" s="20" t="s">
        <v>391</v>
      </c>
      <c r="C246" s="55" t="s">
        <v>392</v>
      </c>
      <c r="D246" s="20" t="s">
        <v>393</v>
      </c>
      <c r="E246" s="20" t="s">
        <v>394</v>
      </c>
      <c r="F246" s="20" t="s">
        <v>1913</v>
      </c>
      <c r="G246" s="27" t="s">
        <v>2180</v>
      </c>
      <c r="H246" s="20">
        <v>4322464.0</v>
      </c>
      <c r="I246" s="20">
        <v>225.0</v>
      </c>
      <c r="J246" s="20">
        <v>0.061343394893932</v>
      </c>
      <c r="K246" s="20">
        <v>35.0</v>
      </c>
      <c r="L246" s="20">
        <v>0.06419313</v>
      </c>
      <c r="M246" s="20">
        <v>1500.0</v>
      </c>
      <c r="N246" s="20">
        <v>0.0561388</v>
      </c>
      <c r="O246" s="20">
        <v>1.092709</v>
      </c>
      <c r="P246" s="20">
        <v>0.6461858</v>
      </c>
      <c r="Q246" s="22">
        <v>0.266</v>
      </c>
      <c r="R246" s="22">
        <v>0.171</v>
      </c>
      <c r="S246" s="22">
        <v>0.424</v>
      </c>
      <c r="T246" s="22">
        <v>47.0</v>
      </c>
      <c r="U246" s="22">
        <v>0.645</v>
      </c>
    </row>
    <row r="247">
      <c r="A247" s="20" t="s">
        <v>35</v>
      </c>
      <c r="B247" s="20" t="s">
        <v>195</v>
      </c>
      <c r="C247" s="55" t="s">
        <v>196</v>
      </c>
      <c r="D247" s="20" t="s">
        <v>2068</v>
      </c>
      <c r="E247" s="20" t="s">
        <v>198</v>
      </c>
      <c r="F247" s="20" t="s">
        <v>1913</v>
      </c>
      <c r="G247" s="27" t="s">
        <v>2181</v>
      </c>
      <c r="H247" s="20">
        <v>3.0E7</v>
      </c>
      <c r="I247" s="20">
        <v>170.0</v>
      </c>
      <c r="J247" s="20">
        <v>0.373453844185823</v>
      </c>
      <c r="K247" s="20">
        <v>35.0</v>
      </c>
      <c r="L247" s="20">
        <v>0.3734349</v>
      </c>
      <c r="M247" s="20">
        <v>1500.0</v>
      </c>
      <c r="N247" s="20">
        <v>0.3449263</v>
      </c>
      <c r="O247" s="20">
        <v>1.082706</v>
      </c>
      <c r="P247" s="20">
        <v>1.000666</v>
      </c>
      <c r="Q247" s="22">
        <v>0.25</v>
      </c>
      <c r="R247" s="22">
        <v>0.248</v>
      </c>
      <c r="S247" s="22">
        <v>0.346</v>
      </c>
      <c r="T247" s="22">
        <v>83.0</v>
      </c>
      <c r="U247" s="22">
        <v>0.865</v>
      </c>
    </row>
    <row r="248">
      <c r="A248" s="20" t="s">
        <v>35</v>
      </c>
      <c r="B248" s="20" t="s">
        <v>181</v>
      </c>
      <c r="C248" s="55" t="s">
        <v>182</v>
      </c>
      <c r="D248" s="20" t="s">
        <v>2070</v>
      </c>
      <c r="E248" s="20" t="s">
        <v>184</v>
      </c>
      <c r="F248" s="20" t="s">
        <v>1913</v>
      </c>
      <c r="G248" s="27" t="s">
        <v>2182</v>
      </c>
      <c r="H248" s="20">
        <v>3.0E7</v>
      </c>
      <c r="I248" s="20">
        <v>170.0</v>
      </c>
      <c r="J248" s="20">
        <v>0.412404597889736</v>
      </c>
      <c r="K248" s="20">
        <v>35.0</v>
      </c>
      <c r="L248" s="20">
        <v>0.4049608</v>
      </c>
      <c r="M248" s="20">
        <v>1500.0</v>
      </c>
      <c r="N248" s="20">
        <v>0.3676425</v>
      </c>
      <c r="O248" s="20">
        <v>1.121754</v>
      </c>
      <c r="P248" s="20">
        <v>1.199467</v>
      </c>
      <c r="Q248" s="22">
        <v>0.326</v>
      </c>
      <c r="R248" s="22">
        <v>0.324</v>
      </c>
      <c r="S248" s="22">
        <v>0.462</v>
      </c>
      <c r="T248" s="22">
        <v>79.9</v>
      </c>
      <c r="U248" s="22">
        <v>0.866</v>
      </c>
    </row>
    <row r="249">
      <c r="A249" s="20" t="s">
        <v>35</v>
      </c>
      <c r="B249" s="20" t="s">
        <v>208</v>
      </c>
      <c r="C249" s="55" t="s">
        <v>209</v>
      </c>
      <c r="D249" s="20" t="s">
        <v>2072</v>
      </c>
      <c r="E249" s="20" t="s">
        <v>211</v>
      </c>
      <c r="F249" s="20" t="s">
        <v>1913</v>
      </c>
      <c r="G249" s="27" t="s">
        <v>2183</v>
      </c>
      <c r="H249" s="20">
        <v>3.0E7</v>
      </c>
      <c r="I249" s="20">
        <v>170.0</v>
      </c>
      <c r="J249" s="20">
        <v>0.408627613222687</v>
      </c>
      <c r="K249" s="20">
        <v>35.0</v>
      </c>
      <c r="L249" s="20">
        <v>0.40545</v>
      </c>
      <c r="M249" s="20">
        <v>1500.0</v>
      </c>
      <c r="N249" s="20">
        <v>0.3699781</v>
      </c>
      <c r="O249" s="20">
        <v>1.104464</v>
      </c>
      <c r="P249" s="20">
        <v>1.089582</v>
      </c>
      <c r="Q249" s="22">
        <v>0.317</v>
      </c>
      <c r="R249" s="22">
        <v>0.319</v>
      </c>
      <c r="S249" s="22">
        <v>0.402</v>
      </c>
      <c r="T249" s="22">
        <v>84.6</v>
      </c>
      <c r="U249" s="22">
        <v>0.886</v>
      </c>
    </row>
    <row r="250">
      <c r="A250" s="20" t="s">
        <v>35</v>
      </c>
      <c r="B250" s="20" t="s">
        <v>71</v>
      </c>
      <c r="C250" s="55" t="s">
        <v>74</v>
      </c>
      <c r="D250" s="20" t="s">
        <v>75</v>
      </c>
      <c r="E250" s="20" t="s">
        <v>76</v>
      </c>
      <c r="F250" s="20" t="s">
        <v>1913</v>
      </c>
      <c r="G250" s="27" t="s">
        <v>2184</v>
      </c>
      <c r="H250" s="20">
        <v>3.0E7</v>
      </c>
      <c r="I250" s="20">
        <v>140.0</v>
      </c>
      <c r="J250" s="20">
        <v>0.329029466509847</v>
      </c>
      <c r="K250" s="20">
        <v>35.0</v>
      </c>
      <c r="L250" s="20">
        <v>0.3200204</v>
      </c>
      <c r="M250" s="20">
        <v>1500.0</v>
      </c>
      <c r="N250" s="20">
        <v>0.3098302</v>
      </c>
      <c r="O250" s="20">
        <v>1.061967</v>
      </c>
      <c r="P250" s="20">
        <v>1.884087</v>
      </c>
      <c r="Q250" s="22">
        <v>0.219</v>
      </c>
      <c r="R250" s="22">
        <v>0.259</v>
      </c>
      <c r="S250" s="22">
        <v>0.548</v>
      </c>
      <c r="T250" s="22">
        <v>48.6</v>
      </c>
      <c r="U250" s="22">
        <v>0.741</v>
      </c>
    </row>
    <row r="251">
      <c r="A251" s="20" t="s">
        <v>35</v>
      </c>
      <c r="B251" s="20" t="s">
        <v>301</v>
      </c>
      <c r="C251" s="55" t="s">
        <v>302</v>
      </c>
      <c r="D251" s="20" t="s">
        <v>2185</v>
      </c>
      <c r="E251" s="20" t="s">
        <v>304</v>
      </c>
      <c r="F251" s="20" t="s">
        <v>1913</v>
      </c>
      <c r="G251" s="27" t="s">
        <v>2186</v>
      </c>
      <c r="H251" s="20">
        <v>2.598922E7</v>
      </c>
      <c r="I251" s="20">
        <v>175.0</v>
      </c>
      <c r="J251" s="20">
        <v>0.347864683436798</v>
      </c>
      <c r="K251" s="20">
        <v>35.0</v>
      </c>
      <c r="L251" s="20">
        <v>0.3423311</v>
      </c>
      <c r="M251" s="20">
        <v>1500.0</v>
      </c>
      <c r="N251" s="20">
        <v>0.3103033</v>
      </c>
      <c r="O251" s="20">
        <v>1.121047</v>
      </c>
      <c r="P251" s="20">
        <v>1.172775</v>
      </c>
      <c r="Q251" s="22">
        <v>0.288</v>
      </c>
      <c r="R251" s="22">
        <v>0.281</v>
      </c>
      <c r="S251" s="22">
        <v>0.394</v>
      </c>
      <c r="T251" s="22">
        <v>76.0</v>
      </c>
      <c r="U251" s="22">
        <v>0.831</v>
      </c>
    </row>
    <row r="252">
      <c r="A252" s="20" t="s">
        <v>35</v>
      </c>
      <c r="B252" s="20" t="s">
        <v>288</v>
      </c>
      <c r="C252" s="55" t="s">
        <v>289</v>
      </c>
      <c r="D252" s="20" t="s">
        <v>2075</v>
      </c>
      <c r="E252" s="20" t="s">
        <v>291</v>
      </c>
      <c r="F252" s="20" t="s">
        <v>1913</v>
      </c>
      <c r="G252" s="27" t="s">
        <v>2187</v>
      </c>
      <c r="H252" s="20">
        <v>3.0E7</v>
      </c>
      <c r="I252" s="20">
        <v>215.0</v>
      </c>
      <c r="J252" s="20">
        <v>0.441080601880861</v>
      </c>
      <c r="K252" s="20">
        <v>35.0</v>
      </c>
      <c r="L252" s="20">
        <v>0.4375814</v>
      </c>
      <c r="M252" s="20">
        <v>1500.0</v>
      </c>
      <c r="N252" s="20">
        <v>0.3923498</v>
      </c>
      <c r="O252" s="20">
        <v>1.124202</v>
      </c>
      <c r="P252" s="20">
        <v>1.077363</v>
      </c>
      <c r="Q252" s="22">
        <v>0.349</v>
      </c>
      <c r="R252" s="22">
        <v>0.35</v>
      </c>
      <c r="S252" s="22">
        <v>0.428</v>
      </c>
      <c r="T252" s="22">
        <v>84.5</v>
      </c>
      <c r="U252" s="22">
        <v>0.861</v>
      </c>
    </row>
    <row r="253">
      <c r="A253" s="20" t="s">
        <v>35</v>
      </c>
      <c r="B253" s="20" t="s">
        <v>272</v>
      </c>
      <c r="C253" s="55" t="s">
        <v>275</v>
      </c>
      <c r="D253" s="20" t="s">
        <v>2077</v>
      </c>
      <c r="E253" s="20" t="s">
        <v>277</v>
      </c>
      <c r="F253" s="20" t="s">
        <v>1913</v>
      </c>
      <c r="G253" s="27" t="s">
        <v>2188</v>
      </c>
      <c r="H253" s="20">
        <v>3.0E7</v>
      </c>
      <c r="I253" s="20">
        <v>190.0</v>
      </c>
      <c r="J253" s="20">
        <v>0.405674035675258</v>
      </c>
      <c r="K253" s="20">
        <v>35.0</v>
      </c>
      <c r="L253" s="20">
        <v>0.4041536</v>
      </c>
      <c r="M253" s="20">
        <v>1500.0</v>
      </c>
      <c r="N253" s="20">
        <v>0.3659575</v>
      </c>
      <c r="O253" s="20">
        <v>1.108528</v>
      </c>
      <c r="P253" s="20">
        <v>1.039805</v>
      </c>
      <c r="Q253" s="22">
        <v>0.307</v>
      </c>
      <c r="R253" s="22">
        <v>0.304</v>
      </c>
      <c r="S253" s="22">
        <v>0.402</v>
      </c>
      <c r="T253" s="22">
        <v>86.3</v>
      </c>
      <c r="U253" s="22">
        <v>0.875</v>
      </c>
    </row>
    <row r="254">
      <c r="A254" s="20" t="s">
        <v>35</v>
      </c>
      <c r="B254" s="20" t="s">
        <v>312</v>
      </c>
      <c r="C254" s="55" t="s">
        <v>313</v>
      </c>
      <c r="D254" s="20" t="s">
        <v>1922</v>
      </c>
      <c r="E254" s="20" t="s">
        <v>315</v>
      </c>
      <c r="F254" s="20" t="s">
        <v>1913</v>
      </c>
      <c r="G254" s="27" t="s">
        <v>2189</v>
      </c>
      <c r="H254" s="20">
        <v>3.0E7</v>
      </c>
      <c r="I254" s="20">
        <v>110.0</v>
      </c>
      <c r="J254" s="20">
        <v>0.315474938845232</v>
      </c>
      <c r="K254" s="20">
        <v>35.0</v>
      </c>
      <c r="L254" s="20">
        <v>0.315726</v>
      </c>
      <c r="M254" s="20">
        <v>1500.0</v>
      </c>
      <c r="N254" s="20">
        <v>0.3006868</v>
      </c>
      <c r="O254" s="20">
        <v>1.049181</v>
      </c>
      <c r="P254" s="20">
        <v>0.9833084</v>
      </c>
      <c r="Q254" s="22">
        <v>0.103</v>
      </c>
      <c r="R254" s="22">
        <v>0.08</v>
      </c>
      <c r="S254" s="22">
        <v>0.206</v>
      </c>
      <c r="T254" s="22">
        <v>47.1</v>
      </c>
      <c r="U254" s="22">
        <v>0.736</v>
      </c>
    </row>
    <row r="255">
      <c r="A255" s="20" t="s">
        <v>35</v>
      </c>
      <c r="B255" s="20" t="s">
        <v>325</v>
      </c>
      <c r="C255" s="55" t="s">
        <v>326</v>
      </c>
      <c r="D255" s="20" t="s">
        <v>1924</v>
      </c>
      <c r="E255" s="20" t="s">
        <v>328</v>
      </c>
      <c r="F255" s="20" t="s">
        <v>1913</v>
      </c>
      <c r="G255" s="27" t="s">
        <v>2190</v>
      </c>
      <c r="H255" s="20">
        <v>3.0E7</v>
      </c>
      <c r="I255" s="20">
        <v>115.0</v>
      </c>
      <c r="J255" s="20">
        <v>0.305494013374004</v>
      </c>
      <c r="K255" s="20">
        <v>35.0</v>
      </c>
      <c r="L255" s="20">
        <v>0.3041498</v>
      </c>
      <c r="M255" s="20">
        <v>1500.0</v>
      </c>
      <c r="N255" s="20">
        <v>0.2942474</v>
      </c>
      <c r="O255" s="20">
        <v>1.038221</v>
      </c>
      <c r="P255" s="20">
        <v>1.135747</v>
      </c>
      <c r="Q255" s="22">
        <v>0.06</v>
      </c>
      <c r="R255" s="22">
        <v>0.04</v>
      </c>
      <c r="S255" s="22">
        <v>0.141</v>
      </c>
      <c r="T255" s="22">
        <v>38.7</v>
      </c>
      <c r="U255" s="22">
        <v>0.664</v>
      </c>
    </row>
    <row r="256">
      <c r="A256" s="20" t="s">
        <v>35</v>
      </c>
      <c r="B256" s="20" t="s">
        <v>846</v>
      </c>
      <c r="C256" s="55" t="s">
        <v>847</v>
      </c>
      <c r="D256" s="20" t="s">
        <v>848</v>
      </c>
      <c r="E256" s="20" t="s">
        <v>849</v>
      </c>
      <c r="F256" s="20" t="s">
        <v>1913</v>
      </c>
      <c r="G256" s="27" t="s">
        <v>2191</v>
      </c>
      <c r="H256" s="20">
        <v>3.0E7</v>
      </c>
      <c r="I256" s="20">
        <v>185.0</v>
      </c>
      <c r="J256" s="20">
        <v>0.308809797797024</v>
      </c>
      <c r="K256" s="20">
        <v>35.0</v>
      </c>
      <c r="L256" s="20">
        <v>0.3089639</v>
      </c>
      <c r="M256" s="20">
        <v>1500.0</v>
      </c>
      <c r="N256" s="20">
        <v>0.3003402</v>
      </c>
      <c r="O256" s="20">
        <v>1.0282</v>
      </c>
      <c r="P256" s="20">
        <v>0.9821309</v>
      </c>
      <c r="Q256" s="22">
        <v>0.074</v>
      </c>
      <c r="R256" s="22">
        <v>0.017</v>
      </c>
      <c r="S256" s="22">
        <v>0.415</v>
      </c>
      <c r="T256" s="22">
        <v>34.0</v>
      </c>
      <c r="U256" s="22">
        <v>0.634</v>
      </c>
    </row>
    <row r="257">
      <c r="A257" s="20" t="s">
        <v>35</v>
      </c>
      <c r="B257" s="20" t="s">
        <v>260</v>
      </c>
      <c r="C257" s="55" t="s">
        <v>261</v>
      </c>
      <c r="D257" s="20" t="s">
        <v>2192</v>
      </c>
      <c r="E257" s="20" t="s">
        <v>263</v>
      </c>
      <c r="F257" s="20" t="s">
        <v>1913</v>
      </c>
      <c r="G257" s="27" t="s">
        <v>2193</v>
      </c>
      <c r="H257" s="20">
        <v>2.8279639E7</v>
      </c>
      <c r="I257" s="20">
        <v>140.0</v>
      </c>
      <c r="J257" s="20">
        <v>0.327331740290161</v>
      </c>
      <c r="K257" s="20">
        <v>35.0</v>
      </c>
      <c r="L257" s="20">
        <v>0.306367</v>
      </c>
      <c r="M257" s="20">
        <v>1500.0</v>
      </c>
      <c r="N257" s="20">
        <v>0.2909306</v>
      </c>
      <c r="O257" s="20">
        <v>1.12512</v>
      </c>
      <c r="P257" s="20">
        <v>2.358132</v>
      </c>
      <c r="Q257" s="22">
        <v>0.104</v>
      </c>
      <c r="R257" s="22">
        <v>0.068</v>
      </c>
      <c r="S257" s="22">
        <v>0.279</v>
      </c>
      <c r="T257" s="22">
        <v>33.1</v>
      </c>
      <c r="U257" s="22">
        <v>0.575</v>
      </c>
    </row>
    <row r="258">
      <c r="A258" s="20" t="s">
        <v>35</v>
      </c>
      <c r="B258" s="20" t="s">
        <v>832</v>
      </c>
      <c r="C258" s="55" t="s">
        <v>833</v>
      </c>
      <c r="D258" s="20" t="s">
        <v>834</v>
      </c>
      <c r="E258" s="20" t="s">
        <v>835</v>
      </c>
      <c r="F258" s="20" t="s">
        <v>1913</v>
      </c>
      <c r="G258" s="27" t="s">
        <v>2194</v>
      </c>
      <c r="H258" s="20">
        <v>3.0E7</v>
      </c>
      <c r="I258" s="20">
        <v>185.0</v>
      </c>
      <c r="J258" s="20">
        <v>0.310846912867106</v>
      </c>
      <c r="K258" s="20">
        <v>35.0</v>
      </c>
      <c r="L258" s="20">
        <v>0.3120509</v>
      </c>
      <c r="M258" s="20">
        <v>1500.0</v>
      </c>
      <c r="N258" s="20">
        <v>0.3031506</v>
      </c>
      <c r="O258" s="20">
        <v>1.025388</v>
      </c>
      <c r="P258" s="20">
        <v>0.8647286</v>
      </c>
      <c r="Q258" s="22">
        <v>0.105</v>
      </c>
      <c r="R258" s="22">
        <v>0.068</v>
      </c>
      <c r="S258" s="22">
        <v>0.428</v>
      </c>
      <c r="T258" s="22">
        <v>47.9</v>
      </c>
      <c r="U258" s="22">
        <v>0.743</v>
      </c>
    </row>
    <row r="259">
      <c r="A259" s="20" t="s">
        <v>35</v>
      </c>
      <c r="B259" s="20" t="s">
        <v>802</v>
      </c>
      <c r="C259" s="55" t="s">
        <v>805</v>
      </c>
      <c r="D259" s="20" t="s">
        <v>806</v>
      </c>
      <c r="E259" s="20" t="s">
        <v>807</v>
      </c>
      <c r="F259" s="20" t="s">
        <v>1913</v>
      </c>
      <c r="G259" s="27" t="s">
        <v>2195</v>
      </c>
      <c r="H259" s="20">
        <v>3.0E7</v>
      </c>
      <c r="I259" s="20">
        <v>180.0</v>
      </c>
      <c r="J259" s="20">
        <v>0.305354277193966</v>
      </c>
      <c r="K259" s="20">
        <v>35.0</v>
      </c>
      <c r="L259" s="20">
        <v>0.3071591</v>
      </c>
      <c r="M259" s="20">
        <v>1500.0</v>
      </c>
      <c r="N259" s="20">
        <v>0.2991684</v>
      </c>
      <c r="O259" s="20">
        <v>1.020677</v>
      </c>
      <c r="P259" s="20">
        <v>0.7741366</v>
      </c>
      <c r="Q259" s="22">
        <v>0.103</v>
      </c>
      <c r="R259" s="22">
        <v>0.062</v>
      </c>
      <c r="S259" s="22">
        <v>0.405</v>
      </c>
      <c r="T259" s="22">
        <v>50.6</v>
      </c>
      <c r="U259" s="22">
        <v>0.755</v>
      </c>
    </row>
    <row r="260">
      <c r="A260" s="20" t="s">
        <v>35</v>
      </c>
      <c r="B260" s="20" t="s">
        <v>965</v>
      </c>
      <c r="C260" s="55" t="s">
        <v>966</v>
      </c>
      <c r="D260" s="20" t="s">
        <v>967</v>
      </c>
      <c r="E260" s="20" t="s">
        <v>968</v>
      </c>
      <c r="F260" s="20" t="s">
        <v>1913</v>
      </c>
      <c r="G260" s="27" t="s">
        <v>2196</v>
      </c>
      <c r="H260" s="20">
        <v>2.9089725E7</v>
      </c>
      <c r="I260" s="20">
        <v>140.0</v>
      </c>
      <c r="J260" s="20">
        <v>0.31480461629975</v>
      </c>
      <c r="K260" s="20">
        <v>35.0</v>
      </c>
      <c r="L260" s="20">
        <v>0.3179582</v>
      </c>
      <c r="M260" s="20">
        <v>1500.0</v>
      </c>
      <c r="N260" s="20">
        <v>0.3025601</v>
      </c>
      <c r="O260" s="20">
        <v>1.04047</v>
      </c>
      <c r="P260" s="20">
        <v>0.7951981</v>
      </c>
      <c r="Q260" s="22">
        <v>0.125</v>
      </c>
      <c r="R260" s="22">
        <v>0.095</v>
      </c>
      <c r="S260" s="22">
        <v>0.412</v>
      </c>
      <c r="T260" s="22">
        <v>36.9</v>
      </c>
      <c r="U260" s="22">
        <v>0.577</v>
      </c>
    </row>
    <row r="261">
      <c r="A261" s="20" t="s">
        <v>35</v>
      </c>
      <c r="B261" s="20" t="s">
        <v>950</v>
      </c>
      <c r="C261" s="55" t="s">
        <v>951</v>
      </c>
      <c r="D261" s="20" t="s">
        <v>952</v>
      </c>
      <c r="E261" s="20" t="s">
        <v>953</v>
      </c>
      <c r="F261" s="20" t="s">
        <v>1913</v>
      </c>
      <c r="G261" s="27" t="s">
        <v>2197</v>
      </c>
      <c r="H261" s="20">
        <v>1.6918735E7</v>
      </c>
      <c r="I261" s="20">
        <v>330.0</v>
      </c>
      <c r="J261" s="20">
        <v>0.206863129568787</v>
      </c>
      <c r="K261" s="20">
        <v>35.0</v>
      </c>
      <c r="L261" s="20">
        <v>0.2002691</v>
      </c>
      <c r="M261" s="20">
        <v>1500.0</v>
      </c>
      <c r="N261" s="20">
        <v>0.1912291</v>
      </c>
      <c r="O261" s="20">
        <v>1.081756</v>
      </c>
      <c r="P261" s="20">
        <v>1.729418</v>
      </c>
      <c r="Q261" s="22">
        <v>0.174</v>
      </c>
      <c r="R261" s="22">
        <v>0.126</v>
      </c>
      <c r="S261" s="22">
        <v>0.339</v>
      </c>
      <c r="T261" s="22">
        <v>36.4</v>
      </c>
      <c r="U261" s="22">
        <v>0.629</v>
      </c>
    </row>
    <row r="262">
      <c r="A262" s="20" t="s">
        <v>35</v>
      </c>
      <c r="B262" s="20" t="s">
        <v>691</v>
      </c>
      <c r="C262" s="56" t="s">
        <v>694</v>
      </c>
      <c r="D262" s="20" t="s">
        <v>695</v>
      </c>
      <c r="E262" s="20" t="s">
        <v>696</v>
      </c>
      <c r="F262" s="20" t="s">
        <v>1913</v>
      </c>
      <c r="G262" s="27" t="s">
        <v>2198</v>
      </c>
      <c r="H262" s="20">
        <v>2.2730312E7</v>
      </c>
      <c r="I262" s="20">
        <v>180.0</v>
      </c>
      <c r="J262" s="20">
        <v>0.287631663671309</v>
      </c>
      <c r="K262" s="20">
        <v>35.0</v>
      </c>
      <c r="L262" s="20">
        <v>0.2891429</v>
      </c>
      <c r="M262" s="20">
        <v>1500.0</v>
      </c>
      <c r="N262" s="20">
        <v>0.271598</v>
      </c>
      <c r="O262" s="20">
        <v>1.059034</v>
      </c>
      <c r="P262" s="20">
        <v>0.9138664</v>
      </c>
      <c r="Q262" s="22">
        <v>0.271</v>
      </c>
      <c r="R262" s="22">
        <v>0.263</v>
      </c>
      <c r="S262" s="22">
        <v>0.441</v>
      </c>
      <c r="T262" s="22">
        <v>79.0</v>
      </c>
      <c r="U262" s="22">
        <v>0.875</v>
      </c>
    </row>
    <row r="263">
      <c r="A263" s="20" t="s">
        <v>35</v>
      </c>
      <c r="B263" s="20" t="s">
        <v>792</v>
      </c>
      <c r="C263" s="56" t="s">
        <v>793</v>
      </c>
      <c r="D263" s="20" t="s">
        <v>794</v>
      </c>
      <c r="E263" s="20" t="s">
        <v>795</v>
      </c>
      <c r="F263" s="20" t="s">
        <v>1913</v>
      </c>
      <c r="G263" s="27" t="s">
        <v>2199</v>
      </c>
      <c r="H263" s="20">
        <v>1.0454083E7</v>
      </c>
      <c r="I263" s="20">
        <v>185.0</v>
      </c>
      <c r="J263" s="20">
        <v>0.159633725095656</v>
      </c>
      <c r="K263" s="20">
        <v>35.0</v>
      </c>
      <c r="L263" s="20">
        <v>0.1567019</v>
      </c>
      <c r="M263" s="20">
        <v>1500.0</v>
      </c>
      <c r="N263" s="20">
        <v>0.145648</v>
      </c>
      <c r="O263" s="20">
        <v>1.096024</v>
      </c>
      <c r="P263" s="20">
        <v>1.265224</v>
      </c>
      <c r="Q263" s="22">
        <v>0.375</v>
      </c>
      <c r="R263" s="22">
        <v>0.346</v>
      </c>
      <c r="S263" s="22">
        <v>0.563</v>
      </c>
      <c r="T263" s="22">
        <v>63.5</v>
      </c>
      <c r="U263" s="22">
        <v>0.752</v>
      </c>
    </row>
    <row r="264">
      <c r="A264" s="20" t="s">
        <v>35</v>
      </c>
      <c r="B264" s="20" t="s">
        <v>707</v>
      </c>
      <c r="C264" s="55" t="s">
        <v>708</v>
      </c>
      <c r="D264" s="20" t="s">
        <v>709</v>
      </c>
      <c r="E264" s="20" t="s">
        <v>710</v>
      </c>
      <c r="F264" s="20" t="s">
        <v>1913</v>
      </c>
      <c r="G264" s="27" t="s">
        <v>2200</v>
      </c>
      <c r="H264" s="20">
        <v>2.0840272E7</v>
      </c>
      <c r="I264" s="20">
        <v>140.0</v>
      </c>
      <c r="J264" s="20">
        <v>0.234405027139598</v>
      </c>
      <c r="K264" s="20">
        <v>35.0</v>
      </c>
      <c r="L264" s="20">
        <v>0.2331695</v>
      </c>
      <c r="M264" s="20">
        <v>1500.0</v>
      </c>
      <c r="N264" s="20">
        <v>0.2270734</v>
      </c>
      <c r="O264" s="20">
        <v>1.032288</v>
      </c>
      <c r="P264" s="20">
        <v>1.202674</v>
      </c>
      <c r="Q264" s="22">
        <v>0.103</v>
      </c>
      <c r="R264" s="22">
        <v>0.045</v>
      </c>
      <c r="S264" s="22">
        <v>0.381</v>
      </c>
      <c r="T264" s="22">
        <v>22.6</v>
      </c>
      <c r="U264" s="22">
        <v>0.228</v>
      </c>
    </row>
    <row r="265">
      <c r="A265" s="20" t="s">
        <v>35</v>
      </c>
      <c r="B265" s="20" t="s">
        <v>768</v>
      </c>
      <c r="C265" s="55" t="s">
        <v>769</v>
      </c>
      <c r="D265" s="20" t="s">
        <v>770</v>
      </c>
      <c r="E265" s="20" t="s">
        <v>771</v>
      </c>
      <c r="F265" s="20" t="s">
        <v>1913</v>
      </c>
      <c r="G265" s="27" t="s">
        <v>2201</v>
      </c>
      <c r="H265" s="20">
        <v>2.2790761E7</v>
      </c>
      <c r="I265" s="20">
        <v>160.0</v>
      </c>
      <c r="J265" s="20">
        <v>0.248188496622572</v>
      </c>
      <c r="K265" s="20">
        <v>35.0</v>
      </c>
      <c r="L265" s="20">
        <v>0.2515618</v>
      </c>
      <c r="M265" s="20">
        <v>1500.0</v>
      </c>
      <c r="N265" s="20">
        <v>0.2444201</v>
      </c>
      <c r="O265" s="20">
        <v>1.015418</v>
      </c>
      <c r="P265" s="20">
        <v>0.5276616</v>
      </c>
      <c r="Q265" s="22">
        <v>0.083</v>
      </c>
      <c r="R265" s="22">
        <v>0.032</v>
      </c>
      <c r="S265" s="22">
        <v>0.306</v>
      </c>
      <c r="T265" s="22">
        <v>42.5</v>
      </c>
      <c r="U265" s="22">
        <v>0.629</v>
      </c>
    </row>
    <row r="266">
      <c r="A266" s="20" t="s">
        <v>35</v>
      </c>
      <c r="B266" s="20" t="s">
        <v>559</v>
      </c>
      <c r="C266" s="55" t="s">
        <v>560</v>
      </c>
      <c r="D266" s="20" t="s">
        <v>561</v>
      </c>
      <c r="E266" s="20" t="s">
        <v>562</v>
      </c>
      <c r="F266" s="20" t="s">
        <v>1913</v>
      </c>
      <c r="G266" s="27" t="s">
        <v>2202</v>
      </c>
      <c r="H266" s="20">
        <v>2.1861431E7</v>
      </c>
      <c r="I266" s="20">
        <v>155.0</v>
      </c>
      <c r="J266" s="20">
        <v>0.247634492314431</v>
      </c>
      <c r="K266" s="20">
        <v>35.0</v>
      </c>
      <c r="L266" s="20">
        <v>0.2497915</v>
      </c>
      <c r="M266" s="20">
        <v>1500.0</v>
      </c>
      <c r="N266" s="20">
        <v>0.2403681</v>
      </c>
      <c r="O266" s="20">
        <v>1.03023</v>
      </c>
      <c r="P266" s="20">
        <v>0.7711013</v>
      </c>
      <c r="Q266" s="22">
        <v>0.136</v>
      </c>
      <c r="R266" s="22">
        <v>0.112</v>
      </c>
      <c r="S266" s="22">
        <v>0.443</v>
      </c>
      <c r="T266" s="22">
        <v>43.3</v>
      </c>
      <c r="U266" s="22">
        <v>0.509</v>
      </c>
    </row>
    <row r="267">
      <c r="A267" s="20" t="s">
        <v>35</v>
      </c>
      <c r="B267" s="20" t="s">
        <v>530</v>
      </c>
      <c r="C267" s="55" t="s">
        <v>531</v>
      </c>
      <c r="D267" s="20" t="s">
        <v>532</v>
      </c>
      <c r="E267" s="20" t="s">
        <v>533</v>
      </c>
      <c r="F267" s="20" t="s">
        <v>1913</v>
      </c>
      <c r="G267" s="27" t="s">
        <v>2203</v>
      </c>
      <c r="H267" s="20">
        <v>2.6362769E7</v>
      </c>
      <c r="I267" s="20">
        <v>185.0</v>
      </c>
      <c r="J267" s="20">
        <v>0.31189636110313</v>
      </c>
      <c r="K267" s="20">
        <v>35.0</v>
      </c>
      <c r="L267" s="20">
        <v>0.3041763</v>
      </c>
      <c r="M267" s="20">
        <v>1500.0</v>
      </c>
      <c r="N267" s="20">
        <v>0.2838792</v>
      </c>
      <c r="O267" s="20">
        <v>1.098694</v>
      </c>
      <c r="P267" s="20">
        <v>1.380351</v>
      </c>
      <c r="Q267" s="22">
        <v>0.26</v>
      </c>
      <c r="R267" s="22">
        <v>0.226</v>
      </c>
      <c r="S267" s="22">
        <v>0.515</v>
      </c>
      <c r="T267" s="22">
        <v>51.6</v>
      </c>
      <c r="U267" s="22">
        <v>0.735</v>
      </c>
    </row>
    <row r="268">
      <c r="A268" s="20" t="s">
        <v>35</v>
      </c>
      <c r="B268" s="20" t="s">
        <v>718</v>
      </c>
      <c r="C268" s="56" t="s">
        <v>719</v>
      </c>
      <c r="D268" s="20" t="s">
        <v>720</v>
      </c>
      <c r="E268" s="20" t="s">
        <v>721</v>
      </c>
      <c r="F268" s="20" t="s">
        <v>1913</v>
      </c>
      <c r="G268" s="27" t="s">
        <v>2204</v>
      </c>
      <c r="H268" s="20">
        <v>1.6737779E7</v>
      </c>
      <c r="I268" s="20">
        <v>145.0</v>
      </c>
      <c r="J268" s="20">
        <v>0.200457229535633</v>
      </c>
      <c r="K268" s="20">
        <v>40.0</v>
      </c>
      <c r="L268" s="20">
        <v>0.2019534</v>
      </c>
      <c r="M268" s="20">
        <v>1500.0</v>
      </c>
      <c r="N268" s="20">
        <v>0.1942432</v>
      </c>
      <c r="O268" s="20">
        <v>1.031991</v>
      </c>
      <c r="P268" s="20">
        <v>0.8059515</v>
      </c>
      <c r="Q268" s="22">
        <v>0.158</v>
      </c>
      <c r="R268" s="22">
        <v>0.125</v>
      </c>
      <c r="S268" s="22">
        <v>0.43</v>
      </c>
      <c r="T268" s="22">
        <v>36.9</v>
      </c>
      <c r="U268" s="22">
        <v>0.482</v>
      </c>
    </row>
    <row r="269">
      <c r="A269" s="20" t="s">
        <v>35</v>
      </c>
      <c r="B269" s="20" t="s">
        <v>757</v>
      </c>
      <c r="C269" s="57" t="s">
        <v>758</v>
      </c>
      <c r="D269" s="20" t="s">
        <v>759</v>
      </c>
      <c r="E269" s="20" t="s">
        <v>760</v>
      </c>
      <c r="F269" s="20" t="s">
        <v>1913</v>
      </c>
      <c r="G269" s="27" t="s">
        <v>2205</v>
      </c>
      <c r="H269" s="20">
        <v>1.191161E7</v>
      </c>
      <c r="I269" s="20">
        <v>135.0</v>
      </c>
      <c r="J269" s="20">
        <v>0.156697257406251</v>
      </c>
      <c r="K269" s="20">
        <v>35.0</v>
      </c>
      <c r="L269" s="20">
        <v>0.156426</v>
      </c>
      <c r="M269" s="20">
        <v>1500.0</v>
      </c>
      <c r="N269" s="20">
        <v>0.1497989</v>
      </c>
      <c r="O269" s="20">
        <v>1.046051</v>
      </c>
      <c r="P269" s="20">
        <v>1.040936</v>
      </c>
      <c r="Q269" s="22">
        <v>0.246</v>
      </c>
      <c r="R269" s="22">
        <v>0.201</v>
      </c>
      <c r="S269" s="22">
        <v>0.505</v>
      </c>
      <c r="T269" s="22">
        <v>35.8</v>
      </c>
      <c r="U269" s="22">
        <v>0.53</v>
      </c>
    </row>
    <row r="270">
      <c r="A270" s="20" t="s">
        <v>35</v>
      </c>
      <c r="B270" s="20" t="s">
        <v>639</v>
      </c>
      <c r="C270" s="55" t="s">
        <v>640</v>
      </c>
      <c r="D270" s="20" t="s">
        <v>641</v>
      </c>
      <c r="E270" s="20" t="s">
        <v>642</v>
      </c>
      <c r="F270" s="20" t="s">
        <v>1913</v>
      </c>
      <c r="G270" s="27" t="s">
        <v>2206</v>
      </c>
      <c r="H270" s="20">
        <v>3.0E7</v>
      </c>
      <c r="I270" s="20">
        <v>230.0</v>
      </c>
      <c r="J270" s="20">
        <v>0.295442141236442</v>
      </c>
      <c r="K270" s="20">
        <v>35.0</v>
      </c>
      <c r="L270" s="20">
        <v>0.3003002</v>
      </c>
      <c r="M270" s="20">
        <v>1500.0</v>
      </c>
      <c r="N270" s="20">
        <v>0.2904271</v>
      </c>
      <c r="O270" s="20">
        <v>1.017268</v>
      </c>
      <c r="P270" s="20">
        <v>0.5079467</v>
      </c>
      <c r="Q270" s="22">
        <v>0.024</v>
      </c>
      <c r="R270" s="22">
        <v>0.005</v>
      </c>
      <c r="S270" s="22">
        <v>0.147</v>
      </c>
      <c r="T270" s="22">
        <v>30.6</v>
      </c>
      <c r="U270" s="22">
        <v>0.551</v>
      </c>
    </row>
    <row r="271">
      <c r="A271" s="20" t="s">
        <v>35</v>
      </c>
      <c r="B271" s="20" t="s">
        <v>663</v>
      </c>
      <c r="C271" s="55" t="s">
        <v>664</v>
      </c>
      <c r="D271" s="20" t="s">
        <v>665</v>
      </c>
      <c r="E271" s="20" t="s">
        <v>666</v>
      </c>
      <c r="F271" s="20" t="s">
        <v>1913</v>
      </c>
      <c r="G271" s="27" t="s">
        <v>2207</v>
      </c>
      <c r="H271" s="20">
        <v>3.0E7</v>
      </c>
      <c r="I271" s="20">
        <v>225.0</v>
      </c>
      <c r="J271" s="20">
        <v>0.295626391373453</v>
      </c>
      <c r="K271" s="20">
        <v>35.0</v>
      </c>
      <c r="L271" s="20">
        <v>0.3011546</v>
      </c>
      <c r="M271" s="20">
        <v>1500.0</v>
      </c>
      <c r="N271" s="20">
        <v>0.2900012</v>
      </c>
      <c r="O271" s="20">
        <v>1.019397</v>
      </c>
      <c r="P271" s="20">
        <v>0.5043458</v>
      </c>
      <c r="Q271" s="22">
        <v>0.025</v>
      </c>
      <c r="R271" s="22">
        <v>0.006</v>
      </c>
      <c r="S271" s="22">
        <v>0.135</v>
      </c>
      <c r="T271" s="22">
        <v>30.5</v>
      </c>
      <c r="U271" s="22">
        <v>0.54</v>
      </c>
    </row>
    <row r="272">
      <c r="A272" s="20" t="s">
        <v>35</v>
      </c>
      <c r="B272" s="20" t="s">
        <v>595</v>
      </c>
      <c r="C272" s="55" t="s">
        <v>596</v>
      </c>
      <c r="D272" s="20" t="s">
        <v>597</v>
      </c>
      <c r="E272" s="20" t="s">
        <v>598</v>
      </c>
      <c r="F272" s="20" t="s">
        <v>1913</v>
      </c>
      <c r="G272" s="27" t="s">
        <v>2208</v>
      </c>
      <c r="H272" s="20">
        <v>2.3952515E7</v>
      </c>
      <c r="I272" s="20">
        <v>225.0</v>
      </c>
      <c r="J272" s="20">
        <v>0.252619252256407</v>
      </c>
      <c r="K272" s="20">
        <v>35.0</v>
      </c>
      <c r="L272" s="20">
        <v>0.259401</v>
      </c>
      <c r="M272" s="20">
        <v>1500.0</v>
      </c>
      <c r="N272" s="20">
        <v>0.2470716</v>
      </c>
      <c r="O272" s="20">
        <v>1.022453</v>
      </c>
      <c r="P272" s="20">
        <v>0.4499522</v>
      </c>
      <c r="Q272" s="22">
        <v>0.06</v>
      </c>
      <c r="R272" s="22">
        <v>0.018</v>
      </c>
      <c r="S272" s="22">
        <v>0.241</v>
      </c>
      <c r="T272" s="22">
        <v>43.7</v>
      </c>
      <c r="U272" s="22">
        <v>0.652</v>
      </c>
    </row>
    <row r="273">
      <c r="A273" s="20" t="s">
        <v>35</v>
      </c>
      <c r="B273" s="20" t="s">
        <v>628</v>
      </c>
      <c r="C273" s="55" t="s">
        <v>629</v>
      </c>
      <c r="D273" s="20" t="s">
        <v>630</v>
      </c>
      <c r="E273" s="20" t="s">
        <v>631</v>
      </c>
      <c r="F273" s="20" t="s">
        <v>1913</v>
      </c>
      <c r="G273" s="27" t="s">
        <v>2209</v>
      </c>
      <c r="H273" s="20">
        <v>3.0E7</v>
      </c>
      <c r="I273" s="20">
        <v>245.0</v>
      </c>
      <c r="J273" s="20">
        <v>0.296050907183952</v>
      </c>
      <c r="K273" s="20">
        <v>35.0</v>
      </c>
      <c r="L273" s="20">
        <v>0.2986719</v>
      </c>
      <c r="M273" s="20">
        <v>1500.0</v>
      </c>
      <c r="N273" s="20">
        <v>0.2896545</v>
      </c>
      <c r="O273" s="20">
        <v>1.022083</v>
      </c>
      <c r="P273" s="20">
        <v>0.7093381</v>
      </c>
      <c r="Q273" s="22">
        <v>0.044</v>
      </c>
      <c r="R273" s="22">
        <v>0.009</v>
      </c>
      <c r="S273" s="22">
        <v>0.229</v>
      </c>
      <c r="T273" s="22">
        <v>42.6</v>
      </c>
      <c r="U273" s="22">
        <v>0.665</v>
      </c>
    </row>
    <row r="274">
      <c r="A274" s="20" t="s">
        <v>35</v>
      </c>
      <c r="B274" s="20" t="s">
        <v>606</v>
      </c>
      <c r="C274" s="55" t="s">
        <v>607</v>
      </c>
      <c r="D274" s="20" t="s">
        <v>608</v>
      </c>
      <c r="E274" s="20" t="s">
        <v>609</v>
      </c>
      <c r="F274" s="20" t="s">
        <v>1913</v>
      </c>
      <c r="G274" s="27" t="s">
        <v>2210</v>
      </c>
      <c r="H274" s="20">
        <v>3.0E7</v>
      </c>
      <c r="I274" s="20">
        <v>255.0</v>
      </c>
      <c r="J274" s="20">
        <v>0.299102954212564</v>
      </c>
      <c r="K274" s="20">
        <v>35.0</v>
      </c>
      <c r="L274" s="20">
        <v>0.3013364</v>
      </c>
      <c r="M274" s="20">
        <v>1500.0</v>
      </c>
      <c r="N274" s="20">
        <v>0.2914976</v>
      </c>
      <c r="O274" s="20">
        <v>1.026091</v>
      </c>
      <c r="P274" s="20">
        <v>0.7729941</v>
      </c>
      <c r="Q274" s="22">
        <v>0.068</v>
      </c>
      <c r="R274" s="22">
        <v>0.025</v>
      </c>
      <c r="S274" s="22">
        <v>0.319</v>
      </c>
      <c r="T274" s="22">
        <v>56.8</v>
      </c>
      <c r="U274" s="22">
        <v>0.758</v>
      </c>
    </row>
    <row r="275">
      <c r="A275" s="20" t="s">
        <v>35</v>
      </c>
      <c r="B275" s="20" t="s">
        <v>617</v>
      </c>
      <c r="C275" s="55" t="s">
        <v>618</v>
      </c>
      <c r="D275" s="20" t="s">
        <v>619</v>
      </c>
      <c r="E275" s="20" t="s">
        <v>620</v>
      </c>
      <c r="F275" s="20" t="s">
        <v>1913</v>
      </c>
      <c r="G275" s="27" t="s">
        <v>2211</v>
      </c>
      <c r="H275" s="20">
        <v>3.0E7</v>
      </c>
      <c r="I275" s="20">
        <v>215.0</v>
      </c>
      <c r="J275" s="20">
        <v>0.298369031673883</v>
      </c>
      <c r="K275" s="20">
        <v>35.0</v>
      </c>
      <c r="L275" s="20">
        <v>0.3025771</v>
      </c>
      <c r="M275" s="20">
        <v>1500.0</v>
      </c>
      <c r="N275" s="20">
        <v>0.2933623</v>
      </c>
      <c r="O275" s="20">
        <v>1.017067</v>
      </c>
      <c r="P275" s="20">
        <v>0.543336</v>
      </c>
      <c r="Q275" s="22">
        <v>0.054</v>
      </c>
      <c r="R275" s="22">
        <v>0.014</v>
      </c>
      <c r="S275" s="22">
        <v>0.266</v>
      </c>
      <c r="T275" s="22">
        <v>44.8</v>
      </c>
      <c r="U275" s="22">
        <v>0.67</v>
      </c>
    </row>
    <row r="276">
      <c r="A276" s="20" t="s">
        <v>35</v>
      </c>
      <c r="B276" s="20" t="s">
        <v>584</v>
      </c>
      <c r="C276" s="55" t="s">
        <v>585</v>
      </c>
      <c r="D276" s="20" t="s">
        <v>586</v>
      </c>
      <c r="E276" s="20" t="s">
        <v>587</v>
      </c>
      <c r="F276" s="20" t="s">
        <v>1913</v>
      </c>
      <c r="G276" s="27" t="s">
        <v>2212</v>
      </c>
      <c r="H276" s="20">
        <v>3.0E7</v>
      </c>
      <c r="I276" s="20">
        <v>220.0</v>
      </c>
      <c r="J276" s="20">
        <v>0.299379506856803</v>
      </c>
      <c r="K276" s="20">
        <v>35.0</v>
      </c>
      <c r="L276" s="20">
        <v>0.3023902</v>
      </c>
      <c r="M276" s="20">
        <v>1500.0</v>
      </c>
      <c r="N276" s="20">
        <v>0.2940676</v>
      </c>
      <c r="O276" s="20">
        <v>1.018063</v>
      </c>
      <c r="P276" s="20">
        <v>0.6382523</v>
      </c>
      <c r="Q276" s="22">
        <v>0.056</v>
      </c>
      <c r="R276" s="22">
        <v>0.012</v>
      </c>
      <c r="S276" s="22">
        <v>0.315</v>
      </c>
      <c r="T276" s="22">
        <v>49.3</v>
      </c>
      <c r="U276" s="22">
        <v>0.7</v>
      </c>
    </row>
    <row r="277">
      <c r="A277" s="20" t="s">
        <v>35</v>
      </c>
      <c r="B277" s="20" t="s">
        <v>573</v>
      </c>
      <c r="C277" s="55" t="s">
        <v>574</v>
      </c>
      <c r="D277" s="20" t="s">
        <v>575</v>
      </c>
      <c r="E277" s="20" t="s">
        <v>576</v>
      </c>
      <c r="F277" s="20" t="s">
        <v>1913</v>
      </c>
      <c r="G277" s="27" t="s">
        <v>2213</v>
      </c>
      <c r="H277" s="20">
        <v>3.0E7</v>
      </c>
      <c r="I277" s="20">
        <v>210.0</v>
      </c>
      <c r="J277" s="20">
        <v>0.300827700415395</v>
      </c>
      <c r="K277" s="20">
        <v>35.0</v>
      </c>
      <c r="L277" s="20">
        <v>0.3042569</v>
      </c>
      <c r="M277" s="20">
        <v>1500.0</v>
      </c>
      <c r="N277" s="20">
        <v>0.2949602</v>
      </c>
      <c r="O277" s="20">
        <v>1.019893</v>
      </c>
      <c r="P277" s="20">
        <v>0.6311402</v>
      </c>
      <c r="Q277" s="22">
        <v>0.075</v>
      </c>
      <c r="R277" s="22">
        <v>0.034</v>
      </c>
      <c r="S277" s="22">
        <v>0.316</v>
      </c>
      <c r="T277" s="22">
        <v>56.2</v>
      </c>
      <c r="U277" s="22">
        <v>0.746</v>
      </c>
    </row>
    <row r="278">
      <c r="A278" s="20" t="s">
        <v>35</v>
      </c>
      <c r="B278" s="20" t="s">
        <v>546</v>
      </c>
      <c r="C278" s="55" t="s">
        <v>547</v>
      </c>
      <c r="D278" s="20" t="s">
        <v>2093</v>
      </c>
      <c r="E278" s="20" t="s">
        <v>549</v>
      </c>
      <c r="F278" s="20" t="s">
        <v>1913</v>
      </c>
      <c r="G278" s="27" t="s">
        <v>2214</v>
      </c>
      <c r="H278" s="20">
        <v>2.0213799E7</v>
      </c>
      <c r="I278" s="20">
        <v>195.0</v>
      </c>
      <c r="J278" s="20">
        <v>0.224700410626357</v>
      </c>
      <c r="K278" s="20">
        <v>35.0</v>
      </c>
      <c r="L278" s="20">
        <v>0.2272852</v>
      </c>
      <c r="M278" s="20">
        <v>1500.0</v>
      </c>
      <c r="N278" s="20">
        <v>0.2163288</v>
      </c>
      <c r="O278" s="20">
        <v>1.038699</v>
      </c>
      <c r="P278" s="20">
        <v>0.7640862</v>
      </c>
      <c r="Q278" s="22">
        <v>0.062</v>
      </c>
      <c r="R278" s="22">
        <v>0.015</v>
      </c>
      <c r="S278" s="22">
        <v>0.225</v>
      </c>
      <c r="T278" s="22">
        <v>35.4</v>
      </c>
      <c r="U278" s="22">
        <v>0.56</v>
      </c>
    </row>
    <row r="279">
      <c r="A279" s="20" t="s">
        <v>35</v>
      </c>
      <c r="B279" s="20" t="s">
        <v>780</v>
      </c>
      <c r="C279" s="56" t="s">
        <v>781</v>
      </c>
      <c r="D279" s="20" t="s">
        <v>782</v>
      </c>
      <c r="E279" s="20" t="s">
        <v>783</v>
      </c>
      <c r="F279" s="20" t="s">
        <v>1913</v>
      </c>
      <c r="G279" s="27" t="s">
        <v>2215</v>
      </c>
      <c r="H279" s="20">
        <v>2.8109323E7</v>
      </c>
      <c r="I279" s="20">
        <v>160.0</v>
      </c>
      <c r="J279" s="20">
        <v>0.290067879730011</v>
      </c>
      <c r="K279" s="20">
        <v>35.0</v>
      </c>
      <c r="L279" s="20">
        <v>0.2930868</v>
      </c>
      <c r="M279" s="20">
        <v>1500.0</v>
      </c>
      <c r="N279" s="20">
        <v>0.2855138</v>
      </c>
      <c r="O279" s="20">
        <v>1.015951</v>
      </c>
      <c r="P279" s="20">
        <v>0.6013604</v>
      </c>
      <c r="Q279" s="22">
        <v>0.077</v>
      </c>
      <c r="R279" s="22">
        <v>0.03</v>
      </c>
      <c r="S279" s="22">
        <v>0.307</v>
      </c>
      <c r="T279" s="22">
        <v>41.6</v>
      </c>
      <c r="U279" s="22">
        <v>0.624</v>
      </c>
    </row>
    <row r="280">
      <c r="A280" s="20" t="s">
        <v>35</v>
      </c>
      <c r="B280" s="20" t="s">
        <v>678</v>
      </c>
      <c r="C280" s="55" t="s">
        <v>679</v>
      </c>
      <c r="D280" s="20" t="s">
        <v>2096</v>
      </c>
      <c r="E280" s="20" t="s">
        <v>681</v>
      </c>
      <c r="F280" s="20" t="s">
        <v>1913</v>
      </c>
      <c r="G280" s="27" t="s">
        <v>2216</v>
      </c>
      <c r="H280" s="20">
        <v>3.0E7</v>
      </c>
      <c r="I280" s="20">
        <v>155.0</v>
      </c>
      <c r="J280" s="20">
        <v>0.29895656805945</v>
      </c>
      <c r="K280" s="20">
        <v>35.0</v>
      </c>
      <c r="L280" s="20">
        <v>0.3016366</v>
      </c>
      <c r="M280" s="20">
        <v>1500.0</v>
      </c>
      <c r="N280" s="20">
        <v>0.2927983</v>
      </c>
      <c r="O280" s="20">
        <v>1.021032</v>
      </c>
      <c r="P280" s="20">
        <v>0.6967738</v>
      </c>
      <c r="Q280" s="22">
        <v>0.043</v>
      </c>
      <c r="R280" s="22">
        <v>0.009</v>
      </c>
      <c r="S280" s="22">
        <v>0.212</v>
      </c>
      <c r="T280" s="22">
        <v>32.7</v>
      </c>
      <c r="U280" s="22">
        <v>0.56</v>
      </c>
    </row>
    <row r="281">
      <c r="A281" s="20" t="s">
        <v>35</v>
      </c>
      <c r="B281" s="20" t="s">
        <v>651</v>
      </c>
      <c r="C281" s="55" t="s">
        <v>652</v>
      </c>
      <c r="D281" s="20" t="s">
        <v>2098</v>
      </c>
      <c r="E281" s="20" t="s">
        <v>654</v>
      </c>
      <c r="F281" s="20" t="s">
        <v>1913</v>
      </c>
      <c r="G281" s="27" t="s">
        <v>2217</v>
      </c>
      <c r="H281" s="20">
        <v>3.0E7</v>
      </c>
      <c r="I281" s="20">
        <v>215.0</v>
      </c>
      <c r="J281" s="20">
        <v>0.295851173783855</v>
      </c>
      <c r="K281" s="20">
        <v>35.0</v>
      </c>
      <c r="L281" s="20">
        <v>0.3004682</v>
      </c>
      <c r="M281" s="20">
        <v>1500.0</v>
      </c>
      <c r="N281" s="20">
        <v>0.2908739</v>
      </c>
      <c r="O281" s="20">
        <v>1.017111</v>
      </c>
      <c r="P281" s="20">
        <v>0.5187735</v>
      </c>
      <c r="Q281" s="22">
        <v>0.027</v>
      </c>
      <c r="R281" s="22">
        <v>0.006</v>
      </c>
      <c r="S281" s="22">
        <v>0.15</v>
      </c>
      <c r="T281" s="22">
        <v>32.6</v>
      </c>
      <c r="U281" s="22">
        <v>0.582</v>
      </c>
    </row>
    <row r="282">
      <c r="A282" s="20" t="s">
        <v>35</v>
      </c>
      <c r="B282" s="20" t="s">
        <v>820</v>
      </c>
      <c r="C282" s="55" t="s">
        <v>821</v>
      </c>
      <c r="D282" s="20" t="s">
        <v>822</v>
      </c>
      <c r="E282" s="20" t="s">
        <v>823</v>
      </c>
      <c r="F282" s="20" t="s">
        <v>1913</v>
      </c>
      <c r="G282" s="27" t="s">
        <v>2218</v>
      </c>
      <c r="H282" s="20">
        <v>3.0E7</v>
      </c>
      <c r="I282" s="20">
        <v>190.0</v>
      </c>
      <c r="J282" s="20">
        <v>0.309521612501442</v>
      </c>
      <c r="K282" s="20">
        <v>35.0</v>
      </c>
      <c r="L282" s="20">
        <v>0.3108017</v>
      </c>
      <c r="M282" s="20">
        <v>1500.0</v>
      </c>
      <c r="N282" s="20">
        <v>0.3027091</v>
      </c>
      <c r="O282" s="20">
        <v>1.022505</v>
      </c>
      <c r="P282" s="20">
        <v>0.8418214</v>
      </c>
      <c r="Q282" s="22">
        <v>0.123</v>
      </c>
      <c r="R282" s="22">
        <v>0.102</v>
      </c>
      <c r="S282" s="22">
        <v>0.479</v>
      </c>
      <c r="T282" s="22">
        <v>49.3</v>
      </c>
      <c r="U282" s="22">
        <v>0.745</v>
      </c>
    </row>
    <row r="283">
      <c r="A283" s="20" t="s">
        <v>35</v>
      </c>
      <c r="B283" s="20" t="s">
        <v>743</v>
      </c>
      <c r="C283" s="55" t="s">
        <v>744</v>
      </c>
      <c r="D283" s="20" t="s">
        <v>745</v>
      </c>
      <c r="E283" s="20" t="s">
        <v>746</v>
      </c>
      <c r="F283" s="20" t="s">
        <v>1913</v>
      </c>
      <c r="G283" s="27" t="s">
        <v>2219</v>
      </c>
      <c r="H283" s="20">
        <v>3.0E7</v>
      </c>
      <c r="I283" s="20">
        <v>185.0</v>
      </c>
      <c r="J283" s="20">
        <v>0.308432603163625</v>
      </c>
      <c r="K283" s="20">
        <v>35.0</v>
      </c>
      <c r="L283" s="20">
        <v>0.3131392</v>
      </c>
      <c r="M283" s="20">
        <v>1500.0</v>
      </c>
      <c r="N283" s="20">
        <v>0.3008391</v>
      </c>
      <c r="O283" s="20">
        <v>1.025241</v>
      </c>
      <c r="P283" s="20">
        <v>0.6173542</v>
      </c>
      <c r="Q283" s="22">
        <v>0.131</v>
      </c>
      <c r="R283" s="22">
        <v>0.124</v>
      </c>
      <c r="S283" s="22">
        <v>0.351</v>
      </c>
      <c r="T283" s="22">
        <v>67.8</v>
      </c>
      <c r="U283" s="22">
        <v>0.822</v>
      </c>
    </row>
    <row r="284">
      <c r="A284" s="20" t="s">
        <v>35</v>
      </c>
      <c r="B284" s="20" t="s">
        <v>729</v>
      </c>
      <c r="C284" s="55" t="s">
        <v>730</v>
      </c>
      <c r="D284" s="20" t="s">
        <v>731</v>
      </c>
      <c r="E284" s="20" t="s">
        <v>732</v>
      </c>
      <c r="F284" s="20" t="s">
        <v>1913</v>
      </c>
      <c r="G284" s="27" t="s">
        <v>2220</v>
      </c>
      <c r="H284" s="20">
        <v>3.0E7</v>
      </c>
      <c r="I284" s="20">
        <v>115.0</v>
      </c>
      <c r="J284" s="20">
        <v>0.338175151670314</v>
      </c>
      <c r="K284" s="20">
        <v>35.0</v>
      </c>
      <c r="L284" s="20">
        <v>0.3384678</v>
      </c>
      <c r="M284" s="20">
        <v>1500.0</v>
      </c>
      <c r="N284" s="20">
        <v>0.3226104</v>
      </c>
      <c r="O284" s="20">
        <v>1.048246</v>
      </c>
      <c r="P284" s="20">
        <v>0.9815441</v>
      </c>
      <c r="Q284" s="22">
        <v>0.247</v>
      </c>
      <c r="R284" s="22">
        <v>0.276</v>
      </c>
      <c r="S284" s="22">
        <v>0.497</v>
      </c>
      <c r="T284" s="22">
        <v>66.3</v>
      </c>
      <c r="U284" s="22">
        <v>0.81</v>
      </c>
    </row>
    <row r="285">
      <c r="A285" s="20" t="s">
        <v>35</v>
      </c>
      <c r="B285" s="20" t="s">
        <v>858</v>
      </c>
      <c r="C285" s="55" t="s">
        <v>861</v>
      </c>
      <c r="D285" s="20" t="s">
        <v>862</v>
      </c>
      <c r="E285" s="20" t="s">
        <v>863</v>
      </c>
      <c r="F285" s="20" t="s">
        <v>1913</v>
      </c>
      <c r="G285" s="27" t="s">
        <v>2221</v>
      </c>
      <c r="H285" s="20">
        <v>3.0E7</v>
      </c>
      <c r="I285" s="20">
        <v>170.0</v>
      </c>
      <c r="J285" s="20">
        <v>0.30594943038665</v>
      </c>
      <c r="K285" s="20">
        <v>35.0</v>
      </c>
      <c r="L285" s="20">
        <v>0.3068955</v>
      </c>
      <c r="M285" s="20">
        <v>1500.0</v>
      </c>
      <c r="N285" s="20">
        <v>0.2989283</v>
      </c>
      <c r="O285" s="20">
        <v>1.023488</v>
      </c>
      <c r="P285" s="20">
        <v>0.8812532</v>
      </c>
      <c r="Q285" s="22">
        <v>0.1</v>
      </c>
      <c r="R285" s="22">
        <v>0.052</v>
      </c>
      <c r="S285" s="22">
        <v>0.41</v>
      </c>
      <c r="T285" s="22">
        <v>44.3</v>
      </c>
      <c r="U285" s="22">
        <v>0.711</v>
      </c>
    </row>
    <row r="286">
      <c r="A286" s="20" t="s">
        <v>35</v>
      </c>
      <c r="B286" s="20" t="s">
        <v>994</v>
      </c>
      <c r="C286" s="55" t="s">
        <v>995</v>
      </c>
      <c r="D286" s="20" t="s">
        <v>996</v>
      </c>
      <c r="E286" s="20" t="s">
        <v>997</v>
      </c>
      <c r="F286" s="20" t="s">
        <v>1913</v>
      </c>
      <c r="G286" s="27" t="s">
        <v>2222</v>
      </c>
      <c r="H286" s="20">
        <v>3.0E7</v>
      </c>
      <c r="I286" s="20">
        <v>180.0</v>
      </c>
      <c r="J286" s="20">
        <v>0.310761554891739</v>
      </c>
      <c r="K286" s="20">
        <v>35.0</v>
      </c>
      <c r="L286" s="20">
        <v>0.3106624</v>
      </c>
      <c r="M286" s="20">
        <v>1500.0</v>
      </c>
      <c r="N286" s="20">
        <v>0.3039442</v>
      </c>
      <c r="O286" s="20">
        <v>1.02243</v>
      </c>
      <c r="P286" s="20">
        <v>1.014766</v>
      </c>
      <c r="Q286" s="22">
        <v>0.108</v>
      </c>
      <c r="R286" s="22">
        <v>0.085</v>
      </c>
      <c r="S286" s="22">
        <v>0.365</v>
      </c>
      <c r="T286" s="22">
        <v>48.5</v>
      </c>
      <c r="U286" s="22">
        <v>0.745</v>
      </c>
    </row>
    <row r="287">
      <c r="A287" s="20" t="s">
        <v>35</v>
      </c>
      <c r="B287" s="20" t="s">
        <v>979</v>
      </c>
      <c r="C287" s="55" t="s">
        <v>982</v>
      </c>
      <c r="D287" s="20" t="s">
        <v>983</v>
      </c>
      <c r="E287" s="20" t="s">
        <v>984</v>
      </c>
      <c r="F287" s="20" t="s">
        <v>1913</v>
      </c>
      <c r="G287" s="27" t="s">
        <v>2223</v>
      </c>
      <c r="H287" s="20">
        <v>3.0E7</v>
      </c>
      <c r="I287" s="20">
        <v>125.0</v>
      </c>
      <c r="J287" s="20">
        <v>0.298567647664402</v>
      </c>
      <c r="K287" s="20">
        <v>35.0</v>
      </c>
      <c r="L287" s="20">
        <v>0.3003058</v>
      </c>
      <c r="M287" s="20">
        <v>1500.0</v>
      </c>
      <c r="N287" s="20">
        <v>0.295575</v>
      </c>
      <c r="O287" s="20">
        <v>1.010125</v>
      </c>
      <c r="P287" s="20">
        <v>0.6325916</v>
      </c>
      <c r="Q287" s="22">
        <v>0.042</v>
      </c>
      <c r="R287" s="22">
        <v>0.013</v>
      </c>
      <c r="S287" s="22">
        <v>0.244</v>
      </c>
      <c r="T287" s="22">
        <v>35.6</v>
      </c>
      <c r="U287" s="22">
        <v>0.554</v>
      </c>
    </row>
    <row r="288">
      <c r="A288" s="20" t="s">
        <v>35</v>
      </c>
      <c r="B288" s="20" t="s">
        <v>874</v>
      </c>
      <c r="C288" s="55" t="s">
        <v>877</v>
      </c>
      <c r="D288" s="20" t="s">
        <v>878</v>
      </c>
      <c r="E288" s="20" t="s">
        <v>879</v>
      </c>
      <c r="F288" s="20" t="s">
        <v>1913</v>
      </c>
      <c r="G288" s="27" t="s">
        <v>2224</v>
      </c>
      <c r="H288" s="20">
        <v>3.0E7</v>
      </c>
      <c r="I288" s="20">
        <v>190.0</v>
      </c>
      <c r="J288" s="20">
        <v>0.326216566449434</v>
      </c>
      <c r="K288" s="20">
        <v>35.0</v>
      </c>
      <c r="L288" s="20">
        <v>0.3250041</v>
      </c>
      <c r="M288" s="20">
        <v>1500.0</v>
      </c>
      <c r="N288" s="20">
        <v>0.3149809</v>
      </c>
      <c r="O288" s="20">
        <v>1.035671</v>
      </c>
      <c r="P288" s="20">
        <v>1.120966</v>
      </c>
      <c r="Q288" s="22">
        <v>0.188</v>
      </c>
      <c r="R288" s="22">
        <v>0.187</v>
      </c>
      <c r="S288" s="22">
        <v>0.49</v>
      </c>
      <c r="T288" s="22">
        <v>56.7</v>
      </c>
      <c r="U288" s="22">
        <v>0.813</v>
      </c>
    </row>
    <row r="289">
      <c r="A289" s="20" t="s">
        <v>35</v>
      </c>
      <c r="B289" s="20" t="s">
        <v>891</v>
      </c>
      <c r="C289" s="55" t="s">
        <v>892</v>
      </c>
      <c r="D289" s="20" t="s">
        <v>893</v>
      </c>
      <c r="E289" s="20" t="s">
        <v>894</v>
      </c>
      <c r="F289" s="20" t="s">
        <v>1913</v>
      </c>
      <c r="G289" s="27" t="s">
        <v>2225</v>
      </c>
      <c r="H289" s="20">
        <v>3.0E7</v>
      </c>
      <c r="I289" s="20">
        <v>175.0</v>
      </c>
      <c r="J289" s="20">
        <v>0.315126582891357</v>
      </c>
      <c r="K289" s="20">
        <v>35.0</v>
      </c>
      <c r="L289" s="20">
        <v>0.3138256</v>
      </c>
      <c r="M289" s="20">
        <v>1500.0</v>
      </c>
      <c r="N289" s="20">
        <v>0.3068592</v>
      </c>
      <c r="O289" s="20">
        <v>1.026942</v>
      </c>
      <c r="P289" s="20">
        <v>1.186749</v>
      </c>
      <c r="Q289" s="22">
        <v>0.114</v>
      </c>
      <c r="R289" s="22">
        <v>0.073</v>
      </c>
      <c r="S289" s="22">
        <v>0.407</v>
      </c>
      <c r="T289" s="22">
        <v>51.7</v>
      </c>
      <c r="U289" s="22">
        <v>0.768</v>
      </c>
    </row>
    <row r="290">
      <c r="A290" s="20" t="s">
        <v>35</v>
      </c>
      <c r="B290" s="20" t="s">
        <v>928</v>
      </c>
      <c r="C290" s="55" t="s">
        <v>929</v>
      </c>
      <c r="D290" s="20" t="s">
        <v>930</v>
      </c>
      <c r="E290" s="20" t="s">
        <v>931</v>
      </c>
      <c r="F290" s="20" t="s">
        <v>1913</v>
      </c>
      <c r="G290" s="27" t="s">
        <v>2226</v>
      </c>
      <c r="H290" s="20">
        <v>2.9784474E7</v>
      </c>
      <c r="I290" s="20">
        <v>160.0</v>
      </c>
      <c r="J290" s="20">
        <v>0.327905297053216</v>
      </c>
      <c r="K290" s="20">
        <v>35.0</v>
      </c>
      <c r="L290" s="20">
        <v>0.3192245</v>
      </c>
      <c r="M290" s="20">
        <v>1500.0</v>
      </c>
      <c r="N290" s="20">
        <v>0.3080413</v>
      </c>
      <c r="O290" s="20">
        <v>1.064485</v>
      </c>
      <c r="P290" s="20">
        <v>1.776234</v>
      </c>
      <c r="Q290" s="22">
        <v>0.166</v>
      </c>
      <c r="R290" s="22">
        <v>0.132</v>
      </c>
      <c r="S290" s="22">
        <v>0.395</v>
      </c>
      <c r="T290" s="22">
        <v>58.2</v>
      </c>
      <c r="U290" s="22">
        <v>0.823</v>
      </c>
    </row>
    <row r="291">
      <c r="A291" s="20" t="s">
        <v>35</v>
      </c>
      <c r="B291" s="20" t="s">
        <v>939</v>
      </c>
      <c r="C291" s="55" t="s">
        <v>940</v>
      </c>
      <c r="D291" s="20" t="s">
        <v>941</v>
      </c>
      <c r="E291" s="20" t="s">
        <v>942</v>
      </c>
      <c r="F291" s="20" t="s">
        <v>1913</v>
      </c>
      <c r="G291" s="27" t="s">
        <v>2227</v>
      </c>
      <c r="H291" s="20">
        <v>3.0E7</v>
      </c>
      <c r="I291" s="20">
        <v>190.0</v>
      </c>
      <c r="J291" s="20">
        <v>0.328523057885811</v>
      </c>
      <c r="K291" s="20">
        <v>35.0</v>
      </c>
      <c r="L291" s="20">
        <v>0.3181051</v>
      </c>
      <c r="M291" s="20">
        <v>1500.0</v>
      </c>
      <c r="N291" s="20">
        <v>0.3094065</v>
      </c>
      <c r="O291" s="20">
        <v>1.061785</v>
      </c>
      <c r="P291" s="20">
        <v>2.197642</v>
      </c>
      <c r="Q291" s="22">
        <v>0.147</v>
      </c>
      <c r="R291" s="22">
        <v>0.112</v>
      </c>
      <c r="S291" s="22">
        <v>0.381</v>
      </c>
      <c r="T291" s="22">
        <v>57.6</v>
      </c>
      <c r="U291" s="22">
        <v>0.825</v>
      </c>
    </row>
    <row r="292">
      <c r="A292" s="20" t="s">
        <v>35</v>
      </c>
      <c r="B292" s="20" t="s">
        <v>904</v>
      </c>
      <c r="C292" s="55" t="s">
        <v>905</v>
      </c>
      <c r="D292" s="20" t="s">
        <v>906</v>
      </c>
      <c r="E292" s="20" t="s">
        <v>907</v>
      </c>
      <c r="F292" s="20" t="s">
        <v>1913</v>
      </c>
      <c r="G292" s="27" t="s">
        <v>2228</v>
      </c>
      <c r="H292" s="20">
        <v>3.0E7</v>
      </c>
      <c r="I292" s="20">
        <v>145.0</v>
      </c>
      <c r="J292" s="20">
        <v>0.310364736381839</v>
      </c>
      <c r="K292" s="20">
        <v>35.0</v>
      </c>
      <c r="L292" s="20">
        <v>0.3070878</v>
      </c>
      <c r="M292" s="20">
        <v>1500.0</v>
      </c>
      <c r="N292" s="20">
        <v>0.3000522</v>
      </c>
      <c r="O292" s="20">
        <v>1.034369</v>
      </c>
      <c r="P292" s="20">
        <v>1.465756</v>
      </c>
      <c r="Q292" s="22">
        <v>0.094</v>
      </c>
      <c r="R292" s="22">
        <v>0.047</v>
      </c>
      <c r="S292" s="22">
        <v>0.346</v>
      </c>
      <c r="T292" s="22">
        <v>40.9</v>
      </c>
      <c r="U292" s="22">
        <v>0.635</v>
      </c>
    </row>
    <row r="293">
      <c r="A293" s="20" t="s">
        <v>35</v>
      </c>
      <c r="B293" s="20" t="s">
        <v>916</v>
      </c>
      <c r="C293" s="55" t="s">
        <v>917</v>
      </c>
      <c r="D293" s="20" t="s">
        <v>918</v>
      </c>
      <c r="E293" s="20" t="s">
        <v>919</v>
      </c>
      <c r="F293" s="20" t="s">
        <v>1913</v>
      </c>
      <c r="G293" s="27" t="s">
        <v>2229</v>
      </c>
      <c r="H293" s="20">
        <v>3.0E7</v>
      </c>
      <c r="I293" s="20">
        <v>150.0</v>
      </c>
      <c r="J293" s="20">
        <v>0.330275286768577</v>
      </c>
      <c r="K293" s="20">
        <v>35.0</v>
      </c>
      <c r="L293" s="20">
        <v>0.3143584</v>
      </c>
      <c r="M293" s="20">
        <v>1500.0</v>
      </c>
      <c r="N293" s="20">
        <v>0.3058739</v>
      </c>
      <c r="O293" s="20">
        <v>1.079776</v>
      </c>
      <c r="P293" s="20">
        <v>2.876011</v>
      </c>
      <c r="Q293" s="22">
        <v>0.14</v>
      </c>
      <c r="R293" s="22">
        <v>0.112</v>
      </c>
      <c r="S293" s="22">
        <v>0.43</v>
      </c>
      <c r="T293" s="22">
        <v>46.1</v>
      </c>
      <c r="U293" s="22">
        <v>0.693</v>
      </c>
    </row>
    <row r="294">
      <c r="A294" s="20" t="s">
        <v>35</v>
      </c>
      <c r="B294" s="20" t="s">
        <v>509</v>
      </c>
      <c r="C294" s="56" t="s">
        <v>512</v>
      </c>
      <c r="D294" s="20" t="s">
        <v>513</v>
      </c>
      <c r="E294" s="20" t="s">
        <v>514</v>
      </c>
      <c r="F294" s="20" t="s">
        <v>1913</v>
      </c>
      <c r="G294" s="27" t="s">
        <v>2230</v>
      </c>
      <c r="H294" s="20">
        <v>3.0E7</v>
      </c>
      <c r="I294" s="20">
        <v>300.0</v>
      </c>
      <c r="J294" s="20">
        <v>0.302087607395201</v>
      </c>
      <c r="K294" s="20">
        <v>35.0</v>
      </c>
      <c r="L294" s="20">
        <v>0.3017278</v>
      </c>
      <c r="M294" s="20">
        <v>1500.0</v>
      </c>
      <c r="N294" s="20">
        <v>0.2937514</v>
      </c>
      <c r="O294" s="20">
        <v>1.028379</v>
      </c>
      <c r="P294" s="20">
        <v>1.045112</v>
      </c>
      <c r="Q294" s="22">
        <v>0.091</v>
      </c>
      <c r="R294" s="22">
        <v>0.047</v>
      </c>
      <c r="S294" s="22">
        <v>0.286</v>
      </c>
      <c r="T294" s="22">
        <v>61.2</v>
      </c>
      <c r="U294" s="22">
        <v>0.779</v>
      </c>
    </row>
    <row r="295">
      <c r="A295" s="20" t="s">
        <v>35</v>
      </c>
      <c r="B295" s="20" t="s">
        <v>1162</v>
      </c>
      <c r="C295" s="55" t="s">
        <v>1165</v>
      </c>
      <c r="D295" s="20" t="s">
        <v>1166</v>
      </c>
      <c r="E295" s="20" t="s">
        <v>1167</v>
      </c>
      <c r="F295" s="20" t="s">
        <v>1913</v>
      </c>
      <c r="G295" s="27" t="s">
        <v>2231</v>
      </c>
      <c r="H295" s="20">
        <v>3.0E7</v>
      </c>
      <c r="I295" s="20">
        <v>180.0</v>
      </c>
      <c r="J295" s="20">
        <v>0.303704071680556</v>
      </c>
      <c r="K295" s="20">
        <v>35.0</v>
      </c>
      <c r="L295" s="20">
        <v>0.3061393</v>
      </c>
      <c r="M295" s="20">
        <v>1500.0</v>
      </c>
      <c r="N295" s="20">
        <v>0.2980087</v>
      </c>
      <c r="O295" s="20">
        <v>1.019112</v>
      </c>
      <c r="P295" s="20">
        <v>0.7004833</v>
      </c>
      <c r="Q295" s="22">
        <v>0.076</v>
      </c>
      <c r="R295" s="22">
        <v>0.021</v>
      </c>
      <c r="S295" s="22">
        <v>0.33</v>
      </c>
      <c r="T295" s="22">
        <v>43.8</v>
      </c>
      <c r="U295" s="22">
        <v>0.665</v>
      </c>
    </row>
    <row r="296">
      <c r="A296" s="20" t="s">
        <v>35</v>
      </c>
      <c r="B296" s="20" t="s">
        <v>1300</v>
      </c>
      <c r="C296" s="55" t="s">
        <v>2109</v>
      </c>
      <c r="D296" s="20" t="s">
        <v>1302</v>
      </c>
      <c r="E296" s="20" t="s">
        <v>1302</v>
      </c>
      <c r="F296" s="20" t="s">
        <v>1913</v>
      </c>
      <c r="G296" s="27" t="s">
        <v>2232</v>
      </c>
      <c r="H296" s="20">
        <v>1.5468868E7</v>
      </c>
      <c r="I296" s="20">
        <v>130.0</v>
      </c>
      <c r="J296" s="20">
        <v>0.194162355376298</v>
      </c>
      <c r="K296" s="20">
        <v>40.0</v>
      </c>
      <c r="L296" s="20">
        <v>0.1916636</v>
      </c>
      <c r="M296" s="20">
        <v>1500.0</v>
      </c>
      <c r="N296" s="20">
        <v>0.1800759</v>
      </c>
      <c r="O296" s="20">
        <v>1.078225</v>
      </c>
      <c r="P296" s="20">
        <v>1.215644</v>
      </c>
      <c r="Q296" s="22">
        <v>0.156</v>
      </c>
      <c r="R296" s="22">
        <v>0.062</v>
      </c>
      <c r="S296" s="22">
        <v>0.398</v>
      </c>
      <c r="T296" s="22">
        <v>10.4</v>
      </c>
      <c r="U296" s="22">
        <v>0.343</v>
      </c>
    </row>
    <row r="297">
      <c r="A297" s="20" t="s">
        <v>35</v>
      </c>
      <c r="B297" s="20" t="s">
        <v>1620</v>
      </c>
      <c r="C297" s="55" t="s">
        <v>1621</v>
      </c>
      <c r="D297" s="20" t="s">
        <v>1622</v>
      </c>
      <c r="E297" s="20" t="s">
        <v>1623</v>
      </c>
      <c r="F297" s="20" t="s">
        <v>1913</v>
      </c>
      <c r="G297" s="27" t="s">
        <v>2233</v>
      </c>
      <c r="H297" s="20">
        <v>3.0E7</v>
      </c>
      <c r="I297" s="20">
        <v>165.0</v>
      </c>
      <c r="J297" s="20">
        <v>0.301922730262539</v>
      </c>
      <c r="K297" s="20">
        <v>35.0</v>
      </c>
      <c r="L297" s="20">
        <v>0.3032401</v>
      </c>
      <c r="M297" s="20">
        <v>1500.0</v>
      </c>
      <c r="N297" s="20">
        <v>0.2930683</v>
      </c>
      <c r="O297" s="20">
        <v>1.030213</v>
      </c>
      <c r="P297" s="20">
        <v>0.87049</v>
      </c>
      <c r="Q297" s="22">
        <v>0.047</v>
      </c>
      <c r="R297" s="22">
        <v>0.006</v>
      </c>
      <c r="S297" s="22">
        <v>0.318</v>
      </c>
      <c r="T297" s="22">
        <v>20.8</v>
      </c>
      <c r="U297" s="22">
        <v>0.444</v>
      </c>
    </row>
    <row r="298">
      <c r="A298" s="20" t="s">
        <v>35</v>
      </c>
      <c r="B298" s="20" t="s">
        <v>1099</v>
      </c>
      <c r="C298" s="55" t="s">
        <v>1100</v>
      </c>
      <c r="D298" s="20" t="s">
        <v>1101</v>
      </c>
      <c r="E298" s="20" t="s">
        <v>1102</v>
      </c>
      <c r="F298" s="20" t="s">
        <v>1913</v>
      </c>
      <c r="G298" s="27" t="s">
        <v>2234</v>
      </c>
      <c r="H298" s="20">
        <v>2.3795099E7</v>
      </c>
      <c r="I298" s="20">
        <v>250.0</v>
      </c>
      <c r="J298" s="20">
        <v>0.25489759787688</v>
      </c>
      <c r="K298" s="20">
        <v>35.0</v>
      </c>
      <c r="L298" s="20">
        <v>0.2595605</v>
      </c>
      <c r="M298" s="20">
        <v>1500.0</v>
      </c>
      <c r="N298" s="20">
        <v>0.2497165</v>
      </c>
      <c r="O298" s="20">
        <v>1.020748</v>
      </c>
      <c r="P298" s="20">
        <v>0.5263224</v>
      </c>
      <c r="Q298" s="22">
        <v>0.062</v>
      </c>
      <c r="R298" s="22">
        <v>0.019</v>
      </c>
      <c r="S298" s="22">
        <v>0.264</v>
      </c>
      <c r="T298" s="22">
        <v>41.4</v>
      </c>
      <c r="U298" s="22">
        <v>0.671</v>
      </c>
    </row>
    <row r="299">
      <c r="A299" s="20" t="s">
        <v>35</v>
      </c>
      <c r="B299" s="20" t="s">
        <v>1063</v>
      </c>
      <c r="C299" s="55" t="s">
        <v>1064</v>
      </c>
      <c r="D299" s="20" t="s">
        <v>1065</v>
      </c>
      <c r="E299" s="20" t="s">
        <v>1066</v>
      </c>
      <c r="F299" s="20" t="s">
        <v>1913</v>
      </c>
      <c r="G299" s="27" t="s">
        <v>2235</v>
      </c>
      <c r="H299" s="20">
        <v>3.0E7</v>
      </c>
      <c r="I299" s="20">
        <v>170.0</v>
      </c>
      <c r="J299" s="20">
        <v>0.296047253445391</v>
      </c>
      <c r="K299" s="20">
        <v>35.0</v>
      </c>
      <c r="L299" s="20">
        <v>0.3000313</v>
      </c>
      <c r="M299" s="20">
        <v>1500.0</v>
      </c>
      <c r="N299" s="20">
        <v>0.2918315</v>
      </c>
      <c r="O299" s="20">
        <v>1.014446</v>
      </c>
      <c r="P299" s="20">
        <v>0.5141281</v>
      </c>
      <c r="Q299" s="22">
        <v>0.034</v>
      </c>
      <c r="R299" s="22">
        <v>0.009</v>
      </c>
      <c r="S299" s="22">
        <v>0.188</v>
      </c>
      <c r="T299" s="22">
        <v>32.3</v>
      </c>
      <c r="U299" s="22">
        <v>0.582</v>
      </c>
    </row>
    <row r="300">
      <c r="A300" s="20" t="s">
        <v>35</v>
      </c>
      <c r="B300" s="20" t="s">
        <v>1075</v>
      </c>
      <c r="C300" s="55" t="s">
        <v>1076</v>
      </c>
      <c r="D300" s="20" t="s">
        <v>1077</v>
      </c>
      <c r="E300" s="20" t="s">
        <v>1078</v>
      </c>
      <c r="F300" s="20" t="s">
        <v>1913</v>
      </c>
      <c r="G300" s="27" t="s">
        <v>2236</v>
      </c>
      <c r="H300" s="20">
        <v>3.0E7</v>
      </c>
      <c r="I300" s="20">
        <v>220.0</v>
      </c>
      <c r="J300" s="20">
        <v>0.301154232014976</v>
      </c>
      <c r="K300" s="20">
        <v>35.0</v>
      </c>
      <c r="L300" s="20">
        <v>0.3044589</v>
      </c>
      <c r="M300" s="20">
        <v>1500.0</v>
      </c>
      <c r="N300" s="20">
        <v>0.295528</v>
      </c>
      <c r="O300" s="20">
        <v>1.019038</v>
      </c>
      <c r="P300" s="20">
        <v>0.6299703</v>
      </c>
      <c r="Q300" s="22">
        <v>0.051</v>
      </c>
      <c r="R300" s="22">
        <v>0.02</v>
      </c>
      <c r="S300" s="22">
        <v>0.244</v>
      </c>
      <c r="T300" s="22">
        <v>47.7</v>
      </c>
      <c r="U300" s="22">
        <v>0.727</v>
      </c>
    </row>
    <row r="301">
      <c r="A301" s="20" t="s">
        <v>35</v>
      </c>
      <c r="B301" s="20" t="s">
        <v>1123</v>
      </c>
      <c r="C301" s="55" t="s">
        <v>1124</v>
      </c>
      <c r="D301" s="20" t="s">
        <v>1125</v>
      </c>
      <c r="E301" s="20" t="s">
        <v>1126</v>
      </c>
      <c r="F301" s="20" t="s">
        <v>1913</v>
      </c>
      <c r="G301" s="27" t="s">
        <v>2237</v>
      </c>
      <c r="H301" s="20">
        <v>1.5831098E7</v>
      </c>
      <c r="I301" s="20">
        <v>165.0</v>
      </c>
      <c r="J301" s="20">
        <v>0.215369246957185</v>
      </c>
      <c r="K301" s="20">
        <v>35.0</v>
      </c>
      <c r="L301" s="20">
        <v>0.2031625</v>
      </c>
      <c r="M301" s="20">
        <v>1500.0</v>
      </c>
      <c r="N301" s="20">
        <v>0.1964102</v>
      </c>
      <c r="O301" s="20">
        <v>1.096528</v>
      </c>
      <c r="P301" s="20">
        <v>2.807775</v>
      </c>
      <c r="Q301" s="22">
        <v>0.215</v>
      </c>
      <c r="R301" s="22">
        <v>0.168</v>
      </c>
      <c r="S301" s="22">
        <v>0.373</v>
      </c>
      <c r="T301" s="22">
        <v>58.4</v>
      </c>
      <c r="U301" s="22">
        <v>0.777</v>
      </c>
    </row>
    <row r="302">
      <c r="A302" s="20" t="s">
        <v>35</v>
      </c>
      <c r="B302" s="20" t="s">
        <v>1034</v>
      </c>
      <c r="C302" s="55" t="s">
        <v>1037</v>
      </c>
      <c r="D302" s="20" t="s">
        <v>1038</v>
      </c>
      <c r="E302" s="20" t="s">
        <v>1039</v>
      </c>
      <c r="F302" s="20" t="s">
        <v>1913</v>
      </c>
      <c r="G302" s="27" t="s">
        <v>2238</v>
      </c>
      <c r="H302" s="20">
        <v>3.0E7</v>
      </c>
      <c r="I302" s="20">
        <v>245.0</v>
      </c>
      <c r="J302" s="20">
        <v>0.300590363163277</v>
      </c>
      <c r="K302" s="20">
        <v>35.0</v>
      </c>
      <c r="L302" s="20">
        <v>0.3052039</v>
      </c>
      <c r="M302" s="20">
        <v>1500.0</v>
      </c>
      <c r="N302" s="20">
        <v>0.2944665</v>
      </c>
      <c r="O302" s="20">
        <v>1.020796</v>
      </c>
      <c r="P302" s="20">
        <v>0.570331</v>
      </c>
      <c r="Q302" s="22">
        <v>0.054</v>
      </c>
      <c r="R302" s="22">
        <v>0.02</v>
      </c>
      <c r="S302" s="22">
        <v>0.246</v>
      </c>
      <c r="T302" s="22">
        <v>51.0</v>
      </c>
      <c r="U302" s="22">
        <v>0.747</v>
      </c>
    </row>
    <row r="303">
      <c r="A303" s="20" t="s">
        <v>35</v>
      </c>
      <c r="B303" s="20" t="s">
        <v>1087</v>
      </c>
      <c r="C303" s="55" t="s">
        <v>1088</v>
      </c>
      <c r="D303" s="20" t="s">
        <v>1089</v>
      </c>
      <c r="E303" s="20" t="s">
        <v>1090</v>
      </c>
      <c r="F303" s="20" t="s">
        <v>1913</v>
      </c>
      <c r="G303" s="27" t="s">
        <v>2239</v>
      </c>
      <c r="H303" s="20">
        <v>3.0E7</v>
      </c>
      <c r="I303" s="20">
        <v>215.0</v>
      </c>
      <c r="J303" s="20">
        <v>0.296752930526429</v>
      </c>
      <c r="K303" s="20">
        <v>35.0</v>
      </c>
      <c r="L303" s="20">
        <v>0.3023382</v>
      </c>
      <c r="M303" s="20">
        <v>1500.0</v>
      </c>
      <c r="N303" s="20">
        <v>0.2916127</v>
      </c>
      <c r="O303" s="20">
        <v>1.017627</v>
      </c>
      <c r="P303" s="20">
        <v>0.4792563</v>
      </c>
      <c r="Q303" s="22">
        <v>0.046</v>
      </c>
      <c r="R303" s="22">
        <v>0.016</v>
      </c>
      <c r="S303" s="22">
        <v>0.218</v>
      </c>
      <c r="T303" s="22">
        <v>43.5</v>
      </c>
      <c r="U303" s="22">
        <v>0.702</v>
      </c>
    </row>
    <row r="304">
      <c r="A304" s="20" t="s">
        <v>35</v>
      </c>
      <c r="B304" s="20" t="s">
        <v>1111</v>
      </c>
      <c r="C304" s="55" t="s">
        <v>1112</v>
      </c>
      <c r="D304" s="20" t="s">
        <v>1113</v>
      </c>
      <c r="E304" s="20" t="s">
        <v>1114</v>
      </c>
      <c r="F304" s="20" t="s">
        <v>1913</v>
      </c>
      <c r="G304" s="27" t="s">
        <v>2240</v>
      </c>
      <c r="H304" s="20">
        <v>2.5005527E7</v>
      </c>
      <c r="I304" s="20">
        <v>220.0</v>
      </c>
      <c r="J304" s="20">
        <v>0.263694931083476</v>
      </c>
      <c r="K304" s="20">
        <v>35.0</v>
      </c>
      <c r="L304" s="20">
        <v>0.2685188</v>
      </c>
      <c r="M304" s="20">
        <v>1500.0</v>
      </c>
      <c r="N304" s="20">
        <v>0.2588307</v>
      </c>
      <c r="O304" s="20">
        <v>1.018793</v>
      </c>
      <c r="P304" s="20">
        <v>0.502085</v>
      </c>
      <c r="Q304" s="22">
        <v>0.054</v>
      </c>
      <c r="R304" s="22">
        <v>0.016</v>
      </c>
      <c r="S304" s="22">
        <v>0.245</v>
      </c>
      <c r="T304" s="22">
        <v>42.0</v>
      </c>
      <c r="U304" s="22">
        <v>0.672</v>
      </c>
    </row>
    <row r="305">
      <c r="A305" s="20" t="s">
        <v>35</v>
      </c>
      <c r="B305" s="20" t="s">
        <v>1049</v>
      </c>
      <c r="C305" s="55" t="s">
        <v>1050</v>
      </c>
      <c r="D305" s="20" t="s">
        <v>1051</v>
      </c>
      <c r="E305" s="20" t="s">
        <v>1052</v>
      </c>
      <c r="F305" s="20" t="s">
        <v>1913</v>
      </c>
      <c r="G305" s="27" t="s">
        <v>2241</v>
      </c>
      <c r="H305" s="20">
        <v>3.0E7</v>
      </c>
      <c r="I305" s="20">
        <v>140.0</v>
      </c>
      <c r="J305" s="20">
        <v>0.295502751437439</v>
      </c>
      <c r="K305" s="20">
        <v>35.0</v>
      </c>
      <c r="L305" s="20">
        <v>0.2992769</v>
      </c>
      <c r="M305" s="20">
        <v>1500.0</v>
      </c>
      <c r="N305" s="20">
        <v>0.2912979</v>
      </c>
      <c r="O305" s="20">
        <v>1.014435</v>
      </c>
      <c r="P305" s="20">
        <v>0.5269897</v>
      </c>
      <c r="Q305" s="22">
        <v>0.032</v>
      </c>
      <c r="R305" s="22">
        <v>0.007</v>
      </c>
      <c r="S305" s="22">
        <v>0.17</v>
      </c>
      <c r="T305" s="22">
        <v>31.7</v>
      </c>
      <c r="U305" s="22">
        <v>0.555</v>
      </c>
    </row>
    <row r="306">
      <c r="A306" s="20" t="s">
        <v>35</v>
      </c>
      <c r="B306" s="20" t="s">
        <v>1434</v>
      </c>
      <c r="C306" s="55" t="s">
        <v>1435</v>
      </c>
      <c r="D306" s="20" t="s">
        <v>1436</v>
      </c>
      <c r="E306" s="20" t="s">
        <v>1437</v>
      </c>
      <c r="F306" s="20" t="s">
        <v>1913</v>
      </c>
      <c r="G306" s="27" t="s">
        <v>2242</v>
      </c>
      <c r="H306" s="20">
        <v>1.1917259E7</v>
      </c>
      <c r="I306" s="20">
        <v>150.0</v>
      </c>
      <c r="J306" s="20">
        <v>0.150843844936363</v>
      </c>
      <c r="K306" s="20">
        <v>35.0</v>
      </c>
      <c r="L306" s="20">
        <v>0.1542678</v>
      </c>
      <c r="M306" s="20">
        <v>1500.0</v>
      </c>
      <c r="N306" s="20">
        <v>0.1452149</v>
      </c>
      <c r="O306" s="20">
        <v>1.038763</v>
      </c>
      <c r="P306" s="20">
        <v>0.6217836</v>
      </c>
      <c r="Q306" s="22">
        <v>0.161</v>
      </c>
      <c r="R306" s="22">
        <v>0.085</v>
      </c>
      <c r="S306" s="22">
        <v>0.313</v>
      </c>
      <c r="T306" s="22">
        <v>41.3</v>
      </c>
      <c r="U306" s="22">
        <v>0.613</v>
      </c>
    </row>
    <row r="307">
      <c r="A307" s="20" t="s">
        <v>35</v>
      </c>
      <c r="B307" s="20" t="s">
        <v>1327</v>
      </c>
      <c r="C307" s="55" t="s">
        <v>1328</v>
      </c>
      <c r="D307" s="20" t="s">
        <v>1329</v>
      </c>
      <c r="E307" s="20" t="s">
        <v>1330</v>
      </c>
      <c r="F307" s="20" t="s">
        <v>1913</v>
      </c>
      <c r="G307" s="27" t="s">
        <v>2243</v>
      </c>
      <c r="H307" s="20">
        <v>3.0E7</v>
      </c>
      <c r="I307" s="20">
        <v>310.0</v>
      </c>
      <c r="J307" s="20">
        <v>0.295283927848964</v>
      </c>
      <c r="K307" s="20">
        <v>35.0</v>
      </c>
      <c r="L307" s="20">
        <v>0.2993726</v>
      </c>
      <c r="M307" s="20">
        <v>1500.0</v>
      </c>
      <c r="N307" s="20">
        <v>0.2924372</v>
      </c>
      <c r="O307" s="20">
        <v>1.009734</v>
      </c>
      <c r="P307" s="20">
        <v>0.4104631</v>
      </c>
      <c r="Q307" s="22">
        <v>0.035</v>
      </c>
      <c r="R307" s="22">
        <v>0.012</v>
      </c>
      <c r="S307" s="22">
        <v>0.132</v>
      </c>
      <c r="T307" s="22">
        <v>52.2</v>
      </c>
      <c r="U307" s="22">
        <v>0.72</v>
      </c>
    </row>
    <row r="308">
      <c r="A308" s="20" t="s">
        <v>35</v>
      </c>
      <c r="B308" s="20" t="s">
        <v>1484</v>
      </c>
      <c r="C308" s="55" t="s">
        <v>1485</v>
      </c>
      <c r="D308" s="20" t="s">
        <v>1486</v>
      </c>
      <c r="E308" s="20" t="s">
        <v>1487</v>
      </c>
      <c r="F308" s="20" t="s">
        <v>1913</v>
      </c>
      <c r="G308" s="27" t="s">
        <v>2244</v>
      </c>
      <c r="H308" s="20">
        <v>3.0E7</v>
      </c>
      <c r="I308" s="20">
        <v>170.0</v>
      </c>
      <c r="J308" s="20">
        <v>0.301643117625026</v>
      </c>
      <c r="K308" s="20">
        <v>35.0</v>
      </c>
      <c r="L308" s="20">
        <v>0.3033842</v>
      </c>
      <c r="M308" s="20">
        <v>1500.0</v>
      </c>
      <c r="N308" s="20">
        <v>0.2961645</v>
      </c>
      <c r="O308" s="20">
        <v>1.018499</v>
      </c>
      <c r="P308" s="20">
        <v>0.7588485</v>
      </c>
      <c r="Q308" s="22">
        <v>0.051</v>
      </c>
      <c r="R308" s="22">
        <v>0.015</v>
      </c>
      <c r="S308" s="22">
        <v>0.22</v>
      </c>
      <c r="T308" s="22">
        <v>45.7</v>
      </c>
      <c r="U308" s="22">
        <v>0.674</v>
      </c>
    </row>
    <row r="309">
      <c r="A309" s="20" t="s">
        <v>35</v>
      </c>
      <c r="B309" s="20" t="s">
        <v>1311</v>
      </c>
      <c r="C309" s="55" t="s">
        <v>1314</v>
      </c>
      <c r="D309" s="20" t="s">
        <v>1315</v>
      </c>
      <c r="E309" s="20" t="s">
        <v>1316</v>
      </c>
      <c r="F309" s="20" t="s">
        <v>1913</v>
      </c>
      <c r="G309" s="27" t="s">
        <v>2245</v>
      </c>
      <c r="H309" s="20">
        <v>3.0E7</v>
      </c>
      <c r="I309" s="20">
        <v>235.0</v>
      </c>
      <c r="J309" s="20">
        <v>0.301396247337981</v>
      </c>
      <c r="K309" s="20">
        <v>35.0</v>
      </c>
      <c r="L309" s="20">
        <v>0.3046501</v>
      </c>
      <c r="M309" s="20">
        <v>1500.0</v>
      </c>
      <c r="N309" s="20">
        <v>0.2958815</v>
      </c>
      <c r="O309" s="20">
        <v>1.018638</v>
      </c>
      <c r="P309" s="20">
        <v>0.6289199</v>
      </c>
      <c r="Q309" s="22">
        <v>0.064</v>
      </c>
      <c r="R309" s="22">
        <v>0.034</v>
      </c>
      <c r="S309" s="22">
        <v>0.218</v>
      </c>
      <c r="T309" s="22">
        <v>61.5</v>
      </c>
      <c r="U309" s="22">
        <v>0.791</v>
      </c>
    </row>
    <row r="310">
      <c r="A310" s="20" t="s">
        <v>35</v>
      </c>
      <c r="B310" s="20" t="s">
        <v>1496</v>
      </c>
      <c r="C310" s="55" t="s">
        <v>1497</v>
      </c>
      <c r="D310" s="20" t="s">
        <v>1498</v>
      </c>
      <c r="E310" s="20" t="s">
        <v>1498</v>
      </c>
      <c r="F310" s="20" t="s">
        <v>1913</v>
      </c>
      <c r="G310" s="27" t="s">
        <v>2246</v>
      </c>
      <c r="H310" s="20">
        <v>2.4579845E7</v>
      </c>
      <c r="I310" s="20">
        <v>155.0</v>
      </c>
      <c r="J310" s="20">
        <v>0.260642069832732</v>
      </c>
      <c r="K310" s="20">
        <v>35.0</v>
      </c>
      <c r="L310" s="20">
        <v>0.2631837</v>
      </c>
      <c r="M310" s="20">
        <v>1500.0</v>
      </c>
      <c r="N310" s="20">
        <v>0.2515787</v>
      </c>
      <c r="O310" s="20">
        <v>1.036026</v>
      </c>
      <c r="P310" s="20">
        <v>0.7809908</v>
      </c>
      <c r="Q310" s="22">
        <v>0.06</v>
      </c>
      <c r="R310" s="22">
        <v>0.012</v>
      </c>
      <c r="S310" s="22">
        <v>0.247</v>
      </c>
      <c r="T310" s="22">
        <v>25.6</v>
      </c>
      <c r="U310" s="22">
        <v>0.484</v>
      </c>
    </row>
    <row r="311">
      <c r="A311" s="20" t="s">
        <v>35</v>
      </c>
      <c r="B311" s="20" t="s">
        <v>1592</v>
      </c>
      <c r="C311" s="55" t="s">
        <v>1593</v>
      </c>
      <c r="D311" s="20" t="s">
        <v>1594</v>
      </c>
      <c r="E311" s="20" t="s">
        <v>1595</v>
      </c>
      <c r="F311" s="20" t="s">
        <v>1913</v>
      </c>
      <c r="G311" s="27" t="s">
        <v>2247</v>
      </c>
      <c r="H311" s="20">
        <v>3.0E7</v>
      </c>
      <c r="I311" s="20">
        <v>180.0</v>
      </c>
      <c r="J311" s="20">
        <v>0.398707643392452</v>
      </c>
      <c r="K311" s="20">
        <v>35.0</v>
      </c>
      <c r="L311" s="20">
        <v>0.3754771</v>
      </c>
      <c r="M311" s="20">
        <v>1500.0</v>
      </c>
      <c r="N311" s="20">
        <v>0.3387427</v>
      </c>
      <c r="O311" s="20">
        <v>1.177022</v>
      </c>
      <c r="P311" s="20">
        <v>1.632391</v>
      </c>
      <c r="Q311" s="22">
        <v>0.433</v>
      </c>
      <c r="R311" s="22">
        <v>0.468</v>
      </c>
      <c r="S311" s="22">
        <v>0.624</v>
      </c>
      <c r="T311" s="22">
        <v>58.6</v>
      </c>
      <c r="U311" s="22">
        <v>0.814</v>
      </c>
    </row>
    <row r="312">
      <c r="A312" s="20" t="s">
        <v>35</v>
      </c>
      <c r="B312" s="20" t="s">
        <v>1148</v>
      </c>
      <c r="C312" s="55" t="s">
        <v>1149</v>
      </c>
      <c r="D312" s="20" t="s">
        <v>1150</v>
      </c>
      <c r="E312" s="20" t="s">
        <v>1151</v>
      </c>
      <c r="F312" s="20" t="s">
        <v>1913</v>
      </c>
      <c r="G312" s="27" t="s">
        <v>2248</v>
      </c>
      <c r="H312" s="20">
        <v>3.0E7</v>
      </c>
      <c r="I312" s="20">
        <v>200.0</v>
      </c>
      <c r="J312" s="20">
        <v>0.309469515230856</v>
      </c>
      <c r="K312" s="20">
        <v>35.0</v>
      </c>
      <c r="L312" s="20">
        <v>0.3112297</v>
      </c>
      <c r="M312" s="20">
        <v>1500.0</v>
      </c>
      <c r="N312" s="20">
        <v>0.3014471</v>
      </c>
      <c r="O312" s="20">
        <v>1.026613</v>
      </c>
      <c r="P312" s="20">
        <v>0.8200692</v>
      </c>
      <c r="Q312" s="22">
        <v>0.122</v>
      </c>
      <c r="R312" s="22">
        <v>0.106</v>
      </c>
      <c r="S312" s="22">
        <v>0.311</v>
      </c>
      <c r="T312" s="22">
        <v>57.3</v>
      </c>
      <c r="U312" s="22">
        <v>0.732</v>
      </c>
    </row>
    <row r="313">
      <c r="A313" s="20" t="s">
        <v>35</v>
      </c>
      <c r="B313" s="20" t="s">
        <v>1135</v>
      </c>
      <c r="C313" s="55" t="s">
        <v>1136</v>
      </c>
      <c r="D313" s="20" t="s">
        <v>1137</v>
      </c>
      <c r="E313" s="20" t="s">
        <v>1138</v>
      </c>
      <c r="F313" s="20" t="s">
        <v>1913</v>
      </c>
      <c r="G313" s="27" t="s">
        <v>2249</v>
      </c>
      <c r="H313" s="20">
        <v>3.0E7</v>
      </c>
      <c r="I313" s="20">
        <v>185.0</v>
      </c>
      <c r="J313" s="20">
        <v>0.306646630359467</v>
      </c>
      <c r="K313" s="20">
        <v>35.0</v>
      </c>
      <c r="L313" s="20">
        <v>0.3071854</v>
      </c>
      <c r="M313" s="20">
        <v>1500.0</v>
      </c>
      <c r="N313" s="20">
        <v>0.3018691</v>
      </c>
      <c r="O313" s="20">
        <v>1.015827</v>
      </c>
      <c r="P313" s="20">
        <v>0.8986659</v>
      </c>
      <c r="Q313" s="22">
        <v>0.086</v>
      </c>
      <c r="R313" s="22">
        <v>0.063</v>
      </c>
      <c r="S313" s="22">
        <v>0.275</v>
      </c>
      <c r="T313" s="22">
        <v>56.4</v>
      </c>
      <c r="U313" s="22">
        <v>0.757</v>
      </c>
    </row>
    <row r="314">
      <c r="A314" s="20" t="s">
        <v>35</v>
      </c>
      <c r="B314" s="20" t="s">
        <v>1247</v>
      </c>
      <c r="C314" s="55" t="s">
        <v>1250</v>
      </c>
      <c r="D314" s="20" t="s">
        <v>1251</v>
      </c>
      <c r="E314" s="20" t="s">
        <v>1252</v>
      </c>
      <c r="F314" s="20" t="s">
        <v>1913</v>
      </c>
      <c r="G314" s="27" t="s">
        <v>2250</v>
      </c>
      <c r="H314" s="20">
        <v>2.1485738E7</v>
      </c>
      <c r="I314" s="20">
        <v>140.0</v>
      </c>
      <c r="J314" s="20">
        <v>0.24263249413442</v>
      </c>
      <c r="K314" s="20">
        <v>35.0</v>
      </c>
      <c r="L314" s="20">
        <v>0.2444513</v>
      </c>
      <c r="M314" s="20">
        <v>1500.0</v>
      </c>
      <c r="N314" s="20">
        <v>0.234613</v>
      </c>
      <c r="O314" s="20">
        <v>1.034182</v>
      </c>
      <c r="P314" s="20">
        <v>0.815127</v>
      </c>
      <c r="Q314" s="22">
        <v>0.118</v>
      </c>
      <c r="R314" s="22">
        <v>0.079</v>
      </c>
      <c r="S314" s="22">
        <v>0.278</v>
      </c>
      <c r="T314" s="22">
        <v>36.1</v>
      </c>
      <c r="U314" s="22">
        <v>0.521</v>
      </c>
    </row>
    <row r="315">
      <c r="A315" s="20" t="s">
        <v>35</v>
      </c>
      <c r="B315" s="20" t="s">
        <v>1399</v>
      </c>
      <c r="C315" s="55" t="s">
        <v>1400</v>
      </c>
      <c r="D315" s="20" t="s">
        <v>1401</v>
      </c>
      <c r="E315" s="20" t="s">
        <v>1402</v>
      </c>
      <c r="F315" s="20" t="s">
        <v>1913</v>
      </c>
      <c r="G315" s="27" t="s">
        <v>2251</v>
      </c>
      <c r="H315" s="20">
        <v>3.0E7</v>
      </c>
      <c r="I315" s="20">
        <v>170.0</v>
      </c>
      <c r="J315" s="20">
        <v>0.318102501981537</v>
      </c>
      <c r="K315" s="20">
        <v>35.0</v>
      </c>
      <c r="L315" s="20">
        <v>0.317839</v>
      </c>
      <c r="M315" s="20">
        <v>1500.0</v>
      </c>
      <c r="N315" s="20">
        <v>0.3063711</v>
      </c>
      <c r="O315" s="20">
        <v>1.038291</v>
      </c>
      <c r="P315" s="20">
        <v>1.022976</v>
      </c>
      <c r="Q315" s="22">
        <v>0.147</v>
      </c>
      <c r="R315" s="22">
        <v>0.117</v>
      </c>
      <c r="S315" s="22">
        <v>0.327</v>
      </c>
      <c r="T315" s="22">
        <v>62.3</v>
      </c>
      <c r="U315" s="22">
        <v>0.831</v>
      </c>
    </row>
    <row r="316">
      <c r="A316" s="20" t="s">
        <v>35</v>
      </c>
      <c r="B316" s="20" t="s">
        <v>1385</v>
      </c>
      <c r="C316" s="55" t="s">
        <v>1386</v>
      </c>
      <c r="D316" s="20" t="s">
        <v>1387</v>
      </c>
      <c r="E316" s="20" t="s">
        <v>1388</v>
      </c>
      <c r="F316" s="20" t="s">
        <v>1913</v>
      </c>
      <c r="G316" s="27" t="s">
        <v>2252</v>
      </c>
      <c r="H316" s="20">
        <v>2.1167043E7</v>
      </c>
      <c r="I316" s="20">
        <v>160.0</v>
      </c>
      <c r="J316" s="20">
        <v>0.251386299322773</v>
      </c>
      <c r="K316" s="20">
        <v>35.0</v>
      </c>
      <c r="L316" s="20">
        <v>0.2486141</v>
      </c>
      <c r="M316" s="20">
        <v>1500.0</v>
      </c>
      <c r="N316" s="20">
        <v>0.2395775</v>
      </c>
      <c r="O316" s="20">
        <v>1.04929</v>
      </c>
      <c r="P316" s="20">
        <v>1.306776</v>
      </c>
      <c r="Q316" s="22">
        <v>0.168</v>
      </c>
      <c r="R316" s="22">
        <v>0.12</v>
      </c>
      <c r="S316" s="22">
        <v>0.336</v>
      </c>
      <c r="T316" s="22">
        <v>60.8</v>
      </c>
      <c r="U316" s="22">
        <v>0.797</v>
      </c>
    </row>
    <row r="317">
      <c r="A317" s="20" t="s">
        <v>35</v>
      </c>
      <c r="B317" s="20" t="s">
        <v>1534</v>
      </c>
      <c r="C317" s="55" t="s">
        <v>1535</v>
      </c>
      <c r="D317" s="20" t="s">
        <v>1536</v>
      </c>
      <c r="E317" s="20" t="s">
        <v>1537</v>
      </c>
      <c r="F317" s="20" t="s">
        <v>1913</v>
      </c>
      <c r="G317" s="27" t="s">
        <v>2253</v>
      </c>
      <c r="H317" s="20">
        <v>3.0E7</v>
      </c>
      <c r="I317" s="20">
        <v>150.0</v>
      </c>
      <c r="J317" s="20">
        <v>0.303945774420872</v>
      </c>
      <c r="K317" s="20">
        <v>35.0</v>
      </c>
      <c r="L317" s="20">
        <v>0.3062426</v>
      </c>
      <c r="M317" s="20">
        <v>1500.0</v>
      </c>
      <c r="N317" s="20">
        <v>0.2970348</v>
      </c>
      <c r="O317" s="20">
        <v>1.023267</v>
      </c>
      <c r="P317" s="20">
        <v>0.7505561</v>
      </c>
      <c r="Q317" s="22">
        <v>0.072</v>
      </c>
      <c r="R317" s="22">
        <v>0.043</v>
      </c>
      <c r="S317" s="22">
        <v>0.194</v>
      </c>
      <c r="T317" s="22">
        <v>44.0</v>
      </c>
      <c r="U317" s="22">
        <v>0.64</v>
      </c>
    </row>
    <row r="318">
      <c r="A318" s="20" t="s">
        <v>35</v>
      </c>
      <c r="B318" s="20" t="s">
        <v>1576</v>
      </c>
      <c r="C318" s="55" t="s">
        <v>1577</v>
      </c>
      <c r="D318" s="20" t="s">
        <v>1578</v>
      </c>
      <c r="E318" s="20" t="s">
        <v>1579</v>
      </c>
      <c r="F318" s="20" t="s">
        <v>1913</v>
      </c>
      <c r="G318" s="27" t="s">
        <v>2254</v>
      </c>
      <c r="H318" s="20">
        <v>1.2904397E7</v>
      </c>
      <c r="I318" s="20">
        <v>180.0</v>
      </c>
      <c r="J318" s="20">
        <v>0.162847117141384</v>
      </c>
      <c r="K318" s="20">
        <v>35.0</v>
      </c>
      <c r="L318" s="20">
        <v>0.168623</v>
      </c>
      <c r="M318" s="20">
        <v>1500.0</v>
      </c>
      <c r="N318" s="20">
        <v>0.1553516</v>
      </c>
      <c r="O318" s="20">
        <v>1.048249</v>
      </c>
      <c r="P318" s="20">
        <v>0.5647906</v>
      </c>
      <c r="Q318" s="22">
        <v>0.18</v>
      </c>
      <c r="R318" s="22">
        <v>0.103</v>
      </c>
      <c r="S318" s="22">
        <v>0.407</v>
      </c>
      <c r="T318" s="22">
        <v>19.2</v>
      </c>
      <c r="U318" s="22">
        <v>0.406</v>
      </c>
    </row>
    <row r="319">
      <c r="A319" s="20" t="s">
        <v>35</v>
      </c>
      <c r="B319" s="20" t="s">
        <v>1548</v>
      </c>
      <c r="C319" s="55" t="s">
        <v>1549</v>
      </c>
      <c r="D319" s="20" t="s">
        <v>1550</v>
      </c>
      <c r="E319" s="20" t="s">
        <v>1551</v>
      </c>
      <c r="F319" s="20" t="s">
        <v>1913</v>
      </c>
      <c r="G319" s="27" t="s">
        <v>2255</v>
      </c>
      <c r="H319" s="20">
        <v>3.0E7</v>
      </c>
      <c r="I319" s="20">
        <v>175.0</v>
      </c>
      <c r="J319" s="20">
        <v>0.318514817575453</v>
      </c>
      <c r="K319" s="20">
        <v>35.0</v>
      </c>
      <c r="L319" s="20">
        <v>0.3183623</v>
      </c>
      <c r="M319" s="20">
        <v>1500.0</v>
      </c>
      <c r="N319" s="20">
        <v>0.3083741</v>
      </c>
      <c r="O319" s="20">
        <v>1.032885</v>
      </c>
      <c r="P319" s="20">
        <v>1.015269</v>
      </c>
      <c r="Q319" s="22">
        <v>0.134</v>
      </c>
      <c r="R319" s="22">
        <v>0.107</v>
      </c>
      <c r="S319" s="22">
        <v>0.354</v>
      </c>
      <c r="T319" s="22">
        <v>49.6</v>
      </c>
      <c r="U319" s="22">
        <v>0.693</v>
      </c>
    </row>
    <row r="320">
      <c r="A320" s="20" t="s">
        <v>35</v>
      </c>
      <c r="B320" s="20" t="s">
        <v>1220</v>
      </c>
      <c r="C320" s="55" t="s">
        <v>1221</v>
      </c>
      <c r="D320" s="20" t="s">
        <v>1222</v>
      </c>
      <c r="E320" s="20" t="s">
        <v>1223</v>
      </c>
      <c r="F320" s="20" t="s">
        <v>1913</v>
      </c>
      <c r="G320" s="27" t="s">
        <v>2256</v>
      </c>
      <c r="H320" s="20">
        <v>1.9159641E7</v>
      </c>
      <c r="I320" s="20">
        <v>185.0</v>
      </c>
      <c r="J320" s="20">
        <v>0.324659475606721</v>
      </c>
      <c r="K320" s="20">
        <v>35.0</v>
      </c>
      <c r="L320" s="20">
        <v>0.2977477</v>
      </c>
      <c r="M320" s="20">
        <v>1500.0</v>
      </c>
      <c r="N320" s="20">
        <v>0.2603867</v>
      </c>
      <c r="O320" s="20">
        <v>1.246836</v>
      </c>
      <c r="P320" s="20">
        <v>1.720317</v>
      </c>
      <c r="Q320" s="22">
        <v>0.413</v>
      </c>
      <c r="R320" s="22">
        <v>0.418</v>
      </c>
      <c r="S320" s="22">
        <v>0.602</v>
      </c>
      <c r="T320" s="22">
        <v>67.2</v>
      </c>
      <c r="U320" s="22">
        <v>0.809</v>
      </c>
    </row>
    <row r="321">
      <c r="A321" s="20" t="s">
        <v>35</v>
      </c>
      <c r="B321" s="20" t="s">
        <v>1234</v>
      </c>
      <c r="C321" s="55" t="s">
        <v>1235</v>
      </c>
      <c r="D321" s="20" t="s">
        <v>1236</v>
      </c>
      <c r="E321" s="20" t="s">
        <v>1237</v>
      </c>
      <c r="F321" s="20" t="s">
        <v>1913</v>
      </c>
      <c r="G321" s="27" t="s">
        <v>2257</v>
      </c>
      <c r="H321" s="20">
        <v>2.2108954E7</v>
      </c>
      <c r="I321" s="20">
        <v>170.0</v>
      </c>
      <c r="J321" s="20">
        <v>0.297279214446036</v>
      </c>
      <c r="K321" s="20">
        <v>35.0</v>
      </c>
      <c r="L321" s="20">
        <v>0.2875233</v>
      </c>
      <c r="M321" s="20">
        <v>1500.0</v>
      </c>
      <c r="N321" s="20">
        <v>0.2677384</v>
      </c>
      <c r="O321" s="20">
        <v>1.110335</v>
      </c>
      <c r="P321" s="20">
        <v>1.493098</v>
      </c>
      <c r="Q321" s="22">
        <v>0.276</v>
      </c>
      <c r="R321" s="22">
        <v>0.237</v>
      </c>
      <c r="S321" s="22">
        <v>0.477</v>
      </c>
      <c r="T321" s="22">
        <v>65.1</v>
      </c>
      <c r="U321" s="22">
        <v>0.831</v>
      </c>
    </row>
    <row r="322">
      <c r="A322" s="20" t="s">
        <v>35</v>
      </c>
      <c r="B322" s="20" t="s">
        <v>1607</v>
      </c>
      <c r="C322" s="55" t="s">
        <v>1608</v>
      </c>
      <c r="D322" s="20" t="s">
        <v>1609</v>
      </c>
      <c r="E322" s="20" t="s">
        <v>1610</v>
      </c>
      <c r="F322" s="20" t="s">
        <v>1913</v>
      </c>
      <c r="G322" s="27" t="s">
        <v>2258</v>
      </c>
      <c r="H322" s="20">
        <v>1.9275043E7</v>
      </c>
      <c r="I322" s="20">
        <v>200.0</v>
      </c>
      <c r="J322" s="20">
        <v>0.224672026245349</v>
      </c>
      <c r="K322" s="20">
        <v>35.0</v>
      </c>
      <c r="L322" s="20">
        <v>0.2258452</v>
      </c>
      <c r="M322" s="20">
        <v>1500.0</v>
      </c>
      <c r="N322" s="20">
        <v>0.2166639</v>
      </c>
      <c r="O322" s="20">
        <v>1.036961</v>
      </c>
      <c r="P322" s="20">
        <v>0.8722199</v>
      </c>
      <c r="Q322" s="22">
        <v>0.127</v>
      </c>
      <c r="R322" s="22">
        <v>0.07</v>
      </c>
      <c r="S322" s="22">
        <v>0.376</v>
      </c>
      <c r="T322" s="22">
        <v>41.5</v>
      </c>
      <c r="U322" s="22">
        <v>0.645</v>
      </c>
    </row>
    <row r="323">
      <c r="A323" s="20" t="s">
        <v>35</v>
      </c>
      <c r="B323" s="20" t="s">
        <v>1370</v>
      </c>
      <c r="C323" s="55" t="s">
        <v>1373</v>
      </c>
      <c r="D323" s="20" t="s">
        <v>1374</v>
      </c>
      <c r="E323" s="20" t="s">
        <v>1375</v>
      </c>
      <c r="F323" s="20" t="s">
        <v>1913</v>
      </c>
      <c r="G323" s="27" t="s">
        <v>2259</v>
      </c>
      <c r="H323" s="20">
        <v>2.1309182E7</v>
      </c>
      <c r="I323" s="20">
        <v>180.0</v>
      </c>
      <c r="J323" s="20">
        <v>0.372091664175524</v>
      </c>
      <c r="K323" s="20">
        <v>35.0</v>
      </c>
      <c r="L323" s="20">
        <v>0.3491478</v>
      </c>
      <c r="M323" s="20">
        <v>1500.0</v>
      </c>
      <c r="N323" s="20">
        <v>0.3010474</v>
      </c>
      <c r="O323" s="20">
        <v>1.23599</v>
      </c>
      <c r="P323" s="20">
        <v>1.477</v>
      </c>
      <c r="Q323" s="22">
        <v>0.419</v>
      </c>
      <c r="R323" s="22">
        <v>0.415</v>
      </c>
      <c r="S323" s="22">
        <v>0.582</v>
      </c>
      <c r="T323" s="22">
        <v>72.3</v>
      </c>
      <c r="U323" s="22">
        <v>0.83</v>
      </c>
    </row>
    <row r="324">
      <c r="A324" s="20" t="s">
        <v>35</v>
      </c>
      <c r="B324" s="20" t="s">
        <v>1020</v>
      </c>
      <c r="C324" s="55" t="s">
        <v>1021</v>
      </c>
      <c r="D324" s="20" t="s">
        <v>1022</v>
      </c>
      <c r="E324" s="20" t="s">
        <v>1023</v>
      </c>
      <c r="F324" s="20" t="s">
        <v>1913</v>
      </c>
      <c r="G324" s="27" t="s">
        <v>2260</v>
      </c>
      <c r="H324" s="20">
        <v>2.8332002E7</v>
      </c>
      <c r="I324" s="20">
        <v>175.0</v>
      </c>
      <c r="J324" s="20">
        <v>0.299449689439444</v>
      </c>
      <c r="K324" s="20">
        <v>35.0</v>
      </c>
      <c r="L324" s="20">
        <v>0.3011523</v>
      </c>
      <c r="M324" s="20">
        <v>1500.0</v>
      </c>
      <c r="N324" s="20">
        <v>0.2924678</v>
      </c>
      <c r="O324" s="20">
        <v>1.023873</v>
      </c>
      <c r="P324" s="20">
        <v>0.8039469</v>
      </c>
      <c r="Q324" s="22">
        <v>0.133</v>
      </c>
      <c r="R324" s="22">
        <v>0.117</v>
      </c>
      <c r="S324" s="22">
        <v>0.223</v>
      </c>
      <c r="T324" s="22">
        <v>61.6</v>
      </c>
      <c r="U324" s="22">
        <v>0.746</v>
      </c>
    </row>
    <row r="325">
      <c r="A325" s="20" t="s">
        <v>35</v>
      </c>
      <c r="B325" s="20" t="s">
        <v>1507</v>
      </c>
      <c r="C325" s="55" t="s">
        <v>1508</v>
      </c>
      <c r="D325" s="20" t="s">
        <v>1509</v>
      </c>
      <c r="E325" s="20" t="s">
        <v>1509</v>
      </c>
      <c r="F325" s="20" t="s">
        <v>1913</v>
      </c>
      <c r="G325" s="27" t="s">
        <v>2261</v>
      </c>
      <c r="H325" s="20">
        <v>1.5423262E7</v>
      </c>
      <c r="I325" s="20">
        <v>175.0</v>
      </c>
      <c r="J325" s="20">
        <v>0.182269853070378</v>
      </c>
      <c r="K325" s="20">
        <v>35.0</v>
      </c>
      <c r="L325" s="20">
        <v>0.1879942</v>
      </c>
      <c r="M325" s="20">
        <v>1500.0</v>
      </c>
      <c r="N325" s="20">
        <v>0.1761759</v>
      </c>
      <c r="O325" s="20">
        <v>1.03459</v>
      </c>
      <c r="P325" s="20">
        <v>0.515635</v>
      </c>
      <c r="Q325" s="22">
        <v>0.061</v>
      </c>
      <c r="R325" s="22">
        <v>0.008</v>
      </c>
      <c r="S325" s="22">
        <v>0.215</v>
      </c>
      <c r="T325" s="22">
        <v>5.8</v>
      </c>
      <c r="U325" s="22">
        <v>0.225</v>
      </c>
    </row>
    <row r="326">
      <c r="A326" s="20" t="s">
        <v>35</v>
      </c>
      <c r="B326" s="20" t="s">
        <v>1278</v>
      </c>
      <c r="C326" s="55" t="s">
        <v>1279</v>
      </c>
      <c r="D326" s="20" t="s">
        <v>1280</v>
      </c>
      <c r="E326" s="20" t="s">
        <v>1281</v>
      </c>
      <c r="F326" s="20" t="s">
        <v>1913</v>
      </c>
      <c r="G326" s="27" t="s">
        <v>2262</v>
      </c>
      <c r="H326" s="20">
        <v>3.0E7</v>
      </c>
      <c r="I326" s="20">
        <v>150.0</v>
      </c>
      <c r="J326" s="20">
        <v>0.310682992389091</v>
      </c>
      <c r="K326" s="20">
        <v>35.0</v>
      </c>
      <c r="L326" s="20">
        <v>0.3119073</v>
      </c>
      <c r="M326" s="20">
        <v>1500.0</v>
      </c>
      <c r="N326" s="20">
        <v>0.2957948</v>
      </c>
      <c r="O326" s="20">
        <v>1.050333</v>
      </c>
      <c r="P326" s="20">
        <v>0.9240148</v>
      </c>
      <c r="Q326" s="22">
        <v>0.09</v>
      </c>
      <c r="R326" s="22">
        <v>0.037</v>
      </c>
      <c r="S326" s="22">
        <v>0.327</v>
      </c>
      <c r="T326" s="22">
        <v>31.2</v>
      </c>
      <c r="U326" s="22">
        <v>0.579</v>
      </c>
    </row>
    <row r="327">
      <c r="A327" s="20" t="s">
        <v>35</v>
      </c>
      <c r="B327" s="20" t="s">
        <v>1646</v>
      </c>
      <c r="C327" s="55" t="s">
        <v>1647</v>
      </c>
      <c r="D327" s="20" t="s">
        <v>1648</v>
      </c>
      <c r="E327" s="20" t="s">
        <v>1648</v>
      </c>
      <c r="F327" s="20" t="s">
        <v>1913</v>
      </c>
      <c r="G327" s="27" t="s">
        <v>2263</v>
      </c>
      <c r="H327" s="20">
        <v>2.6851763E7</v>
      </c>
      <c r="I327" s="20">
        <v>190.0</v>
      </c>
      <c r="J327" s="20">
        <v>0.278919205428419</v>
      </c>
      <c r="K327" s="20">
        <v>40.0</v>
      </c>
      <c r="L327" s="20">
        <v>0.2805534</v>
      </c>
      <c r="M327" s="20">
        <v>1500.0</v>
      </c>
      <c r="N327" s="20">
        <v>0.2731722</v>
      </c>
      <c r="O327" s="20">
        <v>1.021038</v>
      </c>
      <c r="P327" s="20">
        <v>0.7785962</v>
      </c>
      <c r="Q327" s="22">
        <v>0.041</v>
      </c>
      <c r="R327" s="22">
        <v>0.005</v>
      </c>
      <c r="S327" s="22">
        <v>0.263</v>
      </c>
      <c r="T327" s="22">
        <v>17.0</v>
      </c>
      <c r="U327" s="22">
        <v>0.414</v>
      </c>
    </row>
    <row r="328">
      <c r="A328" s="20" t="s">
        <v>35</v>
      </c>
      <c r="B328" s="20" t="s">
        <v>1562</v>
      </c>
      <c r="C328" s="55" t="s">
        <v>1563</v>
      </c>
      <c r="D328" s="20" t="s">
        <v>1564</v>
      </c>
      <c r="E328" s="20" t="s">
        <v>1564</v>
      </c>
      <c r="F328" s="20" t="s">
        <v>1913</v>
      </c>
      <c r="G328" s="27" t="s">
        <v>2264</v>
      </c>
      <c r="H328" s="20">
        <v>2.8484714E7</v>
      </c>
      <c r="I328" s="20">
        <v>185.0</v>
      </c>
      <c r="J328" s="20">
        <v>0.288275001592942</v>
      </c>
      <c r="K328" s="20">
        <v>35.0</v>
      </c>
      <c r="L328" s="20">
        <v>0.2899927</v>
      </c>
      <c r="M328" s="20">
        <v>1500.0</v>
      </c>
      <c r="N328" s="20">
        <v>0.2834754</v>
      </c>
      <c r="O328" s="20">
        <v>1.016931</v>
      </c>
      <c r="P328" s="20">
        <v>0.7364427</v>
      </c>
      <c r="Q328" s="22">
        <v>0.036</v>
      </c>
      <c r="R328" s="22">
        <v>0.004</v>
      </c>
      <c r="S328" s="22">
        <v>0.211</v>
      </c>
      <c r="T328" s="22">
        <v>19.2</v>
      </c>
      <c r="U328" s="22">
        <v>0.361</v>
      </c>
    </row>
    <row r="329">
      <c r="A329" s="20" t="s">
        <v>35</v>
      </c>
      <c r="B329" s="20" t="s">
        <v>1635</v>
      </c>
      <c r="C329" s="55" t="s">
        <v>1636</v>
      </c>
      <c r="D329" s="20" t="s">
        <v>1637</v>
      </c>
      <c r="E329" s="20" t="s">
        <v>1637</v>
      </c>
      <c r="F329" s="20" t="s">
        <v>1913</v>
      </c>
      <c r="G329" s="27" t="s">
        <v>2265</v>
      </c>
      <c r="H329" s="20">
        <v>1.2682102E7</v>
      </c>
      <c r="I329" s="20">
        <v>180.0</v>
      </c>
      <c r="J329" s="20">
        <v>0.154954675803294</v>
      </c>
      <c r="K329" s="20">
        <v>35.0</v>
      </c>
      <c r="L329" s="20">
        <v>0.1617945</v>
      </c>
      <c r="M329" s="20">
        <v>1500.0</v>
      </c>
      <c r="N329" s="20">
        <v>0.1491589</v>
      </c>
      <c r="O329" s="20">
        <v>1.038856</v>
      </c>
      <c r="P329" s="20">
        <v>0.458685</v>
      </c>
      <c r="Q329" s="22">
        <v>0.072</v>
      </c>
      <c r="R329" s="22">
        <v>0.01</v>
      </c>
      <c r="S329" s="22">
        <v>0.206</v>
      </c>
      <c r="T329" s="22">
        <v>3.6</v>
      </c>
      <c r="U329" s="22">
        <v>0.148</v>
      </c>
    </row>
    <row r="330">
      <c r="A330" s="20" t="s">
        <v>35</v>
      </c>
      <c r="B330" s="20" t="s">
        <v>1518</v>
      </c>
      <c r="C330" s="55" t="s">
        <v>1521</v>
      </c>
      <c r="D330" s="20" t="s">
        <v>1522</v>
      </c>
      <c r="E330" s="20" t="s">
        <v>1523</v>
      </c>
      <c r="F330" s="20" t="s">
        <v>1913</v>
      </c>
      <c r="G330" s="27" t="s">
        <v>2266</v>
      </c>
      <c r="H330" s="20">
        <v>2.5408415E7</v>
      </c>
      <c r="I330" s="20">
        <v>200.0</v>
      </c>
      <c r="J330" s="20">
        <v>0.265474982782608</v>
      </c>
      <c r="K330" s="20">
        <v>35.0</v>
      </c>
      <c r="L330" s="20">
        <v>0.2669705</v>
      </c>
      <c r="M330" s="20">
        <v>1500.0</v>
      </c>
      <c r="N330" s="20">
        <v>0.2624549</v>
      </c>
      <c r="O330" s="20">
        <v>1.011507</v>
      </c>
      <c r="P330" s="20">
        <v>0.6688033</v>
      </c>
      <c r="Q330" s="22">
        <v>0.047</v>
      </c>
      <c r="R330" s="22">
        <v>0.02</v>
      </c>
      <c r="S330" s="22">
        <v>0.161</v>
      </c>
      <c r="T330" s="22">
        <v>45.7</v>
      </c>
      <c r="U330" s="22">
        <v>0.661</v>
      </c>
    </row>
    <row r="331">
      <c r="A331" s="20" t="s">
        <v>35</v>
      </c>
      <c r="B331" s="20" t="s">
        <v>1178</v>
      </c>
      <c r="C331" s="55" t="s">
        <v>1181</v>
      </c>
      <c r="D331" s="20" t="s">
        <v>1182</v>
      </c>
      <c r="E331" s="20" t="s">
        <v>1183</v>
      </c>
      <c r="F331" s="20" t="s">
        <v>1913</v>
      </c>
      <c r="G331" s="27" t="s">
        <v>2267</v>
      </c>
      <c r="H331" s="20">
        <v>8837740.0</v>
      </c>
      <c r="I331" s="20">
        <v>140.0</v>
      </c>
      <c r="J331" s="20">
        <v>0.131973771600044</v>
      </c>
      <c r="K331" s="20">
        <v>35.0</v>
      </c>
      <c r="L331" s="20">
        <v>0.1331867</v>
      </c>
      <c r="M331" s="20">
        <v>1500.0</v>
      </c>
      <c r="N331" s="20">
        <v>0.117502</v>
      </c>
      <c r="O331" s="20">
        <v>1.123162</v>
      </c>
      <c r="P331" s="20">
        <v>0.9226674</v>
      </c>
      <c r="Q331" s="22">
        <v>0.293</v>
      </c>
      <c r="R331" s="22">
        <v>0.202</v>
      </c>
      <c r="S331" s="22">
        <v>0.499</v>
      </c>
      <c r="T331" s="22">
        <v>27.6</v>
      </c>
      <c r="U331" s="22">
        <v>0.416</v>
      </c>
    </row>
    <row r="332">
      <c r="A332" s="20" t="s">
        <v>35</v>
      </c>
      <c r="B332" s="20" t="s">
        <v>1447</v>
      </c>
      <c r="C332" s="55" t="s">
        <v>1448</v>
      </c>
      <c r="D332" s="20" t="s">
        <v>1449</v>
      </c>
      <c r="E332" s="20" t="s">
        <v>1450</v>
      </c>
      <c r="F332" s="20" t="s">
        <v>1913</v>
      </c>
      <c r="G332" s="27" t="s">
        <v>2268</v>
      </c>
      <c r="H332" s="20">
        <v>2.8331555E7</v>
      </c>
      <c r="I332" s="20">
        <v>145.0</v>
      </c>
      <c r="J332" s="20">
        <v>0.289052247016727</v>
      </c>
      <c r="K332" s="20">
        <v>35.0</v>
      </c>
      <c r="L332" s="20">
        <v>0.2904732</v>
      </c>
      <c r="M332" s="20">
        <v>1500.0</v>
      </c>
      <c r="N332" s="20">
        <v>0.2831131</v>
      </c>
      <c r="O332" s="20">
        <v>1.020978</v>
      </c>
      <c r="P332" s="20">
        <v>0.8069324</v>
      </c>
      <c r="Q332" s="22">
        <v>0.05</v>
      </c>
      <c r="R332" s="22">
        <v>0.01</v>
      </c>
      <c r="S332" s="22">
        <v>0.221</v>
      </c>
      <c r="T332" s="22">
        <v>38.1</v>
      </c>
      <c r="U332" s="22">
        <v>0.605</v>
      </c>
    </row>
    <row r="333">
      <c r="A333" s="20" t="s">
        <v>35</v>
      </c>
      <c r="B333" s="20" t="s">
        <v>1459</v>
      </c>
      <c r="C333" s="55" t="s">
        <v>1460</v>
      </c>
      <c r="D333" s="20" t="s">
        <v>1461</v>
      </c>
      <c r="E333" s="20" t="s">
        <v>1462</v>
      </c>
      <c r="F333" s="20" t="s">
        <v>1913</v>
      </c>
      <c r="G333" s="27" t="s">
        <v>2269</v>
      </c>
      <c r="H333" s="20">
        <v>3.0E7</v>
      </c>
      <c r="I333" s="20">
        <v>170.0</v>
      </c>
      <c r="J333" s="20">
        <v>0.300927401599772</v>
      </c>
      <c r="K333" s="20">
        <v>35.0</v>
      </c>
      <c r="L333" s="20">
        <v>0.3014199</v>
      </c>
      <c r="M333" s="20">
        <v>1500.0</v>
      </c>
      <c r="N333" s="20">
        <v>0.2948544</v>
      </c>
      <c r="O333" s="20">
        <v>1.020597</v>
      </c>
      <c r="P333" s="20">
        <v>0.9249917</v>
      </c>
      <c r="Q333" s="22">
        <v>0.051</v>
      </c>
      <c r="R333" s="22">
        <v>0.014</v>
      </c>
      <c r="S333" s="22">
        <v>0.212</v>
      </c>
      <c r="T333" s="22">
        <v>43.0</v>
      </c>
      <c r="U333" s="22">
        <v>0.636</v>
      </c>
    </row>
    <row r="334">
      <c r="A334" s="20" t="s">
        <v>35</v>
      </c>
      <c r="B334" s="20" t="s">
        <v>1342</v>
      </c>
      <c r="C334" s="55" t="s">
        <v>1343</v>
      </c>
      <c r="D334" s="20" t="s">
        <v>1344</v>
      </c>
      <c r="E334" s="20" t="s">
        <v>1345</v>
      </c>
      <c r="F334" s="20" t="s">
        <v>1913</v>
      </c>
      <c r="G334" s="27" t="s">
        <v>2270</v>
      </c>
      <c r="H334" s="20">
        <v>2.3089621E7</v>
      </c>
      <c r="I334" s="20">
        <v>130.0</v>
      </c>
      <c r="J334" s="20">
        <v>0.249046789948065</v>
      </c>
      <c r="K334" s="20">
        <v>35.0</v>
      </c>
      <c r="L334" s="20">
        <v>0.2504443</v>
      </c>
      <c r="M334" s="20">
        <v>1500.0</v>
      </c>
      <c r="N334" s="20">
        <v>0.2417499</v>
      </c>
      <c r="O334" s="20">
        <v>1.030184</v>
      </c>
      <c r="P334" s="20">
        <v>0.8392656</v>
      </c>
      <c r="Q334" s="22">
        <v>0.063</v>
      </c>
      <c r="R334" s="22">
        <v>0.016</v>
      </c>
      <c r="S334" s="22">
        <v>0.201</v>
      </c>
      <c r="T334" s="22">
        <v>33.3</v>
      </c>
      <c r="U334" s="22">
        <v>0.518</v>
      </c>
    </row>
    <row r="335">
      <c r="A335" s="20" t="s">
        <v>35</v>
      </c>
      <c r="B335" s="20" t="s">
        <v>1265</v>
      </c>
      <c r="C335" s="55" t="s">
        <v>1266</v>
      </c>
      <c r="D335" s="20" t="s">
        <v>1267</v>
      </c>
      <c r="E335" s="20" t="s">
        <v>1268</v>
      </c>
      <c r="F335" s="20" t="s">
        <v>1913</v>
      </c>
      <c r="G335" s="27" t="s">
        <v>2271</v>
      </c>
      <c r="H335" s="20">
        <v>2.6426254E7</v>
      </c>
      <c r="I335" s="20">
        <v>175.0</v>
      </c>
      <c r="J335" s="20">
        <v>0.274233924691619</v>
      </c>
      <c r="K335" s="20">
        <v>35.0</v>
      </c>
      <c r="L335" s="20">
        <v>0.2756718</v>
      </c>
      <c r="M335" s="20">
        <v>1500.0</v>
      </c>
      <c r="N335" s="20">
        <v>0.2691853</v>
      </c>
      <c r="O335" s="20">
        <v>1.018755</v>
      </c>
      <c r="P335" s="20">
        <v>0.7783211</v>
      </c>
      <c r="Q335" s="22">
        <v>0.031</v>
      </c>
      <c r="R335" s="22">
        <v>0.004</v>
      </c>
      <c r="S335" s="22">
        <v>0.233</v>
      </c>
      <c r="T335" s="22">
        <v>8.8</v>
      </c>
      <c r="U335" s="22">
        <v>0.31</v>
      </c>
    </row>
    <row r="336">
      <c r="A336" s="20" t="s">
        <v>35</v>
      </c>
      <c r="B336" s="20" t="s">
        <v>1289</v>
      </c>
      <c r="C336" s="55" t="s">
        <v>1290</v>
      </c>
      <c r="D336" s="20" t="s">
        <v>1291</v>
      </c>
      <c r="E336" s="20" t="s">
        <v>1292</v>
      </c>
      <c r="F336" s="20" t="s">
        <v>1913</v>
      </c>
      <c r="G336" s="27" t="s">
        <v>2272</v>
      </c>
      <c r="H336" s="20">
        <v>2.3238486E7</v>
      </c>
      <c r="I336" s="20">
        <v>180.0</v>
      </c>
      <c r="J336" s="20">
        <v>0.249557779813742</v>
      </c>
      <c r="K336" s="20">
        <v>35.0</v>
      </c>
      <c r="L336" s="20">
        <v>0.2547024</v>
      </c>
      <c r="M336" s="20">
        <v>1500.0</v>
      </c>
      <c r="N336" s="20">
        <v>0.2448589</v>
      </c>
      <c r="O336" s="20">
        <v>1.01919</v>
      </c>
      <c r="P336" s="20">
        <v>0.4773578</v>
      </c>
      <c r="Q336" s="22">
        <v>0.047</v>
      </c>
      <c r="R336" s="22">
        <v>0.007</v>
      </c>
      <c r="S336" s="22">
        <v>0.268</v>
      </c>
      <c r="T336" s="22">
        <v>26.2</v>
      </c>
      <c r="U336" s="22">
        <v>0.475</v>
      </c>
    </row>
    <row r="337">
      <c r="A337" s="20" t="s">
        <v>35</v>
      </c>
      <c r="B337" s="20" t="s">
        <v>1423</v>
      </c>
      <c r="C337" s="55" t="s">
        <v>1424</v>
      </c>
      <c r="D337" s="20" t="s">
        <v>1425</v>
      </c>
      <c r="E337" s="20" t="s">
        <v>1426</v>
      </c>
      <c r="F337" s="20" t="s">
        <v>1913</v>
      </c>
      <c r="G337" s="27" t="s">
        <v>2273</v>
      </c>
      <c r="H337" s="20">
        <v>3.0E7</v>
      </c>
      <c r="I337" s="20">
        <v>135.0</v>
      </c>
      <c r="J337" s="20">
        <v>0.310996086613875</v>
      </c>
      <c r="K337" s="20">
        <v>35.0</v>
      </c>
      <c r="L337" s="20">
        <v>0.3109013</v>
      </c>
      <c r="M337" s="20">
        <v>1500.0</v>
      </c>
      <c r="N337" s="20">
        <v>0.2946498</v>
      </c>
      <c r="O337" s="20">
        <v>1.055477</v>
      </c>
      <c r="P337" s="20">
        <v>1.005833</v>
      </c>
      <c r="Q337" s="22">
        <v>0.088</v>
      </c>
      <c r="R337" s="22">
        <v>0.024</v>
      </c>
      <c r="S337" s="22">
        <v>0.348</v>
      </c>
      <c r="T337" s="22">
        <v>28.9</v>
      </c>
      <c r="U337" s="22">
        <v>0.545</v>
      </c>
    </row>
    <row r="338">
      <c r="A338" s="20" t="s">
        <v>35</v>
      </c>
      <c r="B338" s="20" t="s">
        <v>1208</v>
      </c>
      <c r="C338" s="55" t="s">
        <v>1209</v>
      </c>
      <c r="D338" s="20" t="s">
        <v>1210</v>
      </c>
      <c r="E338" s="20" t="s">
        <v>1211</v>
      </c>
      <c r="F338" s="20" t="s">
        <v>1913</v>
      </c>
      <c r="G338" s="27" t="s">
        <v>2274</v>
      </c>
      <c r="H338" s="20">
        <v>2.856024E7</v>
      </c>
      <c r="I338" s="20">
        <v>170.0</v>
      </c>
      <c r="J338" s="20">
        <v>0.299764874921151</v>
      </c>
      <c r="K338" s="20">
        <v>35.0</v>
      </c>
      <c r="L338" s="20">
        <v>0.3009919</v>
      </c>
      <c r="M338" s="20">
        <v>1500.0</v>
      </c>
      <c r="N338" s="20">
        <v>0.291176</v>
      </c>
      <c r="O338" s="20">
        <v>1.029497</v>
      </c>
      <c r="P338" s="20">
        <v>0.8749924</v>
      </c>
      <c r="Q338" s="22">
        <v>0.101</v>
      </c>
      <c r="R338" s="22">
        <v>0.061</v>
      </c>
      <c r="S338" s="22">
        <v>0.315</v>
      </c>
      <c r="T338" s="22">
        <v>53.9</v>
      </c>
      <c r="U338" s="22">
        <v>0.745</v>
      </c>
    </row>
    <row r="339">
      <c r="A339" s="20" t="s">
        <v>35</v>
      </c>
      <c r="B339" s="20" t="s">
        <v>1195</v>
      </c>
      <c r="C339" s="55" t="s">
        <v>1196</v>
      </c>
      <c r="D339" s="20" t="s">
        <v>1197</v>
      </c>
      <c r="E339" s="20" t="s">
        <v>1198</v>
      </c>
      <c r="F339" s="20" t="s">
        <v>1913</v>
      </c>
      <c r="G339" s="27" t="s">
        <v>2275</v>
      </c>
      <c r="H339" s="20">
        <v>2.9558349E7</v>
      </c>
      <c r="I339" s="20">
        <v>175.0</v>
      </c>
      <c r="J339" s="20">
        <v>0.301325105719413</v>
      </c>
      <c r="K339" s="20">
        <v>35.0</v>
      </c>
      <c r="L339" s="20">
        <v>0.3031653</v>
      </c>
      <c r="M339" s="20">
        <v>1500.0</v>
      </c>
      <c r="N339" s="20">
        <v>0.2939811</v>
      </c>
      <c r="O339" s="20">
        <v>1.024981</v>
      </c>
      <c r="P339" s="20">
        <v>0.7996356</v>
      </c>
      <c r="Q339" s="22">
        <v>0.077</v>
      </c>
      <c r="R339" s="22">
        <v>0.035</v>
      </c>
      <c r="S339" s="22">
        <v>0.259</v>
      </c>
      <c r="T339" s="22">
        <v>52.5</v>
      </c>
      <c r="U339" s="22">
        <v>0.726</v>
      </c>
    </row>
    <row r="340">
      <c r="A340" s="20" t="s">
        <v>35</v>
      </c>
      <c r="B340" s="20" t="s">
        <v>1411</v>
      </c>
      <c r="C340" s="57" t="s">
        <v>1412</v>
      </c>
      <c r="D340" s="20" t="s">
        <v>1413</v>
      </c>
      <c r="E340" s="20" t="s">
        <v>1414</v>
      </c>
      <c r="F340" s="20" t="s">
        <v>1913</v>
      </c>
      <c r="G340" s="27" t="s">
        <v>2276</v>
      </c>
      <c r="H340" s="20">
        <v>2.9634927E7</v>
      </c>
      <c r="I340" s="20">
        <v>130.0</v>
      </c>
      <c r="J340" s="20">
        <v>0.314301223990678</v>
      </c>
      <c r="K340" s="20">
        <v>35.0</v>
      </c>
      <c r="L340" s="20">
        <v>0.3087957</v>
      </c>
      <c r="M340" s="20">
        <v>1500.0</v>
      </c>
      <c r="N340" s="20">
        <v>0.294685</v>
      </c>
      <c r="O340" s="20">
        <v>1.066567</v>
      </c>
      <c r="P340" s="20">
        <v>1.390163</v>
      </c>
      <c r="Q340" s="22">
        <v>0.111</v>
      </c>
      <c r="R340" s="22">
        <v>0.034</v>
      </c>
      <c r="S340" s="22">
        <v>0.382</v>
      </c>
      <c r="T340" s="22">
        <v>33.4</v>
      </c>
      <c r="U340" s="22">
        <v>0.573</v>
      </c>
    </row>
    <row r="341">
      <c r="A341" s="20" t="s">
        <v>35</v>
      </c>
      <c r="B341" s="20" t="s">
        <v>1472</v>
      </c>
      <c r="C341" s="55" t="s">
        <v>1473</v>
      </c>
      <c r="D341" s="20" t="s">
        <v>1474</v>
      </c>
      <c r="E341" s="20" t="s">
        <v>1475</v>
      </c>
      <c r="F341" s="20" t="s">
        <v>1913</v>
      </c>
      <c r="G341" s="27" t="s">
        <v>2277</v>
      </c>
      <c r="H341" s="20">
        <v>3.0E7</v>
      </c>
      <c r="I341" s="20">
        <v>230.0</v>
      </c>
      <c r="J341" s="20">
        <v>0.304516976996553</v>
      </c>
      <c r="K341" s="20">
        <v>35.0</v>
      </c>
      <c r="L341" s="20">
        <v>0.3058771</v>
      </c>
      <c r="M341" s="20">
        <v>1500.0</v>
      </c>
      <c r="N341" s="20">
        <v>0.2983483</v>
      </c>
      <c r="O341" s="20">
        <v>1.020676</v>
      </c>
      <c r="P341" s="20">
        <v>0.8193452</v>
      </c>
      <c r="Q341" s="22">
        <v>0.077</v>
      </c>
      <c r="R341" s="22">
        <v>0.045</v>
      </c>
      <c r="S341" s="22">
        <v>0.241</v>
      </c>
      <c r="T341" s="22">
        <v>59.6</v>
      </c>
      <c r="U341" s="22">
        <v>0.783</v>
      </c>
    </row>
    <row r="342">
      <c r="A342" s="20" t="s">
        <v>35</v>
      </c>
      <c r="B342" s="20" t="s">
        <v>1356</v>
      </c>
      <c r="C342" s="55" t="s">
        <v>1357</v>
      </c>
      <c r="D342" s="20" t="s">
        <v>1358</v>
      </c>
      <c r="E342" s="20" t="s">
        <v>1359</v>
      </c>
      <c r="F342" s="20" t="s">
        <v>1913</v>
      </c>
      <c r="G342" s="27" t="s">
        <v>2278</v>
      </c>
      <c r="H342" s="20">
        <v>2.4316981E7</v>
      </c>
      <c r="I342" s="20">
        <v>160.0</v>
      </c>
      <c r="J342" s="20">
        <v>0.267338289874579</v>
      </c>
      <c r="K342" s="20">
        <v>35.0</v>
      </c>
      <c r="L342" s="20">
        <v>0.2672653</v>
      </c>
      <c r="M342" s="20">
        <v>1500.0</v>
      </c>
      <c r="N342" s="20">
        <v>0.2582514</v>
      </c>
      <c r="O342" s="20">
        <v>1.035186</v>
      </c>
      <c r="P342" s="20">
        <v>1.008094</v>
      </c>
      <c r="Q342" s="22">
        <v>0.088</v>
      </c>
      <c r="R342" s="22">
        <v>0.034</v>
      </c>
      <c r="S342" s="22">
        <v>0.319</v>
      </c>
      <c r="T342" s="22">
        <v>41.4</v>
      </c>
      <c r="U342" s="22">
        <v>0.64</v>
      </c>
    </row>
    <row r="343">
      <c r="A343" s="20" t="s">
        <v>35</v>
      </c>
      <c r="B343" s="20" t="s">
        <v>1004</v>
      </c>
      <c r="C343" s="55" t="s">
        <v>1007</v>
      </c>
      <c r="D343" s="20" t="s">
        <v>1005</v>
      </c>
      <c r="E343" s="20" t="s">
        <v>1005</v>
      </c>
      <c r="F343" s="20" t="s">
        <v>1913</v>
      </c>
      <c r="G343" s="27" t="s">
        <v>2279</v>
      </c>
      <c r="H343" s="20">
        <v>2.6930743E7</v>
      </c>
      <c r="I343" s="20">
        <v>180.0</v>
      </c>
      <c r="J343" s="20">
        <v>0.286858727790877</v>
      </c>
      <c r="K343" s="20">
        <v>35.0</v>
      </c>
      <c r="L343" s="20">
        <v>0.2864948</v>
      </c>
      <c r="M343" s="20">
        <v>1500.0</v>
      </c>
      <c r="N343" s="20">
        <v>0.2799075</v>
      </c>
      <c r="O343" s="20">
        <v>1.024834</v>
      </c>
      <c r="P343" s="20">
        <v>1.055241</v>
      </c>
      <c r="Q343" s="22">
        <v>0.1</v>
      </c>
      <c r="R343" s="22">
        <v>0.078</v>
      </c>
      <c r="S343" s="22">
        <v>0.265</v>
      </c>
      <c r="T343" s="22">
        <v>60.3</v>
      </c>
      <c r="U343" s="22">
        <v>0.685</v>
      </c>
    </row>
    <row r="344">
      <c r="A344" s="20" t="s">
        <v>35</v>
      </c>
      <c r="B344" s="20" t="s">
        <v>1657</v>
      </c>
      <c r="C344" s="55" t="s">
        <v>1658</v>
      </c>
      <c r="D344" s="20" t="s">
        <v>1659</v>
      </c>
      <c r="E344" s="20" t="s">
        <v>1659</v>
      </c>
      <c r="F344" s="20" t="s">
        <v>1913</v>
      </c>
      <c r="G344" s="27" t="s">
        <v>2280</v>
      </c>
      <c r="H344" s="20">
        <v>1.5457892E7</v>
      </c>
      <c r="I344" s="20">
        <v>155.0</v>
      </c>
      <c r="J344" s="20">
        <v>0.18049387167462</v>
      </c>
      <c r="K344" s="20">
        <v>35.0</v>
      </c>
      <c r="L344" s="20">
        <v>0.1877625</v>
      </c>
      <c r="M344" s="20">
        <v>1500.0</v>
      </c>
      <c r="N344" s="20">
        <v>0.1764533</v>
      </c>
      <c r="O344" s="20">
        <v>1.022899</v>
      </c>
      <c r="P344" s="20">
        <v>0.3572845</v>
      </c>
      <c r="Q344" s="22">
        <v>0.062</v>
      </c>
      <c r="R344" s="22">
        <v>0.009</v>
      </c>
      <c r="S344" s="22">
        <v>0.179</v>
      </c>
      <c r="T344" s="22">
        <v>19.4</v>
      </c>
      <c r="U344" s="22">
        <v>0.322</v>
      </c>
    </row>
    <row r="345">
      <c r="A345" s="20" t="s">
        <v>35</v>
      </c>
      <c r="B345" s="22" t="s">
        <v>1668</v>
      </c>
      <c r="C345" s="22" t="s">
        <v>1671</v>
      </c>
      <c r="D345" s="20" t="s">
        <v>1672</v>
      </c>
      <c r="E345" s="20" t="s">
        <v>1673</v>
      </c>
      <c r="F345" s="20" t="s">
        <v>1913</v>
      </c>
      <c r="G345" s="27" t="s">
        <v>2281</v>
      </c>
      <c r="H345" s="20">
        <v>3.0E7</v>
      </c>
      <c r="I345" s="20">
        <v>215.0</v>
      </c>
      <c r="J345" s="20">
        <v>0.30924887367551</v>
      </c>
      <c r="K345" s="20">
        <v>35.0</v>
      </c>
      <c r="L345" s="20">
        <v>0.3099561</v>
      </c>
      <c r="M345" s="20">
        <v>1500.0</v>
      </c>
      <c r="N345" s="20">
        <v>0.3042917</v>
      </c>
      <c r="O345" s="20">
        <v>1.016291</v>
      </c>
      <c r="P345" s="20">
        <v>0.8751533</v>
      </c>
      <c r="Q345" s="22">
        <v>0.077</v>
      </c>
      <c r="R345" s="22">
        <v>0.03</v>
      </c>
      <c r="S345" s="22">
        <v>0.396</v>
      </c>
      <c r="T345" s="22">
        <v>21.1</v>
      </c>
      <c r="U345" s="22">
        <v>0.407</v>
      </c>
    </row>
    <row r="346">
      <c r="A346" s="20" t="s">
        <v>35</v>
      </c>
      <c r="B346" s="22" t="s">
        <v>1685</v>
      </c>
      <c r="C346" s="22" t="s">
        <v>1686</v>
      </c>
      <c r="D346" s="20" t="s">
        <v>1687</v>
      </c>
      <c r="E346" s="20" t="s">
        <v>1688</v>
      </c>
      <c r="F346" s="20" t="s">
        <v>1913</v>
      </c>
      <c r="G346" s="27" t="s">
        <v>2282</v>
      </c>
      <c r="H346" s="20">
        <v>3.0E7</v>
      </c>
      <c r="I346" s="20">
        <v>175.0</v>
      </c>
      <c r="J346" s="20">
        <v>0.308381966881511</v>
      </c>
      <c r="K346" s="20">
        <v>35.0</v>
      </c>
      <c r="L346" s="20">
        <v>0.307759</v>
      </c>
      <c r="M346" s="20">
        <v>1500.0</v>
      </c>
      <c r="N346" s="20">
        <v>0.3015712</v>
      </c>
      <c r="O346" s="20">
        <v>1.022584</v>
      </c>
      <c r="P346" s="20">
        <v>1.100682</v>
      </c>
      <c r="Q346" s="22">
        <v>0.058</v>
      </c>
      <c r="R346" s="22">
        <v>0.011</v>
      </c>
      <c r="S346" s="22">
        <v>0.374</v>
      </c>
      <c r="T346" s="22">
        <v>11.2</v>
      </c>
      <c r="U346" s="22">
        <v>0.266</v>
      </c>
    </row>
    <row r="347">
      <c r="A347" s="20" t="s">
        <v>35</v>
      </c>
      <c r="B347" s="22" t="s">
        <v>1698</v>
      </c>
      <c r="C347" s="22" t="s">
        <v>1699</v>
      </c>
      <c r="D347" s="20" t="s">
        <v>1957</v>
      </c>
      <c r="E347" s="20" t="s">
        <v>1701</v>
      </c>
      <c r="F347" s="20" t="s">
        <v>1913</v>
      </c>
      <c r="G347" s="27" t="s">
        <v>2283</v>
      </c>
      <c r="H347" s="20">
        <v>3.0E7</v>
      </c>
      <c r="I347" s="20">
        <v>170.0</v>
      </c>
      <c r="J347" s="20">
        <v>0.298702353963935</v>
      </c>
      <c r="K347" s="20">
        <v>35.0</v>
      </c>
      <c r="L347" s="20">
        <v>0.3002643</v>
      </c>
      <c r="M347" s="20">
        <v>1500.0</v>
      </c>
      <c r="N347" s="20">
        <v>0.2948392</v>
      </c>
      <c r="O347" s="20">
        <v>1.013103</v>
      </c>
      <c r="P347" s="20">
        <v>0.7120822</v>
      </c>
      <c r="Q347" s="22">
        <v>0.036</v>
      </c>
      <c r="R347" s="22">
        <v>0.003</v>
      </c>
      <c r="S347" s="22">
        <v>0.246</v>
      </c>
      <c r="T347" s="22">
        <v>23.7</v>
      </c>
      <c r="U347" s="22">
        <v>0.412</v>
      </c>
    </row>
    <row r="348">
      <c r="A348" s="20" t="s">
        <v>35</v>
      </c>
      <c r="B348" s="22" t="s">
        <v>1712</v>
      </c>
      <c r="C348" s="22" t="s">
        <v>1713</v>
      </c>
      <c r="D348" s="20" t="s">
        <v>1714</v>
      </c>
      <c r="E348" s="20" t="s">
        <v>1715</v>
      </c>
      <c r="F348" s="20" t="s">
        <v>1913</v>
      </c>
      <c r="G348" s="27" t="s">
        <v>2284</v>
      </c>
      <c r="H348" s="20">
        <v>3.0E7</v>
      </c>
      <c r="I348" s="20">
        <v>195.0</v>
      </c>
      <c r="J348" s="20">
        <v>0.30373338304685</v>
      </c>
      <c r="K348" s="20">
        <v>35.0</v>
      </c>
      <c r="L348" s="20">
        <v>0.3062284</v>
      </c>
      <c r="M348" s="20">
        <v>1500.0</v>
      </c>
      <c r="N348" s="20">
        <v>0.30001</v>
      </c>
      <c r="O348" s="20">
        <v>1.012411</v>
      </c>
      <c r="P348" s="20">
        <v>0.5987683</v>
      </c>
      <c r="Q348" s="22">
        <v>0.041</v>
      </c>
      <c r="R348" s="22">
        <v>0.005</v>
      </c>
      <c r="S348" s="22">
        <v>0.312</v>
      </c>
      <c r="T348" s="22">
        <v>10.7</v>
      </c>
      <c r="U348" s="22">
        <v>0.307</v>
      </c>
    </row>
    <row r="349">
      <c r="A349" s="20" t="s">
        <v>35</v>
      </c>
      <c r="B349" s="22" t="s">
        <v>1727</v>
      </c>
      <c r="C349" s="22" t="s">
        <v>1728</v>
      </c>
      <c r="D349" s="20" t="s">
        <v>1729</v>
      </c>
      <c r="E349" s="20" t="s">
        <v>1730</v>
      </c>
      <c r="F349" s="20" t="s">
        <v>1913</v>
      </c>
      <c r="G349" s="27" t="s">
        <v>2285</v>
      </c>
      <c r="H349" s="20">
        <v>2.9136989E7</v>
      </c>
      <c r="I349" s="20">
        <v>185.0</v>
      </c>
      <c r="J349" s="20">
        <v>0.316671068176822</v>
      </c>
      <c r="K349" s="20">
        <v>35.0</v>
      </c>
      <c r="L349" s="20">
        <v>0.3191577</v>
      </c>
      <c r="M349" s="20">
        <v>1500.0</v>
      </c>
      <c r="N349" s="20">
        <v>0.3073655</v>
      </c>
      <c r="O349" s="20">
        <v>1.030275</v>
      </c>
      <c r="P349" s="20">
        <v>0.789128</v>
      </c>
      <c r="Q349" s="22">
        <v>0.143</v>
      </c>
      <c r="R349" s="22">
        <v>0.105</v>
      </c>
      <c r="S349" s="22">
        <v>0.493</v>
      </c>
      <c r="T349" s="22">
        <v>23.8</v>
      </c>
      <c r="U349" s="22">
        <v>0.447</v>
      </c>
    </row>
    <row r="350">
      <c r="A350" s="20" t="s">
        <v>35</v>
      </c>
      <c r="B350" s="22" t="s">
        <v>1741</v>
      </c>
      <c r="C350" s="22" t="s">
        <v>1742</v>
      </c>
      <c r="D350" s="20" t="s">
        <v>1743</v>
      </c>
      <c r="E350" s="20" t="s">
        <v>1744</v>
      </c>
      <c r="F350" s="20" t="s">
        <v>1913</v>
      </c>
      <c r="G350" s="27" t="s">
        <v>2286</v>
      </c>
      <c r="H350" s="20">
        <v>1.5665326E7</v>
      </c>
      <c r="I350" s="20">
        <v>170.0</v>
      </c>
      <c r="J350" s="20">
        <v>0.188103767258675</v>
      </c>
      <c r="K350" s="20">
        <v>35.0</v>
      </c>
      <c r="L350" s="20">
        <v>0.1901203</v>
      </c>
      <c r="M350" s="20">
        <v>1500.0</v>
      </c>
      <c r="N350" s="20">
        <v>0.1815463</v>
      </c>
      <c r="O350" s="20">
        <v>1.03612</v>
      </c>
      <c r="P350" s="20">
        <v>0.7648087</v>
      </c>
      <c r="Q350" s="22">
        <v>0.13</v>
      </c>
      <c r="R350" s="22">
        <v>0.058</v>
      </c>
      <c r="S350" s="22">
        <v>0.362</v>
      </c>
      <c r="T350" s="22">
        <v>33.1</v>
      </c>
      <c r="U350" s="22">
        <v>0.601</v>
      </c>
    </row>
    <row r="351">
      <c r="A351" s="20" t="s">
        <v>35</v>
      </c>
      <c r="B351" s="22" t="s">
        <v>1755</v>
      </c>
      <c r="C351" s="22" t="s">
        <v>1756</v>
      </c>
      <c r="D351" s="20" t="s">
        <v>1962</v>
      </c>
      <c r="E351" s="20" t="s">
        <v>1758</v>
      </c>
      <c r="F351" s="20" t="s">
        <v>1913</v>
      </c>
      <c r="G351" s="27" t="s">
        <v>2287</v>
      </c>
      <c r="H351" s="20">
        <v>2.0529194E7</v>
      </c>
      <c r="I351" s="20">
        <v>155.0</v>
      </c>
      <c r="J351" s="20">
        <v>0.23314427862099</v>
      </c>
      <c r="K351" s="20">
        <v>35.0</v>
      </c>
      <c r="L351" s="20">
        <v>0.2353096</v>
      </c>
      <c r="M351" s="20">
        <v>1500.0</v>
      </c>
      <c r="N351" s="20">
        <v>0.2267733</v>
      </c>
      <c r="O351" s="20">
        <v>1.028094</v>
      </c>
      <c r="P351" s="20">
        <v>0.7463406</v>
      </c>
      <c r="Q351" s="22">
        <v>0.108</v>
      </c>
      <c r="R351" s="22">
        <v>0.041</v>
      </c>
      <c r="S351" s="22">
        <v>0.355</v>
      </c>
      <c r="T351" s="22">
        <v>31.7</v>
      </c>
      <c r="U351" s="22">
        <v>0.571</v>
      </c>
    </row>
    <row r="352">
      <c r="A352" s="20" t="s">
        <v>35</v>
      </c>
      <c r="B352" s="22" t="s">
        <v>1769</v>
      </c>
      <c r="C352" s="22" t="s">
        <v>1770</v>
      </c>
      <c r="D352" s="20" t="s">
        <v>1964</v>
      </c>
      <c r="E352" s="20" t="s">
        <v>1772</v>
      </c>
      <c r="F352" s="20" t="s">
        <v>1913</v>
      </c>
      <c r="G352" s="27" t="s">
        <v>2288</v>
      </c>
      <c r="H352" s="20">
        <v>3.0E7</v>
      </c>
      <c r="I352" s="20">
        <v>205.0</v>
      </c>
      <c r="J352" s="20">
        <v>0.310093156280274</v>
      </c>
      <c r="K352" s="20">
        <v>35.0</v>
      </c>
      <c r="L352" s="20">
        <v>0.3102907</v>
      </c>
      <c r="M352" s="20">
        <v>1500.0</v>
      </c>
      <c r="N352" s="20">
        <v>0.303905</v>
      </c>
      <c r="O352" s="20">
        <v>1.020362</v>
      </c>
      <c r="P352" s="20">
        <v>0.9690652</v>
      </c>
      <c r="Q352" s="22">
        <v>0.077</v>
      </c>
      <c r="R352" s="22">
        <v>0.016</v>
      </c>
      <c r="S352" s="22">
        <v>0.469</v>
      </c>
      <c r="T352" s="22">
        <v>31.0</v>
      </c>
      <c r="U352" s="22">
        <v>0.586</v>
      </c>
    </row>
    <row r="353">
      <c r="A353" s="20" t="s">
        <v>35</v>
      </c>
      <c r="B353" s="22" t="s">
        <v>1783</v>
      </c>
      <c r="C353" s="22" t="s">
        <v>1784</v>
      </c>
      <c r="D353" s="20" t="s">
        <v>1966</v>
      </c>
      <c r="E353" s="20" t="s">
        <v>1786</v>
      </c>
      <c r="F353" s="20" t="s">
        <v>1913</v>
      </c>
      <c r="G353" s="27" t="s">
        <v>2289</v>
      </c>
      <c r="H353" s="20">
        <v>2.3280856E7</v>
      </c>
      <c r="I353" s="20">
        <v>190.0</v>
      </c>
      <c r="J353" s="20">
        <v>0.272406754080847</v>
      </c>
      <c r="K353" s="20">
        <v>30.0</v>
      </c>
      <c r="L353" s="20">
        <v>0.2748959</v>
      </c>
      <c r="M353" s="20">
        <v>1500.0</v>
      </c>
      <c r="N353" s="20">
        <v>0.262288</v>
      </c>
      <c r="O353" s="20">
        <v>1.038579</v>
      </c>
      <c r="P353" s="20">
        <v>0.8025731</v>
      </c>
      <c r="Q353" s="22">
        <v>0.212</v>
      </c>
      <c r="R353" s="22">
        <v>0.18</v>
      </c>
      <c r="S353" s="22">
        <v>0.47</v>
      </c>
      <c r="T353" s="22">
        <v>43.9</v>
      </c>
      <c r="U353" s="22">
        <v>0.678</v>
      </c>
    </row>
    <row r="354">
      <c r="A354" s="20" t="s">
        <v>35</v>
      </c>
      <c r="B354" s="22" t="s">
        <v>1797</v>
      </c>
      <c r="C354" s="22" t="s">
        <v>1798</v>
      </c>
      <c r="D354" s="20" t="s">
        <v>1968</v>
      </c>
      <c r="E354" s="20" t="s">
        <v>1800</v>
      </c>
      <c r="F354" s="20" t="s">
        <v>1913</v>
      </c>
      <c r="G354" s="27" t="s">
        <v>2290</v>
      </c>
      <c r="H354" s="20">
        <v>1.8741227E7</v>
      </c>
      <c r="I354" s="20">
        <v>140.0</v>
      </c>
      <c r="J354" s="20">
        <v>0.222751871856975</v>
      </c>
      <c r="K354" s="20">
        <v>35.0</v>
      </c>
      <c r="L354" s="20">
        <v>0.2240765</v>
      </c>
      <c r="M354" s="20">
        <v>1500.0</v>
      </c>
      <c r="N354" s="20">
        <v>0.2148351</v>
      </c>
      <c r="O354" s="20">
        <v>1.03685</v>
      </c>
      <c r="P354" s="20">
        <v>0.8566608</v>
      </c>
      <c r="Q354" s="22">
        <v>0.129</v>
      </c>
      <c r="R354" s="22">
        <v>0.066</v>
      </c>
      <c r="S354" s="22">
        <v>0.395</v>
      </c>
      <c r="T354" s="22">
        <v>9.8</v>
      </c>
      <c r="U354" s="22">
        <v>0.25</v>
      </c>
    </row>
    <row r="355">
      <c r="A355" s="20" t="s">
        <v>35</v>
      </c>
      <c r="B355" s="22" t="s">
        <v>1811</v>
      </c>
      <c r="C355" s="22" t="s">
        <v>1812</v>
      </c>
      <c r="D355" s="20" t="s">
        <v>1970</v>
      </c>
      <c r="E355" s="20" t="s">
        <v>1814</v>
      </c>
      <c r="F355" s="20" t="s">
        <v>1913</v>
      </c>
      <c r="G355" s="27" t="s">
        <v>2291</v>
      </c>
      <c r="H355" s="20">
        <v>2.6235172E7</v>
      </c>
      <c r="I355" s="20">
        <v>210.0</v>
      </c>
      <c r="J355" s="20">
        <v>0.351116021462314</v>
      </c>
      <c r="K355" s="20">
        <v>35.0</v>
      </c>
      <c r="L355" s="20">
        <v>0.3501695</v>
      </c>
      <c r="M355" s="20">
        <v>1500.0</v>
      </c>
      <c r="N355" s="20">
        <v>0.3278256</v>
      </c>
      <c r="O355" s="20">
        <v>1.071045</v>
      </c>
      <c r="P355" s="20">
        <v>1.04236</v>
      </c>
      <c r="Q355" s="22">
        <v>0.356</v>
      </c>
      <c r="R355" s="22">
        <v>0.364</v>
      </c>
      <c r="S355" s="22">
        <v>0.54</v>
      </c>
      <c r="T355" s="22">
        <v>80.4</v>
      </c>
      <c r="U355" s="22">
        <v>0.894</v>
      </c>
    </row>
    <row r="356">
      <c r="A356" s="20" t="s">
        <v>35</v>
      </c>
      <c r="B356" s="22" t="s">
        <v>1825</v>
      </c>
      <c r="C356" s="22" t="s">
        <v>1826</v>
      </c>
      <c r="D356" s="20" t="s">
        <v>1972</v>
      </c>
      <c r="E356" s="20" t="s">
        <v>1828</v>
      </c>
      <c r="F356" s="20" t="s">
        <v>1913</v>
      </c>
      <c r="G356" s="27" t="s">
        <v>2292</v>
      </c>
      <c r="H356" s="20">
        <v>2.5109312E7</v>
      </c>
      <c r="I356" s="20">
        <v>155.0</v>
      </c>
      <c r="J356" s="20">
        <v>0.271132971188884</v>
      </c>
      <c r="K356" s="20">
        <v>35.0</v>
      </c>
      <c r="L356" s="20">
        <v>0.2735639</v>
      </c>
      <c r="M356" s="20">
        <v>1500.0</v>
      </c>
      <c r="N356" s="20">
        <v>0.2640397</v>
      </c>
      <c r="O356" s="20">
        <v>1.026864</v>
      </c>
      <c r="P356" s="20">
        <v>0.7447661</v>
      </c>
      <c r="Q356" s="22">
        <v>0.104</v>
      </c>
      <c r="R356" s="22">
        <v>0.054</v>
      </c>
      <c r="S356" s="22">
        <v>0.302</v>
      </c>
      <c r="T356" s="22">
        <v>47.3</v>
      </c>
      <c r="U356" s="22">
        <v>0.692</v>
      </c>
    </row>
    <row r="357">
      <c r="A357" s="20" t="s">
        <v>35</v>
      </c>
      <c r="B357" s="22" t="s">
        <v>1839</v>
      </c>
      <c r="C357" s="22" t="s">
        <v>1840</v>
      </c>
      <c r="D357" s="20" t="s">
        <v>1841</v>
      </c>
      <c r="E357" s="20" t="s">
        <v>1842</v>
      </c>
      <c r="F357" s="20" t="s">
        <v>1913</v>
      </c>
      <c r="G357" s="27" t="s">
        <v>2293</v>
      </c>
      <c r="H357" s="20">
        <v>3.0E7</v>
      </c>
      <c r="I357" s="20">
        <v>140.0</v>
      </c>
      <c r="J357" s="20">
        <v>0.306501782034967</v>
      </c>
      <c r="K357" s="20">
        <v>35.0</v>
      </c>
      <c r="L357" s="20">
        <v>0.3058997</v>
      </c>
      <c r="M357" s="20">
        <v>1500.0</v>
      </c>
      <c r="N357" s="20">
        <v>0.2977543</v>
      </c>
      <c r="O357" s="20">
        <v>1.029378</v>
      </c>
      <c r="P357" s="20">
        <v>1.073917</v>
      </c>
      <c r="Q357" s="22">
        <v>0.092</v>
      </c>
      <c r="R357" s="22">
        <v>0.04</v>
      </c>
      <c r="S357" s="22">
        <v>0.319</v>
      </c>
      <c r="T357" s="22">
        <v>39.0</v>
      </c>
      <c r="U357" s="22">
        <v>0.619</v>
      </c>
    </row>
    <row r="358">
      <c r="A358" s="20" t="s">
        <v>35</v>
      </c>
      <c r="B358" s="22" t="s">
        <v>1853</v>
      </c>
      <c r="C358" s="22" t="s">
        <v>1854</v>
      </c>
      <c r="D358" s="20" t="s">
        <v>1855</v>
      </c>
      <c r="E358" s="20" t="s">
        <v>1856</v>
      </c>
      <c r="F358" s="20" t="s">
        <v>1913</v>
      </c>
      <c r="G358" s="27" t="s">
        <v>2294</v>
      </c>
      <c r="H358" s="20">
        <v>1.7865993E7</v>
      </c>
      <c r="I358" s="20">
        <v>185.0</v>
      </c>
      <c r="J358" s="20">
        <v>0.226062053443906</v>
      </c>
      <c r="K358" s="20">
        <v>35.0</v>
      </c>
      <c r="L358" s="20">
        <v>0.2261786</v>
      </c>
      <c r="M358" s="20">
        <v>1500.0</v>
      </c>
      <c r="N358" s="20">
        <v>0.2142361</v>
      </c>
      <c r="O358" s="20">
        <v>1.0552</v>
      </c>
      <c r="P358" s="20">
        <v>0.9902431</v>
      </c>
      <c r="Q358" s="22">
        <v>0.233</v>
      </c>
      <c r="R358" s="22">
        <v>0.196</v>
      </c>
      <c r="S358" s="22">
        <v>0.46</v>
      </c>
      <c r="T358" s="22">
        <v>57.6</v>
      </c>
      <c r="U358" s="22">
        <v>0.805</v>
      </c>
    </row>
    <row r="359">
      <c r="A359" s="20" t="s">
        <v>35</v>
      </c>
      <c r="B359" s="22" t="s">
        <v>1867</v>
      </c>
      <c r="C359" s="22" t="s">
        <v>1868</v>
      </c>
      <c r="D359" s="20" t="s">
        <v>1869</v>
      </c>
      <c r="E359" s="20" t="s">
        <v>1870</v>
      </c>
      <c r="F359" s="20" t="s">
        <v>1913</v>
      </c>
      <c r="G359" s="27" t="s">
        <v>2295</v>
      </c>
      <c r="H359" s="20">
        <v>1.5285316E7</v>
      </c>
      <c r="I359" s="20">
        <v>195.0</v>
      </c>
      <c r="J359" s="20">
        <v>0.188265526266206</v>
      </c>
      <c r="K359" s="20">
        <v>35.0</v>
      </c>
      <c r="L359" s="20">
        <v>0.191014</v>
      </c>
      <c r="M359" s="20">
        <v>1500.0</v>
      </c>
      <c r="N359" s="20">
        <v>0.1826551</v>
      </c>
      <c r="O359" s="20">
        <v>1.030716</v>
      </c>
      <c r="P359" s="20">
        <v>0.671193</v>
      </c>
      <c r="Q359" s="22">
        <v>0.191</v>
      </c>
      <c r="R359" s="22">
        <v>0.143</v>
      </c>
      <c r="S359" s="22">
        <v>0.421</v>
      </c>
      <c r="T359" s="22">
        <v>47.6</v>
      </c>
      <c r="U359" s="22">
        <v>0.725</v>
      </c>
    </row>
    <row r="360">
      <c r="A360" s="20" t="s">
        <v>35</v>
      </c>
      <c r="B360" s="22" t="s">
        <v>1881</v>
      </c>
      <c r="C360" s="22" t="s">
        <v>1882</v>
      </c>
      <c r="D360" s="20" t="s">
        <v>1883</v>
      </c>
      <c r="E360" s="20" t="s">
        <v>1884</v>
      </c>
      <c r="F360" s="20" t="s">
        <v>1913</v>
      </c>
      <c r="G360" s="27" t="s">
        <v>2296</v>
      </c>
      <c r="H360" s="20">
        <v>3.0E7</v>
      </c>
      <c r="I360" s="20">
        <v>160.0</v>
      </c>
      <c r="J360" s="20">
        <v>0.309664354851819</v>
      </c>
      <c r="K360" s="20">
        <v>35.0</v>
      </c>
      <c r="L360" s="20">
        <v>0.3100228</v>
      </c>
      <c r="M360" s="20">
        <v>1500.0</v>
      </c>
      <c r="N360" s="20">
        <v>0.3012416</v>
      </c>
      <c r="O360" s="20">
        <v>1.02796</v>
      </c>
      <c r="P360" s="20">
        <v>0.9591806</v>
      </c>
      <c r="Q360" s="22">
        <v>0.108</v>
      </c>
      <c r="R360" s="22">
        <v>0.058</v>
      </c>
      <c r="S360" s="22">
        <v>0.388</v>
      </c>
      <c r="T360" s="22">
        <v>47.9</v>
      </c>
      <c r="U360" s="22">
        <v>0.726</v>
      </c>
    </row>
    <row r="361">
      <c r="A361" s="20" t="s">
        <v>38</v>
      </c>
      <c r="B361" s="20" t="s">
        <v>169</v>
      </c>
      <c r="C361" s="55" t="s">
        <v>170</v>
      </c>
      <c r="D361" s="20" t="s">
        <v>2166</v>
      </c>
      <c r="E361" s="20" t="s">
        <v>172</v>
      </c>
      <c r="F361" s="20" t="s">
        <v>1913</v>
      </c>
      <c r="G361" s="27" t="s">
        <v>2297</v>
      </c>
      <c r="H361" s="20">
        <v>2.054056E7</v>
      </c>
      <c r="I361" s="20">
        <v>180.0</v>
      </c>
      <c r="J361" s="20">
        <v>0.233402129865746</v>
      </c>
      <c r="K361" s="20">
        <v>35.0</v>
      </c>
      <c r="L361" s="20">
        <v>0.2316903</v>
      </c>
      <c r="M361" s="20">
        <v>1500.0</v>
      </c>
      <c r="N361" s="20">
        <v>0.2209885</v>
      </c>
      <c r="O361" s="20">
        <v>1.056173</v>
      </c>
      <c r="P361" s="20">
        <v>1.159956</v>
      </c>
      <c r="Q361" s="22">
        <v>0.116</v>
      </c>
      <c r="R361" s="22">
        <v>0.052</v>
      </c>
      <c r="S361" s="22">
        <v>0.309</v>
      </c>
      <c r="T361" s="22">
        <v>42.0</v>
      </c>
      <c r="U361" s="22">
        <v>0.636</v>
      </c>
    </row>
    <row r="362">
      <c r="A362" s="20" t="s">
        <v>38</v>
      </c>
      <c r="B362" s="20" t="s">
        <v>116</v>
      </c>
      <c r="C362" s="55" t="s">
        <v>119</v>
      </c>
      <c r="D362" s="20" t="s">
        <v>2168</v>
      </c>
      <c r="E362" s="20" t="s">
        <v>121</v>
      </c>
      <c r="F362" s="20" t="s">
        <v>1913</v>
      </c>
      <c r="G362" s="27" t="s">
        <v>2298</v>
      </c>
      <c r="H362" s="20">
        <v>9533889.0</v>
      </c>
      <c r="I362" s="20">
        <v>120.0</v>
      </c>
      <c r="J362" s="20">
        <v>0.120771786627019</v>
      </c>
      <c r="K362" s="20">
        <v>35.0</v>
      </c>
      <c r="L362" s="20">
        <v>0.1184045</v>
      </c>
      <c r="M362" s="20">
        <v>1500.0</v>
      </c>
      <c r="N362" s="20">
        <v>0.1152983</v>
      </c>
      <c r="O362" s="20">
        <v>1.047472</v>
      </c>
      <c r="P362" s="20">
        <v>1.762133</v>
      </c>
      <c r="Q362" s="22">
        <v>0.125</v>
      </c>
      <c r="R362" s="22">
        <v>0.042</v>
      </c>
      <c r="S362" s="22">
        <v>0.248</v>
      </c>
      <c r="T362" s="22">
        <v>16.9</v>
      </c>
      <c r="U362" s="22">
        <v>0.287</v>
      </c>
    </row>
    <row r="363">
      <c r="A363" s="20" t="s">
        <v>38</v>
      </c>
      <c r="B363" s="20" t="s">
        <v>225</v>
      </c>
      <c r="C363" s="55" t="s">
        <v>226</v>
      </c>
      <c r="D363" s="20" t="s">
        <v>1912</v>
      </c>
      <c r="E363" s="20" t="s">
        <v>228</v>
      </c>
      <c r="F363" s="20" t="s">
        <v>1913</v>
      </c>
      <c r="G363" s="27" t="s">
        <v>2299</v>
      </c>
      <c r="H363" s="20">
        <v>3.0E7</v>
      </c>
      <c r="I363" s="20">
        <v>100.0</v>
      </c>
      <c r="J363" s="20">
        <v>0.315161571179295</v>
      </c>
      <c r="K363" s="20">
        <v>35.0</v>
      </c>
      <c r="L363" s="20">
        <v>0.3182781</v>
      </c>
      <c r="M363" s="20">
        <v>1500.0</v>
      </c>
      <c r="N363" s="20">
        <v>0.300827</v>
      </c>
      <c r="O363" s="20">
        <v>1.047651</v>
      </c>
      <c r="P363" s="20">
        <v>0.8214159</v>
      </c>
      <c r="Q363" s="22">
        <v>0.2</v>
      </c>
      <c r="R363" s="22">
        <v>0.198</v>
      </c>
      <c r="S363" s="22">
        <v>0.382</v>
      </c>
      <c r="T363" s="22">
        <v>57.0</v>
      </c>
      <c r="U363" s="22">
        <v>0.766</v>
      </c>
    </row>
    <row r="364">
      <c r="A364" s="20" t="s">
        <v>38</v>
      </c>
      <c r="B364" s="20" t="s">
        <v>428</v>
      </c>
      <c r="C364" s="55" t="s">
        <v>429</v>
      </c>
      <c r="D364" s="20" t="s">
        <v>430</v>
      </c>
      <c r="E364" s="20" t="s">
        <v>431</v>
      </c>
      <c r="F364" s="20" t="s">
        <v>1913</v>
      </c>
      <c r="G364" s="27" t="s">
        <v>2300</v>
      </c>
      <c r="H364" s="20">
        <v>3.0E7</v>
      </c>
      <c r="I364" s="20">
        <v>120.0</v>
      </c>
      <c r="J364" s="20">
        <v>0.299269300356323</v>
      </c>
      <c r="K364" s="20">
        <v>35.0</v>
      </c>
      <c r="L364" s="20">
        <v>0.2980929</v>
      </c>
      <c r="M364" s="20">
        <v>1500.0</v>
      </c>
      <c r="N364" s="20">
        <v>0.2911219</v>
      </c>
      <c r="O364" s="20">
        <v>1.027986</v>
      </c>
      <c r="P364" s="20">
        <v>1.168752</v>
      </c>
      <c r="Q364" s="22">
        <v>0.022</v>
      </c>
      <c r="R364" s="22">
        <v>0.004</v>
      </c>
      <c r="S364" s="22">
        <v>0.11</v>
      </c>
      <c r="T364" s="22">
        <v>10.9</v>
      </c>
      <c r="U364" s="22">
        <v>0.231</v>
      </c>
    </row>
    <row r="365">
      <c r="A365" s="20" t="s">
        <v>38</v>
      </c>
      <c r="B365" s="20" t="s">
        <v>453</v>
      </c>
      <c r="C365" s="55" t="s">
        <v>454</v>
      </c>
      <c r="D365" s="20" t="s">
        <v>455</v>
      </c>
      <c r="E365" s="20" t="s">
        <v>456</v>
      </c>
      <c r="F365" s="20" t="s">
        <v>1913</v>
      </c>
      <c r="G365" s="27" t="s">
        <v>2301</v>
      </c>
      <c r="H365" s="20">
        <v>3.0E7</v>
      </c>
      <c r="I365" s="20">
        <v>130.0</v>
      </c>
      <c r="J365" s="20">
        <v>0.347730978742893</v>
      </c>
      <c r="K365" s="20">
        <v>35.0</v>
      </c>
      <c r="L365" s="20">
        <v>0.3385384</v>
      </c>
      <c r="M365" s="20">
        <v>1500.0</v>
      </c>
      <c r="N365" s="20">
        <v>0.3121672</v>
      </c>
      <c r="O365" s="20">
        <v>1.113926</v>
      </c>
      <c r="P365" s="20">
        <v>1.348582</v>
      </c>
      <c r="Q365" s="22">
        <v>0.304</v>
      </c>
      <c r="R365" s="22">
        <v>0.308</v>
      </c>
      <c r="S365" s="22">
        <v>0.483</v>
      </c>
      <c r="T365" s="22">
        <v>65.0</v>
      </c>
      <c r="U365" s="22">
        <v>0.785</v>
      </c>
    </row>
    <row r="366">
      <c r="A366" s="20" t="s">
        <v>38</v>
      </c>
      <c r="B366" s="20" t="s">
        <v>482</v>
      </c>
      <c r="C366" s="55" t="s">
        <v>483</v>
      </c>
      <c r="D366" s="20" t="s">
        <v>484</v>
      </c>
      <c r="E366" s="20" t="s">
        <v>485</v>
      </c>
      <c r="F366" s="20" t="s">
        <v>1913</v>
      </c>
      <c r="G366" s="27" t="s">
        <v>2302</v>
      </c>
      <c r="H366" s="20">
        <v>3.0E7</v>
      </c>
      <c r="I366" s="20">
        <v>115.0</v>
      </c>
      <c r="J366" s="20">
        <v>0.346668658504744</v>
      </c>
      <c r="K366" s="20">
        <v>35.0</v>
      </c>
      <c r="L366" s="20">
        <v>0.3361363</v>
      </c>
      <c r="M366" s="20">
        <v>1500.0</v>
      </c>
      <c r="N366" s="20">
        <v>0.3098417</v>
      </c>
      <c r="O366" s="20">
        <v>1.118857</v>
      </c>
      <c r="P366" s="20">
        <v>1.40055</v>
      </c>
      <c r="Q366" s="22">
        <v>0.307</v>
      </c>
      <c r="R366" s="22">
        <v>0.301</v>
      </c>
      <c r="S366" s="22">
        <v>0.492</v>
      </c>
      <c r="T366" s="22">
        <v>54.3</v>
      </c>
      <c r="U366" s="22">
        <v>0.721</v>
      </c>
    </row>
    <row r="367">
      <c r="A367" s="20" t="s">
        <v>38</v>
      </c>
      <c r="B367" s="20" t="s">
        <v>338</v>
      </c>
      <c r="C367" s="55" t="s">
        <v>341</v>
      </c>
      <c r="D367" s="20" t="s">
        <v>342</v>
      </c>
      <c r="E367" s="20" t="s">
        <v>343</v>
      </c>
      <c r="F367" s="20" t="s">
        <v>1913</v>
      </c>
      <c r="G367" s="27" t="s">
        <v>2303</v>
      </c>
      <c r="H367" s="20">
        <v>3.0E7</v>
      </c>
      <c r="I367" s="20">
        <v>125.0</v>
      </c>
      <c r="J367" s="20">
        <v>0.299453592443641</v>
      </c>
      <c r="K367" s="20">
        <v>35.0</v>
      </c>
      <c r="L367" s="20">
        <v>0.304069</v>
      </c>
      <c r="M367" s="20">
        <v>1500.0</v>
      </c>
      <c r="N367" s="20">
        <v>0.2872924</v>
      </c>
      <c r="O367" s="20">
        <v>1.04233</v>
      </c>
      <c r="P367" s="20">
        <v>0.7248916</v>
      </c>
      <c r="Q367" s="22">
        <v>0.099</v>
      </c>
      <c r="R367" s="22">
        <v>0.033</v>
      </c>
      <c r="S367" s="22">
        <v>0.245</v>
      </c>
      <c r="T367" s="22">
        <v>41.8</v>
      </c>
      <c r="U367" s="22">
        <v>0.602</v>
      </c>
    </row>
    <row r="368">
      <c r="A368" s="20" t="s">
        <v>38</v>
      </c>
      <c r="B368" s="20" t="s">
        <v>133</v>
      </c>
      <c r="C368" s="55" t="s">
        <v>134</v>
      </c>
      <c r="D368" s="20" t="s">
        <v>1919</v>
      </c>
      <c r="E368" s="20" t="s">
        <v>136</v>
      </c>
      <c r="F368" s="20" t="s">
        <v>1913</v>
      </c>
      <c r="G368" s="27" t="s">
        <v>2304</v>
      </c>
      <c r="H368" s="20">
        <v>2.2676195E7</v>
      </c>
      <c r="I368" s="20">
        <v>110.0</v>
      </c>
      <c r="J368" s="20">
        <v>0.262907508670426</v>
      </c>
      <c r="K368" s="20">
        <v>30.0</v>
      </c>
      <c r="L368" s="20">
        <v>0.2654165</v>
      </c>
      <c r="M368" s="20">
        <v>1500.0</v>
      </c>
      <c r="N368" s="20">
        <v>0.2458201</v>
      </c>
      <c r="O368" s="20">
        <v>1.069512</v>
      </c>
      <c r="P368" s="20">
        <v>0.8719653</v>
      </c>
      <c r="Q368" s="22">
        <v>0.205</v>
      </c>
      <c r="R368" s="22">
        <v>0.172</v>
      </c>
      <c r="S368" s="22">
        <v>0.368</v>
      </c>
      <c r="T368" s="22">
        <v>52.2</v>
      </c>
      <c r="U368" s="22">
        <v>0.69</v>
      </c>
    </row>
    <row r="369">
      <c r="A369" s="20" t="s">
        <v>38</v>
      </c>
      <c r="B369" s="20" t="s">
        <v>369</v>
      </c>
      <c r="C369" s="55" t="s">
        <v>370</v>
      </c>
      <c r="D369" s="20" t="s">
        <v>371</v>
      </c>
      <c r="E369" s="20" t="s">
        <v>372</v>
      </c>
      <c r="F369" s="20" t="s">
        <v>1913</v>
      </c>
      <c r="G369" s="27" t="s">
        <v>2305</v>
      </c>
      <c r="H369" s="20">
        <v>3.0E7</v>
      </c>
      <c r="I369" s="20">
        <v>125.0</v>
      </c>
      <c r="J369" s="20">
        <v>0.356323818522424</v>
      </c>
      <c r="K369" s="20">
        <v>35.0</v>
      </c>
      <c r="L369" s="20">
        <v>0.3594713</v>
      </c>
      <c r="M369" s="20">
        <v>1500.0</v>
      </c>
      <c r="N369" s="20">
        <v>0.3422961</v>
      </c>
      <c r="O369" s="20">
        <v>1.040981</v>
      </c>
      <c r="P369" s="20">
        <v>0.8167426</v>
      </c>
      <c r="Q369" s="22">
        <v>0.345</v>
      </c>
      <c r="R369" s="22">
        <v>0.579</v>
      </c>
      <c r="S369" s="22">
        <v>0.724</v>
      </c>
      <c r="T369" s="22">
        <v>53.5</v>
      </c>
      <c r="U369" s="22">
        <v>0.829</v>
      </c>
    </row>
    <row r="370">
      <c r="A370" s="20" t="s">
        <v>38</v>
      </c>
      <c r="B370" s="20" t="s">
        <v>380</v>
      </c>
      <c r="C370" s="55" t="s">
        <v>381</v>
      </c>
      <c r="D370" s="20" t="s">
        <v>382</v>
      </c>
      <c r="E370" s="20" t="s">
        <v>383</v>
      </c>
      <c r="F370" s="20" t="s">
        <v>1913</v>
      </c>
      <c r="G370" s="27" t="s">
        <v>2306</v>
      </c>
      <c r="H370" s="20">
        <v>3.0E7</v>
      </c>
      <c r="I370" s="20">
        <v>140.0</v>
      </c>
      <c r="J370" s="20">
        <v>0.34094497067591</v>
      </c>
      <c r="K370" s="20">
        <v>35.0</v>
      </c>
      <c r="L370" s="20">
        <v>0.3429337</v>
      </c>
      <c r="M370" s="20">
        <v>1500.0</v>
      </c>
      <c r="N370" s="20">
        <v>0.3271578</v>
      </c>
      <c r="O370" s="20">
        <v>1.042142</v>
      </c>
      <c r="P370" s="20">
        <v>0.8739415</v>
      </c>
      <c r="Q370" s="22">
        <v>0.293</v>
      </c>
      <c r="R370" s="22">
        <v>0.451</v>
      </c>
      <c r="S370" s="22">
        <v>0.632</v>
      </c>
      <c r="T370" s="22">
        <v>53.0</v>
      </c>
      <c r="U370" s="22">
        <v>0.828</v>
      </c>
    </row>
    <row r="371">
      <c r="A371" s="20" t="s">
        <v>38</v>
      </c>
      <c r="B371" s="20" t="s">
        <v>415</v>
      </c>
      <c r="C371" s="55" t="s">
        <v>416</v>
      </c>
      <c r="D371" s="20" t="s">
        <v>417</v>
      </c>
      <c r="E371" s="20" t="s">
        <v>418</v>
      </c>
      <c r="F371" s="20" t="s">
        <v>1913</v>
      </c>
      <c r="G371" s="27" t="s">
        <v>2307</v>
      </c>
      <c r="H371" s="20">
        <v>3.0E7</v>
      </c>
      <c r="I371" s="20">
        <v>220.0</v>
      </c>
      <c r="J371" s="20">
        <v>0.318153890200435</v>
      </c>
      <c r="K371" s="20">
        <v>35.0</v>
      </c>
      <c r="L371" s="20">
        <v>0.3235888</v>
      </c>
      <c r="M371" s="20">
        <v>1500.0</v>
      </c>
      <c r="N371" s="20">
        <v>0.3096515</v>
      </c>
      <c r="O371" s="20">
        <v>1.027458</v>
      </c>
      <c r="P371" s="20">
        <v>0.6100472</v>
      </c>
      <c r="Q371" s="22">
        <v>0.178</v>
      </c>
      <c r="R371" s="22">
        <v>0.252</v>
      </c>
      <c r="S371" s="22">
        <v>0.535</v>
      </c>
      <c r="T371" s="22">
        <v>46.7</v>
      </c>
      <c r="U371" s="22">
        <v>0.772</v>
      </c>
    </row>
    <row r="372">
      <c r="A372" s="20" t="s">
        <v>38</v>
      </c>
      <c r="B372" s="20" t="s">
        <v>403</v>
      </c>
      <c r="C372" s="55" t="s">
        <v>404</v>
      </c>
      <c r="D372" s="20" t="s">
        <v>405</v>
      </c>
      <c r="E372" s="20" t="s">
        <v>406</v>
      </c>
      <c r="F372" s="20" t="s">
        <v>1913</v>
      </c>
      <c r="G372" s="27" t="s">
        <v>2308</v>
      </c>
      <c r="H372" s="20">
        <v>1.4361584E7</v>
      </c>
      <c r="I372" s="20">
        <v>200.0</v>
      </c>
      <c r="J372" s="20">
        <v>0.181435966003906</v>
      </c>
      <c r="K372" s="20">
        <v>35.0</v>
      </c>
      <c r="L372" s="20">
        <v>0.1905327</v>
      </c>
      <c r="M372" s="20">
        <v>1500.0</v>
      </c>
      <c r="N372" s="20">
        <v>0.1768213</v>
      </c>
      <c r="O372" s="20">
        <v>1.026098</v>
      </c>
      <c r="P372" s="20">
        <v>0.3365589</v>
      </c>
      <c r="Q372" s="22">
        <v>0.231</v>
      </c>
      <c r="R372" s="22">
        <v>0.255</v>
      </c>
      <c r="S372" s="22">
        <v>0.459</v>
      </c>
      <c r="T372" s="22">
        <v>47.8</v>
      </c>
      <c r="U372" s="22">
        <v>0.72</v>
      </c>
    </row>
    <row r="373">
      <c r="A373" s="20" t="s">
        <v>38</v>
      </c>
      <c r="B373" s="20" t="s">
        <v>391</v>
      </c>
      <c r="C373" s="55" t="s">
        <v>392</v>
      </c>
      <c r="D373" s="20" t="s">
        <v>393</v>
      </c>
      <c r="E373" s="20" t="s">
        <v>394</v>
      </c>
      <c r="F373" s="20" t="s">
        <v>1913</v>
      </c>
      <c r="G373" s="27" t="s">
        <v>2309</v>
      </c>
      <c r="H373" s="20">
        <v>2.1204689E7</v>
      </c>
      <c r="I373" s="20">
        <v>215.0</v>
      </c>
      <c r="J373" s="20">
        <v>0.271395451370112</v>
      </c>
      <c r="K373" s="20">
        <v>35.0</v>
      </c>
      <c r="L373" s="20">
        <v>0.274184</v>
      </c>
      <c r="M373" s="20">
        <v>1500.0</v>
      </c>
      <c r="N373" s="20">
        <v>0.2608247</v>
      </c>
      <c r="O373" s="20">
        <v>1.040528</v>
      </c>
      <c r="P373" s="20">
        <v>0.7912681</v>
      </c>
      <c r="Q373" s="22">
        <v>0.355</v>
      </c>
      <c r="R373" s="22">
        <v>0.581</v>
      </c>
      <c r="S373" s="22">
        <v>0.737</v>
      </c>
      <c r="T373" s="22">
        <v>49.8</v>
      </c>
      <c r="U373" s="22">
        <v>0.82</v>
      </c>
    </row>
    <row r="374">
      <c r="A374" s="20" t="s">
        <v>38</v>
      </c>
      <c r="B374" s="20" t="s">
        <v>195</v>
      </c>
      <c r="C374" s="55" t="s">
        <v>196</v>
      </c>
      <c r="D374" s="20" t="s">
        <v>2068</v>
      </c>
      <c r="E374" s="20" t="s">
        <v>198</v>
      </c>
      <c r="F374" s="20" t="s">
        <v>1913</v>
      </c>
      <c r="G374" s="27" t="s">
        <v>2310</v>
      </c>
      <c r="H374" s="20">
        <v>3.0E7</v>
      </c>
      <c r="I374" s="20">
        <v>175.0</v>
      </c>
      <c r="J374" s="20">
        <v>0.323347932164649</v>
      </c>
      <c r="K374" s="20">
        <v>35.0</v>
      </c>
      <c r="L374" s="20">
        <v>0.3284457</v>
      </c>
      <c r="M374" s="20">
        <v>1500.0</v>
      </c>
      <c r="N374" s="20">
        <v>0.3132038</v>
      </c>
      <c r="O374" s="20">
        <v>1.032388</v>
      </c>
      <c r="P374" s="20">
        <v>0.6655423</v>
      </c>
      <c r="Q374" s="22">
        <v>0.233</v>
      </c>
      <c r="R374" s="22">
        <v>0.289</v>
      </c>
      <c r="S374" s="22">
        <v>0.474</v>
      </c>
      <c r="T374" s="22">
        <v>65.3</v>
      </c>
      <c r="U374" s="22">
        <v>0.872</v>
      </c>
    </row>
    <row r="375">
      <c r="A375" s="20" t="s">
        <v>38</v>
      </c>
      <c r="B375" s="20" t="s">
        <v>181</v>
      </c>
      <c r="C375" s="55" t="s">
        <v>182</v>
      </c>
      <c r="D375" s="20" t="s">
        <v>2070</v>
      </c>
      <c r="E375" s="20" t="s">
        <v>184</v>
      </c>
      <c r="F375" s="20" t="s">
        <v>1913</v>
      </c>
      <c r="G375" s="27" t="s">
        <v>2311</v>
      </c>
      <c r="H375" s="20">
        <v>3.0E7</v>
      </c>
      <c r="I375" s="20">
        <v>165.0</v>
      </c>
      <c r="J375" s="20">
        <v>0.330395442691744</v>
      </c>
      <c r="K375" s="20">
        <v>35.0</v>
      </c>
      <c r="L375" s="20">
        <v>0.3353547</v>
      </c>
      <c r="M375" s="20">
        <v>1500.0</v>
      </c>
      <c r="N375" s="20">
        <v>0.3159123</v>
      </c>
      <c r="O375" s="20">
        <v>1.045846</v>
      </c>
      <c r="P375" s="20">
        <v>0.744926</v>
      </c>
      <c r="Q375" s="22">
        <v>0.269</v>
      </c>
      <c r="R375" s="22">
        <v>0.336</v>
      </c>
      <c r="S375" s="22">
        <v>0.518</v>
      </c>
      <c r="T375" s="22">
        <v>66.0</v>
      </c>
      <c r="U375" s="22">
        <v>0.868</v>
      </c>
    </row>
    <row r="376">
      <c r="A376" s="20" t="s">
        <v>38</v>
      </c>
      <c r="B376" s="20" t="s">
        <v>208</v>
      </c>
      <c r="C376" s="55" t="s">
        <v>209</v>
      </c>
      <c r="D376" s="20" t="s">
        <v>2072</v>
      </c>
      <c r="E376" s="20" t="s">
        <v>211</v>
      </c>
      <c r="F376" s="20" t="s">
        <v>1913</v>
      </c>
      <c r="G376" s="27" t="s">
        <v>2312</v>
      </c>
      <c r="H376" s="20">
        <v>3.0E7</v>
      </c>
      <c r="I376" s="20">
        <v>165.0</v>
      </c>
      <c r="J376" s="20">
        <v>0.333484942857931</v>
      </c>
      <c r="K376" s="20">
        <v>35.0</v>
      </c>
      <c r="L376" s="20">
        <v>0.3390107</v>
      </c>
      <c r="M376" s="20">
        <v>1500.0</v>
      </c>
      <c r="N376" s="20">
        <v>0.3207356</v>
      </c>
      <c r="O376" s="20">
        <v>1.03975</v>
      </c>
      <c r="P376" s="20">
        <v>0.6976343</v>
      </c>
      <c r="Q376" s="22">
        <v>0.276</v>
      </c>
      <c r="R376" s="22">
        <v>0.358</v>
      </c>
      <c r="S376" s="22">
        <v>0.532</v>
      </c>
      <c r="T376" s="22">
        <v>64.2</v>
      </c>
      <c r="U376" s="22">
        <v>0.868</v>
      </c>
    </row>
    <row r="377">
      <c r="A377" s="20" t="s">
        <v>38</v>
      </c>
      <c r="B377" s="20" t="s">
        <v>71</v>
      </c>
      <c r="C377" s="55" t="s">
        <v>74</v>
      </c>
      <c r="D377" s="20" t="s">
        <v>75</v>
      </c>
      <c r="E377" s="20" t="s">
        <v>76</v>
      </c>
      <c r="F377" s="20" t="s">
        <v>1913</v>
      </c>
      <c r="G377" s="27" t="s">
        <v>2313</v>
      </c>
      <c r="H377" s="20">
        <v>3.0E7</v>
      </c>
      <c r="I377" s="20">
        <v>130.0</v>
      </c>
      <c r="J377" s="20">
        <v>0.36292618315072</v>
      </c>
      <c r="K377" s="20">
        <v>35.0</v>
      </c>
      <c r="L377" s="20">
        <v>0.3537248</v>
      </c>
      <c r="M377" s="20">
        <v>1500.0</v>
      </c>
      <c r="N377" s="20">
        <v>0.3278221</v>
      </c>
      <c r="O377" s="20">
        <v>1.107083</v>
      </c>
      <c r="P377" s="20">
        <v>1.35523</v>
      </c>
      <c r="Q377" s="22">
        <v>0.4</v>
      </c>
      <c r="R377" s="22">
        <v>0.496</v>
      </c>
      <c r="S377" s="22">
        <v>0.645</v>
      </c>
      <c r="T377" s="22">
        <v>59.7</v>
      </c>
      <c r="U377" s="22">
        <v>0.807</v>
      </c>
    </row>
    <row r="378">
      <c r="A378" s="20" t="s">
        <v>38</v>
      </c>
      <c r="B378" s="20" t="s">
        <v>301</v>
      </c>
      <c r="C378" s="55" t="s">
        <v>302</v>
      </c>
      <c r="D378" s="20" t="s">
        <v>2185</v>
      </c>
      <c r="E378" s="20" t="s">
        <v>304</v>
      </c>
      <c r="F378" s="20" t="s">
        <v>1913</v>
      </c>
      <c r="G378" s="27" t="s">
        <v>2314</v>
      </c>
      <c r="H378" s="20">
        <v>1.3388393E7</v>
      </c>
      <c r="I378" s="20">
        <v>175.0</v>
      </c>
      <c r="J378" s="20">
        <v>0.16994796233128</v>
      </c>
      <c r="K378" s="20">
        <v>35.0</v>
      </c>
      <c r="L378" s="20">
        <v>0.1755345</v>
      </c>
      <c r="M378" s="20">
        <v>1500.0</v>
      </c>
      <c r="N378" s="20">
        <v>0.1634077</v>
      </c>
      <c r="O378" s="20">
        <v>1.040024</v>
      </c>
      <c r="P378" s="20">
        <v>0.5393245</v>
      </c>
      <c r="Q378" s="22">
        <v>0.203</v>
      </c>
      <c r="R378" s="22">
        <v>0.166</v>
      </c>
      <c r="S378" s="22">
        <v>0.368</v>
      </c>
      <c r="T378" s="22">
        <v>46.8</v>
      </c>
      <c r="U378" s="22">
        <v>0.683</v>
      </c>
    </row>
    <row r="379">
      <c r="A379" s="20" t="s">
        <v>38</v>
      </c>
      <c r="B379" s="20" t="s">
        <v>288</v>
      </c>
      <c r="C379" s="55" t="s">
        <v>289</v>
      </c>
      <c r="D379" s="20" t="s">
        <v>2075</v>
      </c>
      <c r="E379" s="20" t="s">
        <v>291</v>
      </c>
      <c r="F379" s="20" t="s">
        <v>1913</v>
      </c>
      <c r="G379" s="27" t="s">
        <v>2315</v>
      </c>
      <c r="H379" s="20">
        <v>3.0E7</v>
      </c>
      <c r="I379" s="20">
        <v>190.0</v>
      </c>
      <c r="J379" s="20">
        <v>0.314331060363968</v>
      </c>
      <c r="K379" s="20">
        <v>35.0</v>
      </c>
      <c r="L379" s="20">
        <v>0.3184341</v>
      </c>
      <c r="M379" s="20">
        <v>1500.0</v>
      </c>
      <c r="N379" s="20">
        <v>0.3059001</v>
      </c>
      <c r="O379" s="20">
        <v>1.027561</v>
      </c>
      <c r="P379" s="20">
        <v>0.672645</v>
      </c>
      <c r="Q379" s="22">
        <v>0.179</v>
      </c>
      <c r="R379" s="22">
        <v>0.183</v>
      </c>
      <c r="S379" s="22">
        <v>0.385</v>
      </c>
      <c r="T379" s="22">
        <v>65.4</v>
      </c>
      <c r="U379" s="22">
        <v>0.853</v>
      </c>
    </row>
    <row r="380">
      <c r="A380" s="20" t="s">
        <v>38</v>
      </c>
      <c r="B380" s="20" t="s">
        <v>272</v>
      </c>
      <c r="C380" s="55" t="s">
        <v>275</v>
      </c>
      <c r="D380" s="20" t="s">
        <v>2077</v>
      </c>
      <c r="E380" s="20" t="s">
        <v>277</v>
      </c>
      <c r="F380" s="20" t="s">
        <v>1913</v>
      </c>
      <c r="G380" s="27" t="s">
        <v>2316</v>
      </c>
      <c r="H380" s="20">
        <v>3.0E7</v>
      </c>
      <c r="I380" s="20">
        <v>175.0</v>
      </c>
      <c r="J380" s="20">
        <v>0.323925271657762</v>
      </c>
      <c r="K380" s="20">
        <v>35.0</v>
      </c>
      <c r="L380" s="20">
        <v>0.3287128</v>
      </c>
      <c r="M380" s="20">
        <v>1500.0</v>
      </c>
      <c r="N380" s="20">
        <v>0.3130339</v>
      </c>
      <c r="O380" s="20">
        <v>1.034793</v>
      </c>
      <c r="P380" s="20">
        <v>0.6946507</v>
      </c>
      <c r="Q380" s="22">
        <v>0.226</v>
      </c>
      <c r="R380" s="22">
        <v>0.272</v>
      </c>
      <c r="S380" s="22">
        <v>0.464</v>
      </c>
      <c r="T380" s="22">
        <v>65.5</v>
      </c>
      <c r="U380" s="22">
        <v>0.861</v>
      </c>
    </row>
    <row r="381">
      <c r="A381" s="20" t="s">
        <v>38</v>
      </c>
      <c r="B381" s="20" t="s">
        <v>312</v>
      </c>
      <c r="C381" s="55" t="s">
        <v>313</v>
      </c>
      <c r="D381" s="20" t="s">
        <v>1922</v>
      </c>
      <c r="E381" s="20" t="s">
        <v>315</v>
      </c>
      <c r="F381" s="20" t="s">
        <v>1913</v>
      </c>
      <c r="G381" s="27" t="s">
        <v>2317</v>
      </c>
      <c r="H381" s="20">
        <v>3.0E7</v>
      </c>
      <c r="I381" s="20">
        <v>110.0</v>
      </c>
      <c r="J381" s="20">
        <v>0.30920978675704</v>
      </c>
      <c r="K381" s="20">
        <v>35.0</v>
      </c>
      <c r="L381" s="20">
        <v>0.3106402</v>
      </c>
      <c r="M381" s="20">
        <v>1500.0</v>
      </c>
      <c r="N381" s="20">
        <v>0.2966136</v>
      </c>
      <c r="O381" s="20">
        <v>1.042467</v>
      </c>
      <c r="P381" s="20">
        <v>0.8980237</v>
      </c>
      <c r="Q381" s="22">
        <v>0.103</v>
      </c>
      <c r="R381" s="22">
        <v>0.046</v>
      </c>
      <c r="S381" s="22">
        <v>0.307</v>
      </c>
      <c r="T381" s="22">
        <v>42.4</v>
      </c>
      <c r="U381" s="22">
        <v>0.587</v>
      </c>
    </row>
    <row r="382">
      <c r="A382" s="20" t="s">
        <v>38</v>
      </c>
      <c r="B382" s="20" t="s">
        <v>325</v>
      </c>
      <c r="C382" s="55" t="s">
        <v>326</v>
      </c>
      <c r="D382" s="20" t="s">
        <v>1924</v>
      </c>
      <c r="E382" s="20" t="s">
        <v>328</v>
      </c>
      <c r="F382" s="20" t="s">
        <v>1913</v>
      </c>
      <c r="G382" s="27" t="s">
        <v>2318</v>
      </c>
      <c r="H382" s="20">
        <v>1.760551E7</v>
      </c>
      <c r="I382" s="20">
        <v>120.0</v>
      </c>
      <c r="J382" s="20">
        <v>0.218643958906304</v>
      </c>
      <c r="K382" s="20">
        <v>35.0</v>
      </c>
      <c r="L382" s="20">
        <v>0.2194024</v>
      </c>
      <c r="M382" s="20">
        <v>1500.0</v>
      </c>
      <c r="N382" s="20">
        <v>0.2049233</v>
      </c>
      <c r="O382" s="20">
        <v>1.066955</v>
      </c>
      <c r="P382" s="20">
        <v>0.9476187</v>
      </c>
      <c r="Q382" s="22">
        <v>0.174</v>
      </c>
      <c r="R382" s="22">
        <v>0.105</v>
      </c>
      <c r="S382" s="22">
        <v>0.43</v>
      </c>
      <c r="T382" s="22">
        <v>29.2</v>
      </c>
      <c r="U382" s="22">
        <v>0.477</v>
      </c>
    </row>
    <row r="383">
      <c r="A383" s="20" t="s">
        <v>38</v>
      </c>
      <c r="B383" s="20" t="s">
        <v>846</v>
      </c>
      <c r="C383" s="55" t="s">
        <v>847</v>
      </c>
      <c r="D383" s="20" t="s">
        <v>848</v>
      </c>
      <c r="E383" s="20" t="s">
        <v>849</v>
      </c>
      <c r="F383" s="20" t="s">
        <v>1913</v>
      </c>
      <c r="G383" s="27" t="s">
        <v>2319</v>
      </c>
      <c r="H383" s="20">
        <v>3.0E7</v>
      </c>
      <c r="I383" s="20">
        <v>195.0</v>
      </c>
      <c r="J383" s="20">
        <v>0.326610934649105</v>
      </c>
      <c r="K383" s="20">
        <v>35.0</v>
      </c>
      <c r="L383" s="20">
        <v>0.3279789</v>
      </c>
      <c r="M383" s="20">
        <v>1500.0</v>
      </c>
      <c r="N383" s="20">
        <v>0.3128841</v>
      </c>
      <c r="O383" s="20">
        <v>1.043872</v>
      </c>
      <c r="P383" s="20">
        <v>0.9093761</v>
      </c>
      <c r="Q383" s="22">
        <v>0.246</v>
      </c>
      <c r="R383" s="22">
        <v>0.3</v>
      </c>
      <c r="S383" s="22">
        <v>0.503</v>
      </c>
      <c r="T383" s="22">
        <v>60.0</v>
      </c>
      <c r="U383" s="22">
        <v>0.832</v>
      </c>
    </row>
    <row r="384">
      <c r="A384" s="20" t="s">
        <v>38</v>
      </c>
      <c r="B384" s="20" t="s">
        <v>260</v>
      </c>
      <c r="C384" s="55" t="s">
        <v>261</v>
      </c>
      <c r="D384" s="20" t="s">
        <v>2192</v>
      </c>
      <c r="E384" s="20" t="s">
        <v>263</v>
      </c>
      <c r="F384" s="20" t="s">
        <v>1913</v>
      </c>
      <c r="G384" s="27" t="s">
        <v>2320</v>
      </c>
      <c r="H384" s="20">
        <v>3.0E7</v>
      </c>
      <c r="I384" s="20">
        <v>160.0</v>
      </c>
      <c r="J384" s="20">
        <v>0.342353048823763</v>
      </c>
      <c r="K384" s="20">
        <v>35.0</v>
      </c>
      <c r="L384" s="20">
        <v>0.3302537</v>
      </c>
      <c r="M384" s="20">
        <v>1500.0</v>
      </c>
      <c r="N384" s="20">
        <v>0.315445</v>
      </c>
      <c r="O384" s="20">
        <v>1.085302</v>
      </c>
      <c r="P384" s="20">
        <v>1.817041</v>
      </c>
      <c r="Q384" s="22">
        <v>0.23</v>
      </c>
      <c r="R384" s="22">
        <v>0.255</v>
      </c>
      <c r="S384" s="22">
        <v>0.473</v>
      </c>
      <c r="T384" s="22">
        <v>55.7</v>
      </c>
      <c r="U384" s="22">
        <v>0.775</v>
      </c>
    </row>
    <row r="385">
      <c r="A385" s="20" t="s">
        <v>38</v>
      </c>
      <c r="B385" s="20" t="s">
        <v>832</v>
      </c>
      <c r="C385" s="55" t="s">
        <v>833</v>
      </c>
      <c r="D385" s="20" t="s">
        <v>834</v>
      </c>
      <c r="E385" s="20" t="s">
        <v>835</v>
      </c>
      <c r="F385" s="20" t="s">
        <v>1913</v>
      </c>
      <c r="G385" s="27" t="s">
        <v>2321</v>
      </c>
      <c r="H385" s="20">
        <v>3.0E7</v>
      </c>
      <c r="I385" s="20">
        <v>195.0</v>
      </c>
      <c r="J385" s="20">
        <v>0.327526045717569</v>
      </c>
      <c r="K385" s="20">
        <v>35.0</v>
      </c>
      <c r="L385" s="20">
        <v>0.3301719</v>
      </c>
      <c r="M385" s="20">
        <v>1500.0</v>
      </c>
      <c r="N385" s="20">
        <v>0.3153186</v>
      </c>
      <c r="O385" s="20">
        <v>1.038715</v>
      </c>
      <c r="P385" s="20">
        <v>0.8218699</v>
      </c>
      <c r="Q385" s="22">
        <v>0.265</v>
      </c>
      <c r="R385" s="22">
        <v>0.368</v>
      </c>
      <c r="S385" s="22">
        <v>0.562</v>
      </c>
      <c r="T385" s="22">
        <v>57.8</v>
      </c>
      <c r="U385" s="22">
        <v>0.845</v>
      </c>
    </row>
    <row r="386">
      <c r="A386" s="20" t="s">
        <v>38</v>
      </c>
      <c r="B386" s="20" t="s">
        <v>802</v>
      </c>
      <c r="C386" s="55" t="s">
        <v>805</v>
      </c>
      <c r="D386" s="20" t="s">
        <v>806</v>
      </c>
      <c r="E386" s="20" t="s">
        <v>807</v>
      </c>
      <c r="F386" s="20" t="s">
        <v>1913</v>
      </c>
      <c r="G386" s="27" t="s">
        <v>2322</v>
      </c>
      <c r="H386" s="20">
        <v>3.0E7</v>
      </c>
      <c r="I386" s="20">
        <v>180.0</v>
      </c>
      <c r="J386" s="20">
        <v>0.321387695335735</v>
      </c>
      <c r="K386" s="20">
        <v>35.0</v>
      </c>
      <c r="L386" s="20">
        <v>0.3251443</v>
      </c>
      <c r="M386" s="20">
        <v>1500.0</v>
      </c>
      <c r="N386" s="20">
        <v>0.3124856</v>
      </c>
      <c r="O386" s="20">
        <v>1.028488</v>
      </c>
      <c r="P386" s="20">
        <v>0.7032415</v>
      </c>
      <c r="Q386" s="22">
        <v>0.212</v>
      </c>
      <c r="R386" s="22">
        <v>0.28</v>
      </c>
      <c r="S386" s="22">
        <v>0.515</v>
      </c>
      <c r="T386" s="22">
        <v>58.0</v>
      </c>
      <c r="U386" s="22">
        <v>0.846</v>
      </c>
    </row>
    <row r="387">
      <c r="A387" s="20" t="s">
        <v>38</v>
      </c>
      <c r="B387" s="20" t="s">
        <v>965</v>
      </c>
      <c r="C387" s="55" t="s">
        <v>966</v>
      </c>
      <c r="D387" s="20" t="s">
        <v>967</v>
      </c>
      <c r="E387" s="20" t="s">
        <v>968</v>
      </c>
      <c r="F387" s="20" t="s">
        <v>1913</v>
      </c>
      <c r="G387" s="27" t="s">
        <v>2323</v>
      </c>
      <c r="H387" s="20">
        <v>3.0E7</v>
      </c>
      <c r="I387" s="20">
        <v>140.0</v>
      </c>
      <c r="J387" s="20">
        <v>0.328443299430342</v>
      </c>
      <c r="K387" s="20">
        <v>35.0</v>
      </c>
      <c r="L387" s="20">
        <v>0.3294486</v>
      </c>
      <c r="M387" s="20">
        <v>1500.0</v>
      </c>
      <c r="N387" s="20">
        <v>0.3165305</v>
      </c>
      <c r="O387" s="20">
        <v>1.037635</v>
      </c>
      <c r="P387" s="20">
        <v>0.9221814</v>
      </c>
      <c r="Q387" s="22">
        <v>0.246</v>
      </c>
      <c r="R387" s="22">
        <v>0.364</v>
      </c>
      <c r="S387" s="22">
        <v>0.621</v>
      </c>
      <c r="T387" s="22">
        <v>48.3</v>
      </c>
      <c r="U387" s="22">
        <v>0.788</v>
      </c>
    </row>
    <row r="388">
      <c r="A388" s="20" t="s">
        <v>38</v>
      </c>
      <c r="B388" s="20" t="s">
        <v>950</v>
      </c>
      <c r="C388" s="55" t="s">
        <v>951</v>
      </c>
      <c r="D388" s="20" t="s">
        <v>952</v>
      </c>
      <c r="E388" s="20" t="s">
        <v>953</v>
      </c>
      <c r="F388" s="20" t="s">
        <v>1913</v>
      </c>
      <c r="G388" s="27" t="s">
        <v>2324</v>
      </c>
      <c r="H388" s="20">
        <v>3.0E7</v>
      </c>
      <c r="I388" s="20">
        <v>280.0</v>
      </c>
      <c r="J388" s="20">
        <v>0.31551519473276</v>
      </c>
      <c r="K388" s="20">
        <v>35.0</v>
      </c>
      <c r="L388" s="20">
        <v>0.3126212</v>
      </c>
      <c r="M388" s="20">
        <v>1500.0</v>
      </c>
      <c r="N388" s="20">
        <v>0.3042012</v>
      </c>
      <c r="O388" s="20">
        <v>1.037193</v>
      </c>
      <c r="P388" s="20">
        <v>1.343706</v>
      </c>
      <c r="Q388" s="22">
        <v>0.157</v>
      </c>
      <c r="R388" s="22">
        <v>0.153</v>
      </c>
      <c r="S388" s="22">
        <v>0.503</v>
      </c>
      <c r="T388" s="22">
        <v>32.0</v>
      </c>
      <c r="U388" s="22">
        <v>0.637</v>
      </c>
    </row>
    <row r="389">
      <c r="A389" s="20" t="s">
        <v>38</v>
      </c>
      <c r="B389" s="20" t="s">
        <v>691</v>
      </c>
      <c r="C389" s="56" t="s">
        <v>694</v>
      </c>
      <c r="D389" s="20" t="s">
        <v>695</v>
      </c>
      <c r="E389" s="20" t="s">
        <v>696</v>
      </c>
      <c r="F389" s="20" t="s">
        <v>1913</v>
      </c>
      <c r="G389" s="27" t="s">
        <v>2325</v>
      </c>
      <c r="H389" s="20">
        <v>2.0505089E7</v>
      </c>
      <c r="I389" s="20">
        <v>170.0</v>
      </c>
      <c r="J389" s="20">
        <v>0.286311822265271</v>
      </c>
      <c r="K389" s="20">
        <v>35.0</v>
      </c>
      <c r="L389" s="20">
        <v>0.2909384</v>
      </c>
      <c r="M389" s="20">
        <v>1500.0</v>
      </c>
      <c r="N389" s="20">
        <v>0.2733356</v>
      </c>
      <c r="O389" s="20">
        <v>1.047474</v>
      </c>
      <c r="P389" s="20">
        <v>0.7371682</v>
      </c>
      <c r="Q389" s="22">
        <v>0.446</v>
      </c>
      <c r="R389" s="22">
        <v>0.623</v>
      </c>
      <c r="S389" s="22">
        <v>0.722</v>
      </c>
      <c r="T389" s="22">
        <v>59.6</v>
      </c>
      <c r="U389" s="22">
        <v>0.854</v>
      </c>
    </row>
    <row r="390">
      <c r="A390" s="20" t="s">
        <v>38</v>
      </c>
      <c r="B390" s="20" t="s">
        <v>792</v>
      </c>
      <c r="C390" s="56" t="s">
        <v>793</v>
      </c>
      <c r="D390" s="20" t="s">
        <v>794</v>
      </c>
      <c r="E390" s="20" t="s">
        <v>795</v>
      </c>
      <c r="F390" s="20" t="s">
        <v>1913</v>
      </c>
      <c r="G390" s="27" t="s">
        <v>2326</v>
      </c>
      <c r="H390" s="20">
        <v>2.2327666E7</v>
      </c>
      <c r="I390" s="20">
        <v>180.0</v>
      </c>
      <c r="J390" s="20">
        <v>0.314689251553064</v>
      </c>
      <c r="K390" s="20">
        <v>35.0</v>
      </c>
      <c r="L390" s="20">
        <v>0.3105062</v>
      </c>
      <c r="M390" s="20">
        <v>1500.0</v>
      </c>
      <c r="N390" s="20">
        <v>0.2887817</v>
      </c>
      <c r="O390" s="20">
        <v>1.089713</v>
      </c>
      <c r="P390" s="20">
        <v>1.192552</v>
      </c>
      <c r="Q390" s="22">
        <v>0.421</v>
      </c>
      <c r="R390" s="22">
        <v>0.517</v>
      </c>
      <c r="S390" s="22">
        <v>0.606</v>
      </c>
      <c r="T390" s="22">
        <v>56.2</v>
      </c>
      <c r="U390" s="22">
        <v>0.75</v>
      </c>
    </row>
    <row r="391">
      <c r="A391" s="20" t="s">
        <v>38</v>
      </c>
      <c r="B391" s="20" t="s">
        <v>707</v>
      </c>
      <c r="C391" s="55" t="s">
        <v>708</v>
      </c>
      <c r="D391" s="20" t="s">
        <v>709</v>
      </c>
      <c r="E391" s="20" t="s">
        <v>710</v>
      </c>
      <c r="F391" s="20" t="s">
        <v>1913</v>
      </c>
      <c r="G391" s="27" t="s">
        <v>2327</v>
      </c>
      <c r="H391" s="20">
        <v>1.4915361E7</v>
      </c>
      <c r="I391" s="20">
        <v>125.0</v>
      </c>
      <c r="J391" s="20">
        <v>0.201333092748178</v>
      </c>
      <c r="K391" s="20">
        <v>35.0</v>
      </c>
      <c r="L391" s="20">
        <v>0.2020193</v>
      </c>
      <c r="M391" s="20">
        <v>1500.0</v>
      </c>
      <c r="N391" s="20">
        <v>0.1926573</v>
      </c>
      <c r="O391" s="20">
        <v>1.045032</v>
      </c>
      <c r="P391" s="20">
        <v>0.9267074</v>
      </c>
      <c r="Q391" s="22">
        <v>0.337</v>
      </c>
      <c r="R391" s="22">
        <v>0.5</v>
      </c>
      <c r="S391" s="22">
        <v>0.687</v>
      </c>
      <c r="T391" s="22">
        <v>31.5</v>
      </c>
      <c r="U391" s="22">
        <v>0.544</v>
      </c>
    </row>
    <row r="392">
      <c r="A392" s="20" t="s">
        <v>38</v>
      </c>
      <c r="B392" s="20" t="s">
        <v>768</v>
      </c>
      <c r="C392" s="55" t="s">
        <v>769</v>
      </c>
      <c r="D392" s="20" t="s">
        <v>770</v>
      </c>
      <c r="E392" s="20" t="s">
        <v>771</v>
      </c>
      <c r="F392" s="20" t="s">
        <v>1913</v>
      </c>
      <c r="G392" s="27" t="s">
        <v>2328</v>
      </c>
      <c r="H392" s="20">
        <v>2.2973371E7</v>
      </c>
      <c r="I392" s="20">
        <v>150.0</v>
      </c>
      <c r="J392" s="20">
        <v>0.279266544390915</v>
      </c>
      <c r="K392" s="20">
        <v>35.0</v>
      </c>
      <c r="L392" s="20">
        <v>0.2838895</v>
      </c>
      <c r="M392" s="20">
        <v>1500.0</v>
      </c>
      <c r="N392" s="20">
        <v>0.2717025</v>
      </c>
      <c r="O392" s="20">
        <v>1.027839</v>
      </c>
      <c r="P392" s="20">
        <v>0.620663</v>
      </c>
      <c r="Q392" s="22">
        <v>0.272</v>
      </c>
      <c r="R392" s="22">
        <v>0.437</v>
      </c>
      <c r="S392" s="22">
        <v>0.62</v>
      </c>
      <c r="T392" s="22">
        <v>50.7</v>
      </c>
      <c r="U392" s="22">
        <v>0.793</v>
      </c>
    </row>
    <row r="393">
      <c r="A393" s="20" t="s">
        <v>38</v>
      </c>
      <c r="B393" s="20" t="s">
        <v>559</v>
      </c>
      <c r="C393" s="55" t="s">
        <v>560</v>
      </c>
      <c r="D393" s="20" t="s">
        <v>561</v>
      </c>
      <c r="E393" s="20" t="s">
        <v>562</v>
      </c>
      <c r="F393" s="20" t="s">
        <v>1913</v>
      </c>
      <c r="G393" s="27" t="s">
        <v>2329</v>
      </c>
      <c r="H393" s="20">
        <v>2.0743473E7</v>
      </c>
      <c r="I393" s="20">
        <v>205.0</v>
      </c>
      <c r="J393" s="20">
        <v>0.259662844320619</v>
      </c>
      <c r="K393" s="20">
        <v>35.0</v>
      </c>
      <c r="L393" s="20">
        <v>0.2607271</v>
      </c>
      <c r="M393" s="20">
        <v>1500.0</v>
      </c>
      <c r="N393" s="20">
        <v>0.2465611</v>
      </c>
      <c r="O393" s="20">
        <v>1.053138</v>
      </c>
      <c r="P393" s="20">
        <v>0.9248716</v>
      </c>
      <c r="Q393" s="22">
        <v>0.308</v>
      </c>
      <c r="R393" s="22">
        <v>0.432</v>
      </c>
      <c r="S393" s="22">
        <v>0.643</v>
      </c>
      <c r="T393" s="22">
        <v>43.7</v>
      </c>
      <c r="U393" s="22">
        <v>0.752</v>
      </c>
    </row>
    <row r="394">
      <c r="A394" s="20" t="s">
        <v>38</v>
      </c>
      <c r="B394" s="20" t="s">
        <v>530</v>
      </c>
      <c r="C394" s="55" t="s">
        <v>531</v>
      </c>
      <c r="D394" s="20" t="s">
        <v>532</v>
      </c>
      <c r="E394" s="20" t="s">
        <v>533</v>
      </c>
      <c r="F394" s="20" t="s">
        <v>1913</v>
      </c>
      <c r="G394" s="27" t="s">
        <v>2330</v>
      </c>
      <c r="H394" s="20">
        <v>2.2795E7</v>
      </c>
      <c r="I394" s="20">
        <v>160.0</v>
      </c>
      <c r="J394" s="20">
        <v>0.283254918708913</v>
      </c>
      <c r="K394" s="20">
        <v>35.0</v>
      </c>
      <c r="L394" s="20">
        <v>0.2867077</v>
      </c>
      <c r="M394" s="20">
        <v>1500.0</v>
      </c>
      <c r="N394" s="20">
        <v>0.2727053</v>
      </c>
      <c r="O394" s="20">
        <v>1.038685</v>
      </c>
      <c r="P394" s="20">
        <v>0.753417</v>
      </c>
      <c r="Q394" s="22">
        <v>0.314</v>
      </c>
      <c r="R394" s="22">
        <v>0.447</v>
      </c>
      <c r="S394" s="22">
        <v>0.615</v>
      </c>
      <c r="T394" s="22">
        <v>60.6</v>
      </c>
      <c r="U394" s="22">
        <v>0.855</v>
      </c>
    </row>
    <row r="395">
      <c r="A395" s="20" t="s">
        <v>38</v>
      </c>
      <c r="B395" s="20" t="s">
        <v>718</v>
      </c>
      <c r="C395" s="56" t="s">
        <v>719</v>
      </c>
      <c r="D395" s="20" t="s">
        <v>720</v>
      </c>
      <c r="E395" s="20" t="s">
        <v>721</v>
      </c>
      <c r="F395" s="20" t="s">
        <v>1913</v>
      </c>
      <c r="G395" s="27" t="s">
        <v>2331</v>
      </c>
      <c r="H395" s="20">
        <v>1.4619986E7</v>
      </c>
      <c r="I395" s="20">
        <v>155.0</v>
      </c>
      <c r="J395" s="20">
        <v>0.192248624465051</v>
      </c>
      <c r="K395" s="20">
        <v>35.0</v>
      </c>
      <c r="L395" s="20">
        <v>0.1931742</v>
      </c>
      <c r="M395" s="20">
        <v>1500.0</v>
      </c>
      <c r="N395" s="20">
        <v>0.1849635</v>
      </c>
      <c r="O395" s="20">
        <v>1.039387</v>
      </c>
      <c r="P395" s="20">
        <v>0.8872744</v>
      </c>
      <c r="Q395" s="22">
        <v>0.305</v>
      </c>
      <c r="R395" s="22">
        <v>0.405</v>
      </c>
      <c r="S395" s="22">
        <v>0.635</v>
      </c>
      <c r="T395" s="22">
        <v>35.5</v>
      </c>
      <c r="U395" s="22">
        <v>0.67</v>
      </c>
    </row>
    <row r="396">
      <c r="A396" s="20" t="s">
        <v>38</v>
      </c>
      <c r="B396" s="20" t="s">
        <v>757</v>
      </c>
      <c r="C396" s="57" t="s">
        <v>758</v>
      </c>
      <c r="D396" s="20" t="s">
        <v>759</v>
      </c>
      <c r="E396" s="20" t="s">
        <v>760</v>
      </c>
      <c r="F396" s="20" t="s">
        <v>1913</v>
      </c>
      <c r="G396" s="27" t="s">
        <v>2332</v>
      </c>
      <c r="H396" s="20">
        <v>3.0E7</v>
      </c>
      <c r="I396" s="20">
        <v>135.0</v>
      </c>
      <c r="J396" s="20">
        <v>0.328689291085295</v>
      </c>
      <c r="K396" s="20">
        <v>35.0</v>
      </c>
      <c r="L396" s="20">
        <v>0.3315292</v>
      </c>
      <c r="M396" s="20">
        <v>1500.0</v>
      </c>
      <c r="N396" s="20">
        <v>0.3147641</v>
      </c>
      <c r="O396" s="20">
        <v>1.04424</v>
      </c>
      <c r="P396" s="20">
        <v>0.8306072</v>
      </c>
      <c r="Q396" s="22">
        <v>0.277</v>
      </c>
      <c r="R396" s="22">
        <v>0.411</v>
      </c>
      <c r="S396" s="22">
        <v>0.595</v>
      </c>
      <c r="T396" s="22">
        <v>54.5</v>
      </c>
      <c r="U396" s="22">
        <v>0.823</v>
      </c>
    </row>
    <row r="397">
      <c r="A397" s="20" t="s">
        <v>38</v>
      </c>
      <c r="B397" s="20" t="s">
        <v>639</v>
      </c>
      <c r="C397" s="55" t="s">
        <v>640</v>
      </c>
      <c r="D397" s="20" t="s">
        <v>641</v>
      </c>
      <c r="E397" s="20" t="s">
        <v>642</v>
      </c>
      <c r="F397" s="20" t="s">
        <v>1913</v>
      </c>
      <c r="G397" s="27" t="s">
        <v>2333</v>
      </c>
      <c r="H397" s="20">
        <v>3.0E7</v>
      </c>
      <c r="I397" s="20">
        <v>230.0</v>
      </c>
      <c r="J397" s="20">
        <v>0.298922362707611</v>
      </c>
      <c r="K397" s="20">
        <v>35.0</v>
      </c>
      <c r="L397" s="20">
        <v>0.3033372</v>
      </c>
      <c r="M397" s="20">
        <v>1500.0</v>
      </c>
      <c r="N397" s="20">
        <v>0.2943727</v>
      </c>
      <c r="O397" s="20">
        <v>1.015455</v>
      </c>
      <c r="P397" s="20">
        <v>0.5075205</v>
      </c>
      <c r="Q397" s="22">
        <v>0.063</v>
      </c>
      <c r="R397" s="22">
        <v>0.011</v>
      </c>
      <c r="S397" s="22">
        <v>0.238</v>
      </c>
      <c r="T397" s="22">
        <v>51.3</v>
      </c>
      <c r="U397" s="22">
        <v>0.735</v>
      </c>
    </row>
    <row r="398">
      <c r="A398" s="20" t="s">
        <v>38</v>
      </c>
      <c r="B398" s="20" t="s">
        <v>663</v>
      </c>
      <c r="C398" s="55" t="s">
        <v>664</v>
      </c>
      <c r="D398" s="20" t="s">
        <v>665</v>
      </c>
      <c r="E398" s="20" t="s">
        <v>666</v>
      </c>
      <c r="F398" s="20" t="s">
        <v>1913</v>
      </c>
      <c r="G398" s="27" t="s">
        <v>2334</v>
      </c>
      <c r="H398" s="20">
        <v>3.0E7</v>
      </c>
      <c r="I398" s="20">
        <v>255.0</v>
      </c>
      <c r="J398" s="20">
        <v>0.301321322638918</v>
      </c>
      <c r="K398" s="20">
        <v>35.0</v>
      </c>
      <c r="L398" s="20">
        <v>0.3069924</v>
      </c>
      <c r="M398" s="20">
        <v>1500.0</v>
      </c>
      <c r="N398" s="20">
        <v>0.295977</v>
      </c>
      <c r="O398" s="20">
        <v>1.018056</v>
      </c>
      <c r="P398" s="20">
        <v>0.4851666</v>
      </c>
      <c r="Q398" s="22">
        <v>0.083</v>
      </c>
      <c r="R398" s="22">
        <v>0.035</v>
      </c>
      <c r="S398" s="22">
        <v>0.29</v>
      </c>
      <c r="T398" s="22">
        <v>56.5</v>
      </c>
      <c r="U398" s="22">
        <v>0.79</v>
      </c>
    </row>
    <row r="399">
      <c r="A399" s="20" t="s">
        <v>38</v>
      </c>
      <c r="B399" s="20" t="s">
        <v>595</v>
      </c>
      <c r="C399" s="55" t="s">
        <v>596</v>
      </c>
      <c r="D399" s="20" t="s">
        <v>597</v>
      </c>
      <c r="E399" s="20" t="s">
        <v>598</v>
      </c>
      <c r="F399" s="20" t="s">
        <v>1913</v>
      </c>
      <c r="G399" s="27" t="s">
        <v>2335</v>
      </c>
      <c r="H399" s="20">
        <v>3.0E7</v>
      </c>
      <c r="I399" s="20">
        <v>225.0</v>
      </c>
      <c r="J399" s="20">
        <v>0.313426824843154</v>
      </c>
      <c r="K399" s="20">
        <v>35.0</v>
      </c>
      <c r="L399" s="20">
        <v>0.3198407</v>
      </c>
      <c r="M399" s="20">
        <v>1500.0</v>
      </c>
      <c r="N399" s="20">
        <v>0.3056252</v>
      </c>
      <c r="O399" s="20">
        <v>1.025527</v>
      </c>
      <c r="P399" s="20">
        <v>0.5488114</v>
      </c>
      <c r="Q399" s="22">
        <v>0.161</v>
      </c>
      <c r="R399" s="22">
        <v>0.159</v>
      </c>
      <c r="S399" s="22">
        <v>0.425</v>
      </c>
      <c r="T399" s="22">
        <v>58.3</v>
      </c>
      <c r="U399" s="22">
        <v>0.83</v>
      </c>
    </row>
    <row r="400">
      <c r="A400" s="20" t="s">
        <v>38</v>
      </c>
      <c r="B400" s="20" t="s">
        <v>628</v>
      </c>
      <c r="C400" s="55" t="s">
        <v>629</v>
      </c>
      <c r="D400" s="20" t="s">
        <v>630</v>
      </c>
      <c r="E400" s="20" t="s">
        <v>631</v>
      </c>
      <c r="F400" s="20" t="s">
        <v>1913</v>
      </c>
      <c r="G400" s="27" t="s">
        <v>2336</v>
      </c>
      <c r="H400" s="20">
        <v>2.548683E7</v>
      </c>
      <c r="I400" s="20">
        <v>215.0</v>
      </c>
      <c r="J400" s="20">
        <v>0.266390983655016</v>
      </c>
      <c r="K400" s="20">
        <v>35.0</v>
      </c>
      <c r="L400" s="20">
        <v>0.2730961</v>
      </c>
      <c r="M400" s="20">
        <v>1500.0</v>
      </c>
      <c r="N400" s="20">
        <v>0.2607173</v>
      </c>
      <c r="O400" s="20">
        <v>1.021762</v>
      </c>
      <c r="P400" s="20">
        <v>0.4583401</v>
      </c>
      <c r="Q400" s="22">
        <v>0.078</v>
      </c>
      <c r="R400" s="22">
        <v>0.023</v>
      </c>
      <c r="S400" s="22">
        <v>0.274</v>
      </c>
      <c r="T400" s="22">
        <v>44.3</v>
      </c>
      <c r="U400" s="22">
        <v>0.685</v>
      </c>
    </row>
    <row r="401">
      <c r="A401" s="20" t="s">
        <v>38</v>
      </c>
      <c r="B401" s="20" t="s">
        <v>606</v>
      </c>
      <c r="C401" s="55" t="s">
        <v>607</v>
      </c>
      <c r="D401" s="20" t="s">
        <v>608</v>
      </c>
      <c r="E401" s="20" t="s">
        <v>609</v>
      </c>
      <c r="F401" s="20" t="s">
        <v>1913</v>
      </c>
      <c r="G401" s="27" t="s">
        <v>2337</v>
      </c>
      <c r="H401" s="20">
        <v>3.0E7</v>
      </c>
      <c r="I401" s="20">
        <v>240.0</v>
      </c>
      <c r="J401" s="20">
        <v>0.316301614469665</v>
      </c>
      <c r="K401" s="20">
        <v>35.0</v>
      </c>
      <c r="L401" s="20">
        <v>0.3209166</v>
      </c>
      <c r="M401" s="20">
        <v>1500.0</v>
      </c>
      <c r="N401" s="20">
        <v>0.3081054</v>
      </c>
      <c r="O401" s="20">
        <v>1.026602</v>
      </c>
      <c r="P401" s="20">
        <v>0.6397694</v>
      </c>
      <c r="Q401" s="22">
        <v>0.18</v>
      </c>
      <c r="R401" s="22">
        <v>0.233</v>
      </c>
      <c r="S401" s="22">
        <v>0.466</v>
      </c>
      <c r="T401" s="22">
        <v>60.6</v>
      </c>
      <c r="U401" s="22">
        <v>0.86</v>
      </c>
    </row>
    <row r="402">
      <c r="A402" s="20" t="s">
        <v>38</v>
      </c>
      <c r="B402" s="20" t="s">
        <v>617</v>
      </c>
      <c r="C402" s="55" t="s">
        <v>618</v>
      </c>
      <c r="D402" s="20" t="s">
        <v>619</v>
      </c>
      <c r="E402" s="20" t="s">
        <v>620</v>
      </c>
      <c r="F402" s="20" t="s">
        <v>1913</v>
      </c>
      <c r="G402" s="27" t="s">
        <v>2338</v>
      </c>
      <c r="H402" s="20">
        <v>3.0E7</v>
      </c>
      <c r="I402" s="20">
        <v>220.0</v>
      </c>
      <c r="J402" s="20">
        <v>0.314613486385876</v>
      </c>
      <c r="K402" s="20">
        <v>35.0</v>
      </c>
      <c r="L402" s="20">
        <v>0.3196635</v>
      </c>
      <c r="M402" s="20">
        <v>1500.0</v>
      </c>
      <c r="N402" s="20">
        <v>0.3058321</v>
      </c>
      <c r="O402" s="20">
        <v>1.028713</v>
      </c>
      <c r="P402" s="20">
        <v>0.6348867</v>
      </c>
      <c r="Q402" s="22">
        <v>0.164</v>
      </c>
      <c r="R402" s="22">
        <v>0.165</v>
      </c>
      <c r="S402" s="22">
        <v>0.42</v>
      </c>
      <c r="T402" s="22">
        <v>53.9</v>
      </c>
      <c r="U402" s="22">
        <v>0.778</v>
      </c>
    </row>
    <row r="403">
      <c r="A403" s="20" t="s">
        <v>38</v>
      </c>
      <c r="B403" s="20" t="s">
        <v>584</v>
      </c>
      <c r="C403" s="55" t="s">
        <v>585</v>
      </c>
      <c r="D403" s="20" t="s">
        <v>586</v>
      </c>
      <c r="E403" s="20" t="s">
        <v>587</v>
      </c>
      <c r="F403" s="20" t="s">
        <v>1913</v>
      </c>
      <c r="G403" s="27" t="s">
        <v>2339</v>
      </c>
      <c r="H403" s="20">
        <v>3.0E7</v>
      </c>
      <c r="I403" s="20">
        <v>240.0</v>
      </c>
      <c r="J403" s="20">
        <v>0.323179176025932</v>
      </c>
      <c r="K403" s="20">
        <v>35.0</v>
      </c>
      <c r="L403" s="20">
        <v>0.3287364</v>
      </c>
      <c r="M403" s="20">
        <v>1500.0</v>
      </c>
      <c r="N403" s="20">
        <v>0.3144636</v>
      </c>
      <c r="O403" s="20">
        <v>1.027716</v>
      </c>
      <c r="P403" s="20">
        <v>0.6106405</v>
      </c>
      <c r="Q403" s="22">
        <v>0.223</v>
      </c>
      <c r="R403" s="22">
        <v>0.309</v>
      </c>
      <c r="S403" s="22">
        <v>0.517</v>
      </c>
      <c r="T403" s="22">
        <v>60.6</v>
      </c>
      <c r="U403" s="22">
        <v>0.875</v>
      </c>
    </row>
    <row r="404">
      <c r="A404" s="20" t="s">
        <v>38</v>
      </c>
      <c r="B404" s="20" t="s">
        <v>573</v>
      </c>
      <c r="C404" s="55" t="s">
        <v>574</v>
      </c>
      <c r="D404" s="20" t="s">
        <v>575</v>
      </c>
      <c r="E404" s="20" t="s">
        <v>576</v>
      </c>
      <c r="F404" s="20" t="s">
        <v>1913</v>
      </c>
      <c r="G404" s="27" t="s">
        <v>2340</v>
      </c>
      <c r="H404" s="20">
        <v>2.9367051E7</v>
      </c>
      <c r="I404" s="20">
        <v>210.0</v>
      </c>
      <c r="J404" s="20">
        <v>0.317666295806861</v>
      </c>
      <c r="K404" s="20">
        <v>35.0</v>
      </c>
      <c r="L404" s="20">
        <v>0.3238713</v>
      </c>
      <c r="M404" s="20">
        <v>1500.0</v>
      </c>
      <c r="N404" s="20">
        <v>0.3079209</v>
      </c>
      <c r="O404" s="20">
        <v>1.031649</v>
      </c>
      <c r="P404" s="20">
        <v>0.6109805</v>
      </c>
      <c r="Q404" s="22">
        <v>0.207</v>
      </c>
      <c r="R404" s="22">
        <v>0.283</v>
      </c>
      <c r="S404" s="22">
        <v>0.498</v>
      </c>
      <c r="T404" s="22">
        <v>61.1</v>
      </c>
      <c r="U404" s="22">
        <v>0.864</v>
      </c>
    </row>
    <row r="405">
      <c r="A405" s="20" t="s">
        <v>38</v>
      </c>
      <c r="B405" s="20" t="s">
        <v>546</v>
      </c>
      <c r="C405" s="55" t="s">
        <v>547</v>
      </c>
      <c r="D405" s="20" t="s">
        <v>2093</v>
      </c>
      <c r="E405" s="20" t="s">
        <v>549</v>
      </c>
      <c r="F405" s="20" t="s">
        <v>1913</v>
      </c>
      <c r="G405" s="27" t="s">
        <v>2341</v>
      </c>
      <c r="H405" s="20">
        <v>3.0E7</v>
      </c>
      <c r="I405" s="20">
        <v>220.0</v>
      </c>
      <c r="J405" s="20">
        <v>0.306326732466201</v>
      </c>
      <c r="K405" s="20">
        <v>35.0</v>
      </c>
      <c r="L405" s="20">
        <v>0.3135126</v>
      </c>
      <c r="M405" s="20">
        <v>1500.0</v>
      </c>
      <c r="N405" s="20">
        <v>0.2995287</v>
      </c>
      <c r="O405" s="20">
        <v>1.022696</v>
      </c>
      <c r="P405" s="20">
        <v>0.4861342</v>
      </c>
      <c r="Q405" s="22">
        <v>0.113</v>
      </c>
      <c r="R405" s="22">
        <v>0.074</v>
      </c>
      <c r="S405" s="22">
        <v>0.362</v>
      </c>
      <c r="T405" s="22">
        <v>56.6</v>
      </c>
      <c r="U405" s="22">
        <v>0.821</v>
      </c>
    </row>
    <row r="406">
      <c r="A406" s="20" t="s">
        <v>38</v>
      </c>
      <c r="B406" s="20" t="s">
        <v>780</v>
      </c>
      <c r="C406" s="56" t="s">
        <v>781</v>
      </c>
      <c r="D406" s="20" t="s">
        <v>782</v>
      </c>
      <c r="E406" s="20" t="s">
        <v>783</v>
      </c>
      <c r="F406" s="20" t="s">
        <v>1913</v>
      </c>
      <c r="G406" s="27" t="s">
        <v>2342</v>
      </c>
      <c r="H406" s="20">
        <v>3.0E7</v>
      </c>
      <c r="I406" s="20">
        <v>145.0</v>
      </c>
      <c r="J406" s="20">
        <v>0.336259055211463</v>
      </c>
      <c r="K406" s="20">
        <v>35.0</v>
      </c>
      <c r="L406" s="20">
        <v>0.3406934</v>
      </c>
      <c r="M406" s="20">
        <v>1500.0</v>
      </c>
      <c r="N406" s="20">
        <v>0.3268544</v>
      </c>
      <c r="O406" s="20">
        <v>1.028773</v>
      </c>
      <c r="P406" s="20">
        <v>0.6795754</v>
      </c>
      <c r="Q406" s="22">
        <v>0.259</v>
      </c>
      <c r="R406" s="22">
        <v>0.408</v>
      </c>
      <c r="S406" s="22">
        <v>0.589</v>
      </c>
      <c r="T406" s="22">
        <v>55.6</v>
      </c>
      <c r="U406" s="22">
        <v>0.839</v>
      </c>
    </row>
    <row r="407">
      <c r="A407" s="20" t="s">
        <v>38</v>
      </c>
      <c r="B407" s="20" t="s">
        <v>678</v>
      </c>
      <c r="C407" s="55" t="s">
        <v>679</v>
      </c>
      <c r="D407" s="20" t="s">
        <v>2096</v>
      </c>
      <c r="E407" s="20" t="s">
        <v>681</v>
      </c>
      <c r="F407" s="20" t="s">
        <v>1913</v>
      </c>
      <c r="G407" s="27" t="s">
        <v>2343</v>
      </c>
      <c r="H407" s="20">
        <v>3.0E7</v>
      </c>
      <c r="I407" s="20">
        <v>200.0</v>
      </c>
      <c r="J407" s="20">
        <v>0.299829313294023</v>
      </c>
      <c r="K407" s="20">
        <v>35.0</v>
      </c>
      <c r="L407" s="20">
        <v>0.3046129</v>
      </c>
      <c r="M407" s="20">
        <v>1500.0</v>
      </c>
      <c r="N407" s="20">
        <v>0.2949845</v>
      </c>
      <c r="O407" s="20">
        <v>1.016424</v>
      </c>
      <c r="P407" s="20">
        <v>0.5031821</v>
      </c>
      <c r="Q407" s="22">
        <v>0.075</v>
      </c>
      <c r="R407" s="22">
        <v>0.02</v>
      </c>
      <c r="S407" s="22">
        <v>0.266</v>
      </c>
      <c r="T407" s="22">
        <v>50.2</v>
      </c>
      <c r="U407" s="22">
        <v>0.724</v>
      </c>
    </row>
    <row r="408">
      <c r="A408" s="20" t="s">
        <v>38</v>
      </c>
      <c r="B408" s="20" t="s">
        <v>651</v>
      </c>
      <c r="C408" s="55" t="s">
        <v>652</v>
      </c>
      <c r="D408" s="20" t="s">
        <v>2098</v>
      </c>
      <c r="E408" s="20" t="s">
        <v>654</v>
      </c>
      <c r="F408" s="20" t="s">
        <v>1913</v>
      </c>
      <c r="G408" s="27" t="s">
        <v>2344</v>
      </c>
      <c r="H408" s="20">
        <v>3.0E7</v>
      </c>
      <c r="I408" s="20">
        <v>230.0</v>
      </c>
      <c r="J408" s="20">
        <v>0.29919024492853</v>
      </c>
      <c r="K408" s="20">
        <v>35.0</v>
      </c>
      <c r="L408" s="20">
        <v>0.3048374</v>
      </c>
      <c r="M408" s="20">
        <v>1500.0</v>
      </c>
      <c r="N408" s="20">
        <v>0.2942049</v>
      </c>
      <c r="O408" s="20">
        <v>1.016945</v>
      </c>
      <c r="P408" s="20">
        <v>0.4688785</v>
      </c>
      <c r="Q408" s="22">
        <v>0.064</v>
      </c>
      <c r="R408" s="22">
        <v>0.015</v>
      </c>
      <c r="S408" s="22">
        <v>0.25</v>
      </c>
      <c r="T408" s="22">
        <v>51.7</v>
      </c>
      <c r="U408" s="22">
        <v>0.741</v>
      </c>
    </row>
    <row r="409">
      <c r="A409" s="20" t="s">
        <v>38</v>
      </c>
      <c r="B409" s="20" t="s">
        <v>820</v>
      </c>
      <c r="C409" s="55" t="s">
        <v>821</v>
      </c>
      <c r="D409" s="20" t="s">
        <v>822</v>
      </c>
      <c r="E409" s="20" t="s">
        <v>823</v>
      </c>
      <c r="F409" s="20" t="s">
        <v>1913</v>
      </c>
      <c r="G409" s="27" t="s">
        <v>2345</v>
      </c>
      <c r="H409" s="20">
        <v>3.0E7</v>
      </c>
      <c r="I409" s="20">
        <v>205.0</v>
      </c>
      <c r="J409" s="20">
        <v>0.328972638670751</v>
      </c>
      <c r="K409" s="20">
        <v>35.0</v>
      </c>
      <c r="L409" s="20">
        <v>0.3339989</v>
      </c>
      <c r="M409" s="20">
        <v>1500.0</v>
      </c>
      <c r="N409" s="20">
        <v>0.3186144</v>
      </c>
      <c r="O409" s="20">
        <v>1.03251</v>
      </c>
      <c r="P409" s="20">
        <v>0.6732906</v>
      </c>
      <c r="Q409" s="22">
        <v>0.265</v>
      </c>
      <c r="R409" s="22">
        <v>0.387</v>
      </c>
      <c r="S409" s="22">
        <v>0.566</v>
      </c>
      <c r="T409" s="22">
        <v>61.3</v>
      </c>
      <c r="U409" s="22">
        <v>0.865</v>
      </c>
    </row>
    <row r="410">
      <c r="A410" s="20" t="s">
        <v>38</v>
      </c>
      <c r="B410" s="20" t="s">
        <v>743</v>
      </c>
      <c r="C410" s="55" t="s">
        <v>744</v>
      </c>
      <c r="D410" s="20" t="s">
        <v>745</v>
      </c>
      <c r="E410" s="20" t="s">
        <v>746</v>
      </c>
      <c r="F410" s="20" t="s">
        <v>1913</v>
      </c>
      <c r="G410" s="27" t="s">
        <v>2346</v>
      </c>
      <c r="H410" s="20">
        <v>3.0E7</v>
      </c>
      <c r="I410" s="20">
        <v>180.0</v>
      </c>
      <c r="J410" s="20">
        <v>0.322974400575184</v>
      </c>
      <c r="K410" s="20">
        <v>35.0</v>
      </c>
      <c r="L410" s="20">
        <v>0.3276965</v>
      </c>
      <c r="M410" s="20">
        <v>1500.0</v>
      </c>
      <c r="N410" s="20">
        <v>0.31328</v>
      </c>
      <c r="O410" s="20">
        <v>1.030945</v>
      </c>
      <c r="P410" s="20">
        <v>0.6724507</v>
      </c>
      <c r="Q410" s="22">
        <v>0.248</v>
      </c>
      <c r="R410" s="22">
        <v>0.337</v>
      </c>
      <c r="S410" s="22">
        <v>0.53</v>
      </c>
      <c r="T410" s="22">
        <v>58.2</v>
      </c>
      <c r="U410" s="22">
        <v>0.857</v>
      </c>
    </row>
    <row r="411">
      <c r="A411" s="20" t="s">
        <v>38</v>
      </c>
      <c r="B411" s="20" t="s">
        <v>729</v>
      </c>
      <c r="C411" s="55" t="s">
        <v>730</v>
      </c>
      <c r="D411" s="20" t="s">
        <v>731</v>
      </c>
      <c r="E411" s="20" t="s">
        <v>732</v>
      </c>
      <c r="F411" s="20" t="s">
        <v>1913</v>
      </c>
      <c r="G411" s="27" t="s">
        <v>2347</v>
      </c>
      <c r="H411" s="20">
        <v>2.7890075E7</v>
      </c>
      <c r="I411" s="20">
        <v>135.0</v>
      </c>
      <c r="J411" s="20">
        <v>0.347133693523809</v>
      </c>
      <c r="K411" s="20">
        <v>35.0</v>
      </c>
      <c r="L411" s="20">
        <v>0.349609</v>
      </c>
      <c r="M411" s="20">
        <v>1500.0</v>
      </c>
      <c r="N411" s="20">
        <v>0.3248454</v>
      </c>
      <c r="O411" s="20">
        <v>1.068612</v>
      </c>
      <c r="P411" s="20">
        <v>0.9000433</v>
      </c>
      <c r="Q411" s="22">
        <v>0.435</v>
      </c>
      <c r="R411" s="22">
        <v>0.582</v>
      </c>
      <c r="S411" s="22">
        <v>0.71</v>
      </c>
      <c r="T411" s="22">
        <v>60.8</v>
      </c>
      <c r="U411" s="22">
        <v>0.849</v>
      </c>
    </row>
    <row r="412">
      <c r="A412" s="20" t="s">
        <v>38</v>
      </c>
      <c r="B412" s="20" t="s">
        <v>858</v>
      </c>
      <c r="C412" s="55" t="s">
        <v>861</v>
      </c>
      <c r="D412" s="20" t="s">
        <v>862</v>
      </c>
      <c r="E412" s="20" t="s">
        <v>863</v>
      </c>
      <c r="F412" s="20" t="s">
        <v>1913</v>
      </c>
      <c r="G412" s="27" t="s">
        <v>2348</v>
      </c>
      <c r="H412" s="20">
        <v>3.0E7</v>
      </c>
      <c r="I412" s="20">
        <v>175.0</v>
      </c>
      <c r="J412" s="20">
        <v>0.307400815479362</v>
      </c>
      <c r="K412" s="20">
        <v>35.0</v>
      </c>
      <c r="L412" s="20">
        <v>0.3117778</v>
      </c>
      <c r="M412" s="20">
        <v>1500.0</v>
      </c>
      <c r="N412" s="20">
        <v>0.3008382</v>
      </c>
      <c r="O412" s="20">
        <v>1.021814</v>
      </c>
      <c r="P412" s="20">
        <v>0.5998925</v>
      </c>
      <c r="Q412" s="22">
        <v>0.115</v>
      </c>
      <c r="R412" s="22">
        <v>0.082</v>
      </c>
      <c r="S412" s="22">
        <v>0.404</v>
      </c>
      <c r="T412" s="22">
        <v>50.0</v>
      </c>
      <c r="U412" s="22">
        <v>0.781</v>
      </c>
    </row>
    <row r="413">
      <c r="A413" s="20" t="s">
        <v>38</v>
      </c>
      <c r="B413" s="20" t="s">
        <v>994</v>
      </c>
      <c r="C413" s="55" t="s">
        <v>995</v>
      </c>
      <c r="D413" s="20" t="s">
        <v>996</v>
      </c>
      <c r="E413" s="20" t="s">
        <v>997</v>
      </c>
      <c r="F413" s="20" t="s">
        <v>1913</v>
      </c>
      <c r="G413" s="27" t="s">
        <v>2349</v>
      </c>
      <c r="H413" s="20">
        <v>3.0E7</v>
      </c>
      <c r="I413" s="20">
        <v>170.0</v>
      </c>
      <c r="J413" s="20">
        <v>0.310661330191868</v>
      </c>
      <c r="K413" s="20">
        <v>35.0</v>
      </c>
      <c r="L413" s="20">
        <v>0.314175</v>
      </c>
      <c r="M413" s="20">
        <v>1500.0</v>
      </c>
      <c r="N413" s="20">
        <v>0.3059148</v>
      </c>
      <c r="O413" s="20">
        <v>1.015516</v>
      </c>
      <c r="P413" s="20">
        <v>0.5746279</v>
      </c>
      <c r="Q413" s="22">
        <v>0.123</v>
      </c>
      <c r="R413" s="22">
        <v>0.09</v>
      </c>
      <c r="S413" s="22">
        <v>0.454</v>
      </c>
      <c r="T413" s="22">
        <v>49.2</v>
      </c>
      <c r="U413" s="22">
        <v>0.784</v>
      </c>
    </row>
    <row r="414">
      <c r="A414" s="20" t="s">
        <v>38</v>
      </c>
      <c r="B414" s="20" t="s">
        <v>979</v>
      </c>
      <c r="C414" s="55" t="s">
        <v>982</v>
      </c>
      <c r="D414" s="20" t="s">
        <v>983</v>
      </c>
      <c r="E414" s="20" t="s">
        <v>984</v>
      </c>
      <c r="F414" s="20" t="s">
        <v>1913</v>
      </c>
      <c r="G414" s="27" t="s">
        <v>2350</v>
      </c>
      <c r="H414" s="20">
        <v>3.0E7</v>
      </c>
      <c r="I414" s="20">
        <v>175.0</v>
      </c>
      <c r="J414" s="20">
        <v>0.308958636218631</v>
      </c>
      <c r="K414" s="20">
        <v>35.0</v>
      </c>
      <c r="L414" s="20">
        <v>0.3121732</v>
      </c>
      <c r="M414" s="20">
        <v>1500.0</v>
      </c>
      <c r="N414" s="20">
        <v>0.3043514</v>
      </c>
      <c r="O414" s="20">
        <v>1.015138</v>
      </c>
      <c r="P414" s="20">
        <v>0.5890297</v>
      </c>
      <c r="Q414" s="22">
        <v>0.116</v>
      </c>
      <c r="R414" s="22">
        <v>0.066</v>
      </c>
      <c r="S414" s="22">
        <v>0.436</v>
      </c>
      <c r="T414" s="22">
        <v>47.9</v>
      </c>
      <c r="U414" s="22">
        <v>0.783</v>
      </c>
    </row>
    <row r="415">
      <c r="A415" s="20" t="s">
        <v>38</v>
      </c>
      <c r="B415" s="20" t="s">
        <v>874</v>
      </c>
      <c r="C415" s="55" t="s">
        <v>877</v>
      </c>
      <c r="D415" s="20" t="s">
        <v>878</v>
      </c>
      <c r="E415" s="20" t="s">
        <v>879</v>
      </c>
      <c r="F415" s="20" t="s">
        <v>1913</v>
      </c>
      <c r="G415" s="27" t="s">
        <v>2351</v>
      </c>
      <c r="H415" s="20">
        <v>3.0E7</v>
      </c>
      <c r="I415" s="20">
        <v>190.0</v>
      </c>
      <c r="J415" s="20">
        <v>0.325262780614687</v>
      </c>
      <c r="K415" s="20">
        <v>35.0</v>
      </c>
      <c r="L415" s="20">
        <v>0.3253739</v>
      </c>
      <c r="M415" s="20">
        <v>1500.0</v>
      </c>
      <c r="N415" s="20">
        <v>0.3144161</v>
      </c>
      <c r="O415" s="20">
        <v>1.034498</v>
      </c>
      <c r="P415" s="20">
        <v>0.9898622</v>
      </c>
      <c r="Q415" s="22">
        <v>0.204</v>
      </c>
      <c r="R415" s="22">
        <v>0.225</v>
      </c>
      <c r="S415" s="22">
        <v>0.487</v>
      </c>
      <c r="T415" s="22">
        <v>63.6</v>
      </c>
      <c r="U415" s="22">
        <v>0.851</v>
      </c>
    </row>
    <row r="416">
      <c r="A416" s="20" t="s">
        <v>38</v>
      </c>
      <c r="B416" s="20" t="s">
        <v>891</v>
      </c>
      <c r="C416" s="55" t="s">
        <v>892</v>
      </c>
      <c r="D416" s="20" t="s">
        <v>893</v>
      </c>
      <c r="E416" s="20" t="s">
        <v>894</v>
      </c>
      <c r="F416" s="20" t="s">
        <v>1913</v>
      </c>
      <c r="G416" s="27" t="s">
        <v>2352</v>
      </c>
      <c r="H416" s="20">
        <v>3.0E7</v>
      </c>
      <c r="I416" s="20">
        <v>135.0</v>
      </c>
      <c r="J416" s="20">
        <v>0.323099424343132</v>
      </c>
      <c r="K416" s="20">
        <v>35.0</v>
      </c>
      <c r="L416" s="20">
        <v>0.3219119</v>
      </c>
      <c r="M416" s="20">
        <v>1500.0</v>
      </c>
      <c r="N416" s="20">
        <v>0.3118992</v>
      </c>
      <c r="O416" s="20">
        <v>1.03591</v>
      </c>
      <c r="P416" s="20">
        <v>1.1186</v>
      </c>
      <c r="Q416" s="22">
        <v>0.168</v>
      </c>
      <c r="R416" s="22">
        <v>0.161</v>
      </c>
      <c r="S416" s="22">
        <v>0.431</v>
      </c>
      <c r="T416" s="22">
        <v>58.9</v>
      </c>
      <c r="U416" s="22">
        <v>0.795</v>
      </c>
    </row>
    <row r="417">
      <c r="A417" s="20" t="s">
        <v>38</v>
      </c>
      <c r="B417" s="20" t="s">
        <v>928</v>
      </c>
      <c r="C417" s="55" t="s">
        <v>929</v>
      </c>
      <c r="D417" s="20" t="s">
        <v>930</v>
      </c>
      <c r="E417" s="20" t="s">
        <v>931</v>
      </c>
      <c r="F417" s="20" t="s">
        <v>1913</v>
      </c>
      <c r="G417" s="27" t="s">
        <v>2353</v>
      </c>
      <c r="H417" s="20">
        <v>2.193676E7</v>
      </c>
      <c r="I417" s="20">
        <v>145.0</v>
      </c>
      <c r="J417" s="20">
        <v>0.278341139245337</v>
      </c>
      <c r="K417" s="20">
        <v>35.0</v>
      </c>
      <c r="L417" s="20">
        <v>0.2766305</v>
      </c>
      <c r="M417" s="20">
        <v>1500.0</v>
      </c>
      <c r="N417" s="20">
        <v>0.2644819</v>
      </c>
      <c r="O417" s="20">
        <v>1.052402</v>
      </c>
      <c r="P417" s="20">
        <v>1.140808</v>
      </c>
      <c r="Q417" s="22">
        <v>0.317</v>
      </c>
      <c r="R417" s="22">
        <v>0.412</v>
      </c>
      <c r="S417" s="22">
        <v>0.606</v>
      </c>
      <c r="T417" s="22">
        <v>56.3</v>
      </c>
      <c r="U417" s="22">
        <v>0.803</v>
      </c>
    </row>
    <row r="418">
      <c r="A418" s="20" t="s">
        <v>38</v>
      </c>
      <c r="B418" s="20" t="s">
        <v>939</v>
      </c>
      <c r="C418" s="55" t="s">
        <v>940</v>
      </c>
      <c r="D418" s="20" t="s">
        <v>941</v>
      </c>
      <c r="E418" s="20" t="s">
        <v>942</v>
      </c>
      <c r="F418" s="20" t="s">
        <v>1913</v>
      </c>
      <c r="G418" s="27" t="s">
        <v>2354</v>
      </c>
      <c r="H418" s="20">
        <v>3.0E7</v>
      </c>
      <c r="I418" s="20">
        <v>190.0</v>
      </c>
      <c r="J418" s="20">
        <v>0.349509638593016</v>
      </c>
      <c r="K418" s="20">
        <v>35.0</v>
      </c>
      <c r="L418" s="20">
        <v>0.3472446</v>
      </c>
      <c r="M418" s="20">
        <v>1500.0</v>
      </c>
      <c r="N418" s="20">
        <v>0.3333347</v>
      </c>
      <c r="O418" s="20">
        <v>1.048525</v>
      </c>
      <c r="P418" s="20">
        <v>1.162838</v>
      </c>
      <c r="Q418" s="22">
        <v>0.29</v>
      </c>
      <c r="R418" s="22">
        <v>0.452</v>
      </c>
      <c r="S418" s="22">
        <v>0.636</v>
      </c>
      <c r="T418" s="22">
        <v>56.3</v>
      </c>
      <c r="U418" s="22">
        <v>0.829</v>
      </c>
    </row>
    <row r="419">
      <c r="A419" s="20" t="s">
        <v>38</v>
      </c>
      <c r="B419" s="20" t="s">
        <v>904</v>
      </c>
      <c r="C419" s="55" t="s">
        <v>905</v>
      </c>
      <c r="D419" s="20" t="s">
        <v>906</v>
      </c>
      <c r="E419" s="20" t="s">
        <v>907</v>
      </c>
      <c r="F419" s="20" t="s">
        <v>1913</v>
      </c>
      <c r="G419" s="27" t="s">
        <v>2355</v>
      </c>
      <c r="H419" s="20">
        <v>3.0E7</v>
      </c>
      <c r="I419" s="20">
        <v>165.0</v>
      </c>
      <c r="J419" s="20">
        <v>0.308651983391416</v>
      </c>
      <c r="K419" s="20">
        <v>35.0</v>
      </c>
      <c r="L419" s="20">
        <v>0.3091564</v>
      </c>
      <c r="M419" s="20">
        <v>1500.0</v>
      </c>
      <c r="N419" s="20">
        <v>0.3028934</v>
      </c>
      <c r="O419" s="20">
        <v>1.019012</v>
      </c>
      <c r="P419" s="20">
        <v>0.9194574</v>
      </c>
      <c r="Q419" s="22">
        <v>0.086</v>
      </c>
      <c r="R419" s="22">
        <v>0.021</v>
      </c>
      <c r="S419" s="22">
        <v>0.318</v>
      </c>
      <c r="T419" s="22">
        <v>51.8</v>
      </c>
      <c r="U419" s="22">
        <v>0.711</v>
      </c>
    </row>
    <row r="420">
      <c r="A420" s="20" t="s">
        <v>38</v>
      </c>
      <c r="B420" s="20" t="s">
        <v>916</v>
      </c>
      <c r="C420" s="55" t="s">
        <v>917</v>
      </c>
      <c r="D420" s="20" t="s">
        <v>918</v>
      </c>
      <c r="E420" s="20" t="s">
        <v>919</v>
      </c>
      <c r="F420" s="20" t="s">
        <v>1913</v>
      </c>
      <c r="G420" s="27" t="s">
        <v>2356</v>
      </c>
      <c r="H420" s="20">
        <v>3.0E7</v>
      </c>
      <c r="I420" s="20">
        <v>180.0</v>
      </c>
      <c r="J420" s="20">
        <v>0.347144562937362</v>
      </c>
      <c r="K420" s="20">
        <v>35.0</v>
      </c>
      <c r="L420" s="20">
        <v>0.3368014</v>
      </c>
      <c r="M420" s="20">
        <v>1500.0</v>
      </c>
      <c r="N420" s="20">
        <v>0.3234996</v>
      </c>
      <c r="O420" s="20">
        <v>1.073091</v>
      </c>
      <c r="P420" s="20">
        <v>1.777572</v>
      </c>
      <c r="Q420" s="22">
        <v>0.267</v>
      </c>
      <c r="R420" s="22">
        <v>0.364</v>
      </c>
      <c r="S420" s="22">
        <v>0.559</v>
      </c>
      <c r="T420" s="22">
        <v>54.1</v>
      </c>
      <c r="U420" s="22">
        <v>0.788</v>
      </c>
    </row>
    <row r="421">
      <c r="A421" s="20" t="s">
        <v>38</v>
      </c>
      <c r="B421" s="20" t="s">
        <v>509</v>
      </c>
      <c r="C421" s="56" t="s">
        <v>512</v>
      </c>
      <c r="D421" s="20" t="s">
        <v>513</v>
      </c>
      <c r="E421" s="20" t="s">
        <v>514</v>
      </c>
      <c r="F421" s="20" t="s">
        <v>1913</v>
      </c>
      <c r="G421" s="27" t="s">
        <v>2357</v>
      </c>
      <c r="H421" s="20">
        <v>3.0E7</v>
      </c>
      <c r="I421" s="20">
        <v>180.0</v>
      </c>
      <c r="J421" s="20">
        <v>0.349178890603233</v>
      </c>
      <c r="K421" s="20">
        <v>35.0</v>
      </c>
      <c r="L421" s="20">
        <v>0.3449997</v>
      </c>
      <c r="M421" s="20">
        <v>1500.0</v>
      </c>
      <c r="N421" s="20">
        <v>0.3249068</v>
      </c>
      <c r="O421" s="20">
        <v>1.074705</v>
      </c>
      <c r="P421" s="20">
        <v>1.207996</v>
      </c>
      <c r="Q421" s="22">
        <v>0.336</v>
      </c>
      <c r="R421" s="22">
        <v>0.419</v>
      </c>
      <c r="S421" s="22">
        <v>0.554</v>
      </c>
      <c r="T421" s="22">
        <v>56.5</v>
      </c>
      <c r="U421" s="22">
        <v>0.789</v>
      </c>
    </row>
    <row r="422">
      <c r="A422" s="20" t="s">
        <v>38</v>
      </c>
      <c r="B422" s="20" t="s">
        <v>1162</v>
      </c>
      <c r="C422" s="55" t="s">
        <v>1165</v>
      </c>
      <c r="D422" s="20" t="s">
        <v>1166</v>
      </c>
      <c r="E422" s="20" t="s">
        <v>1167</v>
      </c>
      <c r="F422" s="20" t="s">
        <v>1913</v>
      </c>
      <c r="G422" s="27" t="s">
        <v>2358</v>
      </c>
      <c r="H422" s="20">
        <v>3.0E7</v>
      </c>
      <c r="I422" s="20">
        <v>175.0</v>
      </c>
      <c r="J422" s="20">
        <v>0.327923307061409</v>
      </c>
      <c r="K422" s="20">
        <v>35.0</v>
      </c>
      <c r="L422" s="20">
        <v>0.3305652</v>
      </c>
      <c r="M422" s="20">
        <v>1500.0</v>
      </c>
      <c r="N422" s="20">
        <v>0.3130101</v>
      </c>
      <c r="O422" s="20">
        <v>1.047644</v>
      </c>
      <c r="P422" s="20">
        <v>0.8495083</v>
      </c>
      <c r="Q422" s="22">
        <v>0.291</v>
      </c>
      <c r="R422" s="22">
        <v>0.332</v>
      </c>
      <c r="S422" s="22">
        <v>0.518</v>
      </c>
      <c r="T422" s="22">
        <v>64.7</v>
      </c>
      <c r="U422" s="22">
        <v>0.861</v>
      </c>
    </row>
    <row r="423">
      <c r="A423" s="20" t="s">
        <v>38</v>
      </c>
      <c r="B423" s="20" t="s">
        <v>1300</v>
      </c>
      <c r="C423" s="55" t="s">
        <v>2109</v>
      </c>
      <c r="D423" s="20" t="s">
        <v>1302</v>
      </c>
      <c r="E423" s="20" t="s">
        <v>1302</v>
      </c>
      <c r="F423" s="20" t="s">
        <v>1913</v>
      </c>
      <c r="G423" s="27" t="s">
        <v>2359</v>
      </c>
      <c r="H423" s="20">
        <v>2.8146127E7</v>
      </c>
      <c r="I423" s="20">
        <v>130.0</v>
      </c>
      <c r="J423" s="20">
        <v>0.312194061737001</v>
      </c>
      <c r="K423" s="20">
        <v>40.0</v>
      </c>
      <c r="L423" s="20">
        <v>0.307235</v>
      </c>
      <c r="M423" s="20">
        <v>1500.0</v>
      </c>
      <c r="N423" s="20">
        <v>0.2907986</v>
      </c>
      <c r="O423" s="20">
        <v>1.073575</v>
      </c>
      <c r="P423" s="20">
        <v>1.301712</v>
      </c>
      <c r="Q423" s="22">
        <v>0.206</v>
      </c>
      <c r="R423" s="22">
        <v>0.154</v>
      </c>
      <c r="S423" s="22">
        <v>0.41</v>
      </c>
      <c r="T423" s="22">
        <v>44.3</v>
      </c>
      <c r="U423" s="22">
        <v>0.647</v>
      </c>
    </row>
    <row r="424">
      <c r="A424" s="20" t="s">
        <v>38</v>
      </c>
      <c r="B424" s="20" t="s">
        <v>1620</v>
      </c>
      <c r="C424" s="55" t="s">
        <v>1621</v>
      </c>
      <c r="D424" s="20" t="s">
        <v>1622</v>
      </c>
      <c r="E424" s="20" t="s">
        <v>1623</v>
      </c>
      <c r="F424" s="20" t="s">
        <v>1913</v>
      </c>
      <c r="G424" s="27" t="s">
        <v>2360</v>
      </c>
      <c r="H424" s="20">
        <v>3.0E7</v>
      </c>
      <c r="I424" s="20">
        <v>150.0</v>
      </c>
      <c r="J424" s="20">
        <v>0.336195410177093</v>
      </c>
      <c r="K424" s="20">
        <v>35.0</v>
      </c>
      <c r="L424" s="20">
        <v>0.3406219</v>
      </c>
      <c r="M424" s="20">
        <v>1500.0</v>
      </c>
      <c r="N424" s="20">
        <v>0.3223004</v>
      </c>
      <c r="O424" s="20">
        <v>1.043112</v>
      </c>
      <c r="P424" s="20">
        <v>0.7584003</v>
      </c>
      <c r="Q424" s="22">
        <v>0.311</v>
      </c>
      <c r="R424" s="22">
        <v>0.42</v>
      </c>
      <c r="S424" s="22">
        <v>0.591</v>
      </c>
      <c r="T424" s="22">
        <v>55.6</v>
      </c>
      <c r="U424" s="22">
        <v>0.81</v>
      </c>
    </row>
    <row r="425">
      <c r="A425" s="20" t="s">
        <v>38</v>
      </c>
      <c r="B425" s="20" t="s">
        <v>1099</v>
      </c>
      <c r="C425" s="55" t="s">
        <v>1100</v>
      </c>
      <c r="D425" s="20" t="s">
        <v>1101</v>
      </c>
      <c r="E425" s="20" t="s">
        <v>1102</v>
      </c>
      <c r="F425" s="20" t="s">
        <v>1913</v>
      </c>
      <c r="G425" s="27" t="s">
        <v>2361</v>
      </c>
      <c r="H425" s="20">
        <v>3.0E7</v>
      </c>
      <c r="I425" s="20">
        <v>180.0</v>
      </c>
      <c r="J425" s="20">
        <v>0.303504885421367</v>
      </c>
      <c r="K425" s="20">
        <v>35.0</v>
      </c>
      <c r="L425" s="20">
        <v>0.3067712</v>
      </c>
      <c r="M425" s="20">
        <v>1500.0</v>
      </c>
      <c r="N425" s="20">
        <v>0.2967037</v>
      </c>
      <c r="O425" s="20">
        <v>1.022922</v>
      </c>
      <c r="P425" s="20">
        <v>0.6755575</v>
      </c>
      <c r="Q425" s="22">
        <v>0.103</v>
      </c>
      <c r="R425" s="22">
        <v>0.038</v>
      </c>
      <c r="S425" s="22">
        <v>0.299</v>
      </c>
      <c r="T425" s="22">
        <v>55.4</v>
      </c>
      <c r="U425" s="22">
        <v>0.771</v>
      </c>
    </row>
    <row r="426">
      <c r="A426" s="20" t="s">
        <v>38</v>
      </c>
      <c r="B426" s="20" t="s">
        <v>1063</v>
      </c>
      <c r="C426" s="55" t="s">
        <v>1064</v>
      </c>
      <c r="D426" s="20" t="s">
        <v>1065</v>
      </c>
      <c r="E426" s="20" t="s">
        <v>1066</v>
      </c>
      <c r="F426" s="20" t="s">
        <v>1913</v>
      </c>
      <c r="G426" s="27" t="s">
        <v>2362</v>
      </c>
      <c r="H426" s="20">
        <v>3.0E7</v>
      </c>
      <c r="I426" s="20">
        <v>180.0</v>
      </c>
      <c r="J426" s="20">
        <v>0.307623716015252</v>
      </c>
      <c r="K426" s="20">
        <v>35.0</v>
      </c>
      <c r="L426" s="20">
        <v>0.3111458</v>
      </c>
      <c r="M426" s="20">
        <v>1500.0</v>
      </c>
      <c r="N426" s="20">
        <v>0.3005356</v>
      </c>
      <c r="O426" s="20">
        <v>1.023585</v>
      </c>
      <c r="P426" s="20">
        <v>0.6680478</v>
      </c>
      <c r="Q426" s="22">
        <v>0.137</v>
      </c>
      <c r="R426" s="22">
        <v>0.086</v>
      </c>
      <c r="S426" s="22">
        <v>0.364</v>
      </c>
      <c r="T426" s="22">
        <v>59.5</v>
      </c>
      <c r="U426" s="22">
        <v>0.819</v>
      </c>
    </row>
    <row r="427">
      <c r="A427" s="20" t="s">
        <v>38</v>
      </c>
      <c r="B427" s="20" t="s">
        <v>1075</v>
      </c>
      <c r="C427" s="55" t="s">
        <v>1076</v>
      </c>
      <c r="D427" s="20" t="s">
        <v>1077</v>
      </c>
      <c r="E427" s="20" t="s">
        <v>1078</v>
      </c>
      <c r="F427" s="20" t="s">
        <v>1913</v>
      </c>
      <c r="G427" s="27" t="s">
        <v>2363</v>
      </c>
      <c r="H427" s="20">
        <v>3.0E7</v>
      </c>
      <c r="I427" s="20">
        <v>180.0</v>
      </c>
      <c r="J427" s="20">
        <v>0.304469671126182</v>
      </c>
      <c r="K427" s="20">
        <v>35.0</v>
      </c>
      <c r="L427" s="20">
        <v>0.3078123</v>
      </c>
      <c r="M427" s="20">
        <v>1500.0</v>
      </c>
      <c r="N427" s="20">
        <v>0.2983019</v>
      </c>
      <c r="O427" s="20">
        <v>1.020676</v>
      </c>
      <c r="P427" s="20">
        <v>0.6485255</v>
      </c>
      <c r="Q427" s="22">
        <v>0.113</v>
      </c>
      <c r="R427" s="22">
        <v>0.05</v>
      </c>
      <c r="S427" s="22">
        <v>0.321</v>
      </c>
      <c r="T427" s="22">
        <v>58.2</v>
      </c>
      <c r="U427" s="22">
        <v>0.8</v>
      </c>
    </row>
    <row r="428">
      <c r="A428" s="20" t="s">
        <v>38</v>
      </c>
      <c r="B428" s="20" t="s">
        <v>1123</v>
      </c>
      <c r="C428" s="55" t="s">
        <v>1124</v>
      </c>
      <c r="D428" s="20" t="s">
        <v>1125</v>
      </c>
      <c r="E428" s="20" t="s">
        <v>1126</v>
      </c>
      <c r="F428" s="20" t="s">
        <v>1913</v>
      </c>
      <c r="G428" s="27" t="s">
        <v>2364</v>
      </c>
      <c r="H428" s="20">
        <v>2.0583742E7</v>
      </c>
      <c r="I428" s="20">
        <v>185.0</v>
      </c>
      <c r="J428" s="20">
        <v>0.240183031678383</v>
      </c>
      <c r="K428" s="20">
        <v>35.0</v>
      </c>
      <c r="L428" s="20">
        <v>0.2421126</v>
      </c>
      <c r="M428" s="20">
        <v>1500.0</v>
      </c>
      <c r="N428" s="20">
        <v>0.2355521</v>
      </c>
      <c r="O428" s="20">
        <v>1.01966</v>
      </c>
      <c r="P428" s="20">
        <v>0.7058803</v>
      </c>
      <c r="Q428" s="22">
        <v>0.18</v>
      </c>
      <c r="R428" s="22">
        <v>0.185</v>
      </c>
      <c r="S428" s="22">
        <v>0.436</v>
      </c>
      <c r="T428" s="22">
        <v>53.3</v>
      </c>
      <c r="U428" s="22">
        <v>0.775</v>
      </c>
    </row>
    <row r="429">
      <c r="A429" s="20" t="s">
        <v>38</v>
      </c>
      <c r="B429" s="20" t="s">
        <v>1034</v>
      </c>
      <c r="C429" s="55" t="s">
        <v>1037</v>
      </c>
      <c r="D429" s="20" t="s">
        <v>1038</v>
      </c>
      <c r="E429" s="20" t="s">
        <v>1039</v>
      </c>
      <c r="F429" s="20" t="s">
        <v>1913</v>
      </c>
      <c r="G429" s="27" t="s">
        <v>2365</v>
      </c>
      <c r="H429" s="20">
        <v>3.0E7</v>
      </c>
      <c r="I429" s="20">
        <v>240.0</v>
      </c>
      <c r="J429" s="20">
        <v>0.3078611420127</v>
      </c>
      <c r="K429" s="20">
        <v>35.0</v>
      </c>
      <c r="L429" s="20">
        <v>0.3128862</v>
      </c>
      <c r="M429" s="20">
        <v>1500.0</v>
      </c>
      <c r="N429" s="20">
        <v>0.3003498</v>
      </c>
      <c r="O429" s="20">
        <v>1.025009</v>
      </c>
      <c r="P429" s="20">
        <v>0.5991612</v>
      </c>
      <c r="Q429" s="22">
        <v>0.132</v>
      </c>
      <c r="R429" s="22">
        <v>0.076</v>
      </c>
      <c r="S429" s="22">
        <v>0.357</v>
      </c>
      <c r="T429" s="22">
        <v>61.2</v>
      </c>
      <c r="U429" s="22">
        <v>0.835</v>
      </c>
    </row>
    <row r="430">
      <c r="A430" s="20" t="s">
        <v>38</v>
      </c>
      <c r="B430" s="20" t="s">
        <v>1087</v>
      </c>
      <c r="C430" s="55" t="s">
        <v>1088</v>
      </c>
      <c r="D430" s="20" t="s">
        <v>1089</v>
      </c>
      <c r="E430" s="20" t="s">
        <v>1090</v>
      </c>
      <c r="F430" s="20" t="s">
        <v>1913</v>
      </c>
      <c r="G430" s="27" t="s">
        <v>2366</v>
      </c>
      <c r="H430" s="20">
        <v>3.0E7</v>
      </c>
      <c r="I430" s="20">
        <v>190.0</v>
      </c>
      <c r="J430" s="20">
        <v>0.307200730410041</v>
      </c>
      <c r="K430" s="20">
        <v>35.0</v>
      </c>
      <c r="L430" s="20">
        <v>0.3112825</v>
      </c>
      <c r="M430" s="20">
        <v>1500.0</v>
      </c>
      <c r="N430" s="20">
        <v>0.2998084</v>
      </c>
      <c r="O430" s="20">
        <v>1.024657</v>
      </c>
      <c r="P430" s="20">
        <v>0.6442585</v>
      </c>
      <c r="Q430" s="22">
        <v>0.134</v>
      </c>
      <c r="R430" s="22">
        <v>0.083</v>
      </c>
      <c r="S430" s="22">
        <v>0.353</v>
      </c>
      <c r="T430" s="22">
        <v>60.1</v>
      </c>
      <c r="U430" s="22">
        <v>0.82</v>
      </c>
    </row>
    <row r="431">
      <c r="A431" s="20" t="s">
        <v>38</v>
      </c>
      <c r="B431" s="20" t="s">
        <v>1111</v>
      </c>
      <c r="C431" s="55" t="s">
        <v>1112</v>
      </c>
      <c r="D431" s="20" t="s">
        <v>1113</v>
      </c>
      <c r="E431" s="20" t="s">
        <v>1114</v>
      </c>
      <c r="F431" s="20" t="s">
        <v>1913</v>
      </c>
      <c r="G431" s="27" t="s">
        <v>2367</v>
      </c>
      <c r="H431" s="20">
        <v>3.0E7</v>
      </c>
      <c r="I431" s="20">
        <v>180.0</v>
      </c>
      <c r="J431" s="20">
        <v>0.303777226612207</v>
      </c>
      <c r="K431" s="20">
        <v>35.0</v>
      </c>
      <c r="L431" s="20">
        <v>0.3076791</v>
      </c>
      <c r="M431" s="20">
        <v>1500.0</v>
      </c>
      <c r="N431" s="20">
        <v>0.2976265</v>
      </c>
      <c r="O431" s="20">
        <v>1.020666</v>
      </c>
      <c r="P431" s="20">
        <v>0.6118538</v>
      </c>
      <c r="Q431" s="22">
        <v>0.104</v>
      </c>
      <c r="R431" s="22">
        <v>0.041</v>
      </c>
      <c r="S431" s="22">
        <v>0.302</v>
      </c>
      <c r="T431" s="22">
        <v>58.0</v>
      </c>
      <c r="U431" s="22">
        <v>0.789</v>
      </c>
    </row>
    <row r="432">
      <c r="A432" s="20" t="s">
        <v>38</v>
      </c>
      <c r="B432" s="20" t="s">
        <v>1049</v>
      </c>
      <c r="C432" s="55" t="s">
        <v>1050</v>
      </c>
      <c r="D432" s="20" t="s">
        <v>1051</v>
      </c>
      <c r="E432" s="20" t="s">
        <v>1052</v>
      </c>
      <c r="F432" s="20" t="s">
        <v>1913</v>
      </c>
      <c r="G432" s="27" t="s">
        <v>2368</v>
      </c>
      <c r="H432" s="20">
        <v>3.0E7</v>
      </c>
      <c r="I432" s="20">
        <v>145.0</v>
      </c>
      <c r="J432" s="20">
        <v>0.303177682145964</v>
      </c>
      <c r="K432" s="20">
        <v>35.0</v>
      </c>
      <c r="L432" s="20">
        <v>0.3077242</v>
      </c>
      <c r="M432" s="20">
        <v>1500.0</v>
      </c>
      <c r="N432" s="20">
        <v>0.2965341</v>
      </c>
      <c r="O432" s="20">
        <v>1.022404</v>
      </c>
      <c r="P432" s="20">
        <v>0.5937043</v>
      </c>
      <c r="Q432" s="22">
        <v>0.1</v>
      </c>
      <c r="R432" s="22">
        <v>0.037</v>
      </c>
      <c r="S432" s="22">
        <v>0.295</v>
      </c>
      <c r="T432" s="22">
        <v>53.4</v>
      </c>
      <c r="U432" s="22">
        <v>0.744</v>
      </c>
    </row>
    <row r="433">
      <c r="A433" s="20" t="s">
        <v>38</v>
      </c>
      <c r="B433" s="20" t="s">
        <v>1434</v>
      </c>
      <c r="C433" s="55" t="s">
        <v>1435</v>
      </c>
      <c r="D433" s="20" t="s">
        <v>1436</v>
      </c>
      <c r="E433" s="20" t="s">
        <v>1437</v>
      </c>
      <c r="F433" s="20" t="s">
        <v>1913</v>
      </c>
      <c r="G433" s="27" t="s">
        <v>2369</v>
      </c>
      <c r="H433" s="20">
        <v>1.3166426E7</v>
      </c>
      <c r="I433" s="20">
        <v>140.0</v>
      </c>
      <c r="J433" s="20">
        <v>0.172747073921763</v>
      </c>
      <c r="K433" s="20">
        <v>35.0</v>
      </c>
      <c r="L433" s="20">
        <v>0.1765066</v>
      </c>
      <c r="M433" s="20">
        <v>1500.0</v>
      </c>
      <c r="N433" s="20">
        <v>0.1661977</v>
      </c>
      <c r="O433" s="20">
        <v>1.039407</v>
      </c>
      <c r="P433" s="20">
        <v>0.6353108</v>
      </c>
      <c r="Q433" s="22">
        <v>0.265</v>
      </c>
      <c r="R433" s="22">
        <v>0.26</v>
      </c>
      <c r="S433" s="22">
        <v>0.46</v>
      </c>
      <c r="T433" s="22">
        <v>53.1</v>
      </c>
      <c r="U433" s="22">
        <v>0.715</v>
      </c>
    </row>
    <row r="434">
      <c r="A434" s="20" t="s">
        <v>38</v>
      </c>
      <c r="B434" s="20" t="s">
        <v>1327</v>
      </c>
      <c r="C434" s="55" t="s">
        <v>1328</v>
      </c>
      <c r="D434" s="20" t="s">
        <v>1329</v>
      </c>
      <c r="E434" s="20" t="s">
        <v>1330</v>
      </c>
      <c r="F434" s="20" t="s">
        <v>1913</v>
      </c>
      <c r="G434" s="27" t="s">
        <v>2370</v>
      </c>
      <c r="H434" s="20">
        <v>3.0E7</v>
      </c>
      <c r="I434" s="20">
        <v>220.0</v>
      </c>
      <c r="J434" s="20">
        <v>0.300991243210265</v>
      </c>
      <c r="K434" s="20">
        <v>35.0</v>
      </c>
      <c r="L434" s="20">
        <v>0.3062967</v>
      </c>
      <c r="M434" s="20">
        <v>1500.0</v>
      </c>
      <c r="N434" s="20">
        <v>0.2959771</v>
      </c>
      <c r="O434" s="20">
        <v>1.016941</v>
      </c>
      <c r="P434" s="20">
        <v>0.4858892</v>
      </c>
      <c r="Q434" s="22">
        <v>0.086</v>
      </c>
      <c r="R434" s="22">
        <v>0.021</v>
      </c>
      <c r="S434" s="22">
        <v>0.314</v>
      </c>
      <c r="T434" s="22">
        <v>51.0</v>
      </c>
      <c r="U434" s="22">
        <v>0.769</v>
      </c>
    </row>
    <row r="435">
      <c r="A435" s="20" t="s">
        <v>38</v>
      </c>
      <c r="B435" s="20" t="s">
        <v>1484</v>
      </c>
      <c r="C435" s="55" t="s">
        <v>1485</v>
      </c>
      <c r="D435" s="20" t="s">
        <v>1486</v>
      </c>
      <c r="E435" s="20" t="s">
        <v>1487</v>
      </c>
      <c r="F435" s="20" t="s">
        <v>1913</v>
      </c>
      <c r="G435" s="27" t="s">
        <v>2371</v>
      </c>
      <c r="H435" s="20">
        <v>3.0E7</v>
      </c>
      <c r="I435" s="20">
        <v>180.0</v>
      </c>
      <c r="J435" s="20">
        <v>0.325784090678563</v>
      </c>
      <c r="K435" s="20">
        <v>35.0</v>
      </c>
      <c r="L435" s="20">
        <v>0.3284975</v>
      </c>
      <c r="M435" s="20">
        <v>1500.0</v>
      </c>
      <c r="N435" s="20">
        <v>0.3139621</v>
      </c>
      <c r="O435" s="20">
        <v>1.037654</v>
      </c>
      <c r="P435" s="20">
        <v>0.8133253</v>
      </c>
      <c r="Q435" s="22">
        <v>0.23</v>
      </c>
      <c r="R435" s="22">
        <v>0.278</v>
      </c>
      <c r="S435" s="22">
        <v>0.498</v>
      </c>
      <c r="T435" s="22">
        <v>63.7</v>
      </c>
      <c r="U435" s="22">
        <v>0.857</v>
      </c>
    </row>
    <row r="436">
      <c r="A436" s="20" t="s">
        <v>38</v>
      </c>
      <c r="B436" s="20" t="s">
        <v>1311</v>
      </c>
      <c r="C436" s="55" t="s">
        <v>1314</v>
      </c>
      <c r="D436" s="20" t="s">
        <v>1315</v>
      </c>
      <c r="E436" s="20" t="s">
        <v>1316</v>
      </c>
      <c r="F436" s="20" t="s">
        <v>1913</v>
      </c>
      <c r="G436" s="27" t="s">
        <v>2372</v>
      </c>
      <c r="H436" s="20">
        <v>3.0E7</v>
      </c>
      <c r="I436" s="20">
        <v>225.0</v>
      </c>
      <c r="J436" s="20">
        <v>0.31086140818645</v>
      </c>
      <c r="K436" s="20">
        <v>35.0</v>
      </c>
      <c r="L436" s="20">
        <v>0.3136104</v>
      </c>
      <c r="M436" s="20">
        <v>1500.0</v>
      </c>
      <c r="N436" s="20">
        <v>0.3025926</v>
      </c>
      <c r="O436" s="20">
        <v>1.027327</v>
      </c>
      <c r="P436" s="20">
        <v>0.7504953</v>
      </c>
      <c r="Q436" s="22">
        <v>0.164</v>
      </c>
      <c r="R436" s="22">
        <v>0.136</v>
      </c>
      <c r="S436" s="22">
        <v>0.425</v>
      </c>
      <c r="T436" s="22">
        <v>58.9</v>
      </c>
      <c r="U436" s="22">
        <v>0.842</v>
      </c>
    </row>
    <row r="437">
      <c r="A437" s="20" t="s">
        <v>38</v>
      </c>
      <c r="B437" s="20" t="s">
        <v>1496</v>
      </c>
      <c r="C437" s="55" t="s">
        <v>1497</v>
      </c>
      <c r="D437" s="20" t="s">
        <v>1498</v>
      </c>
      <c r="E437" s="20" t="s">
        <v>1498</v>
      </c>
      <c r="F437" s="20" t="s">
        <v>1913</v>
      </c>
      <c r="G437" s="27" t="s">
        <v>2373</v>
      </c>
      <c r="H437" s="20">
        <v>1.7259442E7</v>
      </c>
      <c r="I437" s="20">
        <v>135.0</v>
      </c>
      <c r="J437" s="20">
        <v>0.227359445445193</v>
      </c>
      <c r="K437" s="20">
        <v>35.0</v>
      </c>
      <c r="L437" s="20">
        <v>0.225785</v>
      </c>
      <c r="M437" s="20">
        <v>1500.0</v>
      </c>
      <c r="N437" s="20">
        <v>0.2086782</v>
      </c>
      <c r="O437" s="20">
        <v>1.089522</v>
      </c>
      <c r="P437" s="20">
        <v>1.092033</v>
      </c>
      <c r="Q437" s="22">
        <v>0.29</v>
      </c>
      <c r="R437" s="22">
        <v>0.267</v>
      </c>
      <c r="S437" s="22">
        <v>0.466</v>
      </c>
      <c r="T437" s="22">
        <v>57.0</v>
      </c>
      <c r="U437" s="22">
        <v>0.763</v>
      </c>
    </row>
    <row r="438">
      <c r="A438" s="20" t="s">
        <v>38</v>
      </c>
      <c r="B438" s="20" t="s">
        <v>1592</v>
      </c>
      <c r="C438" s="55" t="s">
        <v>1593</v>
      </c>
      <c r="D438" s="20" t="s">
        <v>1594</v>
      </c>
      <c r="E438" s="20" t="s">
        <v>1595</v>
      </c>
      <c r="F438" s="20" t="s">
        <v>1913</v>
      </c>
      <c r="G438" s="27" t="s">
        <v>2374</v>
      </c>
      <c r="H438" s="20">
        <v>2.4430422E7</v>
      </c>
      <c r="I438" s="20">
        <v>170.0</v>
      </c>
      <c r="J438" s="20">
        <v>0.314700155751941</v>
      </c>
      <c r="K438" s="20">
        <v>35.0</v>
      </c>
      <c r="L438" s="20">
        <v>0.3156423</v>
      </c>
      <c r="M438" s="20">
        <v>1500.0</v>
      </c>
      <c r="N438" s="20">
        <v>0.2958076</v>
      </c>
      <c r="O438" s="20">
        <v>1.063868</v>
      </c>
      <c r="P438" s="20">
        <v>0.9524978</v>
      </c>
      <c r="Q438" s="22">
        <v>0.401</v>
      </c>
      <c r="R438" s="22">
        <v>0.495</v>
      </c>
      <c r="S438" s="22">
        <v>0.65</v>
      </c>
      <c r="T438" s="22">
        <v>66.8</v>
      </c>
      <c r="U438" s="22">
        <v>0.863</v>
      </c>
    </row>
    <row r="439">
      <c r="A439" s="20" t="s">
        <v>38</v>
      </c>
      <c r="B439" s="20" t="s">
        <v>1148</v>
      </c>
      <c r="C439" s="55" t="s">
        <v>1149</v>
      </c>
      <c r="D439" s="20" t="s">
        <v>1150</v>
      </c>
      <c r="E439" s="20" t="s">
        <v>1151</v>
      </c>
      <c r="F439" s="20" t="s">
        <v>1913</v>
      </c>
      <c r="G439" s="27" t="s">
        <v>2375</v>
      </c>
      <c r="H439" s="20">
        <v>2.7976521E7</v>
      </c>
      <c r="I439" s="20">
        <v>185.0</v>
      </c>
      <c r="J439" s="20">
        <v>0.286234432159792</v>
      </c>
      <c r="K439" s="20">
        <v>35.0</v>
      </c>
      <c r="L439" s="20">
        <v>0.2882632</v>
      </c>
      <c r="M439" s="20">
        <v>1500.0</v>
      </c>
      <c r="N439" s="20">
        <v>0.2790096</v>
      </c>
      <c r="O439" s="20">
        <v>1.025895</v>
      </c>
      <c r="P439" s="20">
        <v>0.78076</v>
      </c>
      <c r="Q439" s="22">
        <v>0.055</v>
      </c>
      <c r="R439" s="22">
        <v>0.008</v>
      </c>
      <c r="S439" s="22">
        <v>0.21</v>
      </c>
      <c r="T439" s="22">
        <v>31.1</v>
      </c>
      <c r="U439" s="22">
        <v>0.542</v>
      </c>
    </row>
    <row r="440">
      <c r="A440" s="20" t="s">
        <v>38</v>
      </c>
      <c r="B440" s="20" t="s">
        <v>1135</v>
      </c>
      <c r="C440" s="55" t="s">
        <v>1136</v>
      </c>
      <c r="D440" s="20" t="s">
        <v>1137</v>
      </c>
      <c r="E440" s="20" t="s">
        <v>1138</v>
      </c>
      <c r="F440" s="20" t="s">
        <v>1913</v>
      </c>
      <c r="G440" s="27" t="s">
        <v>2376</v>
      </c>
      <c r="H440" s="20">
        <v>3.0E7</v>
      </c>
      <c r="I440" s="20">
        <v>185.0</v>
      </c>
      <c r="J440" s="20">
        <v>0.306946935605174</v>
      </c>
      <c r="K440" s="20">
        <v>35.0</v>
      </c>
      <c r="L440" s="20">
        <v>0.3082414</v>
      </c>
      <c r="M440" s="20">
        <v>1500.0</v>
      </c>
      <c r="N440" s="20">
        <v>0.3013516</v>
      </c>
      <c r="O440" s="20">
        <v>1.018568</v>
      </c>
      <c r="P440" s="20">
        <v>0.8121176</v>
      </c>
      <c r="Q440" s="22">
        <v>0.117</v>
      </c>
      <c r="R440" s="22">
        <v>0.063</v>
      </c>
      <c r="S440" s="22">
        <v>0.371</v>
      </c>
      <c r="T440" s="22">
        <v>54.0</v>
      </c>
      <c r="U440" s="22">
        <v>0.793</v>
      </c>
    </row>
    <row r="441">
      <c r="A441" s="20" t="s">
        <v>38</v>
      </c>
      <c r="B441" s="20" t="s">
        <v>1247</v>
      </c>
      <c r="C441" s="55" t="s">
        <v>1250</v>
      </c>
      <c r="D441" s="20" t="s">
        <v>1251</v>
      </c>
      <c r="E441" s="20" t="s">
        <v>1252</v>
      </c>
      <c r="F441" s="20" t="s">
        <v>1913</v>
      </c>
      <c r="G441" s="27" t="s">
        <v>2377</v>
      </c>
      <c r="H441" s="20">
        <v>1.8207403E7</v>
      </c>
      <c r="I441" s="20">
        <v>90.0</v>
      </c>
      <c r="J441" s="20">
        <v>0.207725076991582</v>
      </c>
      <c r="K441" s="20">
        <v>35.0</v>
      </c>
      <c r="L441" s="20">
        <v>0.213775</v>
      </c>
      <c r="M441" s="20">
        <v>1500.0</v>
      </c>
      <c r="N441" s="20">
        <v>0.201973</v>
      </c>
      <c r="O441" s="20">
        <v>1.028479</v>
      </c>
      <c r="P441" s="20">
        <v>0.487379</v>
      </c>
      <c r="Q441" s="22">
        <v>0.098</v>
      </c>
      <c r="R441" s="22">
        <v>0.019</v>
      </c>
      <c r="S441" s="22">
        <v>0.258</v>
      </c>
      <c r="T441" s="22">
        <v>19.5</v>
      </c>
      <c r="U441" s="22">
        <v>0.375</v>
      </c>
    </row>
    <row r="442">
      <c r="A442" s="20" t="s">
        <v>38</v>
      </c>
      <c r="B442" s="20" t="s">
        <v>1399</v>
      </c>
      <c r="C442" s="55" t="s">
        <v>1400</v>
      </c>
      <c r="D442" s="20" t="s">
        <v>1401</v>
      </c>
      <c r="E442" s="20" t="s">
        <v>1402</v>
      </c>
      <c r="F442" s="20" t="s">
        <v>1913</v>
      </c>
      <c r="G442" s="27" t="s">
        <v>2378</v>
      </c>
      <c r="H442" s="20">
        <v>3.0E7</v>
      </c>
      <c r="I442" s="20">
        <v>165.0</v>
      </c>
      <c r="J442" s="20">
        <v>0.325001094760434</v>
      </c>
      <c r="K442" s="20">
        <v>35.0</v>
      </c>
      <c r="L442" s="20">
        <v>0.3261274</v>
      </c>
      <c r="M442" s="20">
        <v>1500.0</v>
      </c>
      <c r="N442" s="20">
        <v>0.3134974</v>
      </c>
      <c r="O442" s="20">
        <v>1.036695</v>
      </c>
      <c r="P442" s="20">
        <v>0.9108263</v>
      </c>
      <c r="Q442" s="22">
        <v>0.232</v>
      </c>
      <c r="R442" s="22">
        <v>0.306</v>
      </c>
      <c r="S442" s="22">
        <v>0.554</v>
      </c>
      <c r="T442" s="22">
        <v>53.6</v>
      </c>
      <c r="U442" s="22">
        <v>0.823</v>
      </c>
    </row>
    <row r="443">
      <c r="A443" s="20" t="s">
        <v>38</v>
      </c>
      <c r="B443" s="20" t="s">
        <v>1385</v>
      </c>
      <c r="C443" s="55" t="s">
        <v>1386</v>
      </c>
      <c r="D443" s="20" t="s">
        <v>1387</v>
      </c>
      <c r="E443" s="20" t="s">
        <v>1388</v>
      </c>
      <c r="F443" s="20" t="s">
        <v>1913</v>
      </c>
      <c r="G443" s="27" t="s">
        <v>2379</v>
      </c>
      <c r="H443" s="20">
        <v>3.0E7</v>
      </c>
      <c r="I443" s="20">
        <v>180.0</v>
      </c>
      <c r="J443" s="20">
        <v>0.36302850155656</v>
      </c>
      <c r="K443" s="20">
        <v>35.0</v>
      </c>
      <c r="L443" s="20">
        <v>0.3471044</v>
      </c>
      <c r="M443" s="20">
        <v>1500.0</v>
      </c>
      <c r="N443" s="20">
        <v>0.3261641</v>
      </c>
      <c r="O443" s="20">
        <v>1.113024</v>
      </c>
      <c r="P443" s="20">
        <v>1.760451</v>
      </c>
      <c r="Q443" s="22">
        <v>0.373</v>
      </c>
      <c r="R443" s="22">
        <v>0.443</v>
      </c>
      <c r="S443" s="22">
        <v>0.613</v>
      </c>
      <c r="T443" s="22">
        <v>54.6</v>
      </c>
      <c r="U443" s="22">
        <v>0.756</v>
      </c>
    </row>
    <row r="444">
      <c r="A444" s="20" t="s">
        <v>38</v>
      </c>
      <c r="B444" s="20" t="s">
        <v>1534</v>
      </c>
      <c r="C444" s="55" t="s">
        <v>1535</v>
      </c>
      <c r="D444" s="20" t="s">
        <v>1536</v>
      </c>
      <c r="E444" s="20" t="s">
        <v>1537</v>
      </c>
      <c r="F444" s="20" t="s">
        <v>1913</v>
      </c>
      <c r="G444" s="27" t="s">
        <v>2380</v>
      </c>
      <c r="H444" s="20">
        <v>2.9628321E7</v>
      </c>
      <c r="I444" s="20">
        <v>140.0</v>
      </c>
      <c r="J444" s="20">
        <v>0.29881705231361</v>
      </c>
      <c r="K444" s="20">
        <v>35.0</v>
      </c>
      <c r="L444" s="20">
        <v>0.3031792</v>
      </c>
      <c r="M444" s="20">
        <v>1500.0</v>
      </c>
      <c r="N444" s="20">
        <v>0.2921806</v>
      </c>
      <c r="O444" s="20">
        <v>1.022714</v>
      </c>
      <c r="P444" s="20">
        <v>0.6033926</v>
      </c>
      <c r="Q444" s="22">
        <v>0.087</v>
      </c>
      <c r="R444" s="22">
        <v>0.023</v>
      </c>
      <c r="S444" s="22">
        <v>0.277</v>
      </c>
      <c r="T444" s="22">
        <v>38.7</v>
      </c>
      <c r="U444" s="22">
        <v>0.623</v>
      </c>
    </row>
    <row r="445">
      <c r="A445" s="20" t="s">
        <v>38</v>
      </c>
      <c r="B445" s="20" t="s">
        <v>1576</v>
      </c>
      <c r="C445" s="55" t="s">
        <v>1577</v>
      </c>
      <c r="D445" s="20" t="s">
        <v>1578</v>
      </c>
      <c r="E445" s="20" t="s">
        <v>1579</v>
      </c>
      <c r="F445" s="20" t="s">
        <v>1913</v>
      </c>
      <c r="G445" s="27" t="s">
        <v>2381</v>
      </c>
      <c r="H445" s="20">
        <v>8531014.0</v>
      </c>
      <c r="I445" s="20">
        <v>165.0</v>
      </c>
      <c r="J445" s="20">
        <v>0.12075056925347</v>
      </c>
      <c r="K445" s="20">
        <v>35.0</v>
      </c>
      <c r="L445" s="20">
        <v>0.1234989</v>
      </c>
      <c r="M445" s="20">
        <v>1500.0</v>
      </c>
      <c r="N445" s="20">
        <v>0.110459</v>
      </c>
      <c r="O445" s="20">
        <v>1.093171</v>
      </c>
      <c r="P445" s="20">
        <v>0.789237</v>
      </c>
      <c r="Q445" s="22">
        <v>0.234</v>
      </c>
      <c r="R445" s="22">
        <v>0.16</v>
      </c>
      <c r="S445" s="22">
        <v>0.369</v>
      </c>
      <c r="T445" s="22">
        <v>31.3</v>
      </c>
      <c r="U445" s="22">
        <v>0.43</v>
      </c>
    </row>
    <row r="446">
      <c r="A446" s="20" t="s">
        <v>38</v>
      </c>
      <c r="B446" s="20" t="s">
        <v>1548</v>
      </c>
      <c r="C446" s="55" t="s">
        <v>1549</v>
      </c>
      <c r="D446" s="20" t="s">
        <v>1550</v>
      </c>
      <c r="E446" s="20" t="s">
        <v>1551</v>
      </c>
      <c r="F446" s="20" t="s">
        <v>1913</v>
      </c>
      <c r="G446" s="27" t="s">
        <v>2382</v>
      </c>
      <c r="H446" s="20">
        <v>3.0E7</v>
      </c>
      <c r="I446" s="20">
        <v>170.0</v>
      </c>
      <c r="J446" s="20">
        <v>0.308627474877942</v>
      </c>
      <c r="K446" s="20">
        <v>35.0</v>
      </c>
      <c r="L446" s="20">
        <v>0.3127291</v>
      </c>
      <c r="M446" s="20">
        <v>1500.0</v>
      </c>
      <c r="N446" s="20">
        <v>0.3001544</v>
      </c>
      <c r="O446" s="20">
        <v>1.028229</v>
      </c>
      <c r="P446" s="20">
        <v>0.6738207</v>
      </c>
      <c r="Q446" s="22">
        <v>0.132</v>
      </c>
      <c r="R446" s="22">
        <v>0.082</v>
      </c>
      <c r="S446" s="22">
        <v>0.418</v>
      </c>
      <c r="T446" s="22">
        <v>44.2</v>
      </c>
      <c r="U446" s="22">
        <v>0.748</v>
      </c>
    </row>
    <row r="447">
      <c r="A447" s="20" t="s">
        <v>38</v>
      </c>
      <c r="B447" s="20" t="s">
        <v>1220</v>
      </c>
      <c r="C447" s="55" t="s">
        <v>1221</v>
      </c>
      <c r="D447" s="20" t="s">
        <v>1222</v>
      </c>
      <c r="E447" s="20" t="s">
        <v>1223</v>
      </c>
      <c r="F447" s="20" t="s">
        <v>1913</v>
      </c>
      <c r="G447" s="27" t="s">
        <v>2383</v>
      </c>
      <c r="H447" s="20">
        <v>3.0E7</v>
      </c>
      <c r="I447" s="20">
        <v>165.0</v>
      </c>
      <c r="J447" s="20">
        <v>0.334926047969394</v>
      </c>
      <c r="K447" s="20">
        <v>35.0</v>
      </c>
      <c r="L447" s="20">
        <v>0.3369911</v>
      </c>
      <c r="M447" s="20">
        <v>1500.0</v>
      </c>
      <c r="N447" s="20">
        <v>0.3217584</v>
      </c>
      <c r="O447" s="20">
        <v>1.040924</v>
      </c>
      <c r="P447" s="20">
        <v>0.8644312</v>
      </c>
      <c r="Q447" s="22">
        <v>0.273</v>
      </c>
      <c r="R447" s="22">
        <v>0.354</v>
      </c>
      <c r="S447" s="22">
        <v>0.555</v>
      </c>
      <c r="T447" s="22">
        <v>62.0</v>
      </c>
      <c r="U447" s="22">
        <v>0.859</v>
      </c>
    </row>
    <row r="448">
      <c r="A448" s="20" t="s">
        <v>38</v>
      </c>
      <c r="B448" s="20" t="s">
        <v>1234</v>
      </c>
      <c r="C448" s="55" t="s">
        <v>1235</v>
      </c>
      <c r="D448" s="20" t="s">
        <v>1236</v>
      </c>
      <c r="E448" s="20" t="s">
        <v>1237</v>
      </c>
      <c r="F448" s="20" t="s">
        <v>1913</v>
      </c>
      <c r="G448" s="27" t="s">
        <v>2384</v>
      </c>
      <c r="H448" s="20">
        <v>3.0E7</v>
      </c>
      <c r="I448" s="20">
        <v>165.0</v>
      </c>
      <c r="J448" s="20">
        <v>0.330293401290162</v>
      </c>
      <c r="K448" s="20">
        <v>35.0</v>
      </c>
      <c r="L448" s="20">
        <v>0.3293724</v>
      </c>
      <c r="M448" s="20">
        <v>1500.0</v>
      </c>
      <c r="N448" s="20">
        <v>0.3148102</v>
      </c>
      <c r="O448" s="20">
        <v>1.049183</v>
      </c>
      <c r="P448" s="20">
        <v>1.063249</v>
      </c>
      <c r="Q448" s="22">
        <v>0.253</v>
      </c>
      <c r="R448" s="22">
        <v>0.313</v>
      </c>
      <c r="S448" s="22">
        <v>0.536</v>
      </c>
      <c r="T448" s="22">
        <v>58.5</v>
      </c>
      <c r="U448" s="22">
        <v>0.846</v>
      </c>
    </row>
    <row r="449">
      <c r="A449" s="20" t="s">
        <v>38</v>
      </c>
      <c r="B449" s="20" t="s">
        <v>1607</v>
      </c>
      <c r="C449" s="55" t="s">
        <v>1608</v>
      </c>
      <c r="D449" s="20" t="s">
        <v>1609</v>
      </c>
      <c r="E449" s="20" t="s">
        <v>1610</v>
      </c>
      <c r="F449" s="20" t="s">
        <v>1913</v>
      </c>
      <c r="G449" s="27" t="s">
        <v>2385</v>
      </c>
      <c r="H449" s="20">
        <v>2.2120641E7</v>
      </c>
      <c r="I449" s="20">
        <v>160.0</v>
      </c>
      <c r="J449" s="20">
        <v>0.270893232444379</v>
      </c>
      <c r="K449" s="20">
        <v>35.0</v>
      </c>
      <c r="L449" s="20">
        <v>0.275356</v>
      </c>
      <c r="M449" s="20">
        <v>1500.0</v>
      </c>
      <c r="N449" s="20">
        <v>0.263201</v>
      </c>
      <c r="O449" s="20">
        <v>1.029226</v>
      </c>
      <c r="P449" s="20">
        <v>0.6328418</v>
      </c>
      <c r="Q449" s="22">
        <v>0.284</v>
      </c>
      <c r="R449" s="22">
        <v>0.387</v>
      </c>
      <c r="S449" s="22">
        <v>0.571</v>
      </c>
      <c r="T449" s="22">
        <v>50.7</v>
      </c>
      <c r="U449" s="22">
        <v>0.768</v>
      </c>
    </row>
    <row r="450">
      <c r="A450" s="20" t="s">
        <v>38</v>
      </c>
      <c r="B450" s="20" t="s">
        <v>1370</v>
      </c>
      <c r="C450" s="55" t="s">
        <v>1373</v>
      </c>
      <c r="D450" s="20" t="s">
        <v>1374</v>
      </c>
      <c r="E450" s="20" t="s">
        <v>1375</v>
      </c>
      <c r="F450" s="20" t="s">
        <v>1913</v>
      </c>
      <c r="G450" s="27" t="s">
        <v>2386</v>
      </c>
      <c r="H450" s="20">
        <v>3.0E7</v>
      </c>
      <c r="I450" s="20">
        <v>165.0</v>
      </c>
      <c r="J450" s="20">
        <v>0.364541445156174</v>
      </c>
      <c r="K450" s="20">
        <v>35.0</v>
      </c>
      <c r="L450" s="20">
        <v>0.3548229</v>
      </c>
      <c r="M450" s="20">
        <v>1500.0</v>
      </c>
      <c r="N450" s="20">
        <v>0.3306806</v>
      </c>
      <c r="O450" s="20">
        <v>1.102397</v>
      </c>
      <c r="P450" s="20">
        <v>1.402554</v>
      </c>
      <c r="Q450" s="22">
        <v>0.398</v>
      </c>
      <c r="R450" s="22">
        <v>0.465</v>
      </c>
      <c r="S450" s="22">
        <v>0.623</v>
      </c>
      <c r="T450" s="22">
        <v>65.9</v>
      </c>
      <c r="U450" s="22">
        <v>0.849</v>
      </c>
    </row>
    <row r="451">
      <c r="A451" s="20" t="s">
        <v>38</v>
      </c>
      <c r="B451" s="20" t="s">
        <v>1020</v>
      </c>
      <c r="C451" s="55" t="s">
        <v>1021</v>
      </c>
      <c r="D451" s="20" t="s">
        <v>1022</v>
      </c>
      <c r="E451" s="20" t="s">
        <v>1023</v>
      </c>
      <c r="F451" s="20" t="s">
        <v>1913</v>
      </c>
      <c r="G451" s="27" t="s">
        <v>2387</v>
      </c>
      <c r="H451" s="20">
        <v>2.7691776E7</v>
      </c>
      <c r="I451" s="20">
        <v>155.0</v>
      </c>
      <c r="J451" s="20">
        <v>0.314272364788098</v>
      </c>
      <c r="K451" s="20">
        <v>35.0</v>
      </c>
      <c r="L451" s="20">
        <v>0.3160354</v>
      </c>
      <c r="M451" s="20">
        <v>1500.0</v>
      </c>
      <c r="N451" s="20">
        <v>0.3039735</v>
      </c>
      <c r="O451" s="20">
        <v>1.033881</v>
      </c>
      <c r="P451" s="20">
        <v>0.8538356</v>
      </c>
      <c r="Q451" s="22">
        <v>0.237</v>
      </c>
      <c r="R451" s="22">
        <v>0.351</v>
      </c>
      <c r="S451" s="22">
        <v>0.547</v>
      </c>
      <c r="T451" s="22">
        <v>50.8</v>
      </c>
      <c r="U451" s="22">
        <v>0.786</v>
      </c>
    </row>
    <row r="452">
      <c r="A452" s="20" t="s">
        <v>38</v>
      </c>
      <c r="B452" s="20" t="s">
        <v>1507</v>
      </c>
      <c r="C452" s="55" t="s">
        <v>1508</v>
      </c>
      <c r="D452" s="20" t="s">
        <v>1509</v>
      </c>
      <c r="E452" s="20" t="s">
        <v>1509</v>
      </c>
      <c r="F452" s="20" t="s">
        <v>1913</v>
      </c>
      <c r="G452" s="27" t="s">
        <v>2388</v>
      </c>
      <c r="H452" s="20">
        <v>2.014469E7</v>
      </c>
      <c r="I452" s="20">
        <v>150.0</v>
      </c>
      <c r="J452" s="20">
        <v>0.257548433070858</v>
      </c>
      <c r="K452" s="20">
        <v>35.0</v>
      </c>
      <c r="L452" s="20">
        <v>0.254807</v>
      </c>
      <c r="M452" s="20">
        <v>1500.0</v>
      </c>
      <c r="N452" s="20">
        <v>0.2348969</v>
      </c>
      <c r="O452" s="20">
        <v>1.096432</v>
      </c>
      <c r="P452" s="20">
        <v>1.137693</v>
      </c>
      <c r="Q452" s="22">
        <v>0.283</v>
      </c>
      <c r="R452" s="22">
        <v>0.26</v>
      </c>
      <c r="S452" s="22">
        <v>0.458</v>
      </c>
      <c r="T452" s="22">
        <v>63.2</v>
      </c>
      <c r="U452" s="22">
        <v>0.795</v>
      </c>
    </row>
    <row r="453">
      <c r="A453" s="20" t="s">
        <v>38</v>
      </c>
      <c r="B453" s="20" t="s">
        <v>1278</v>
      </c>
      <c r="C453" s="55" t="s">
        <v>1279</v>
      </c>
      <c r="D453" s="20" t="s">
        <v>1280</v>
      </c>
      <c r="E453" s="20" t="s">
        <v>1281</v>
      </c>
      <c r="F453" s="20" t="s">
        <v>1913</v>
      </c>
      <c r="G453" s="27" t="s">
        <v>2389</v>
      </c>
      <c r="H453" s="20">
        <v>3.0E7</v>
      </c>
      <c r="I453" s="20">
        <v>150.0</v>
      </c>
      <c r="J453" s="20">
        <v>0.324604281475024</v>
      </c>
      <c r="K453" s="20">
        <v>35.0</v>
      </c>
      <c r="L453" s="20">
        <v>0.323452</v>
      </c>
      <c r="M453" s="20">
        <v>1500.0</v>
      </c>
      <c r="N453" s="20">
        <v>0.305825</v>
      </c>
      <c r="O453" s="20">
        <v>1.061405</v>
      </c>
      <c r="P453" s="20">
        <v>1.065372</v>
      </c>
      <c r="Q453" s="22">
        <v>0.229</v>
      </c>
      <c r="R453" s="22">
        <v>0.212</v>
      </c>
      <c r="S453" s="22">
        <v>0.437</v>
      </c>
      <c r="T453" s="22">
        <v>55.6</v>
      </c>
      <c r="U453" s="22">
        <v>0.786</v>
      </c>
    </row>
    <row r="454">
      <c r="A454" s="20" t="s">
        <v>38</v>
      </c>
      <c r="B454" s="20" t="s">
        <v>1646</v>
      </c>
      <c r="C454" s="55" t="s">
        <v>1647</v>
      </c>
      <c r="D454" s="20" t="s">
        <v>1648</v>
      </c>
      <c r="E454" s="20" t="s">
        <v>1648</v>
      </c>
      <c r="F454" s="20" t="s">
        <v>1913</v>
      </c>
      <c r="G454" s="27" t="s">
        <v>2390</v>
      </c>
      <c r="H454" s="20">
        <v>2.11032E7</v>
      </c>
      <c r="I454" s="20">
        <v>110.0</v>
      </c>
      <c r="J454" s="20">
        <v>0.273219836257143</v>
      </c>
      <c r="K454" s="20">
        <v>35.0</v>
      </c>
      <c r="L454" s="20">
        <v>0.271109</v>
      </c>
      <c r="M454" s="20">
        <v>1500.0</v>
      </c>
      <c r="N454" s="20">
        <v>0.2494602</v>
      </c>
      <c r="O454" s="20">
        <v>1.095244</v>
      </c>
      <c r="P454" s="20">
        <v>1.097503</v>
      </c>
      <c r="Q454" s="22">
        <v>0.34</v>
      </c>
      <c r="R454" s="22">
        <v>0.34</v>
      </c>
      <c r="S454" s="22">
        <v>0.512</v>
      </c>
      <c r="T454" s="22">
        <v>59.8</v>
      </c>
      <c r="U454" s="22">
        <v>0.789</v>
      </c>
    </row>
    <row r="455">
      <c r="A455" s="20" t="s">
        <v>38</v>
      </c>
      <c r="B455" s="20" t="s">
        <v>1562</v>
      </c>
      <c r="C455" s="55" t="s">
        <v>1563</v>
      </c>
      <c r="D455" s="20" t="s">
        <v>1564</v>
      </c>
      <c r="E455" s="20" t="s">
        <v>1564</v>
      </c>
      <c r="F455" s="20" t="s">
        <v>1913</v>
      </c>
      <c r="G455" s="27" t="s">
        <v>2391</v>
      </c>
      <c r="H455" s="20">
        <v>2.5448976E7</v>
      </c>
      <c r="I455" s="20">
        <v>110.0</v>
      </c>
      <c r="J455" s="20">
        <v>0.292204631895205</v>
      </c>
      <c r="K455" s="20">
        <v>40.0</v>
      </c>
      <c r="L455" s="20">
        <v>0.2891926</v>
      </c>
      <c r="M455" s="20">
        <v>1500.0</v>
      </c>
      <c r="N455" s="20">
        <v>0.2737784</v>
      </c>
      <c r="O455" s="20">
        <v>1.067304</v>
      </c>
      <c r="P455" s="20">
        <v>1.195405</v>
      </c>
      <c r="Q455" s="22">
        <v>0.237</v>
      </c>
      <c r="R455" s="22">
        <v>0.216</v>
      </c>
      <c r="S455" s="22">
        <v>0.436</v>
      </c>
      <c r="T455" s="22">
        <v>47.1</v>
      </c>
      <c r="U455" s="22">
        <v>0.698</v>
      </c>
    </row>
    <row r="456">
      <c r="A456" s="20" t="s">
        <v>38</v>
      </c>
      <c r="B456" s="20" t="s">
        <v>1635</v>
      </c>
      <c r="C456" s="55" t="s">
        <v>1636</v>
      </c>
      <c r="D456" s="20" t="s">
        <v>1637</v>
      </c>
      <c r="E456" s="20" t="s">
        <v>1637</v>
      </c>
      <c r="F456" s="20" t="s">
        <v>1913</v>
      </c>
      <c r="G456" s="27" t="s">
        <v>2392</v>
      </c>
      <c r="H456" s="20">
        <v>2.7465612E7</v>
      </c>
      <c r="I456" s="20">
        <v>125.0</v>
      </c>
      <c r="J456" s="20">
        <v>0.304119766990325</v>
      </c>
      <c r="K456" s="20">
        <v>35.0</v>
      </c>
      <c r="L456" s="20">
        <v>0.3016858</v>
      </c>
      <c r="M456" s="20">
        <v>1500.0</v>
      </c>
      <c r="N456" s="20">
        <v>0.2832166</v>
      </c>
      <c r="O456" s="20">
        <v>1.073806</v>
      </c>
      <c r="P456" s="20">
        <v>1.131785</v>
      </c>
      <c r="Q456" s="22">
        <v>0.189</v>
      </c>
      <c r="R456" s="22">
        <v>0.137</v>
      </c>
      <c r="S456" s="22">
        <v>0.372</v>
      </c>
      <c r="T456" s="22">
        <v>55.4</v>
      </c>
      <c r="U456" s="22">
        <v>0.724</v>
      </c>
    </row>
    <row r="457">
      <c r="A457" s="20" t="s">
        <v>38</v>
      </c>
      <c r="B457" s="20" t="s">
        <v>1518</v>
      </c>
      <c r="C457" s="55" t="s">
        <v>1521</v>
      </c>
      <c r="D457" s="20" t="s">
        <v>1522</v>
      </c>
      <c r="E457" s="20" t="s">
        <v>1523</v>
      </c>
      <c r="F457" s="20" t="s">
        <v>1913</v>
      </c>
      <c r="G457" s="27" t="s">
        <v>2393</v>
      </c>
      <c r="H457" s="20">
        <v>2.0685696E7</v>
      </c>
      <c r="I457" s="20">
        <v>195.0</v>
      </c>
      <c r="J457" s="20">
        <v>0.236162716284319</v>
      </c>
      <c r="K457" s="20">
        <v>35.0</v>
      </c>
      <c r="L457" s="20">
        <v>0.2380733</v>
      </c>
      <c r="M457" s="20">
        <v>1500.0</v>
      </c>
      <c r="N457" s="20">
        <v>0.2320809</v>
      </c>
      <c r="O457" s="20">
        <v>1.017588</v>
      </c>
      <c r="P457" s="20">
        <v>0.6811679</v>
      </c>
      <c r="Q457" s="22">
        <v>0.125</v>
      </c>
      <c r="R457" s="22">
        <v>0.078</v>
      </c>
      <c r="S457" s="22">
        <v>0.337</v>
      </c>
      <c r="T457" s="22">
        <v>49.6</v>
      </c>
      <c r="U457" s="22">
        <v>0.723</v>
      </c>
    </row>
    <row r="458">
      <c r="A458" s="20" t="s">
        <v>38</v>
      </c>
      <c r="B458" s="20" t="s">
        <v>1178</v>
      </c>
      <c r="C458" s="55" t="s">
        <v>1181</v>
      </c>
      <c r="D458" s="20" t="s">
        <v>1182</v>
      </c>
      <c r="E458" s="20" t="s">
        <v>1183</v>
      </c>
      <c r="F458" s="20" t="s">
        <v>1913</v>
      </c>
      <c r="G458" s="27" t="s">
        <v>2394</v>
      </c>
      <c r="H458" s="20">
        <v>1.8935078E7</v>
      </c>
      <c r="I458" s="20">
        <v>155.0</v>
      </c>
      <c r="J458" s="20">
        <v>0.222042494128039</v>
      </c>
      <c r="K458" s="20">
        <v>35.0</v>
      </c>
      <c r="L458" s="20">
        <v>0.2206561</v>
      </c>
      <c r="M458" s="20">
        <v>1500.0</v>
      </c>
      <c r="N458" s="20">
        <v>0.2133286</v>
      </c>
      <c r="O458" s="20">
        <v>1.040847</v>
      </c>
      <c r="P458" s="20">
        <v>1.189202</v>
      </c>
      <c r="Q458" s="22">
        <v>0.133</v>
      </c>
      <c r="R458" s="22">
        <v>0.062</v>
      </c>
      <c r="S458" s="22">
        <v>0.32</v>
      </c>
      <c r="T458" s="22">
        <v>30.8</v>
      </c>
      <c r="U458" s="22">
        <v>0.525</v>
      </c>
    </row>
    <row r="459">
      <c r="A459" s="20" t="s">
        <v>38</v>
      </c>
      <c r="B459" s="20" t="s">
        <v>1447</v>
      </c>
      <c r="C459" s="55" t="s">
        <v>1448</v>
      </c>
      <c r="D459" s="20" t="s">
        <v>1449</v>
      </c>
      <c r="E459" s="20" t="s">
        <v>1450</v>
      </c>
      <c r="F459" s="20" t="s">
        <v>1913</v>
      </c>
      <c r="G459" s="27" t="s">
        <v>2395</v>
      </c>
      <c r="H459" s="20">
        <v>2.9628167E7</v>
      </c>
      <c r="I459" s="20">
        <v>145.0</v>
      </c>
      <c r="J459" s="20">
        <v>0.318917341292167</v>
      </c>
      <c r="K459" s="20">
        <v>35.0</v>
      </c>
      <c r="L459" s="20">
        <v>0.3210485</v>
      </c>
      <c r="M459" s="20">
        <v>1500.0</v>
      </c>
      <c r="N459" s="20">
        <v>0.3075014</v>
      </c>
      <c r="O459" s="20">
        <v>1.037125</v>
      </c>
      <c r="P459" s="20">
        <v>0.8426888</v>
      </c>
      <c r="Q459" s="22">
        <v>0.21</v>
      </c>
      <c r="R459" s="22">
        <v>0.244</v>
      </c>
      <c r="S459" s="22">
        <v>0.473</v>
      </c>
      <c r="T459" s="22">
        <v>58.8</v>
      </c>
      <c r="U459" s="22">
        <v>0.833</v>
      </c>
    </row>
    <row r="460">
      <c r="A460" s="20" t="s">
        <v>38</v>
      </c>
      <c r="B460" s="20" t="s">
        <v>1459</v>
      </c>
      <c r="C460" s="55" t="s">
        <v>1460</v>
      </c>
      <c r="D460" s="20" t="s">
        <v>1461</v>
      </c>
      <c r="E460" s="20" t="s">
        <v>1462</v>
      </c>
      <c r="F460" s="20" t="s">
        <v>1913</v>
      </c>
      <c r="G460" s="27" t="s">
        <v>2396</v>
      </c>
      <c r="H460" s="20">
        <v>3.0E7</v>
      </c>
      <c r="I460" s="20">
        <v>140.0</v>
      </c>
      <c r="J460" s="20">
        <v>0.314388713439853</v>
      </c>
      <c r="K460" s="20">
        <v>35.0</v>
      </c>
      <c r="L460" s="20">
        <v>0.3168973</v>
      </c>
      <c r="M460" s="20">
        <v>1500.0</v>
      </c>
      <c r="N460" s="20">
        <v>0.3053676</v>
      </c>
      <c r="O460" s="20">
        <v>1.029542</v>
      </c>
      <c r="P460" s="20">
        <v>0.782425</v>
      </c>
      <c r="Q460" s="22">
        <v>0.17</v>
      </c>
      <c r="R460" s="22">
        <v>0.163</v>
      </c>
      <c r="S460" s="22">
        <v>0.421</v>
      </c>
      <c r="T460" s="22">
        <v>52.7</v>
      </c>
      <c r="U460" s="22">
        <v>0.782</v>
      </c>
    </row>
    <row r="461">
      <c r="A461" s="20" t="s">
        <v>38</v>
      </c>
      <c r="B461" s="20" t="s">
        <v>1342</v>
      </c>
      <c r="C461" s="55" t="s">
        <v>1343</v>
      </c>
      <c r="D461" s="20" t="s">
        <v>1344</v>
      </c>
      <c r="E461" s="20" t="s">
        <v>1345</v>
      </c>
      <c r="F461" s="20" t="s">
        <v>1913</v>
      </c>
      <c r="G461" s="27" t="s">
        <v>2397</v>
      </c>
      <c r="H461" s="20">
        <v>2.5482942E7</v>
      </c>
      <c r="I461" s="20">
        <v>145.0</v>
      </c>
      <c r="J461" s="20">
        <v>0.274273676548898</v>
      </c>
      <c r="K461" s="20">
        <v>35.0</v>
      </c>
      <c r="L461" s="20">
        <v>0.2775012</v>
      </c>
      <c r="M461" s="20">
        <v>1500.0</v>
      </c>
      <c r="N461" s="20">
        <v>0.2664552</v>
      </c>
      <c r="O461" s="20">
        <v>1.029342</v>
      </c>
      <c r="P461" s="20">
        <v>0.7078092</v>
      </c>
      <c r="Q461" s="22">
        <v>0.133</v>
      </c>
      <c r="R461" s="22">
        <v>0.075</v>
      </c>
      <c r="S461" s="22">
        <v>0.337</v>
      </c>
      <c r="T461" s="22">
        <v>53.8</v>
      </c>
      <c r="U461" s="22">
        <v>0.736</v>
      </c>
    </row>
    <row r="462">
      <c r="A462" s="20" t="s">
        <v>38</v>
      </c>
      <c r="B462" s="20" t="s">
        <v>1265</v>
      </c>
      <c r="C462" s="55" t="s">
        <v>1266</v>
      </c>
      <c r="D462" s="20" t="s">
        <v>1267</v>
      </c>
      <c r="E462" s="20" t="s">
        <v>1268</v>
      </c>
      <c r="F462" s="20" t="s">
        <v>1913</v>
      </c>
      <c r="G462" s="27" t="s">
        <v>2398</v>
      </c>
      <c r="H462" s="20">
        <v>8084109.0</v>
      </c>
      <c r="I462" s="20">
        <v>90.0</v>
      </c>
      <c r="J462" s="20">
        <v>0.115453194517996</v>
      </c>
      <c r="K462" s="20">
        <v>35.0</v>
      </c>
      <c r="L462" s="20">
        <v>0.1201099</v>
      </c>
      <c r="M462" s="20">
        <v>1500.0</v>
      </c>
      <c r="N462" s="20">
        <v>0.1022985</v>
      </c>
      <c r="O462" s="20">
        <v>1.128591</v>
      </c>
      <c r="P462" s="20">
        <v>0.7385536</v>
      </c>
      <c r="Q462" s="22">
        <v>0.362</v>
      </c>
      <c r="R462" s="22">
        <v>0.277</v>
      </c>
      <c r="S462" s="22">
        <v>0.491</v>
      </c>
      <c r="T462" s="22">
        <v>5.1</v>
      </c>
      <c r="U462" s="22">
        <v>0.122</v>
      </c>
    </row>
    <row r="463">
      <c r="A463" s="20" t="s">
        <v>38</v>
      </c>
      <c r="B463" s="20" t="s">
        <v>1289</v>
      </c>
      <c r="C463" s="55" t="s">
        <v>1290</v>
      </c>
      <c r="D463" s="20" t="s">
        <v>1291</v>
      </c>
      <c r="E463" s="20" t="s">
        <v>1292</v>
      </c>
      <c r="F463" s="20" t="s">
        <v>1913</v>
      </c>
      <c r="G463" s="27" t="s">
        <v>2399</v>
      </c>
      <c r="H463" s="20">
        <v>2.2390897E7</v>
      </c>
      <c r="I463" s="20">
        <v>150.0</v>
      </c>
      <c r="J463" s="20">
        <v>0.257798248522769</v>
      </c>
      <c r="K463" s="20">
        <v>35.0</v>
      </c>
      <c r="L463" s="20">
        <v>0.2610343</v>
      </c>
      <c r="M463" s="20">
        <v>1500.0</v>
      </c>
      <c r="N463" s="20">
        <v>0.2453076</v>
      </c>
      <c r="O463" s="20">
        <v>1.050918</v>
      </c>
      <c r="P463" s="20">
        <v>0.7942311</v>
      </c>
      <c r="Q463" s="22">
        <v>0.177</v>
      </c>
      <c r="R463" s="22">
        <v>0.133</v>
      </c>
      <c r="S463" s="22">
        <v>0.371</v>
      </c>
      <c r="T463" s="22">
        <v>54.3</v>
      </c>
      <c r="U463" s="22">
        <v>0.745</v>
      </c>
    </row>
    <row r="464">
      <c r="A464" s="20" t="s">
        <v>38</v>
      </c>
      <c r="B464" s="20" t="s">
        <v>1423</v>
      </c>
      <c r="C464" s="55" t="s">
        <v>1424</v>
      </c>
      <c r="D464" s="20" t="s">
        <v>1425</v>
      </c>
      <c r="E464" s="20" t="s">
        <v>1426</v>
      </c>
      <c r="F464" s="20" t="s">
        <v>1913</v>
      </c>
      <c r="G464" s="27" t="s">
        <v>2400</v>
      </c>
      <c r="H464" s="20">
        <v>3.0E7</v>
      </c>
      <c r="I464" s="20">
        <v>150.0</v>
      </c>
      <c r="J464" s="20">
        <v>0.322039543509748</v>
      </c>
      <c r="K464" s="20">
        <v>35.0</v>
      </c>
      <c r="L464" s="20">
        <v>0.3234687</v>
      </c>
      <c r="M464" s="20">
        <v>1500.0</v>
      </c>
      <c r="N464" s="20">
        <v>0.3058524</v>
      </c>
      <c r="O464" s="20">
        <v>1.052925</v>
      </c>
      <c r="P464" s="20">
        <v>0.9188744</v>
      </c>
      <c r="Q464" s="22">
        <v>0.213</v>
      </c>
      <c r="R464" s="22">
        <v>0.199</v>
      </c>
      <c r="S464" s="22">
        <v>0.433</v>
      </c>
      <c r="T464" s="22">
        <v>58.8</v>
      </c>
      <c r="U464" s="22">
        <v>0.813</v>
      </c>
    </row>
    <row r="465">
      <c r="A465" s="20" t="s">
        <v>38</v>
      </c>
      <c r="B465" s="20" t="s">
        <v>1208</v>
      </c>
      <c r="C465" s="55" t="s">
        <v>1209</v>
      </c>
      <c r="D465" s="20" t="s">
        <v>1210</v>
      </c>
      <c r="E465" s="20" t="s">
        <v>1211</v>
      </c>
      <c r="F465" s="20" t="s">
        <v>1913</v>
      </c>
      <c r="G465" s="27" t="s">
        <v>2401</v>
      </c>
      <c r="H465" s="20">
        <v>2.8968736E7</v>
      </c>
      <c r="I465" s="20">
        <v>155.0</v>
      </c>
      <c r="J465" s="20">
        <v>0.304990834060103</v>
      </c>
      <c r="K465" s="20">
        <v>35.0</v>
      </c>
      <c r="L465" s="20">
        <v>0.3086752</v>
      </c>
      <c r="M465" s="20">
        <v>1500.0</v>
      </c>
      <c r="N465" s="20">
        <v>0.2964594</v>
      </c>
      <c r="O465" s="20">
        <v>1.028778</v>
      </c>
      <c r="P465" s="20">
        <v>0.6983971</v>
      </c>
      <c r="Q465" s="22">
        <v>0.154</v>
      </c>
      <c r="R465" s="22">
        <v>0.12</v>
      </c>
      <c r="S465" s="22">
        <v>0.365</v>
      </c>
      <c r="T465" s="22">
        <v>60.0</v>
      </c>
      <c r="U465" s="22">
        <v>0.799</v>
      </c>
    </row>
    <row r="466">
      <c r="A466" s="20" t="s">
        <v>38</v>
      </c>
      <c r="B466" s="20" t="s">
        <v>1195</v>
      </c>
      <c r="C466" s="55" t="s">
        <v>1196</v>
      </c>
      <c r="D466" s="20" t="s">
        <v>1197</v>
      </c>
      <c r="E466" s="20" t="s">
        <v>1198</v>
      </c>
      <c r="F466" s="20" t="s">
        <v>1913</v>
      </c>
      <c r="G466" s="27" t="s">
        <v>2402</v>
      </c>
      <c r="H466" s="20">
        <v>2.9821919E7</v>
      </c>
      <c r="I466" s="20">
        <v>180.0</v>
      </c>
      <c r="J466" s="20">
        <v>0.313766778221671</v>
      </c>
      <c r="K466" s="20">
        <v>35.0</v>
      </c>
      <c r="L466" s="20">
        <v>0.3169619</v>
      </c>
      <c r="M466" s="20">
        <v>1500.0</v>
      </c>
      <c r="N466" s="20">
        <v>0.3043466</v>
      </c>
      <c r="O466" s="20">
        <v>1.030952</v>
      </c>
      <c r="P466" s="20">
        <v>0.7467262</v>
      </c>
      <c r="Q466" s="22">
        <v>0.181</v>
      </c>
      <c r="R466" s="22">
        <v>0.176</v>
      </c>
      <c r="S466" s="22">
        <v>0.417</v>
      </c>
      <c r="T466" s="22">
        <v>58.0</v>
      </c>
      <c r="U466" s="22">
        <v>0.807</v>
      </c>
    </row>
    <row r="467">
      <c r="A467" s="20" t="s">
        <v>38</v>
      </c>
      <c r="B467" s="20" t="s">
        <v>1411</v>
      </c>
      <c r="C467" s="57" t="s">
        <v>1412</v>
      </c>
      <c r="D467" s="20" t="s">
        <v>1413</v>
      </c>
      <c r="E467" s="20" t="s">
        <v>1414</v>
      </c>
      <c r="F467" s="20" t="s">
        <v>1913</v>
      </c>
      <c r="G467" s="27" t="s">
        <v>2403</v>
      </c>
      <c r="H467" s="20">
        <v>8439760.0</v>
      </c>
      <c r="I467" s="20">
        <v>145.0</v>
      </c>
      <c r="J467" s="20">
        <v>0.118503812516602</v>
      </c>
      <c r="K467" s="20">
        <v>35.0</v>
      </c>
      <c r="L467" s="20">
        <v>0.1224509</v>
      </c>
      <c r="M467" s="20">
        <v>1500.0</v>
      </c>
      <c r="N467" s="20">
        <v>0.1123116</v>
      </c>
      <c r="O467" s="20">
        <v>1.055134</v>
      </c>
      <c r="P467" s="20">
        <v>0.610715</v>
      </c>
      <c r="Q467" s="22">
        <v>0.266</v>
      </c>
      <c r="R467" s="22">
        <v>0.198</v>
      </c>
      <c r="S467" s="22">
        <v>0.442</v>
      </c>
      <c r="T467" s="22">
        <v>35.8</v>
      </c>
      <c r="U467" s="22">
        <v>0.529</v>
      </c>
    </row>
    <row r="468">
      <c r="A468" s="20" t="s">
        <v>38</v>
      </c>
      <c r="B468" s="20" t="s">
        <v>1472</v>
      </c>
      <c r="C468" s="55" t="s">
        <v>1473</v>
      </c>
      <c r="D468" s="20" t="s">
        <v>1474</v>
      </c>
      <c r="E468" s="20" t="s">
        <v>1475</v>
      </c>
      <c r="F468" s="20" t="s">
        <v>1913</v>
      </c>
      <c r="G468" s="27" t="s">
        <v>2404</v>
      </c>
      <c r="H468" s="20">
        <v>3.0E7</v>
      </c>
      <c r="I468" s="20">
        <v>230.0</v>
      </c>
      <c r="J468" s="20">
        <v>0.297410010722472</v>
      </c>
      <c r="K468" s="20">
        <v>35.0</v>
      </c>
      <c r="L468" s="20">
        <v>0.3014818</v>
      </c>
      <c r="M468" s="20">
        <v>1500.0</v>
      </c>
      <c r="N468" s="20">
        <v>0.2938678</v>
      </c>
      <c r="O468" s="20">
        <v>1.012054</v>
      </c>
      <c r="P468" s="20">
        <v>0.4652245</v>
      </c>
      <c r="Q468" s="22">
        <v>0.033</v>
      </c>
      <c r="R468" s="22">
        <v>0.005</v>
      </c>
      <c r="S468" s="22">
        <v>0.183</v>
      </c>
      <c r="T468" s="22">
        <v>36.6</v>
      </c>
      <c r="U468" s="22">
        <v>0.579</v>
      </c>
    </row>
    <row r="469">
      <c r="A469" s="20" t="s">
        <v>38</v>
      </c>
      <c r="B469" s="20" t="s">
        <v>1356</v>
      </c>
      <c r="C469" s="55" t="s">
        <v>1357</v>
      </c>
      <c r="D469" s="20" t="s">
        <v>1358</v>
      </c>
      <c r="E469" s="20" t="s">
        <v>1359</v>
      </c>
      <c r="F469" s="20" t="s">
        <v>1913</v>
      </c>
      <c r="G469" s="27" t="s">
        <v>2405</v>
      </c>
      <c r="H469" s="20">
        <v>2.4021908E7</v>
      </c>
      <c r="I469" s="20">
        <v>160.0</v>
      </c>
      <c r="J469" s="20">
        <v>0.274235368255303</v>
      </c>
      <c r="K469" s="20">
        <v>35.0</v>
      </c>
      <c r="L469" s="20">
        <v>0.2742486</v>
      </c>
      <c r="M469" s="20">
        <v>1500.0</v>
      </c>
      <c r="N469" s="20">
        <v>0.2633304</v>
      </c>
      <c r="O469" s="20">
        <v>1.041412</v>
      </c>
      <c r="P469" s="20">
        <v>0.9987858</v>
      </c>
      <c r="Q469" s="22">
        <v>0.212</v>
      </c>
      <c r="R469" s="22">
        <v>0.221</v>
      </c>
      <c r="S469" s="22">
        <v>0.466</v>
      </c>
      <c r="T469" s="22">
        <v>58.1</v>
      </c>
      <c r="U469" s="22">
        <v>0.815</v>
      </c>
    </row>
    <row r="470">
      <c r="A470" s="20" t="s">
        <v>38</v>
      </c>
      <c r="B470" s="20" t="s">
        <v>1004</v>
      </c>
      <c r="C470" s="55" t="s">
        <v>1007</v>
      </c>
      <c r="D470" s="20" t="s">
        <v>1005</v>
      </c>
      <c r="E470" s="20" t="s">
        <v>1005</v>
      </c>
      <c r="F470" s="20" t="s">
        <v>1913</v>
      </c>
      <c r="G470" s="27" t="s">
        <v>2406</v>
      </c>
      <c r="H470" s="20">
        <v>2.6192104E7</v>
      </c>
      <c r="I470" s="20">
        <v>100.0</v>
      </c>
      <c r="J470" s="20">
        <v>0.3087560933599</v>
      </c>
      <c r="K470" s="20">
        <v>40.0</v>
      </c>
      <c r="L470" s="20">
        <v>0.3052833</v>
      </c>
      <c r="M470" s="20">
        <v>1500.0</v>
      </c>
      <c r="N470" s="20">
        <v>0.2864134</v>
      </c>
      <c r="O470" s="20">
        <v>1.078009</v>
      </c>
      <c r="P470" s="20">
        <v>1.184036</v>
      </c>
      <c r="Q470" s="22">
        <v>0.267</v>
      </c>
      <c r="R470" s="22">
        <v>0.283</v>
      </c>
      <c r="S470" s="22">
        <v>0.462</v>
      </c>
      <c r="T470" s="22">
        <v>51.3</v>
      </c>
      <c r="U470" s="22">
        <v>0.706</v>
      </c>
    </row>
    <row r="471">
      <c r="A471" s="20" t="s">
        <v>38</v>
      </c>
      <c r="B471" s="20" t="s">
        <v>1657</v>
      </c>
      <c r="C471" s="55" t="s">
        <v>1658</v>
      </c>
      <c r="D471" s="20" t="s">
        <v>1659</v>
      </c>
      <c r="E471" s="20" t="s">
        <v>1659</v>
      </c>
      <c r="F471" s="20" t="s">
        <v>1913</v>
      </c>
      <c r="G471" s="27" t="s">
        <v>2407</v>
      </c>
      <c r="H471" s="20">
        <v>2.0093694E7</v>
      </c>
      <c r="I471" s="20">
        <v>145.0</v>
      </c>
      <c r="J471" s="20">
        <v>0.267995905018386</v>
      </c>
      <c r="K471" s="20">
        <v>35.0</v>
      </c>
      <c r="L471" s="20">
        <v>0.2642815</v>
      </c>
      <c r="M471" s="20">
        <v>1500.0</v>
      </c>
      <c r="N471" s="20">
        <v>0.2428457</v>
      </c>
      <c r="O471" s="20">
        <v>1.103565</v>
      </c>
      <c r="P471" s="20">
        <v>1.17328</v>
      </c>
      <c r="Q471" s="22">
        <v>0.322</v>
      </c>
      <c r="R471" s="22">
        <v>0.31</v>
      </c>
      <c r="S471" s="22">
        <v>0.483</v>
      </c>
      <c r="T471" s="22">
        <v>67.2</v>
      </c>
      <c r="U471" s="22">
        <v>0.799</v>
      </c>
    </row>
    <row r="472">
      <c r="A472" s="20" t="s">
        <v>38</v>
      </c>
      <c r="B472" s="22" t="s">
        <v>1668</v>
      </c>
      <c r="C472" s="22" t="s">
        <v>1671</v>
      </c>
      <c r="D472" s="20" t="s">
        <v>1672</v>
      </c>
      <c r="E472" s="20" t="s">
        <v>1673</v>
      </c>
      <c r="F472" s="20" t="s">
        <v>1913</v>
      </c>
      <c r="G472" s="27" t="s">
        <v>2408</v>
      </c>
      <c r="H472" s="20">
        <v>3.0E7</v>
      </c>
      <c r="I472" s="20">
        <v>215.0</v>
      </c>
      <c r="J472" s="20">
        <v>0.317438811234286</v>
      </c>
      <c r="K472" s="20">
        <v>35.0</v>
      </c>
      <c r="L472" s="20">
        <v>0.3201839</v>
      </c>
      <c r="M472" s="20">
        <v>1500.0</v>
      </c>
      <c r="N472" s="20">
        <v>0.3115541</v>
      </c>
      <c r="O472" s="20">
        <v>1.018888</v>
      </c>
      <c r="P472" s="20">
        <v>0.6819052</v>
      </c>
      <c r="Q472" s="22">
        <v>0.127</v>
      </c>
      <c r="R472" s="22">
        <v>0.107</v>
      </c>
      <c r="S472" s="22">
        <v>0.431</v>
      </c>
      <c r="T472" s="22">
        <v>43.5</v>
      </c>
      <c r="U472" s="22">
        <v>0.727</v>
      </c>
    </row>
    <row r="473">
      <c r="A473" s="20" t="s">
        <v>38</v>
      </c>
      <c r="B473" s="22" t="s">
        <v>1685</v>
      </c>
      <c r="C473" s="22" t="s">
        <v>1686</v>
      </c>
      <c r="D473" s="20" t="s">
        <v>1687</v>
      </c>
      <c r="E473" s="20" t="s">
        <v>1688</v>
      </c>
      <c r="F473" s="20" t="s">
        <v>1913</v>
      </c>
      <c r="G473" s="27" t="s">
        <v>2409</v>
      </c>
      <c r="H473" s="20">
        <v>3.0E7</v>
      </c>
      <c r="I473" s="20">
        <v>145.0</v>
      </c>
      <c r="J473" s="20">
        <v>0.348394370951621</v>
      </c>
      <c r="K473" s="20">
        <v>35.0</v>
      </c>
      <c r="L473" s="20">
        <v>0.3500757</v>
      </c>
      <c r="M473" s="20">
        <v>1500.0</v>
      </c>
      <c r="N473" s="20">
        <v>0.3303311</v>
      </c>
      <c r="O473" s="20">
        <v>1.054682</v>
      </c>
      <c r="P473" s="20">
        <v>0.9148473</v>
      </c>
      <c r="Q473" s="22">
        <v>0.324</v>
      </c>
      <c r="R473" s="22">
        <v>0.467</v>
      </c>
      <c r="S473" s="22">
        <v>0.629</v>
      </c>
      <c r="T473" s="22">
        <v>52.4</v>
      </c>
      <c r="U473" s="22">
        <v>0.784</v>
      </c>
    </row>
    <row r="474">
      <c r="A474" s="20" t="s">
        <v>38</v>
      </c>
      <c r="B474" s="22" t="s">
        <v>1698</v>
      </c>
      <c r="C474" s="22" t="s">
        <v>1699</v>
      </c>
      <c r="D474" s="20" t="s">
        <v>1957</v>
      </c>
      <c r="E474" s="20" t="s">
        <v>1701</v>
      </c>
      <c r="F474" s="20" t="s">
        <v>1913</v>
      </c>
      <c r="G474" s="27" t="s">
        <v>2410</v>
      </c>
      <c r="H474" s="20">
        <v>2.1752969E7</v>
      </c>
      <c r="I474" s="20">
        <v>180.0</v>
      </c>
      <c r="J474" s="20">
        <v>0.249430392103544</v>
      </c>
      <c r="K474" s="20">
        <v>35.0</v>
      </c>
      <c r="L474" s="20">
        <v>0.2551417</v>
      </c>
      <c r="M474" s="20">
        <v>1500.0</v>
      </c>
      <c r="N474" s="20">
        <v>0.2448</v>
      </c>
      <c r="O474" s="20">
        <v>1.018915</v>
      </c>
      <c r="P474" s="20">
        <v>0.4477431</v>
      </c>
      <c r="Q474" s="22">
        <v>0.171</v>
      </c>
      <c r="R474" s="22">
        <v>0.216</v>
      </c>
      <c r="S474" s="22">
        <v>0.492</v>
      </c>
      <c r="T474" s="22">
        <v>39.4</v>
      </c>
      <c r="U474" s="22">
        <v>0.711</v>
      </c>
    </row>
    <row r="475">
      <c r="A475" s="20" t="s">
        <v>38</v>
      </c>
      <c r="B475" s="22" t="s">
        <v>1712</v>
      </c>
      <c r="C475" s="22" t="s">
        <v>1713</v>
      </c>
      <c r="D475" s="20" t="s">
        <v>1714</v>
      </c>
      <c r="E475" s="20" t="s">
        <v>1715</v>
      </c>
      <c r="F475" s="20" t="s">
        <v>1913</v>
      </c>
      <c r="G475" s="27" t="s">
        <v>2411</v>
      </c>
      <c r="H475" s="20">
        <v>3.0E7</v>
      </c>
      <c r="I475" s="20">
        <v>110.0</v>
      </c>
      <c r="J475" s="20">
        <v>0.306107469271783</v>
      </c>
      <c r="K475" s="20">
        <v>35.0</v>
      </c>
      <c r="L475" s="20">
        <v>0.3096226</v>
      </c>
      <c r="M475" s="20">
        <v>1500.0</v>
      </c>
      <c r="N475" s="20">
        <v>0.302294</v>
      </c>
      <c r="O475" s="20">
        <v>1.012615</v>
      </c>
      <c r="P475" s="20">
        <v>0.5203558</v>
      </c>
      <c r="Q475" s="22">
        <v>0.071</v>
      </c>
      <c r="R475" s="22">
        <v>0.025</v>
      </c>
      <c r="S475" s="22">
        <v>0.348</v>
      </c>
      <c r="T475" s="22">
        <v>30.5</v>
      </c>
      <c r="U475" s="22">
        <v>0.57</v>
      </c>
    </row>
    <row r="476">
      <c r="A476" s="20" t="s">
        <v>38</v>
      </c>
      <c r="B476" s="22" t="s">
        <v>1727</v>
      </c>
      <c r="C476" s="22" t="s">
        <v>1728</v>
      </c>
      <c r="D476" s="20" t="s">
        <v>1729</v>
      </c>
      <c r="E476" s="20" t="s">
        <v>1730</v>
      </c>
      <c r="F476" s="20" t="s">
        <v>1913</v>
      </c>
      <c r="G476" s="27" t="s">
        <v>2412</v>
      </c>
      <c r="H476" s="20">
        <v>1.7385674E7</v>
      </c>
      <c r="I476" s="20">
        <v>185.0</v>
      </c>
      <c r="J476" s="20">
        <v>0.225886747539519</v>
      </c>
      <c r="K476" s="20">
        <v>30.0</v>
      </c>
      <c r="L476" s="20">
        <v>0.2289756</v>
      </c>
      <c r="M476" s="20">
        <v>1500.0</v>
      </c>
      <c r="N476" s="20">
        <v>0.2185951</v>
      </c>
      <c r="O476" s="20">
        <v>1.033357</v>
      </c>
      <c r="P476" s="20">
        <v>0.7024378</v>
      </c>
      <c r="Q476" s="22">
        <v>0.267</v>
      </c>
      <c r="R476" s="22">
        <v>0.357</v>
      </c>
      <c r="S476" s="22">
        <v>0.553</v>
      </c>
      <c r="T476" s="22">
        <v>42.2</v>
      </c>
      <c r="U476" s="22">
        <v>0.697</v>
      </c>
    </row>
    <row r="477">
      <c r="A477" s="20" t="s">
        <v>38</v>
      </c>
      <c r="B477" s="22" t="s">
        <v>1741</v>
      </c>
      <c r="C477" s="22" t="s">
        <v>1742</v>
      </c>
      <c r="D477" s="20" t="s">
        <v>1743</v>
      </c>
      <c r="E477" s="20" t="s">
        <v>1744</v>
      </c>
      <c r="F477" s="20" t="s">
        <v>1913</v>
      </c>
      <c r="G477" s="27" t="s">
        <v>2413</v>
      </c>
      <c r="H477" s="20">
        <v>1.8511716E7</v>
      </c>
      <c r="I477" s="20">
        <v>125.0</v>
      </c>
      <c r="J477" s="20">
        <v>0.21986763704515</v>
      </c>
      <c r="K477" s="20">
        <v>35.0</v>
      </c>
      <c r="L477" s="20">
        <v>0.224341</v>
      </c>
      <c r="M477" s="20">
        <v>1500.0</v>
      </c>
      <c r="N477" s="20">
        <v>0.2144639</v>
      </c>
      <c r="O477" s="20">
        <v>1.025196</v>
      </c>
      <c r="P477" s="20">
        <v>0.5470964</v>
      </c>
      <c r="Q477" s="22">
        <v>0.189</v>
      </c>
      <c r="R477" s="22">
        <v>0.197</v>
      </c>
      <c r="S477" s="22">
        <v>0.449</v>
      </c>
      <c r="T477" s="22">
        <v>40.6</v>
      </c>
      <c r="U477" s="22">
        <v>0.674</v>
      </c>
    </row>
    <row r="478">
      <c r="A478" s="20" t="s">
        <v>38</v>
      </c>
      <c r="B478" s="22" t="s">
        <v>1755</v>
      </c>
      <c r="C478" s="22" t="s">
        <v>1756</v>
      </c>
      <c r="D478" s="20" t="s">
        <v>1962</v>
      </c>
      <c r="E478" s="20" t="s">
        <v>1758</v>
      </c>
      <c r="F478" s="20" t="s">
        <v>1913</v>
      </c>
      <c r="G478" s="27" t="s">
        <v>2414</v>
      </c>
      <c r="H478" s="20">
        <v>3.0E7</v>
      </c>
      <c r="I478" s="20">
        <v>155.0</v>
      </c>
      <c r="J478" s="20">
        <v>0.317200082880916</v>
      </c>
      <c r="K478" s="20">
        <v>35.0</v>
      </c>
      <c r="L478" s="20">
        <v>0.3183195</v>
      </c>
      <c r="M478" s="20">
        <v>1500.0</v>
      </c>
      <c r="N478" s="20">
        <v>0.3083631</v>
      </c>
      <c r="O478" s="20">
        <v>1.028658</v>
      </c>
      <c r="P478" s="20">
        <v>0.8875698</v>
      </c>
      <c r="Q478" s="22">
        <v>0.138</v>
      </c>
      <c r="R478" s="22">
        <v>0.154</v>
      </c>
      <c r="S478" s="22">
        <v>0.507</v>
      </c>
      <c r="T478" s="22">
        <v>37.1</v>
      </c>
      <c r="U478" s="22">
        <v>0.687</v>
      </c>
    </row>
    <row r="479">
      <c r="A479" s="20" t="s">
        <v>38</v>
      </c>
      <c r="B479" s="22" t="s">
        <v>1769</v>
      </c>
      <c r="C479" s="22" t="s">
        <v>1770</v>
      </c>
      <c r="D479" s="20" t="s">
        <v>1964</v>
      </c>
      <c r="E479" s="20" t="s">
        <v>1772</v>
      </c>
      <c r="F479" s="20" t="s">
        <v>1913</v>
      </c>
      <c r="G479" s="27" t="s">
        <v>2415</v>
      </c>
      <c r="H479" s="20">
        <v>2.3652669E7</v>
      </c>
      <c r="I479" s="20">
        <v>215.0</v>
      </c>
      <c r="J479" s="20">
        <v>0.268248974670149</v>
      </c>
      <c r="K479" s="20">
        <v>35.0</v>
      </c>
      <c r="L479" s="20">
        <v>0.2704684</v>
      </c>
      <c r="M479" s="20">
        <v>1500.0</v>
      </c>
      <c r="N479" s="20">
        <v>0.2596385</v>
      </c>
      <c r="O479" s="20">
        <v>1.033163</v>
      </c>
      <c r="P479" s="20">
        <v>0.7950687</v>
      </c>
      <c r="Q479" s="22">
        <v>0.167</v>
      </c>
      <c r="R479" s="22">
        <v>0.162</v>
      </c>
      <c r="S479" s="22">
        <v>0.444</v>
      </c>
      <c r="T479" s="22">
        <v>47.8</v>
      </c>
      <c r="U479" s="22">
        <v>0.736</v>
      </c>
    </row>
    <row r="480">
      <c r="A480" s="20" t="s">
        <v>38</v>
      </c>
      <c r="B480" s="22" t="s">
        <v>1783</v>
      </c>
      <c r="C480" s="22" t="s">
        <v>1784</v>
      </c>
      <c r="D480" s="20" t="s">
        <v>1966</v>
      </c>
      <c r="E480" s="20" t="s">
        <v>1786</v>
      </c>
      <c r="F480" s="20" t="s">
        <v>1913</v>
      </c>
      <c r="G480" s="27" t="s">
        <v>2416</v>
      </c>
      <c r="H480" s="20">
        <v>2.2046983E7</v>
      </c>
      <c r="I480" s="20">
        <v>190.0</v>
      </c>
      <c r="J480" s="20">
        <v>0.249682251381749</v>
      </c>
      <c r="K480" s="20">
        <v>35.0</v>
      </c>
      <c r="L480" s="20">
        <v>0.2565057</v>
      </c>
      <c r="M480" s="20">
        <v>1500.0</v>
      </c>
      <c r="N480" s="20">
        <v>0.244989</v>
      </c>
      <c r="O480" s="20">
        <v>1.019157</v>
      </c>
      <c r="P480" s="20">
        <v>0.4075161</v>
      </c>
      <c r="Q480" s="22">
        <v>0.155</v>
      </c>
      <c r="R480" s="22">
        <v>0.161</v>
      </c>
      <c r="S480" s="22">
        <v>0.422</v>
      </c>
      <c r="T480" s="22">
        <v>44.6</v>
      </c>
      <c r="U480" s="22">
        <v>0.71</v>
      </c>
    </row>
    <row r="481">
      <c r="A481" s="20" t="s">
        <v>38</v>
      </c>
      <c r="B481" s="22" t="s">
        <v>1797</v>
      </c>
      <c r="C481" s="22" t="s">
        <v>1798</v>
      </c>
      <c r="D481" s="20" t="s">
        <v>1968</v>
      </c>
      <c r="E481" s="20" t="s">
        <v>1800</v>
      </c>
      <c r="F481" s="20" t="s">
        <v>1913</v>
      </c>
      <c r="G481" s="27" t="s">
        <v>2417</v>
      </c>
      <c r="H481" s="20">
        <v>2.058897E7</v>
      </c>
      <c r="I481" s="20">
        <v>170.0</v>
      </c>
      <c r="J481" s="20">
        <v>0.249636484614811</v>
      </c>
      <c r="K481" s="20">
        <v>35.0</v>
      </c>
      <c r="L481" s="20">
        <v>0.2516893</v>
      </c>
      <c r="M481" s="20">
        <v>1500.0</v>
      </c>
      <c r="N481" s="20">
        <v>0.2393983</v>
      </c>
      <c r="O481" s="20">
        <v>1.042766</v>
      </c>
      <c r="P481" s="20">
        <v>0.8329822</v>
      </c>
      <c r="Q481" s="22">
        <v>0.215</v>
      </c>
      <c r="R481" s="22">
        <v>0.26</v>
      </c>
      <c r="S481" s="22">
        <v>0.485</v>
      </c>
      <c r="T481" s="22">
        <v>37.5</v>
      </c>
      <c r="U481" s="22">
        <v>0.634</v>
      </c>
    </row>
    <row r="482">
      <c r="A482" s="20" t="s">
        <v>38</v>
      </c>
      <c r="B482" s="22" t="s">
        <v>1811</v>
      </c>
      <c r="C482" s="22" t="s">
        <v>1812</v>
      </c>
      <c r="D482" s="20" t="s">
        <v>1970</v>
      </c>
      <c r="E482" s="20" t="s">
        <v>1814</v>
      </c>
      <c r="F482" s="20" t="s">
        <v>1913</v>
      </c>
      <c r="G482" s="27" t="s">
        <v>2418</v>
      </c>
      <c r="H482" s="20">
        <v>3.0E7</v>
      </c>
      <c r="I482" s="20">
        <v>225.0</v>
      </c>
      <c r="J482" s="20">
        <v>0.367339672515057</v>
      </c>
      <c r="K482" s="20">
        <v>35.0</v>
      </c>
      <c r="L482" s="20">
        <v>0.3739737</v>
      </c>
      <c r="M482" s="20">
        <v>1500.0</v>
      </c>
      <c r="N482" s="20">
        <v>0.34879</v>
      </c>
      <c r="O482" s="20">
        <v>1.053183</v>
      </c>
      <c r="P482" s="20">
        <v>0.736574</v>
      </c>
      <c r="Q482" s="22">
        <v>0.458</v>
      </c>
      <c r="R482" s="22">
        <v>0.631</v>
      </c>
      <c r="S482" s="22">
        <v>0.728</v>
      </c>
      <c r="T482" s="22">
        <v>60.3</v>
      </c>
      <c r="U482" s="22">
        <v>0.861</v>
      </c>
    </row>
    <row r="483">
      <c r="A483" s="20" t="s">
        <v>38</v>
      </c>
      <c r="B483" s="22" t="s">
        <v>1825</v>
      </c>
      <c r="C483" s="22" t="s">
        <v>1826</v>
      </c>
      <c r="D483" s="20" t="s">
        <v>1972</v>
      </c>
      <c r="E483" s="20" t="s">
        <v>1828</v>
      </c>
      <c r="F483" s="20" t="s">
        <v>1913</v>
      </c>
      <c r="G483" s="27" t="s">
        <v>2419</v>
      </c>
      <c r="H483" s="20">
        <v>2.69804E7</v>
      </c>
      <c r="I483" s="20">
        <v>140.0</v>
      </c>
      <c r="J483" s="20">
        <v>0.287988592638656</v>
      </c>
      <c r="K483" s="20">
        <v>35.0</v>
      </c>
      <c r="L483" s="20">
        <v>0.2919876</v>
      </c>
      <c r="M483" s="20">
        <v>1500.0</v>
      </c>
      <c r="N483" s="20">
        <v>0.2814129</v>
      </c>
      <c r="O483" s="20">
        <v>1.023367</v>
      </c>
      <c r="P483" s="20">
        <v>0.6218325</v>
      </c>
      <c r="Q483" s="22">
        <v>0.126</v>
      </c>
      <c r="R483" s="22">
        <v>0.091</v>
      </c>
      <c r="S483" s="22">
        <v>0.378</v>
      </c>
      <c r="T483" s="22">
        <v>44.4</v>
      </c>
      <c r="U483" s="22">
        <v>0.704</v>
      </c>
    </row>
    <row r="484">
      <c r="A484" s="20" t="s">
        <v>38</v>
      </c>
      <c r="B484" s="22" t="s">
        <v>1839</v>
      </c>
      <c r="C484" s="22" t="s">
        <v>1840</v>
      </c>
      <c r="D484" s="20" t="s">
        <v>1841</v>
      </c>
      <c r="E484" s="20" t="s">
        <v>1842</v>
      </c>
      <c r="F484" s="20" t="s">
        <v>1913</v>
      </c>
      <c r="G484" s="27" t="s">
        <v>2420</v>
      </c>
      <c r="H484" s="20">
        <v>3.0E7</v>
      </c>
      <c r="I484" s="20">
        <v>125.0</v>
      </c>
      <c r="J484" s="20">
        <v>0.30683619589393</v>
      </c>
      <c r="K484" s="20">
        <v>35.0</v>
      </c>
      <c r="L484" s="20">
        <v>0.3089855</v>
      </c>
      <c r="M484" s="20">
        <v>1500.0</v>
      </c>
      <c r="N484" s="20">
        <v>0.3005553</v>
      </c>
      <c r="O484" s="20">
        <v>1.020898</v>
      </c>
      <c r="P484" s="20">
        <v>0.7450454</v>
      </c>
      <c r="Q484" s="22">
        <v>0.095</v>
      </c>
      <c r="R484" s="22">
        <v>0.036</v>
      </c>
      <c r="S484" s="22">
        <v>0.358</v>
      </c>
      <c r="T484" s="22">
        <v>39.1</v>
      </c>
      <c r="U484" s="22">
        <v>0.633</v>
      </c>
    </row>
    <row r="485">
      <c r="A485" s="20" t="s">
        <v>38</v>
      </c>
      <c r="B485" s="22" t="s">
        <v>1853</v>
      </c>
      <c r="C485" s="22" t="s">
        <v>1854</v>
      </c>
      <c r="D485" s="20" t="s">
        <v>1855</v>
      </c>
      <c r="E485" s="20" t="s">
        <v>1856</v>
      </c>
      <c r="F485" s="20" t="s">
        <v>1913</v>
      </c>
      <c r="G485" s="27" t="s">
        <v>2421</v>
      </c>
      <c r="H485" s="20">
        <v>1.9064897E7</v>
      </c>
      <c r="I485" s="20">
        <v>145.0</v>
      </c>
      <c r="J485" s="20">
        <v>0.229454122581899</v>
      </c>
      <c r="K485" s="20">
        <v>30.0</v>
      </c>
      <c r="L485" s="20">
        <v>0.2334163</v>
      </c>
      <c r="M485" s="20">
        <v>1500.0</v>
      </c>
      <c r="N485" s="20">
        <v>0.2230449</v>
      </c>
      <c r="O485" s="20">
        <v>1.028735</v>
      </c>
      <c r="P485" s="20">
        <v>0.6179707</v>
      </c>
      <c r="Q485" s="22">
        <v>0.215</v>
      </c>
      <c r="R485" s="22">
        <v>0.265</v>
      </c>
      <c r="S485" s="22">
        <v>0.508</v>
      </c>
      <c r="T485" s="22">
        <v>41.4</v>
      </c>
      <c r="U485" s="22">
        <v>0.714</v>
      </c>
    </row>
    <row r="486">
      <c r="A486" s="20" t="s">
        <v>38</v>
      </c>
      <c r="B486" s="22" t="s">
        <v>1867</v>
      </c>
      <c r="C486" s="22" t="s">
        <v>1868</v>
      </c>
      <c r="D486" s="20" t="s">
        <v>1869</v>
      </c>
      <c r="E486" s="20" t="s">
        <v>1870</v>
      </c>
      <c r="F486" s="20" t="s">
        <v>1913</v>
      </c>
      <c r="G486" s="27" t="s">
        <v>2422</v>
      </c>
      <c r="H486" s="20">
        <v>2.205929E7</v>
      </c>
      <c r="I486" s="20">
        <v>125.0</v>
      </c>
      <c r="J486" s="20">
        <v>0.256470410220251</v>
      </c>
      <c r="K486" s="20">
        <v>35.0</v>
      </c>
      <c r="L486" s="20">
        <v>0.2563093</v>
      </c>
      <c r="M486" s="20">
        <v>1500.0</v>
      </c>
      <c r="N486" s="20">
        <v>0.2455733</v>
      </c>
      <c r="O486" s="20">
        <v>1.044374</v>
      </c>
      <c r="P486" s="20">
        <v>1.015002</v>
      </c>
      <c r="Q486" s="22">
        <v>0.184</v>
      </c>
      <c r="R486" s="22">
        <v>0.175</v>
      </c>
      <c r="S486" s="22">
        <v>0.425</v>
      </c>
      <c r="T486" s="22">
        <v>48.6</v>
      </c>
      <c r="U486" s="22">
        <v>0.693</v>
      </c>
    </row>
    <row r="487">
      <c r="A487" s="20" t="s">
        <v>38</v>
      </c>
      <c r="B487" s="22" t="s">
        <v>1881</v>
      </c>
      <c r="C487" s="22" t="s">
        <v>1882</v>
      </c>
      <c r="D487" s="20" t="s">
        <v>1883</v>
      </c>
      <c r="E487" s="20" t="s">
        <v>1884</v>
      </c>
      <c r="F487" s="20" t="s">
        <v>1913</v>
      </c>
      <c r="G487" s="27" t="s">
        <v>2423</v>
      </c>
      <c r="H487" s="20">
        <v>3.0E7</v>
      </c>
      <c r="I487" s="20">
        <v>185.0</v>
      </c>
      <c r="J487" s="20">
        <v>0.316407449117644</v>
      </c>
      <c r="K487" s="20">
        <v>35.0</v>
      </c>
      <c r="L487" s="20">
        <v>0.3196382</v>
      </c>
      <c r="M487" s="20">
        <v>1500.0</v>
      </c>
      <c r="N487" s="20">
        <v>0.3076961</v>
      </c>
      <c r="O487" s="20">
        <v>1.028312</v>
      </c>
      <c r="P487" s="20">
        <v>0.7294647</v>
      </c>
      <c r="Q487" s="22">
        <v>0.166</v>
      </c>
      <c r="R487" s="22">
        <v>0.192</v>
      </c>
      <c r="S487" s="22">
        <v>0.448</v>
      </c>
      <c r="T487" s="22">
        <v>54.6</v>
      </c>
      <c r="U487" s="22">
        <v>0.809</v>
      </c>
    </row>
    <row r="488">
      <c r="A488" s="20" t="s">
        <v>52</v>
      </c>
      <c r="B488" s="22" t="s">
        <v>225</v>
      </c>
      <c r="C488" s="22" t="s">
        <v>226</v>
      </c>
      <c r="D488" s="20" t="s">
        <v>1912</v>
      </c>
      <c r="E488" s="20" t="s">
        <v>228</v>
      </c>
      <c r="F488" s="20" t="s">
        <v>1977</v>
      </c>
      <c r="G488" s="27" t="s">
        <v>2424</v>
      </c>
      <c r="H488" s="20">
        <v>4.5E7</v>
      </c>
      <c r="I488" s="20">
        <v>120.0</v>
      </c>
      <c r="J488" s="20">
        <v>0.391421930284075</v>
      </c>
      <c r="K488" s="20">
        <v>30.0</v>
      </c>
      <c r="L488" s="20">
        <v>0.3901934</v>
      </c>
      <c r="M488" s="20">
        <v>1500.0</v>
      </c>
      <c r="N488" s="20">
        <v>0.378027</v>
      </c>
      <c r="O488" s="20">
        <v>1.035434</v>
      </c>
      <c r="P488" s="20">
        <v>1.100974</v>
      </c>
      <c r="Q488" s="22">
        <v>0.12</v>
      </c>
      <c r="R488" s="22">
        <v>0.02</v>
      </c>
      <c r="S488" s="22">
        <v>0.28</v>
      </c>
      <c r="T488" s="22">
        <v>26.3</v>
      </c>
      <c r="U488" s="22">
        <v>0.554</v>
      </c>
    </row>
    <row r="489">
      <c r="A489" s="20" t="s">
        <v>52</v>
      </c>
      <c r="B489" s="22" t="s">
        <v>428</v>
      </c>
      <c r="C489" s="22" t="s">
        <v>429</v>
      </c>
      <c r="D489" s="20" t="s">
        <v>430</v>
      </c>
      <c r="E489" s="20" t="s">
        <v>431</v>
      </c>
      <c r="F489" s="20" t="s">
        <v>1977</v>
      </c>
      <c r="G489" s="27" t="s">
        <v>2425</v>
      </c>
      <c r="H489" s="20">
        <v>1.4048617E7</v>
      </c>
      <c r="I489" s="20">
        <v>155.0</v>
      </c>
      <c r="J489" s="20">
        <v>0.18558954344241</v>
      </c>
      <c r="K489" s="20">
        <v>35.0</v>
      </c>
      <c r="L489" s="20">
        <v>0.1821841</v>
      </c>
      <c r="M489" s="20">
        <v>1500.0</v>
      </c>
      <c r="N489" s="20">
        <v>0.1699995</v>
      </c>
      <c r="O489" s="20">
        <v>1.091707</v>
      </c>
      <c r="P489" s="20">
        <v>1.27949</v>
      </c>
      <c r="Q489" s="22">
        <v>0.25</v>
      </c>
      <c r="R489" s="22">
        <v>0.2</v>
      </c>
      <c r="S489" s="22">
        <v>0.45</v>
      </c>
      <c r="T489" s="22">
        <v>28.7</v>
      </c>
      <c r="U489" s="22">
        <v>0.519</v>
      </c>
    </row>
    <row r="490">
      <c r="A490" s="20" t="s">
        <v>52</v>
      </c>
      <c r="B490" s="22" t="s">
        <v>453</v>
      </c>
      <c r="C490" s="22" t="s">
        <v>454</v>
      </c>
      <c r="D490" s="20" t="s">
        <v>455</v>
      </c>
      <c r="E490" s="20" t="s">
        <v>456</v>
      </c>
      <c r="F490" s="20" t="s">
        <v>1977</v>
      </c>
      <c r="G490" s="27" t="s">
        <v>2426</v>
      </c>
      <c r="H490" s="20">
        <v>3.5028819E7</v>
      </c>
      <c r="I490" s="20">
        <v>130.0</v>
      </c>
      <c r="J490" s="20">
        <v>0.373488532610204</v>
      </c>
      <c r="K490" s="20">
        <v>35.0</v>
      </c>
      <c r="L490" s="20">
        <v>0.3647129</v>
      </c>
      <c r="M490" s="20">
        <v>1500.0</v>
      </c>
      <c r="N490" s="20">
        <v>0.33909</v>
      </c>
      <c r="O490" s="20">
        <v>1.101444</v>
      </c>
      <c r="P490" s="20">
        <v>1.342491</v>
      </c>
      <c r="Q490" s="22">
        <v>0.26</v>
      </c>
      <c r="R490" s="22">
        <v>0.25</v>
      </c>
      <c r="S490" s="22">
        <v>0.46</v>
      </c>
      <c r="T490" s="22">
        <v>48.2</v>
      </c>
      <c r="U490" s="22">
        <v>0.695</v>
      </c>
    </row>
    <row r="491">
      <c r="A491" s="20" t="s">
        <v>52</v>
      </c>
      <c r="B491" s="22" t="s">
        <v>482</v>
      </c>
      <c r="C491" s="22" t="s">
        <v>483</v>
      </c>
      <c r="D491" s="20" t="s">
        <v>484</v>
      </c>
      <c r="E491" s="20" t="s">
        <v>485</v>
      </c>
      <c r="F491" s="20" t="s">
        <v>1977</v>
      </c>
      <c r="G491" s="27" t="s">
        <v>2427</v>
      </c>
      <c r="H491" s="20">
        <v>4.5E7</v>
      </c>
      <c r="I491" s="20">
        <v>130.0</v>
      </c>
      <c r="J491" s="20">
        <v>0.25358734019392</v>
      </c>
      <c r="K491" s="20">
        <v>35.0</v>
      </c>
      <c r="L491" s="20">
        <v>0.2492378</v>
      </c>
      <c r="M491" s="20">
        <v>1500.0</v>
      </c>
      <c r="N491" s="20">
        <v>0.233484</v>
      </c>
      <c r="O491" s="20">
        <v>1.086102</v>
      </c>
      <c r="P491" s="20">
        <v>1.276096</v>
      </c>
      <c r="Q491" s="22">
        <v>0.34</v>
      </c>
      <c r="R491" s="22">
        <v>0.19</v>
      </c>
      <c r="S491" s="22">
        <v>0.45</v>
      </c>
      <c r="T491" s="22">
        <v>63.1</v>
      </c>
      <c r="U491" s="22">
        <v>0.816</v>
      </c>
    </row>
    <row r="492">
      <c r="A492" s="20" t="s">
        <v>52</v>
      </c>
      <c r="B492" s="22" t="s">
        <v>338</v>
      </c>
      <c r="C492" s="22" t="s">
        <v>341</v>
      </c>
      <c r="D492" s="20" t="s">
        <v>342</v>
      </c>
      <c r="E492" s="20" t="s">
        <v>343</v>
      </c>
      <c r="F492" s="20" t="s">
        <v>1977</v>
      </c>
      <c r="G492" s="27" t="s">
        <v>2428</v>
      </c>
      <c r="H492" s="20">
        <v>4.5E7</v>
      </c>
      <c r="I492" s="20">
        <v>145.0</v>
      </c>
      <c r="J492" s="20">
        <v>0.327850539697358</v>
      </c>
      <c r="K492" s="20">
        <v>35.0</v>
      </c>
      <c r="L492" s="20">
        <v>0.330245</v>
      </c>
      <c r="M492" s="20">
        <v>1500.0</v>
      </c>
      <c r="N492" s="20">
        <v>0.316263</v>
      </c>
      <c r="O492" s="20">
        <v>1.036639</v>
      </c>
      <c r="P492" s="20">
        <v>0.8287485</v>
      </c>
      <c r="Q492" s="22">
        <v>0.19</v>
      </c>
      <c r="R492" s="22">
        <v>0.03</v>
      </c>
      <c r="S492" s="22">
        <v>0.35</v>
      </c>
      <c r="T492" s="22">
        <v>22.1</v>
      </c>
      <c r="U492" s="22">
        <v>0.546</v>
      </c>
    </row>
    <row r="493">
      <c r="A493" s="20" t="s">
        <v>52</v>
      </c>
      <c r="B493" s="22" t="s">
        <v>133</v>
      </c>
      <c r="C493" s="22" t="s">
        <v>134</v>
      </c>
      <c r="D493" s="20" t="s">
        <v>1919</v>
      </c>
      <c r="E493" s="20" t="s">
        <v>136</v>
      </c>
      <c r="F493" s="20" t="s">
        <v>1977</v>
      </c>
      <c r="G493" s="27" t="s">
        <v>2429</v>
      </c>
      <c r="H493" s="20">
        <v>4.5E7</v>
      </c>
      <c r="I493" s="20">
        <v>340.0</v>
      </c>
      <c r="J493" s="20">
        <v>0.388505403126608</v>
      </c>
      <c r="K493" s="20">
        <v>35.0</v>
      </c>
      <c r="L493" s="20">
        <v>0.3906844</v>
      </c>
      <c r="M493" s="20">
        <v>1500.0</v>
      </c>
      <c r="N493" s="20">
        <v>0.3799745</v>
      </c>
      <c r="O493" s="20">
        <v>1.022451</v>
      </c>
      <c r="P493" s="20">
        <v>0.7965415</v>
      </c>
      <c r="Q493" s="22">
        <v>0.12</v>
      </c>
      <c r="R493" s="22">
        <v>0.03</v>
      </c>
      <c r="S493" s="22">
        <v>0.32</v>
      </c>
      <c r="T493" s="22">
        <v>31.6</v>
      </c>
      <c r="U493" s="22">
        <v>0.628</v>
      </c>
    </row>
    <row r="494">
      <c r="A494" s="20" t="s">
        <v>52</v>
      </c>
      <c r="B494" s="22" t="s">
        <v>71</v>
      </c>
      <c r="C494" s="22" t="s">
        <v>74</v>
      </c>
      <c r="D494" s="20" t="s">
        <v>75</v>
      </c>
      <c r="E494" s="20" t="s">
        <v>76</v>
      </c>
      <c r="F494" s="20" t="s">
        <v>1977</v>
      </c>
      <c r="G494" s="27" t="s">
        <v>2430</v>
      </c>
      <c r="H494" s="20">
        <v>4.5E7</v>
      </c>
      <c r="I494" s="20">
        <v>115.0</v>
      </c>
      <c r="J494" s="20">
        <v>0.498263761862006</v>
      </c>
      <c r="K494" s="20">
        <v>45.0</v>
      </c>
      <c r="L494" s="20">
        <v>0.4586983</v>
      </c>
      <c r="M494" s="20">
        <v>1500.0</v>
      </c>
      <c r="N494" s="20">
        <v>0.3964448</v>
      </c>
      <c r="O494" s="20">
        <v>1.25683</v>
      </c>
      <c r="P494" s="20">
        <v>1.635552</v>
      </c>
      <c r="Q494" s="22">
        <v>0.55</v>
      </c>
      <c r="R494" s="22">
        <v>0.56</v>
      </c>
      <c r="S494" s="22">
        <v>0.66</v>
      </c>
      <c r="T494" s="22">
        <v>70.4</v>
      </c>
      <c r="U494" s="22">
        <v>0.81</v>
      </c>
    </row>
    <row r="495">
      <c r="A495" s="20" t="s">
        <v>37</v>
      </c>
      <c r="B495" s="20" t="s">
        <v>169</v>
      </c>
      <c r="C495" s="55" t="s">
        <v>170</v>
      </c>
      <c r="D495" s="20" t="s">
        <v>2166</v>
      </c>
      <c r="E495" s="20" t="s">
        <v>172</v>
      </c>
      <c r="F495" s="20" t="s">
        <v>1913</v>
      </c>
      <c r="G495" s="27" t="s">
        <v>2431</v>
      </c>
      <c r="H495" s="20">
        <v>3.0E7</v>
      </c>
      <c r="I495" s="20">
        <v>195.0</v>
      </c>
      <c r="J495" s="20">
        <v>0.320584835273699</v>
      </c>
      <c r="K495" s="20">
        <v>35.0</v>
      </c>
      <c r="L495" s="20">
        <v>0.3145467</v>
      </c>
      <c r="M495" s="20">
        <v>1500.0</v>
      </c>
      <c r="N495" s="20">
        <v>0.2955184</v>
      </c>
      <c r="O495" s="20">
        <v>1.084822</v>
      </c>
      <c r="P495" s="20">
        <v>1.317322</v>
      </c>
      <c r="Q495" s="22">
        <v>0.26</v>
      </c>
      <c r="R495" s="22">
        <v>0.199</v>
      </c>
      <c r="S495" s="22">
        <v>0.516</v>
      </c>
      <c r="T495" s="22">
        <v>38.8</v>
      </c>
      <c r="U495" s="22">
        <v>0.717</v>
      </c>
    </row>
    <row r="496">
      <c r="A496" s="20" t="s">
        <v>37</v>
      </c>
      <c r="B496" s="20" t="s">
        <v>116</v>
      </c>
      <c r="C496" s="55" t="s">
        <v>119</v>
      </c>
      <c r="D496" s="20" t="s">
        <v>2168</v>
      </c>
      <c r="E496" s="20" t="s">
        <v>121</v>
      </c>
      <c r="F496" s="20" t="s">
        <v>1913</v>
      </c>
      <c r="G496" s="27" t="s">
        <v>2432</v>
      </c>
      <c r="H496" s="20">
        <v>1.0108554E7</v>
      </c>
      <c r="I496" s="20">
        <v>130.0</v>
      </c>
      <c r="J496" s="20">
        <v>0.148531662166365</v>
      </c>
      <c r="K496" s="20">
        <v>35.0</v>
      </c>
      <c r="L496" s="20">
        <v>0.1384127</v>
      </c>
      <c r="M496" s="20">
        <v>1500.0</v>
      </c>
      <c r="N496" s="20">
        <v>0.1274329</v>
      </c>
      <c r="O496" s="20">
        <v>1.165568</v>
      </c>
      <c r="P496" s="20">
        <v>1.921605</v>
      </c>
      <c r="Q496" s="22">
        <v>0.396</v>
      </c>
      <c r="R496" s="22">
        <v>0.367</v>
      </c>
      <c r="S496" s="22">
        <v>0.557</v>
      </c>
      <c r="T496" s="22">
        <v>18.4</v>
      </c>
      <c r="U496" s="22">
        <v>0.382</v>
      </c>
    </row>
    <row r="497">
      <c r="A497" s="20" t="s">
        <v>37</v>
      </c>
      <c r="B497" s="20" t="s">
        <v>225</v>
      </c>
      <c r="C497" s="55" t="s">
        <v>226</v>
      </c>
      <c r="D497" s="20" t="s">
        <v>1912</v>
      </c>
      <c r="E497" s="20" t="s">
        <v>228</v>
      </c>
      <c r="F497" s="20" t="s">
        <v>1913</v>
      </c>
      <c r="G497" s="27" t="s">
        <v>2433</v>
      </c>
      <c r="H497" s="20">
        <v>3.0E7</v>
      </c>
      <c r="I497" s="20">
        <v>145.0</v>
      </c>
      <c r="J497" s="20">
        <v>0.313235764906818</v>
      </c>
      <c r="K497" s="20">
        <v>35.0</v>
      </c>
      <c r="L497" s="20">
        <v>0.3113969</v>
      </c>
      <c r="M497" s="20">
        <v>1500.0</v>
      </c>
      <c r="N497" s="20">
        <v>0.2922538</v>
      </c>
      <c r="O497" s="20">
        <v>1.071794</v>
      </c>
      <c r="P497" s="20">
        <v>1.096061</v>
      </c>
      <c r="Q497" s="22">
        <v>0.23</v>
      </c>
      <c r="R497" s="22">
        <v>0.175</v>
      </c>
      <c r="S497" s="22">
        <v>0.45</v>
      </c>
      <c r="T497" s="22">
        <v>42.5</v>
      </c>
      <c r="U497" s="22">
        <v>0.716</v>
      </c>
    </row>
    <row r="498">
      <c r="A498" s="20" t="s">
        <v>37</v>
      </c>
      <c r="B498" s="20" t="s">
        <v>428</v>
      </c>
      <c r="C498" s="55" t="s">
        <v>429</v>
      </c>
      <c r="D498" s="20" t="s">
        <v>430</v>
      </c>
      <c r="E498" s="20" t="s">
        <v>431</v>
      </c>
      <c r="F498" s="20" t="s">
        <v>1913</v>
      </c>
      <c r="G498" s="27" t="s">
        <v>2434</v>
      </c>
      <c r="H498" s="20">
        <v>3.0E7</v>
      </c>
      <c r="I498" s="20">
        <v>135.0</v>
      </c>
      <c r="J498" s="20">
        <v>0.306440536658179</v>
      </c>
      <c r="K498" s="20">
        <v>35.0</v>
      </c>
      <c r="L498" s="20">
        <v>0.3034102</v>
      </c>
      <c r="M498" s="20">
        <v>1500.0</v>
      </c>
      <c r="N498" s="20">
        <v>0.2924513</v>
      </c>
      <c r="O498" s="20">
        <v>1.047834</v>
      </c>
      <c r="P498" s="20">
        <v>1.276522</v>
      </c>
      <c r="Q498" s="22">
        <v>0.113</v>
      </c>
      <c r="R498" s="22">
        <v>0.019</v>
      </c>
      <c r="S498" s="22">
        <v>0.321</v>
      </c>
      <c r="T498" s="22">
        <v>28.0</v>
      </c>
      <c r="U498" s="22">
        <v>0.539</v>
      </c>
    </row>
    <row r="499">
      <c r="A499" s="20" t="s">
        <v>37</v>
      </c>
      <c r="B499" s="20" t="s">
        <v>453</v>
      </c>
      <c r="C499" s="55" t="s">
        <v>454</v>
      </c>
      <c r="D499" s="20" t="s">
        <v>455</v>
      </c>
      <c r="E499" s="20" t="s">
        <v>456</v>
      </c>
      <c r="F499" s="20" t="s">
        <v>1913</v>
      </c>
      <c r="G499" s="27" t="s">
        <v>2435</v>
      </c>
      <c r="H499" s="20">
        <v>3.0E7</v>
      </c>
      <c r="I499" s="20">
        <v>135.0</v>
      </c>
      <c r="J499" s="20">
        <v>0.334112849680405</v>
      </c>
      <c r="K499" s="20">
        <v>35.0</v>
      </c>
      <c r="L499" s="20">
        <v>0.3245038</v>
      </c>
      <c r="M499" s="20">
        <v>1500.0</v>
      </c>
      <c r="N499" s="20">
        <v>0.2985354</v>
      </c>
      <c r="O499" s="20">
        <v>1.119173</v>
      </c>
      <c r="P499" s="20">
        <v>1.37003</v>
      </c>
      <c r="Q499" s="22">
        <v>0.297</v>
      </c>
      <c r="R499" s="22">
        <v>0.279</v>
      </c>
      <c r="S499" s="22">
        <v>0.494</v>
      </c>
      <c r="T499" s="22">
        <v>46.1</v>
      </c>
      <c r="U499" s="22">
        <v>0.683</v>
      </c>
    </row>
    <row r="500">
      <c r="A500" s="20" t="s">
        <v>37</v>
      </c>
      <c r="B500" s="20" t="s">
        <v>482</v>
      </c>
      <c r="C500" s="55" t="s">
        <v>483</v>
      </c>
      <c r="D500" s="20" t="s">
        <v>484</v>
      </c>
      <c r="E500" s="20" t="s">
        <v>485</v>
      </c>
      <c r="F500" s="20" t="s">
        <v>1913</v>
      </c>
      <c r="G500" s="27" t="s">
        <v>2436</v>
      </c>
      <c r="H500" s="20">
        <v>3.0E7</v>
      </c>
      <c r="I500" s="20">
        <v>110.0</v>
      </c>
      <c r="J500" s="20">
        <v>0.346651845248256</v>
      </c>
      <c r="K500" s="20">
        <v>40.0</v>
      </c>
      <c r="L500" s="20">
        <v>0.3289808</v>
      </c>
      <c r="M500" s="20">
        <v>1500.0</v>
      </c>
      <c r="N500" s="20">
        <v>0.3001692</v>
      </c>
      <c r="O500" s="20">
        <v>1.154855</v>
      </c>
      <c r="P500" s="20">
        <v>1.61333</v>
      </c>
      <c r="Q500" s="22">
        <v>0.32</v>
      </c>
      <c r="R500" s="22">
        <v>0.303</v>
      </c>
      <c r="S500" s="22">
        <v>0.501</v>
      </c>
      <c r="T500" s="22">
        <v>40.2</v>
      </c>
      <c r="U500" s="22">
        <v>0.61</v>
      </c>
    </row>
    <row r="501">
      <c r="A501" s="20" t="s">
        <v>37</v>
      </c>
      <c r="B501" s="20" t="s">
        <v>338</v>
      </c>
      <c r="C501" s="55" t="s">
        <v>341</v>
      </c>
      <c r="D501" s="20" t="s">
        <v>342</v>
      </c>
      <c r="E501" s="20" t="s">
        <v>343</v>
      </c>
      <c r="F501" s="20" t="s">
        <v>1913</v>
      </c>
      <c r="G501" s="27" t="s">
        <v>2437</v>
      </c>
      <c r="H501" s="20">
        <v>3.0E7</v>
      </c>
      <c r="I501" s="20">
        <v>115.0</v>
      </c>
      <c r="J501" s="20">
        <v>0.306678966902018</v>
      </c>
      <c r="K501" s="20">
        <v>35.0</v>
      </c>
      <c r="L501" s="20">
        <v>0.3071712</v>
      </c>
      <c r="M501" s="20">
        <v>1500.0</v>
      </c>
      <c r="N501" s="20">
        <v>0.2884584</v>
      </c>
      <c r="O501" s="20">
        <v>1.063165</v>
      </c>
      <c r="P501" s="20">
        <v>0.9736956</v>
      </c>
      <c r="Q501" s="22">
        <v>0.145</v>
      </c>
      <c r="R501" s="22">
        <v>0.062</v>
      </c>
      <c r="S501" s="22">
        <v>0.345</v>
      </c>
      <c r="T501" s="22">
        <v>32.3</v>
      </c>
      <c r="U501" s="22">
        <v>0.584</v>
      </c>
    </row>
    <row r="502">
      <c r="A502" s="20" t="s">
        <v>37</v>
      </c>
      <c r="B502" s="20" t="s">
        <v>133</v>
      </c>
      <c r="C502" s="55" t="s">
        <v>134</v>
      </c>
      <c r="D502" s="20" t="s">
        <v>1919</v>
      </c>
      <c r="E502" s="20" t="s">
        <v>136</v>
      </c>
      <c r="F502" s="20" t="s">
        <v>1913</v>
      </c>
      <c r="G502" s="27" t="s">
        <v>2438</v>
      </c>
      <c r="H502" s="20">
        <v>3.0E7</v>
      </c>
      <c r="I502" s="20">
        <v>135.0</v>
      </c>
      <c r="J502" s="20">
        <v>0.304547447886895</v>
      </c>
      <c r="K502" s="20">
        <v>35.0</v>
      </c>
      <c r="L502" s="20">
        <v>0.303717</v>
      </c>
      <c r="M502" s="20">
        <v>1500.0</v>
      </c>
      <c r="N502" s="20">
        <v>0.2890924</v>
      </c>
      <c r="O502" s="20">
        <v>1.053461</v>
      </c>
      <c r="P502" s="20">
        <v>1.056783</v>
      </c>
      <c r="Q502" s="22">
        <v>0.102</v>
      </c>
      <c r="R502" s="22">
        <v>0.019</v>
      </c>
      <c r="S502" s="22">
        <v>0.295</v>
      </c>
      <c r="T502" s="22">
        <v>30.7</v>
      </c>
      <c r="U502" s="22">
        <v>0.576</v>
      </c>
    </row>
    <row r="503">
      <c r="A503" s="20" t="s">
        <v>37</v>
      </c>
      <c r="B503" s="20" t="s">
        <v>369</v>
      </c>
      <c r="C503" s="55" t="s">
        <v>370</v>
      </c>
      <c r="D503" s="20" t="s">
        <v>371</v>
      </c>
      <c r="E503" s="20" t="s">
        <v>372</v>
      </c>
      <c r="F503" s="20" t="s">
        <v>1913</v>
      </c>
      <c r="G503" s="27" t="s">
        <v>2439</v>
      </c>
      <c r="H503" s="20">
        <v>2.8071907E7</v>
      </c>
      <c r="I503" s="20">
        <v>120.0</v>
      </c>
      <c r="J503" s="20">
        <v>0.31149347495699</v>
      </c>
      <c r="K503" s="20">
        <v>35.0</v>
      </c>
      <c r="L503" s="20">
        <v>0.3105518</v>
      </c>
      <c r="M503" s="20">
        <v>1500.0</v>
      </c>
      <c r="N503" s="20">
        <v>0.28652</v>
      </c>
      <c r="O503" s="20">
        <v>1.087162</v>
      </c>
      <c r="P503" s="20">
        <v>1.039184</v>
      </c>
      <c r="Q503" s="22">
        <v>0.289</v>
      </c>
      <c r="R503" s="22">
        <v>0.262</v>
      </c>
      <c r="S503" s="22">
        <v>0.445</v>
      </c>
      <c r="T503" s="22">
        <v>44.2</v>
      </c>
      <c r="U503" s="22">
        <v>0.663</v>
      </c>
    </row>
    <row r="504">
      <c r="A504" s="20" t="s">
        <v>37</v>
      </c>
      <c r="B504" s="20" t="s">
        <v>380</v>
      </c>
      <c r="C504" s="55" t="s">
        <v>381</v>
      </c>
      <c r="D504" s="20" t="s">
        <v>382</v>
      </c>
      <c r="E504" s="20" t="s">
        <v>383</v>
      </c>
      <c r="F504" s="20" t="s">
        <v>1913</v>
      </c>
      <c r="G504" s="27" t="s">
        <v>2440</v>
      </c>
      <c r="H504" s="20">
        <v>3.0E7</v>
      </c>
      <c r="I504" s="20">
        <v>135.0</v>
      </c>
      <c r="J504" s="20">
        <v>0.34985527447062</v>
      </c>
      <c r="K504" s="20">
        <v>35.0</v>
      </c>
      <c r="L504" s="20">
        <v>0.3460358</v>
      </c>
      <c r="M504" s="20">
        <v>1500.0</v>
      </c>
      <c r="N504" s="20">
        <v>0.3063094</v>
      </c>
      <c r="O504" s="20">
        <v>1.142163</v>
      </c>
      <c r="P504" s="20">
        <v>1.096145</v>
      </c>
      <c r="Q504" s="22">
        <v>0.42</v>
      </c>
      <c r="R504" s="22">
        <v>0.431</v>
      </c>
      <c r="S504" s="22">
        <v>0.565</v>
      </c>
      <c r="T504" s="22">
        <v>44.9</v>
      </c>
      <c r="U504" s="22">
        <v>0.664</v>
      </c>
    </row>
    <row r="505">
      <c r="A505" s="20" t="s">
        <v>37</v>
      </c>
      <c r="B505" s="20" t="s">
        <v>415</v>
      </c>
      <c r="C505" s="55" t="s">
        <v>416</v>
      </c>
      <c r="D505" s="20" t="s">
        <v>417</v>
      </c>
      <c r="E505" s="20" t="s">
        <v>418</v>
      </c>
      <c r="F505" s="20" t="s">
        <v>1913</v>
      </c>
      <c r="G505" s="27" t="s">
        <v>2441</v>
      </c>
      <c r="H505" s="20">
        <v>3.0E7</v>
      </c>
      <c r="I505" s="20">
        <v>220.0</v>
      </c>
      <c r="J505" s="20">
        <v>0.312320838502903</v>
      </c>
      <c r="K505" s="20">
        <v>35.0</v>
      </c>
      <c r="L505" s="20">
        <v>0.3114561</v>
      </c>
      <c r="M505" s="20">
        <v>1500.0</v>
      </c>
      <c r="N505" s="20">
        <v>0.2976704</v>
      </c>
      <c r="O505" s="20">
        <v>1.049217</v>
      </c>
      <c r="P505" s="20">
        <v>1.06273</v>
      </c>
      <c r="Q505" s="22">
        <v>0.174</v>
      </c>
      <c r="R505" s="22">
        <v>0.048</v>
      </c>
      <c r="S505" s="22">
        <v>0.47</v>
      </c>
      <c r="T505" s="22">
        <v>33.9</v>
      </c>
      <c r="U505" s="22">
        <v>0.638</v>
      </c>
    </row>
    <row r="506">
      <c r="A506" s="20" t="s">
        <v>37</v>
      </c>
      <c r="B506" s="20" t="s">
        <v>403</v>
      </c>
      <c r="C506" s="55" t="s">
        <v>404</v>
      </c>
      <c r="D506" s="20" t="s">
        <v>405</v>
      </c>
      <c r="E506" s="20" t="s">
        <v>406</v>
      </c>
      <c r="F506" s="20" t="s">
        <v>1913</v>
      </c>
      <c r="G506" s="27" t="s">
        <v>2442</v>
      </c>
      <c r="H506" s="20">
        <v>1.3876103E7</v>
      </c>
      <c r="I506" s="20">
        <v>230.0</v>
      </c>
      <c r="J506" s="20">
        <v>0.184328294428269</v>
      </c>
      <c r="K506" s="20">
        <v>35.0</v>
      </c>
      <c r="L506" s="20">
        <v>0.1843099</v>
      </c>
      <c r="M506" s="20">
        <v>1500.0</v>
      </c>
      <c r="N506" s="20">
        <v>0.171015</v>
      </c>
      <c r="O506" s="20">
        <v>1.077848</v>
      </c>
      <c r="P506" s="20">
        <v>1.001387</v>
      </c>
      <c r="Q506" s="22">
        <v>0.373</v>
      </c>
      <c r="R506" s="22">
        <v>0.358</v>
      </c>
      <c r="S506" s="22">
        <v>0.575</v>
      </c>
      <c r="T506" s="22">
        <v>40.4</v>
      </c>
      <c r="U506" s="22">
        <v>0.658</v>
      </c>
    </row>
    <row r="507">
      <c r="A507" s="20" t="s">
        <v>37</v>
      </c>
      <c r="B507" s="20" t="s">
        <v>391</v>
      </c>
      <c r="C507" s="55" t="s">
        <v>392</v>
      </c>
      <c r="D507" s="20" t="s">
        <v>393</v>
      </c>
      <c r="E507" s="20" t="s">
        <v>394</v>
      </c>
      <c r="F507" s="20" t="s">
        <v>1913</v>
      </c>
      <c r="G507" s="27" t="s">
        <v>2443</v>
      </c>
      <c r="H507" s="20">
        <v>1.1179426E7</v>
      </c>
      <c r="I507" s="20">
        <v>205.0</v>
      </c>
      <c r="J507" s="20">
        <v>0.1599812401585</v>
      </c>
      <c r="K507" s="20">
        <v>35.0</v>
      </c>
      <c r="L507" s="20">
        <v>0.1563155</v>
      </c>
      <c r="M507" s="20">
        <v>1500.0</v>
      </c>
      <c r="N507" s="20">
        <v>0.1440411</v>
      </c>
      <c r="O507" s="20">
        <v>1.110664</v>
      </c>
      <c r="P507" s="20">
        <v>1.298653</v>
      </c>
      <c r="Q507" s="22">
        <v>0.486</v>
      </c>
      <c r="R507" s="22">
        <v>0.512</v>
      </c>
      <c r="S507" s="22">
        <v>0.653</v>
      </c>
      <c r="T507" s="22">
        <v>33.2</v>
      </c>
      <c r="U507" s="22">
        <v>0.608</v>
      </c>
    </row>
    <row r="508">
      <c r="A508" s="20" t="s">
        <v>37</v>
      </c>
      <c r="B508" s="20" t="s">
        <v>195</v>
      </c>
      <c r="C508" s="55" t="s">
        <v>196</v>
      </c>
      <c r="D508" s="20" t="s">
        <v>2068</v>
      </c>
      <c r="E508" s="20" t="s">
        <v>198</v>
      </c>
      <c r="F508" s="20" t="s">
        <v>1913</v>
      </c>
      <c r="G508" s="27" t="s">
        <v>2444</v>
      </c>
      <c r="H508" s="20">
        <v>3.0E7</v>
      </c>
      <c r="I508" s="20">
        <v>175.0</v>
      </c>
      <c r="J508" s="20">
        <v>0.317667774863509</v>
      </c>
      <c r="K508" s="20">
        <v>35.0</v>
      </c>
      <c r="L508" s="20">
        <v>0.314114</v>
      </c>
      <c r="M508" s="20">
        <v>1500.0</v>
      </c>
      <c r="N508" s="20">
        <v>0.296137</v>
      </c>
      <c r="O508" s="20">
        <v>1.072706</v>
      </c>
      <c r="P508" s="20">
        <v>1.197682</v>
      </c>
      <c r="Q508" s="22">
        <v>0.259</v>
      </c>
      <c r="R508" s="22">
        <v>0.194</v>
      </c>
      <c r="S508" s="22">
        <v>0.5</v>
      </c>
      <c r="T508" s="22">
        <v>47.3</v>
      </c>
      <c r="U508" s="22">
        <v>0.777</v>
      </c>
    </row>
    <row r="509">
      <c r="A509" s="20" t="s">
        <v>37</v>
      </c>
      <c r="B509" s="20" t="s">
        <v>181</v>
      </c>
      <c r="C509" s="55" t="s">
        <v>182</v>
      </c>
      <c r="D509" s="20" t="s">
        <v>2070</v>
      </c>
      <c r="E509" s="20" t="s">
        <v>184</v>
      </c>
      <c r="F509" s="20" t="s">
        <v>1913</v>
      </c>
      <c r="G509" s="27" t="s">
        <v>2445</v>
      </c>
      <c r="H509" s="20">
        <v>3.0E7</v>
      </c>
      <c r="I509" s="20">
        <v>165.0</v>
      </c>
      <c r="J509" s="20">
        <v>0.32443169102596</v>
      </c>
      <c r="K509" s="20">
        <v>35.0</v>
      </c>
      <c r="L509" s="20">
        <v>0.3202981</v>
      </c>
      <c r="M509" s="20">
        <v>1500.0</v>
      </c>
      <c r="N509" s="20">
        <v>0.2973544</v>
      </c>
      <c r="O509" s="20">
        <v>1.091061</v>
      </c>
      <c r="P509" s="20">
        <v>1.180163</v>
      </c>
      <c r="Q509" s="22">
        <v>0.315</v>
      </c>
      <c r="R509" s="22">
        <v>0.301</v>
      </c>
      <c r="S509" s="22">
        <v>0.554</v>
      </c>
      <c r="T509" s="22">
        <v>47.2</v>
      </c>
      <c r="U509" s="22">
        <v>0.772</v>
      </c>
    </row>
    <row r="510">
      <c r="A510" s="20" t="s">
        <v>37</v>
      </c>
      <c r="B510" s="20" t="s">
        <v>208</v>
      </c>
      <c r="C510" s="55" t="s">
        <v>209</v>
      </c>
      <c r="D510" s="20" t="s">
        <v>2072</v>
      </c>
      <c r="E510" s="20" t="s">
        <v>211</v>
      </c>
      <c r="F510" s="20" t="s">
        <v>1913</v>
      </c>
      <c r="G510" s="27" t="s">
        <v>2446</v>
      </c>
      <c r="H510" s="20">
        <v>3.0E7</v>
      </c>
      <c r="I510" s="20">
        <v>180.0</v>
      </c>
      <c r="J510" s="20">
        <v>0.319539535617672</v>
      </c>
      <c r="K510" s="20">
        <v>35.0</v>
      </c>
      <c r="L510" s="20">
        <v>0.3158874</v>
      </c>
      <c r="M510" s="20">
        <v>1500.0</v>
      </c>
      <c r="N510" s="20">
        <v>0.2977974</v>
      </c>
      <c r="O510" s="20">
        <v>1.07301</v>
      </c>
      <c r="P510" s="20">
        <v>1.201888</v>
      </c>
      <c r="Q510" s="22">
        <v>0.261</v>
      </c>
      <c r="R510" s="22">
        <v>0.196</v>
      </c>
      <c r="S510" s="22">
        <v>0.506</v>
      </c>
      <c r="T510" s="22">
        <v>44.8</v>
      </c>
      <c r="U510" s="22">
        <v>0.756</v>
      </c>
    </row>
    <row r="511">
      <c r="A511" s="20" t="s">
        <v>37</v>
      </c>
      <c r="B511" s="20" t="s">
        <v>71</v>
      </c>
      <c r="C511" s="55" t="s">
        <v>74</v>
      </c>
      <c r="D511" s="20" t="s">
        <v>75</v>
      </c>
      <c r="E511" s="20" t="s">
        <v>76</v>
      </c>
      <c r="F511" s="20" t="s">
        <v>1913</v>
      </c>
      <c r="G511" s="27" t="s">
        <v>2447</v>
      </c>
      <c r="H511" s="20">
        <v>3.0E7</v>
      </c>
      <c r="I511" s="20">
        <v>140.0</v>
      </c>
      <c r="J511" s="20">
        <v>0.386297695094234</v>
      </c>
      <c r="K511" s="20">
        <v>45.0</v>
      </c>
      <c r="L511" s="20">
        <v>0.3539815</v>
      </c>
      <c r="M511" s="20">
        <v>1500.0</v>
      </c>
      <c r="N511" s="20">
        <v>0.3062166</v>
      </c>
      <c r="O511" s="20">
        <v>1.261518</v>
      </c>
      <c r="P511" s="20">
        <v>1.676567</v>
      </c>
      <c r="Q511" s="22">
        <v>0.54</v>
      </c>
      <c r="R511" s="22">
        <v>0.603</v>
      </c>
      <c r="S511" s="22">
        <v>0.71</v>
      </c>
      <c r="T511" s="22">
        <v>53.8</v>
      </c>
      <c r="U511" s="22">
        <v>0.74</v>
      </c>
    </row>
    <row r="512">
      <c r="A512" s="20" t="s">
        <v>37</v>
      </c>
      <c r="B512" s="20" t="s">
        <v>301</v>
      </c>
      <c r="C512" s="55" t="s">
        <v>302</v>
      </c>
      <c r="D512" s="20" t="s">
        <v>2185</v>
      </c>
      <c r="E512" s="20" t="s">
        <v>304</v>
      </c>
      <c r="F512" s="20" t="s">
        <v>1913</v>
      </c>
      <c r="G512" s="27" t="s">
        <v>2448</v>
      </c>
      <c r="H512" s="20">
        <v>2.8103845E7</v>
      </c>
      <c r="I512" s="20">
        <v>165.0</v>
      </c>
      <c r="J512" s="20">
        <v>0.305997416108233</v>
      </c>
      <c r="K512" s="20">
        <v>35.0</v>
      </c>
      <c r="L512" s="20">
        <v>0.2992579</v>
      </c>
      <c r="M512" s="20">
        <v>1500.0</v>
      </c>
      <c r="N512" s="20">
        <v>0.2818844</v>
      </c>
      <c r="O512" s="20">
        <v>1.085542</v>
      </c>
      <c r="P512" s="20">
        <v>1.387922</v>
      </c>
      <c r="Q512" s="22">
        <v>0.244</v>
      </c>
      <c r="R512" s="22">
        <v>0.18</v>
      </c>
      <c r="S512" s="22">
        <v>0.474</v>
      </c>
      <c r="T512" s="22">
        <v>43.9</v>
      </c>
      <c r="U512" s="22">
        <v>0.73</v>
      </c>
    </row>
    <row r="513">
      <c r="A513" s="20" t="s">
        <v>37</v>
      </c>
      <c r="B513" s="20" t="s">
        <v>288</v>
      </c>
      <c r="C513" s="55" t="s">
        <v>289</v>
      </c>
      <c r="D513" s="20" t="s">
        <v>2075</v>
      </c>
      <c r="E513" s="20" t="s">
        <v>291</v>
      </c>
      <c r="F513" s="20" t="s">
        <v>1913</v>
      </c>
      <c r="G513" s="27" t="s">
        <v>2449</v>
      </c>
      <c r="H513" s="20">
        <v>3.0E7</v>
      </c>
      <c r="I513" s="20">
        <v>220.0</v>
      </c>
      <c r="J513" s="20">
        <v>0.319313929850889</v>
      </c>
      <c r="K513" s="20">
        <v>35.0</v>
      </c>
      <c r="L513" s="20">
        <v>0.3159643</v>
      </c>
      <c r="M513" s="20">
        <v>1500.0</v>
      </c>
      <c r="N513" s="20">
        <v>0.2984</v>
      </c>
      <c r="O513" s="20">
        <v>1.070087</v>
      </c>
      <c r="P513" s="20">
        <v>1.190705</v>
      </c>
      <c r="Q513" s="22">
        <v>0.268</v>
      </c>
      <c r="R513" s="22">
        <v>0.216</v>
      </c>
      <c r="S513" s="22">
        <v>0.492</v>
      </c>
      <c r="T513" s="22">
        <v>52.8</v>
      </c>
      <c r="U513" s="22">
        <v>0.797</v>
      </c>
    </row>
    <row r="514">
      <c r="A514" s="20" t="s">
        <v>37</v>
      </c>
      <c r="B514" s="20" t="s">
        <v>272</v>
      </c>
      <c r="C514" s="55" t="s">
        <v>275</v>
      </c>
      <c r="D514" s="20" t="s">
        <v>2077</v>
      </c>
      <c r="E514" s="20" t="s">
        <v>277</v>
      </c>
      <c r="F514" s="20" t="s">
        <v>1913</v>
      </c>
      <c r="G514" s="27" t="s">
        <v>2450</v>
      </c>
      <c r="H514" s="20">
        <v>3.0E7</v>
      </c>
      <c r="I514" s="20">
        <v>175.0</v>
      </c>
      <c r="J514" s="20">
        <v>0.311611404648573</v>
      </c>
      <c r="K514" s="20">
        <v>35.0</v>
      </c>
      <c r="L514" s="20">
        <v>0.3099005</v>
      </c>
      <c r="M514" s="20">
        <v>1500.0</v>
      </c>
      <c r="N514" s="20">
        <v>0.2956926</v>
      </c>
      <c r="O514" s="20">
        <v>1.053836</v>
      </c>
      <c r="P514" s="20">
        <v>1.120416</v>
      </c>
      <c r="Q514" s="22">
        <v>0.184</v>
      </c>
      <c r="R514" s="22">
        <v>0.079</v>
      </c>
      <c r="S514" s="22">
        <v>0.432</v>
      </c>
      <c r="T514" s="22">
        <v>47.3</v>
      </c>
      <c r="U514" s="22">
        <v>0.772</v>
      </c>
    </row>
    <row r="515">
      <c r="A515" s="20" t="s">
        <v>37</v>
      </c>
      <c r="B515" s="20" t="s">
        <v>312</v>
      </c>
      <c r="C515" s="55" t="s">
        <v>313</v>
      </c>
      <c r="D515" s="20" t="s">
        <v>1922</v>
      </c>
      <c r="E515" s="20" t="s">
        <v>315</v>
      </c>
      <c r="F515" s="20" t="s">
        <v>1913</v>
      </c>
      <c r="G515" s="27" t="s">
        <v>2451</v>
      </c>
      <c r="H515" s="20">
        <v>3.0E7</v>
      </c>
      <c r="I515" s="20">
        <v>120.0</v>
      </c>
      <c r="J515" s="20">
        <v>0.313250858856006</v>
      </c>
      <c r="K515" s="20">
        <v>35.0</v>
      </c>
      <c r="L515" s="20">
        <v>0.3100494</v>
      </c>
      <c r="M515" s="20">
        <v>1500.0</v>
      </c>
      <c r="N515" s="20">
        <v>0.2944139</v>
      </c>
      <c r="O515" s="20">
        <v>1.063981</v>
      </c>
      <c r="P515" s="20">
        <v>1.204754</v>
      </c>
      <c r="Q515" s="22">
        <v>0.147</v>
      </c>
      <c r="R515" s="22">
        <v>0.064</v>
      </c>
      <c r="S515" s="22">
        <v>0.375</v>
      </c>
      <c r="T515" s="22">
        <v>33.4</v>
      </c>
      <c r="U515" s="22">
        <v>0.591</v>
      </c>
    </row>
    <row r="516">
      <c r="A516" s="20" t="s">
        <v>37</v>
      </c>
      <c r="B516" s="20" t="s">
        <v>325</v>
      </c>
      <c r="C516" s="55" t="s">
        <v>326</v>
      </c>
      <c r="D516" s="20" t="s">
        <v>1924</v>
      </c>
      <c r="E516" s="20" t="s">
        <v>328</v>
      </c>
      <c r="F516" s="20" t="s">
        <v>1913</v>
      </c>
      <c r="G516" s="27" t="s">
        <v>2452</v>
      </c>
      <c r="H516" s="20">
        <v>3.0E7</v>
      </c>
      <c r="I516" s="20">
        <v>120.0</v>
      </c>
      <c r="J516" s="20">
        <v>0.322272130746716</v>
      </c>
      <c r="K516" s="20">
        <v>35.0</v>
      </c>
      <c r="L516" s="20">
        <v>0.3175349</v>
      </c>
      <c r="M516" s="20">
        <v>1500.0</v>
      </c>
      <c r="N516" s="20">
        <v>0.2985882</v>
      </c>
      <c r="O516" s="20">
        <v>1.07932</v>
      </c>
      <c r="P516" s="20">
        <v>1.250032</v>
      </c>
      <c r="Q516" s="22">
        <v>0.199</v>
      </c>
      <c r="R516" s="22">
        <v>0.138</v>
      </c>
      <c r="S516" s="22">
        <v>0.141</v>
      </c>
      <c r="T516" s="22">
        <v>40.1</v>
      </c>
      <c r="U516" s="22">
        <v>0.642</v>
      </c>
    </row>
    <row r="517">
      <c r="A517" s="20" t="s">
        <v>37</v>
      </c>
      <c r="B517" s="20" t="s">
        <v>846</v>
      </c>
      <c r="C517" s="55" t="s">
        <v>847</v>
      </c>
      <c r="D517" s="20" t="s">
        <v>848</v>
      </c>
      <c r="E517" s="20" t="s">
        <v>849</v>
      </c>
      <c r="F517" s="20" t="s">
        <v>1913</v>
      </c>
      <c r="G517" s="27" t="s">
        <v>2453</v>
      </c>
      <c r="H517" s="20">
        <v>3.0E7</v>
      </c>
      <c r="I517" s="20">
        <v>200.0</v>
      </c>
      <c r="J517" s="20">
        <v>0.331427037123694</v>
      </c>
      <c r="K517" s="20">
        <v>35.0</v>
      </c>
      <c r="L517" s="20">
        <v>0.3253828</v>
      </c>
      <c r="M517" s="20">
        <v>1500.0</v>
      </c>
      <c r="N517" s="20">
        <v>0.3002007</v>
      </c>
      <c r="O517" s="20">
        <v>1.104018</v>
      </c>
      <c r="P517" s="20">
        <v>1.240022</v>
      </c>
      <c r="Q517" s="22">
        <v>0.385</v>
      </c>
      <c r="R517" s="22">
        <v>0.377</v>
      </c>
      <c r="S517" s="22">
        <v>0.596</v>
      </c>
      <c r="T517" s="22">
        <v>47.6</v>
      </c>
      <c r="U517" s="22">
        <v>0.773</v>
      </c>
    </row>
    <row r="518">
      <c r="A518" s="20" t="s">
        <v>37</v>
      </c>
      <c r="B518" s="20" t="s">
        <v>260</v>
      </c>
      <c r="C518" s="55" t="s">
        <v>261</v>
      </c>
      <c r="D518" s="20" t="s">
        <v>2192</v>
      </c>
      <c r="E518" s="20" t="s">
        <v>263</v>
      </c>
      <c r="F518" s="20" t="s">
        <v>1913</v>
      </c>
      <c r="G518" s="27" t="s">
        <v>2454</v>
      </c>
      <c r="H518" s="20">
        <v>3.0E7</v>
      </c>
      <c r="I518" s="20">
        <v>160.0</v>
      </c>
      <c r="J518" s="20">
        <v>0.333130900045311</v>
      </c>
      <c r="K518" s="20">
        <v>35.0</v>
      </c>
      <c r="L518" s="20">
        <v>0.3157636</v>
      </c>
      <c r="M518" s="20">
        <v>1500.0</v>
      </c>
      <c r="N518" s="20">
        <v>0.3022374</v>
      </c>
      <c r="O518" s="20">
        <v>1.102216</v>
      </c>
      <c r="P518" s="20">
        <v>2.283974</v>
      </c>
      <c r="Q518" s="22">
        <v>0.2</v>
      </c>
      <c r="R518" s="22">
        <v>0.122</v>
      </c>
      <c r="S518" s="22">
        <v>0.47</v>
      </c>
      <c r="T518" s="22">
        <v>39.1</v>
      </c>
      <c r="U518" s="22">
        <v>0.673</v>
      </c>
    </row>
    <row r="519">
      <c r="A519" s="20" t="s">
        <v>37</v>
      </c>
      <c r="B519" s="20" t="s">
        <v>832</v>
      </c>
      <c r="C519" s="55" t="s">
        <v>833</v>
      </c>
      <c r="D519" s="20" t="s">
        <v>834</v>
      </c>
      <c r="E519" s="20" t="s">
        <v>835</v>
      </c>
      <c r="F519" s="20" t="s">
        <v>1913</v>
      </c>
      <c r="G519" s="27" t="s">
        <v>2455</v>
      </c>
      <c r="H519" s="20">
        <v>3.0E7</v>
      </c>
      <c r="I519" s="20">
        <v>200.0</v>
      </c>
      <c r="J519" s="20">
        <v>0.347915087118303</v>
      </c>
      <c r="K519" s="20">
        <v>35.0</v>
      </c>
      <c r="L519" s="20">
        <v>0.3412577</v>
      </c>
      <c r="M519" s="20">
        <v>1500.0</v>
      </c>
      <c r="N519" s="20">
        <v>0.3087093</v>
      </c>
      <c r="O519" s="20">
        <v>1.126999</v>
      </c>
      <c r="P519" s="20">
        <v>1.204536</v>
      </c>
      <c r="Q519" s="22">
        <v>0.522</v>
      </c>
      <c r="R519" s="22">
        <v>0.56</v>
      </c>
      <c r="S519" s="22">
        <v>0.715</v>
      </c>
      <c r="T519" s="22">
        <v>45.5</v>
      </c>
      <c r="U519" s="22">
        <v>0.774</v>
      </c>
    </row>
    <row r="520">
      <c r="A520" s="20" t="s">
        <v>37</v>
      </c>
      <c r="B520" s="20" t="s">
        <v>802</v>
      </c>
      <c r="C520" s="55" t="s">
        <v>805</v>
      </c>
      <c r="D520" s="20" t="s">
        <v>806</v>
      </c>
      <c r="E520" s="20" t="s">
        <v>807</v>
      </c>
      <c r="F520" s="20" t="s">
        <v>1913</v>
      </c>
      <c r="G520" s="27" t="s">
        <v>2456</v>
      </c>
      <c r="H520" s="20">
        <v>3.0E7</v>
      </c>
      <c r="I520" s="20">
        <v>200.0</v>
      </c>
      <c r="J520" s="20">
        <v>0.334732959836896</v>
      </c>
      <c r="K520" s="20">
        <v>35.0</v>
      </c>
      <c r="L520" s="20">
        <v>0.3296567</v>
      </c>
      <c r="M520" s="20">
        <v>1500.0</v>
      </c>
      <c r="N520" s="20">
        <v>0.3019491</v>
      </c>
      <c r="O520" s="20">
        <v>1.108574</v>
      </c>
      <c r="P520" s="20">
        <v>1.183206</v>
      </c>
      <c r="Q520" s="22">
        <v>0.404</v>
      </c>
      <c r="R520" s="22">
        <v>0.408</v>
      </c>
      <c r="S520" s="22">
        <v>0.561</v>
      </c>
      <c r="T520" s="22">
        <v>59.1</v>
      </c>
      <c r="U520" s="22">
        <v>0.837</v>
      </c>
    </row>
    <row r="521">
      <c r="A521" s="20" t="s">
        <v>37</v>
      </c>
      <c r="B521" s="20" t="s">
        <v>965</v>
      </c>
      <c r="C521" s="55" t="s">
        <v>966</v>
      </c>
      <c r="D521" s="20" t="s">
        <v>967</v>
      </c>
      <c r="E521" s="20" t="s">
        <v>968</v>
      </c>
      <c r="F521" s="20" t="s">
        <v>1913</v>
      </c>
      <c r="G521" s="27" t="s">
        <v>2457</v>
      </c>
      <c r="H521" s="20">
        <v>3.0E7</v>
      </c>
      <c r="I521" s="20">
        <v>140.0</v>
      </c>
      <c r="J521" s="20">
        <v>0.326544958290896</v>
      </c>
      <c r="K521" s="20">
        <v>35.0</v>
      </c>
      <c r="L521" s="20">
        <v>0.3246862</v>
      </c>
      <c r="M521" s="20">
        <v>1500.0</v>
      </c>
      <c r="N521" s="20">
        <v>0.3049114</v>
      </c>
      <c r="O521" s="20">
        <v>1.07095</v>
      </c>
      <c r="P521" s="20">
        <v>1.093996</v>
      </c>
      <c r="Q521" s="22">
        <v>0.313</v>
      </c>
      <c r="R521" s="22">
        <v>0.337</v>
      </c>
      <c r="S521" s="22">
        <v>0.549</v>
      </c>
      <c r="T521" s="22">
        <v>30.6</v>
      </c>
      <c r="U521" s="22">
        <v>0.603</v>
      </c>
    </row>
    <row r="522">
      <c r="A522" s="20" t="s">
        <v>37</v>
      </c>
      <c r="B522" s="20" t="s">
        <v>950</v>
      </c>
      <c r="C522" s="55" t="s">
        <v>951</v>
      </c>
      <c r="D522" s="20" t="s">
        <v>952</v>
      </c>
      <c r="E522" s="20" t="s">
        <v>953</v>
      </c>
      <c r="F522" s="20" t="s">
        <v>1913</v>
      </c>
      <c r="G522" s="27" t="s">
        <v>2458</v>
      </c>
      <c r="H522" s="20">
        <v>3.0E7</v>
      </c>
      <c r="I522" s="20">
        <v>140.0</v>
      </c>
      <c r="J522" s="20">
        <v>0.319968820360042</v>
      </c>
      <c r="K522" s="20">
        <v>40.0</v>
      </c>
      <c r="L522" s="20">
        <v>0.3175275</v>
      </c>
      <c r="M522" s="20">
        <v>1500.0</v>
      </c>
      <c r="N522" s="20">
        <v>0.2970539</v>
      </c>
      <c r="O522" s="20">
        <v>1.07714</v>
      </c>
      <c r="P522" s="20">
        <v>1.119243</v>
      </c>
      <c r="Q522" s="22">
        <v>0.287</v>
      </c>
      <c r="R522" s="22">
        <v>0.277</v>
      </c>
      <c r="S522" s="22">
        <v>0.495</v>
      </c>
      <c r="T522" s="22">
        <v>45.1</v>
      </c>
      <c r="U522" s="22">
        <v>0.729</v>
      </c>
    </row>
    <row r="523">
      <c r="A523" s="20" t="s">
        <v>37</v>
      </c>
      <c r="B523" s="20" t="s">
        <v>691</v>
      </c>
      <c r="C523" s="56" t="s">
        <v>694</v>
      </c>
      <c r="D523" s="20" t="s">
        <v>695</v>
      </c>
      <c r="E523" s="20" t="s">
        <v>696</v>
      </c>
      <c r="F523" s="20" t="s">
        <v>1913</v>
      </c>
      <c r="G523" s="27" t="s">
        <v>2459</v>
      </c>
      <c r="H523" s="20">
        <v>3.0E7</v>
      </c>
      <c r="I523" s="20">
        <v>200.0</v>
      </c>
      <c r="J523" s="20">
        <v>0.459341248714623</v>
      </c>
      <c r="K523" s="20">
        <v>35.0</v>
      </c>
      <c r="L523" s="20">
        <v>0.4399311</v>
      </c>
      <c r="M523" s="20">
        <v>1500.0</v>
      </c>
      <c r="N523" s="20">
        <v>0.3542314</v>
      </c>
      <c r="O523" s="20">
        <v>1.296727</v>
      </c>
      <c r="P523" s="20">
        <v>1.226491</v>
      </c>
      <c r="Q523" s="22">
        <v>0.703</v>
      </c>
      <c r="R523" s="22">
        <v>0.747</v>
      </c>
      <c r="S523" s="22">
        <v>0.781</v>
      </c>
      <c r="T523" s="22">
        <v>61.5</v>
      </c>
      <c r="U523" s="22">
        <v>0.805</v>
      </c>
    </row>
    <row r="524">
      <c r="A524" s="20" t="s">
        <v>37</v>
      </c>
      <c r="B524" s="20" t="s">
        <v>792</v>
      </c>
      <c r="C524" s="56" t="s">
        <v>793</v>
      </c>
      <c r="D524" s="20" t="s">
        <v>794</v>
      </c>
      <c r="E524" s="20" t="s">
        <v>795</v>
      </c>
      <c r="F524" s="20" t="s">
        <v>1913</v>
      </c>
      <c r="G524" s="27" t="s">
        <v>2460</v>
      </c>
      <c r="H524" s="20">
        <v>3.0E7</v>
      </c>
      <c r="I524" s="20">
        <v>205.0</v>
      </c>
      <c r="J524" s="20">
        <v>0.396378753045177</v>
      </c>
      <c r="K524" s="20">
        <v>35.0</v>
      </c>
      <c r="L524" s="20">
        <v>0.3891184</v>
      </c>
      <c r="M524" s="20">
        <v>1500.0</v>
      </c>
      <c r="N524" s="20">
        <v>0.3366102</v>
      </c>
      <c r="O524" s="20">
        <v>1.17756</v>
      </c>
      <c r="P524" s="20">
        <v>1.138271</v>
      </c>
      <c r="Q524" s="22">
        <v>0.501</v>
      </c>
      <c r="R524" s="22">
        <v>0.529</v>
      </c>
      <c r="S524" s="22">
        <v>0.58</v>
      </c>
      <c r="T524" s="22">
        <v>51.8</v>
      </c>
      <c r="U524" s="22">
        <v>0.695</v>
      </c>
    </row>
    <row r="525">
      <c r="A525" s="20" t="s">
        <v>37</v>
      </c>
      <c r="B525" s="20" t="s">
        <v>707</v>
      </c>
      <c r="C525" s="55" t="s">
        <v>708</v>
      </c>
      <c r="D525" s="20" t="s">
        <v>709</v>
      </c>
      <c r="E525" s="20" t="s">
        <v>710</v>
      </c>
      <c r="F525" s="20" t="s">
        <v>1913</v>
      </c>
      <c r="G525" s="27" t="s">
        <v>2461</v>
      </c>
      <c r="H525" s="20">
        <v>8036019.0</v>
      </c>
      <c r="I525" s="20">
        <v>290.0</v>
      </c>
      <c r="J525" s="20">
        <v>0.180545159846524</v>
      </c>
      <c r="K525" s="20">
        <v>35.0</v>
      </c>
      <c r="L525" s="20">
        <v>0.1739119</v>
      </c>
      <c r="M525" s="20">
        <v>1500.0</v>
      </c>
      <c r="N525" s="20">
        <v>0.1468254</v>
      </c>
      <c r="O525" s="20">
        <v>1.229659</v>
      </c>
      <c r="P525" s="20">
        <v>1.244893</v>
      </c>
      <c r="Q525" s="22">
        <v>0.747</v>
      </c>
      <c r="R525" s="22">
        <v>0.785</v>
      </c>
      <c r="S525" s="22">
        <v>0.826</v>
      </c>
      <c r="T525" s="22">
        <v>53.1</v>
      </c>
      <c r="U525" s="22">
        <v>0.729</v>
      </c>
    </row>
    <row r="526">
      <c r="A526" s="20" t="s">
        <v>37</v>
      </c>
      <c r="B526" s="20" t="s">
        <v>768</v>
      </c>
      <c r="C526" s="55" t="s">
        <v>769</v>
      </c>
      <c r="D526" s="20" t="s">
        <v>770</v>
      </c>
      <c r="E526" s="20" t="s">
        <v>771</v>
      </c>
      <c r="F526" s="20" t="s">
        <v>1913</v>
      </c>
      <c r="G526" s="27" t="s">
        <v>2462</v>
      </c>
      <c r="H526" s="20">
        <v>2.9388415E7</v>
      </c>
      <c r="I526" s="20">
        <v>180.0</v>
      </c>
      <c r="J526" s="20">
        <v>0.410474201530817</v>
      </c>
      <c r="K526" s="20">
        <v>35.0</v>
      </c>
      <c r="L526" s="20">
        <v>0.4003865</v>
      </c>
      <c r="M526" s="20">
        <v>1500.0</v>
      </c>
      <c r="N526" s="20">
        <v>0.3365563</v>
      </c>
      <c r="O526" s="20">
        <v>1.21963</v>
      </c>
      <c r="P526" s="20">
        <v>1.15804</v>
      </c>
      <c r="Q526" s="22">
        <v>0.545</v>
      </c>
      <c r="R526" s="22">
        <v>0.586</v>
      </c>
      <c r="S526" s="22">
        <v>0.646</v>
      </c>
      <c r="T526" s="22">
        <v>52.4</v>
      </c>
      <c r="U526" s="22">
        <v>0.698</v>
      </c>
    </row>
    <row r="527">
      <c r="A527" s="20" t="s">
        <v>37</v>
      </c>
      <c r="B527" s="20" t="s">
        <v>559</v>
      </c>
      <c r="C527" s="55" t="s">
        <v>560</v>
      </c>
      <c r="D527" s="20" t="s">
        <v>561</v>
      </c>
      <c r="E527" s="20" t="s">
        <v>562</v>
      </c>
      <c r="F527" s="20" t="s">
        <v>1913</v>
      </c>
      <c r="G527" s="27" t="s">
        <v>2463</v>
      </c>
      <c r="H527" s="20">
        <v>1.4506208E7</v>
      </c>
      <c r="I527" s="20">
        <v>130.0</v>
      </c>
      <c r="J527" s="20">
        <v>0.209455996503847</v>
      </c>
      <c r="K527" s="20">
        <v>35.0</v>
      </c>
      <c r="L527" s="20">
        <v>0.211591</v>
      </c>
      <c r="M527" s="20">
        <v>1500.0</v>
      </c>
      <c r="N527" s="20">
        <v>0.1879106</v>
      </c>
      <c r="O527" s="20">
        <v>1.114658</v>
      </c>
      <c r="P527" s="20">
        <v>0.9098405</v>
      </c>
      <c r="Q527" s="22">
        <v>0.446</v>
      </c>
      <c r="R527" s="22">
        <v>0.459</v>
      </c>
      <c r="S527" s="22">
        <v>0.542</v>
      </c>
      <c r="T527" s="22">
        <v>45.6</v>
      </c>
      <c r="U527" s="22">
        <v>0.641</v>
      </c>
    </row>
    <row r="528">
      <c r="A528" s="20" t="s">
        <v>37</v>
      </c>
      <c r="B528" s="20" t="s">
        <v>530</v>
      </c>
      <c r="C528" s="55" t="s">
        <v>531</v>
      </c>
      <c r="D528" s="20" t="s">
        <v>532</v>
      </c>
      <c r="E528" s="20" t="s">
        <v>533</v>
      </c>
      <c r="F528" s="20" t="s">
        <v>1913</v>
      </c>
      <c r="G528" s="27" t="s">
        <v>2464</v>
      </c>
      <c r="H528" s="20">
        <v>2.3290041E7</v>
      </c>
      <c r="I528" s="20">
        <v>180.0</v>
      </c>
      <c r="J528" s="20">
        <v>0.383933700457978</v>
      </c>
      <c r="K528" s="20">
        <v>35.0</v>
      </c>
      <c r="L528" s="20">
        <v>0.3642532</v>
      </c>
      <c r="M528" s="20">
        <v>1500.0</v>
      </c>
      <c r="N528" s="20">
        <v>0.3011006</v>
      </c>
      <c r="O528" s="20">
        <v>1.275101</v>
      </c>
      <c r="P528" s="20">
        <v>1.311634</v>
      </c>
      <c r="Q528" s="22">
        <v>0.562</v>
      </c>
      <c r="R528" s="22">
        <v>0.602</v>
      </c>
      <c r="S528" s="22">
        <v>0.665</v>
      </c>
      <c r="T528" s="22">
        <v>73.4</v>
      </c>
      <c r="U528" s="22">
        <v>0.815</v>
      </c>
    </row>
    <row r="529">
      <c r="A529" s="20" t="s">
        <v>37</v>
      </c>
      <c r="B529" s="20" t="s">
        <v>718</v>
      </c>
      <c r="C529" s="56" t="s">
        <v>719</v>
      </c>
      <c r="D529" s="20" t="s">
        <v>720</v>
      </c>
      <c r="E529" s="20" t="s">
        <v>721</v>
      </c>
      <c r="F529" s="20" t="s">
        <v>1913</v>
      </c>
      <c r="G529" s="27" t="s">
        <v>2465</v>
      </c>
      <c r="H529" s="20">
        <v>1.8886104E7</v>
      </c>
      <c r="I529" s="20">
        <v>175.0</v>
      </c>
      <c r="J529" s="20">
        <v>0.246140409446322</v>
      </c>
      <c r="K529" s="20">
        <v>35.0</v>
      </c>
      <c r="L529" s="20">
        <v>0.241582</v>
      </c>
      <c r="M529" s="20">
        <v>1500.0</v>
      </c>
      <c r="N529" s="20">
        <v>0.2176625</v>
      </c>
      <c r="O529" s="20">
        <v>1.130835</v>
      </c>
      <c r="P529" s="20">
        <v>1.190572</v>
      </c>
      <c r="Q529" s="22">
        <v>0.418</v>
      </c>
      <c r="R529" s="22">
        <v>0.422</v>
      </c>
      <c r="S529" s="22">
        <v>0.523</v>
      </c>
      <c r="T529" s="22">
        <v>56.7</v>
      </c>
      <c r="U529" s="22">
        <v>0.781</v>
      </c>
    </row>
    <row r="530">
      <c r="A530" s="20" t="s">
        <v>37</v>
      </c>
      <c r="B530" s="20" t="s">
        <v>757</v>
      </c>
      <c r="C530" s="57" t="s">
        <v>758</v>
      </c>
      <c r="D530" s="20" t="s">
        <v>759</v>
      </c>
      <c r="E530" s="20" t="s">
        <v>760</v>
      </c>
      <c r="F530" s="20" t="s">
        <v>1913</v>
      </c>
      <c r="G530" s="27" t="s">
        <v>2466</v>
      </c>
      <c r="H530" s="20">
        <v>3.0E7</v>
      </c>
      <c r="I530" s="20">
        <v>145.0</v>
      </c>
      <c r="J530" s="20">
        <v>0.335597950147707</v>
      </c>
      <c r="K530" s="20">
        <v>35.0</v>
      </c>
      <c r="L530" s="20">
        <v>0.3335976</v>
      </c>
      <c r="M530" s="20">
        <v>1500.0</v>
      </c>
      <c r="N530" s="20">
        <v>0.3063616</v>
      </c>
      <c r="O530" s="20">
        <v>1.095431</v>
      </c>
      <c r="P530" s="20">
        <v>1.073446</v>
      </c>
      <c r="Q530" s="22">
        <v>0.357</v>
      </c>
      <c r="R530" s="22">
        <v>0.373</v>
      </c>
      <c r="S530" s="22">
        <v>0.504</v>
      </c>
      <c r="T530" s="22">
        <v>58.2</v>
      </c>
      <c r="U530" s="22">
        <v>0.81</v>
      </c>
    </row>
    <row r="531">
      <c r="A531" s="20" t="s">
        <v>37</v>
      </c>
      <c r="B531" s="20" t="s">
        <v>639</v>
      </c>
      <c r="C531" s="55" t="s">
        <v>640</v>
      </c>
      <c r="D531" s="20" t="s">
        <v>641</v>
      </c>
      <c r="E531" s="20" t="s">
        <v>642</v>
      </c>
      <c r="F531" s="20" t="s">
        <v>1913</v>
      </c>
      <c r="G531" s="27" t="s">
        <v>2467</v>
      </c>
      <c r="H531" s="20">
        <v>3.0E7</v>
      </c>
      <c r="I531" s="20">
        <v>245.0</v>
      </c>
      <c r="J531" s="20">
        <v>0.335244741963216</v>
      </c>
      <c r="K531" s="20">
        <v>35.0</v>
      </c>
      <c r="L531" s="20">
        <v>0.3364323</v>
      </c>
      <c r="M531" s="20">
        <v>1500.0</v>
      </c>
      <c r="N531" s="20">
        <v>0.3131075</v>
      </c>
      <c r="O531" s="20">
        <v>1.070702</v>
      </c>
      <c r="P531" s="20">
        <v>0.9490877</v>
      </c>
      <c r="Q531" s="22">
        <v>0.315</v>
      </c>
      <c r="R531" s="22">
        <v>0.337</v>
      </c>
      <c r="S531" s="22">
        <v>0.468</v>
      </c>
      <c r="T531" s="22">
        <v>67.9</v>
      </c>
      <c r="U531" s="22">
        <v>0.859</v>
      </c>
    </row>
    <row r="532">
      <c r="A532" s="20" t="s">
        <v>37</v>
      </c>
      <c r="B532" s="20" t="s">
        <v>663</v>
      </c>
      <c r="C532" s="55" t="s">
        <v>664</v>
      </c>
      <c r="D532" s="20" t="s">
        <v>665</v>
      </c>
      <c r="E532" s="20" t="s">
        <v>666</v>
      </c>
      <c r="F532" s="20" t="s">
        <v>1913</v>
      </c>
      <c r="G532" s="27" t="s">
        <v>2468</v>
      </c>
      <c r="H532" s="20">
        <v>3.0E7</v>
      </c>
      <c r="I532" s="20">
        <v>235.0</v>
      </c>
      <c r="J532" s="20">
        <v>0.323459112630668</v>
      </c>
      <c r="K532" s="20">
        <v>35.0</v>
      </c>
      <c r="L532" s="20">
        <v>0.3259653</v>
      </c>
      <c r="M532" s="20">
        <v>1500.0</v>
      </c>
      <c r="N532" s="20">
        <v>0.3054528</v>
      </c>
      <c r="O532" s="20">
        <v>1.05895</v>
      </c>
      <c r="P532" s="20">
        <v>0.8778194</v>
      </c>
      <c r="Q532" s="22">
        <v>0.255</v>
      </c>
      <c r="R532" s="22">
        <v>0.257</v>
      </c>
      <c r="S532" s="22">
        <v>0.406</v>
      </c>
      <c r="T532" s="22">
        <v>70.5</v>
      </c>
      <c r="U532" s="22">
        <v>0.86</v>
      </c>
    </row>
    <row r="533">
      <c r="A533" s="20" t="s">
        <v>37</v>
      </c>
      <c r="B533" s="20" t="s">
        <v>595</v>
      </c>
      <c r="C533" s="55" t="s">
        <v>596</v>
      </c>
      <c r="D533" s="20" t="s">
        <v>597</v>
      </c>
      <c r="E533" s="20" t="s">
        <v>598</v>
      </c>
      <c r="F533" s="20" t="s">
        <v>1913</v>
      </c>
      <c r="G533" s="27" t="s">
        <v>2469</v>
      </c>
      <c r="H533" s="20">
        <v>3.0E7</v>
      </c>
      <c r="I533" s="20">
        <v>220.0</v>
      </c>
      <c r="J533" s="20">
        <v>0.331939672044519</v>
      </c>
      <c r="K533" s="20">
        <v>35.0</v>
      </c>
      <c r="L533" s="20">
        <v>0.334393</v>
      </c>
      <c r="M533" s="20">
        <v>1500.0</v>
      </c>
      <c r="N533" s="20">
        <v>0.3114835</v>
      </c>
      <c r="O533" s="20">
        <v>1.065673</v>
      </c>
      <c r="P533" s="20">
        <v>0.8929112</v>
      </c>
      <c r="Q533" s="22">
        <v>0.301</v>
      </c>
      <c r="R533" s="22">
        <v>0.327</v>
      </c>
      <c r="S533" s="22">
        <v>0.461</v>
      </c>
      <c r="T533" s="22">
        <v>67.9</v>
      </c>
      <c r="U533" s="22">
        <v>0.861</v>
      </c>
    </row>
    <row r="534">
      <c r="A534" s="20" t="s">
        <v>37</v>
      </c>
      <c r="B534" s="20" t="s">
        <v>628</v>
      </c>
      <c r="C534" s="55" t="s">
        <v>629</v>
      </c>
      <c r="D534" s="20" t="s">
        <v>630</v>
      </c>
      <c r="E534" s="20" t="s">
        <v>631</v>
      </c>
      <c r="F534" s="20" t="s">
        <v>1913</v>
      </c>
      <c r="G534" s="27" t="s">
        <v>2470</v>
      </c>
      <c r="H534" s="20">
        <v>1.9489837E7</v>
      </c>
      <c r="I534" s="20">
        <v>245.0</v>
      </c>
      <c r="J534" s="20">
        <v>0.252152092364323</v>
      </c>
      <c r="K534" s="20">
        <v>35.0</v>
      </c>
      <c r="L534" s="20">
        <v>0.2529213</v>
      </c>
      <c r="M534" s="20">
        <v>1500.0</v>
      </c>
      <c r="N534" s="20">
        <v>0.2316961</v>
      </c>
      <c r="O534" s="20">
        <v>1.088288</v>
      </c>
      <c r="P534" s="20">
        <v>0.9637591</v>
      </c>
      <c r="Q534" s="22">
        <v>0.365</v>
      </c>
      <c r="R534" s="22">
        <v>0.401</v>
      </c>
      <c r="S534" s="22">
        <v>0.508</v>
      </c>
      <c r="T534" s="22">
        <v>70.0</v>
      </c>
      <c r="U534" s="22">
        <v>0.878</v>
      </c>
    </row>
    <row r="535">
      <c r="A535" s="20" t="s">
        <v>37</v>
      </c>
      <c r="B535" s="20" t="s">
        <v>606</v>
      </c>
      <c r="C535" s="55" t="s">
        <v>607</v>
      </c>
      <c r="D535" s="20" t="s">
        <v>608</v>
      </c>
      <c r="E535" s="20" t="s">
        <v>609</v>
      </c>
      <c r="F535" s="20" t="s">
        <v>1913</v>
      </c>
      <c r="G535" s="27" t="s">
        <v>2471</v>
      </c>
      <c r="H535" s="20">
        <v>3.0E7</v>
      </c>
      <c r="I535" s="20">
        <v>255.0</v>
      </c>
      <c r="J535" s="20">
        <v>0.34153146660771</v>
      </c>
      <c r="K535" s="20">
        <v>35.0</v>
      </c>
      <c r="L535" s="20">
        <v>0.3409044</v>
      </c>
      <c r="M535" s="20">
        <v>1500.0</v>
      </c>
      <c r="N535" s="20">
        <v>0.316771</v>
      </c>
      <c r="O535" s="20">
        <v>1.078165</v>
      </c>
      <c r="P535" s="20">
        <v>1.025982</v>
      </c>
      <c r="Q535" s="22">
        <v>0.36</v>
      </c>
      <c r="R535" s="22">
        <v>0.419</v>
      </c>
      <c r="S535" s="22">
        <v>0.536</v>
      </c>
      <c r="T535" s="22">
        <v>68.9</v>
      </c>
      <c r="U535" s="22">
        <v>0.884</v>
      </c>
    </row>
    <row r="536">
      <c r="A536" s="20" t="s">
        <v>37</v>
      </c>
      <c r="B536" s="20" t="s">
        <v>617</v>
      </c>
      <c r="C536" s="55" t="s">
        <v>618</v>
      </c>
      <c r="D536" s="20" t="s">
        <v>619</v>
      </c>
      <c r="E536" s="20" t="s">
        <v>620</v>
      </c>
      <c r="F536" s="20" t="s">
        <v>1913</v>
      </c>
      <c r="G536" s="27" t="s">
        <v>2472</v>
      </c>
      <c r="H536" s="20">
        <v>3.0E7</v>
      </c>
      <c r="I536" s="20">
        <v>200.0</v>
      </c>
      <c r="J536" s="20">
        <v>0.329812853429195</v>
      </c>
      <c r="K536" s="20">
        <v>35.0</v>
      </c>
      <c r="L536" s="20">
        <v>0.3299434</v>
      </c>
      <c r="M536" s="20">
        <v>1500.0</v>
      </c>
      <c r="N536" s="20">
        <v>0.3086445</v>
      </c>
      <c r="O536" s="20">
        <v>1.068585</v>
      </c>
      <c r="P536" s="20">
        <v>0.9938727</v>
      </c>
      <c r="Q536" s="22">
        <v>0.286</v>
      </c>
      <c r="R536" s="22">
        <v>0.298</v>
      </c>
      <c r="S536" s="22">
        <v>0.426</v>
      </c>
      <c r="T536" s="22">
        <v>66.3</v>
      </c>
      <c r="U536" s="22">
        <v>0.833</v>
      </c>
    </row>
    <row r="537">
      <c r="A537" s="20" t="s">
        <v>37</v>
      </c>
      <c r="B537" s="20" t="s">
        <v>584</v>
      </c>
      <c r="C537" s="55" t="s">
        <v>585</v>
      </c>
      <c r="D537" s="20" t="s">
        <v>586</v>
      </c>
      <c r="E537" s="20" t="s">
        <v>587</v>
      </c>
      <c r="F537" s="20" t="s">
        <v>1913</v>
      </c>
      <c r="G537" s="27" t="s">
        <v>2473</v>
      </c>
      <c r="H537" s="20">
        <v>2.3864916E7</v>
      </c>
      <c r="I537" s="20">
        <v>225.0</v>
      </c>
      <c r="J537" s="20">
        <v>0.302203983157186</v>
      </c>
      <c r="K537" s="20">
        <v>35.0</v>
      </c>
      <c r="L537" s="20">
        <v>0.3037416</v>
      </c>
      <c r="M537" s="20">
        <v>1500.0</v>
      </c>
      <c r="N537" s="20">
        <v>0.277215</v>
      </c>
      <c r="O537" s="20">
        <v>1.090143</v>
      </c>
      <c r="P537" s="20">
        <v>0.9420349</v>
      </c>
      <c r="Q537" s="22">
        <v>0.415</v>
      </c>
      <c r="R537" s="22">
        <v>0.463</v>
      </c>
      <c r="S537" s="22">
        <v>0.564</v>
      </c>
      <c r="T537" s="22">
        <v>72.2</v>
      </c>
      <c r="U537" s="22">
        <v>0.901</v>
      </c>
    </row>
    <row r="538">
      <c r="A538" s="20" t="s">
        <v>37</v>
      </c>
      <c r="B538" s="20" t="s">
        <v>573</v>
      </c>
      <c r="C538" s="55" t="s">
        <v>574</v>
      </c>
      <c r="D538" s="20" t="s">
        <v>575</v>
      </c>
      <c r="E538" s="20" t="s">
        <v>576</v>
      </c>
      <c r="F538" s="20" t="s">
        <v>1913</v>
      </c>
      <c r="G538" s="27" t="s">
        <v>2474</v>
      </c>
      <c r="H538" s="20">
        <v>1.7251849E7</v>
      </c>
      <c r="I538" s="20">
        <v>205.0</v>
      </c>
      <c r="J538" s="20">
        <v>0.222064151647361</v>
      </c>
      <c r="K538" s="20">
        <v>35.0</v>
      </c>
      <c r="L538" s="20">
        <v>0.2234391</v>
      </c>
      <c r="M538" s="20">
        <v>1500.0</v>
      </c>
      <c r="N538" s="20">
        <v>0.2038949</v>
      </c>
      <c r="O538" s="20">
        <v>1.089111</v>
      </c>
      <c r="P538" s="20">
        <v>0.9296513</v>
      </c>
      <c r="Q538" s="22">
        <v>0.321</v>
      </c>
      <c r="R538" s="22">
        <v>0.338</v>
      </c>
      <c r="S538" s="22">
        <v>0.436</v>
      </c>
      <c r="T538" s="22">
        <v>65.5</v>
      </c>
      <c r="U538" s="22">
        <v>0.838</v>
      </c>
    </row>
    <row r="539">
      <c r="A539" s="20" t="s">
        <v>37</v>
      </c>
      <c r="B539" s="20" t="s">
        <v>546</v>
      </c>
      <c r="C539" s="55" t="s">
        <v>547</v>
      </c>
      <c r="D539" s="20" t="s">
        <v>2093</v>
      </c>
      <c r="E539" s="20" t="s">
        <v>549</v>
      </c>
      <c r="F539" s="20" t="s">
        <v>1913</v>
      </c>
      <c r="G539" s="27" t="s">
        <v>2475</v>
      </c>
      <c r="H539" s="20">
        <v>1.8274815E7</v>
      </c>
      <c r="I539" s="20">
        <v>210.0</v>
      </c>
      <c r="J539" s="20">
        <v>0.216548887349015</v>
      </c>
      <c r="K539" s="20">
        <v>35.0</v>
      </c>
      <c r="L539" s="20">
        <v>0.2222619</v>
      </c>
      <c r="M539" s="20">
        <v>1500.0</v>
      </c>
      <c r="N539" s="20">
        <v>0.2063714</v>
      </c>
      <c r="O539" s="20">
        <v>1.049316</v>
      </c>
      <c r="P539" s="20">
        <v>0.6404738</v>
      </c>
      <c r="Q539" s="22">
        <v>0.208</v>
      </c>
      <c r="R539" s="22">
        <v>0.177</v>
      </c>
      <c r="S539" s="22">
        <v>0.327</v>
      </c>
      <c r="T539" s="22">
        <v>62.8</v>
      </c>
      <c r="U539" s="22">
        <v>0.794</v>
      </c>
    </row>
    <row r="540">
      <c r="A540" s="20" t="s">
        <v>37</v>
      </c>
      <c r="B540" s="20" t="s">
        <v>780</v>
      </c>
      <c r="C540" s="56" t="s">
        <v>781</v>
      </c>
      <c r="D540" s="20" t="s">
        <v>782</v>
      </c>
      <c r="E540" s="20" t="s">
        <v>783</v>
      </c>
      <c r="F540" s="20" t="s">
        <v>1913</v>
      </c>
      <c r="G540" s="27" t="s">
        <v>2476</v>
      </c>
      <c r="H540" s="20">
        <v>2.2437596E7</v>
      </c>
      <c r="I540" s="20">
        <v>195.0</v>
      </c>
      <c r="J540" s="20">
        <v>0.41047311905402</v>
      </c>
      <c r="K540" s="20">
        <v>35.0</v>
      </c>
      <c r="L540" s="20">
        <v>0.3824067</v>
      </c>
      <c r="M540" s="20">
        <v>1500.0</v>
      </c>
      <c r="N540" s="20">
        <v>0.3069205</v>
      </c>
      <c r="O540" s="20">
        <v>1.337392</v>
      </c>
      <c r="P540" s="20">
        <v>1.371809</v>
      </c>
      <c r="Q540" s="22">
        <v>0.635</v>
      </c>
      <c r="R540" s="22">
        <v>0.67</v>
      </c>
      <c r="S540" s="22">
        <v>0.725</v>
      </c>
      <c r="T540" s="22">
        <v>66.8</v>
      </c>
      <c r="U540" s="22">
        <v>0.756</v>
      </c>
    </row>
    <row r="541">
      <c r="A541" s="20" t="s">
        <v>37</v>
      </c>
      <c r="B541" s="20" t="s">
        <v>678</v>
      </c>
      <c r="C541" s="55" t="s">
        <v>679</v>
      </c>
      <c r="D541" s="20" t="s">
        <v>2096</v>
      </c>
      <c r="E541" s="20" t="s">
        <v>681</v>
      </c>
      <c r="F541" s="20" t="s">
        <v>1913</v>
      </c>
      <c r="G541" s="27" t="s">
        <v>2477</v>
      </c>
      <c r="H541" s="20">
        <v>3.0E7</v>
      </c>
      <c r="I541" s="20">
        <v>310.0</v>
      </c>
      <c r="J541" s="20">
        <v>0.327412561671988</v>
      </c>
      <c r="K541" s="20">
        <v>35.0</v>
      </c>
      <c r="L541" s="20">
        <v>0.3274433</v>
      </c>
      <c r="M541" s="20">
        <v>1500.0</v>
      </c>
      <c r="N541" s="20">
        <v>0.308264</v>
      </c>
      <c r="O541" s="20">
        <v>1.062117</v>
      </c>
      <c r="P541" s="20">
        <v>0.9983958</v>
      </c>
      <c r="Q541" s="22">
        <v>0.282</v>
      </c>
      <c r="R541" s="22">
        <v>0.292</v>
      </c>
      <c r="S541" s="22">
        <v>0.439</v>
      </c>
      <c r="T541" s="22">
        <v>68.5</v>
      </c>
      <c r="U541" s="22">
        <v>0.86</v>
      </c>
    </row>
    <row r="542">
      <c r="A542" s="20" t="s">
        <v>37</v>
      </c>
      <c r="B542" s="20" t="s">
        <v>651</v>
      </c>
      <c r="C542" s="55" t="s">
        <v>652</v>
      </c>
      <c r="D542" s="20" t="s">
        <v>2098</v>
      </c>
      <c r="E542" s="20" t="s">
        <v>654</v>
      </c>
      <c r="F542" s="20" t="s">
        <v>1913</v>
      </c>
      <c r="G542" s="27" t="s">
        <v>2478</v>
      </c>
      <c r="H542" s="20">
        <v>3.0E7</v>
      </c>
      <c r="I542" s="20">
        <v>220.0</v>
      </c>
      <c r="J542" s="20">
        <v>0.316854958137405</v>
      </c>
      <c r="K542" s="20">
        <v>35.0</v>
      </c>
      <c r="L542" s="20">
        <v>0.3190799</v>
      </c>
      <c r="M542" s="20">
        <v>1500.0</v>
      </c>
      <c r="N542" s="20">
        <v>0.3021157</v>
      </c>
      <c r="O542" s="20">
        <v>1.048787</v>
      </c>
      <c r="P542" s="20">
        <v>0.8688469</v>
      </c>
      <c r="Q542" s="22">
        <v>0.215</v>
      </c>
      <c r="R542" s="22">
        <v>0.195</v>
      </c>
      <c r="S542" s="22">
        <v>0.368</v>
      </c>
      <c r="T542" s="22">
        <v>68.8</v>
      </c>
      <c r="U542" s="22">
        <v>0.847</v>
      </c>
    </row>
    <row r="543">
      <c r="A543" s="20" t="s">
        <v>37</v>
      </c>
      <c r="B543" s="20" t="s">
        <v>820</v>
      </c>
      <c r="C543" s="55" t="s">
        <v>821</v>
      </c>
      <c r="D543" s="20" t="s">
        <v>822</v>
      </c>
      <c r="E543" s="20" t="s">
        <v>823</v>
      </c>
      <c r="F543" s="20" t="s">
        <v>1913</v>
      </c>
      <c r="G543" s="27" t="s">
        <v>2479</v>
      </c>
      <c r="H543" s="20">
        <v>3.0E7</v>
      </c>
      <c r="I543" s="20">
        <v>200.0</v>
      </c>
      <c r="J543" s="20">
        <v>0.351486907667545</v>
      </c>
      <c r="K543" s="20">
        <v>35.0</v>
      </c>
      <c r="L543" s="20">
        <v>0.3437004</v>
      </c>
      <c r="M543" s="20">
        <v>1500.0</v>
      </c>
      <c r="N543" s="20">
        <v>0.3058786</v>
      </c>
      <c r="O543" s="20">
        <v>1.149106</v>
      </c>
      <c r="P543" s="20">
        <v>1.205873</v>
      </c>
      <c r="Q543" s="22">
        <v>0.506</v>
      </c>
      <c r="R543" s="22">
        <v>0.527</v>
      </c>
      <c r="S543" s="22">
        <v>0.67</v>
      </c>
      <c r="T543" s="22">
        <v>54.9</v>
      </c>
      <c r="U543" s="22">
        <v>0.814</v>
      </c>
    </row>
    <row r="544">
      <c r="A544" s="20" t="s">
        <v>37</v>
      </c>
      <c r="B544" s="20" t="s">
        <v>743</v>
      </c>
      <c r="C544" s="55" t="s">
        <v>744</v>
      </c>
      <c r="D544" s="20" t="s">
        <v>745</v>
      </c>
      <c r="E544" s="20" t="s">
        <v>746</v>
      </c>
      <c r="F544" s="20" t="s">
        <v>1913</v>
      </c>
      <c r="G544" s="27" t="s">
        <v>2480</v>
      </c>
      <c r="H544" s="20">
        <v>3.0E7</v>
      </c>
      <c r="I544" s="20">
        <v>205.0</v>
      </c>
      <c r="J544" s="20">
        <v>0.360593436188746</v>
      </c>
      <c r="K544" s="20">
        <v>35.0</v>
      </c>
      <c r="L544" s="20">
        <v>0.3579796</v>
      </c>
      <c r="M544" s="20">
        <v>1500.0</v>
      </c>
      <c r="N544" s="20">
        <v>0.3131612</v>
      </c>
      <c r="O544" s="20">
        <v>1.151463</v>
      </c>
      <c r="P544" s="20">
        <v>1.058321</v>
      </c>
      <c r="Q544" s="22">
        <v>0.525</v>
      </c>
      <c r="R544" s="22">
        <v>0.558</v>
      </c>
      <c r="S544" s="22">
        <v>0.636</v>
      </c>
      <c r="T544" s="22">
        <v>62.3</v>
      </c>
      <c r="U544" s="22">
        <v>0.854</v>
      </c>
    </row>
    <row r="545">
      <c r="A545" s="20" t="s">
        <v>37</v>
      </c>
      <c r="B545" s="20" t="s">
        <v>729</v>
      </c>
      <c r="C545" s="55" t="s">
        <v>730</v>
      </c>
      <c r="D545" s="20" t="s">
        <v>731</v>
      </c>
      <c r="E545" s="20" t="s">
        <v>732</v>
      </c>
      <c r="F545" s="20" t="s">
        <v>1913</v>
      </c>
      <c r="G545" s="27" t="s">
        <v>2481</v>
      </c>
      <c r="H545" s="20">
        <v>3.0E7</v>
      </c>
      <c r="I545" s="20">
        <v>140.0</v>
      </c>
      <c r="J545" s="20">
        <v>0.408054116017795</v>
      </c>
      <c r="K545" s="20">
        <v>35.0</v>
      </c>
      <c r="L545" s="20">
        <v>0.3997557</v>
      </c>
      <c r="M545" s="20">
        <v>1500.0</v>
      </c>
      <c r="N545" s="20">
        <v>0.3321207</v>
      </c>
      <c r="O545" s="20">
        <v>1.228632</v>
      </c>
      <c r="P545" s="20">
        <v>1.122694</v>
      </c>
      <c r="Q545" s="22">
        <v>0.641</v>
      </c>
      <c r="R545" s="22">
        <v>0.693</v>
      </c>
      <c r="S545" s="22">
        <v>0.74</v>
      </c>
      <c r="T545" s="22">
        <v>65.2</v>
      </c>
      <c r="U545" s="22">
        <v>0.858</v>
      </c>
    </row>
    <row r="546">
      <c r="A546" s="20" t="s">
        <v>37</v>
      </c>
      <c r="B546" s="20" t="s">
        <v>858</v>
      </c>
      <c r="C546" s="55" t="s">
        <v>861</v>
      </c>
      <c r="D546" s="20" t="s">
        <v>862</v>
      </c>
      <c r="E546" s="20" t="s">
        <v>863</v>
      </c>
      <c r="F546" s="20" t="s">
        <v>1913</v>
      </c>
      <c r="G546" s="27" t="s">
        <v>2482</v>
      </c>
      <c r="H546" s="20">
        <v>3.0E7</v>
      </c>
      <c r="I546" s="20">
        <v>180.0</v>
      </c>
      <c r="J546" s="20">
        <v>0.363255606518825</v>
      </c>
      <c r="K546" s="20">
        <v>35.0</v>
      </c>
      <c r="L546" s="20">
        <v>0.3509538</v>
      </c>
      <c r="M546" s="20">
        <v>1500.0</v>
      </c>
      <c r="N546" s="20">
        <v>0.3077779</v>
      </c>
      <c r="O546" s="20">
        <v>1.180253</v>
      </c>
      <c r="P546" s="20">
        <v>1.284923</v>
      </c>
      <c r="Q546" s="22">
        <v>0.531</v>
      </c>
      <c r="R546" s="22">
        <v>0.549</v>
      </c>
      <c r="S546" s="22">
        <v>0.663</v>
      </c>
      <c r="T546" s="22">
        <v>59.0</v>
      </c>
      <c r="U546" s="22">
        <v>0.817</v>
      </c>
    </row>
    <row r="547">
      <c r="A547" s="20" t="s">
        <v>37</v>
      </c>
      <c r="B547" s="20" t="s">
        <v>994</v>
      </c>
      <c r="C547" s="55" t="s">
        <v>995</v>
      </c>
      <c r="D547" s="20" t="s">
        <v>996</v>
      </c>
      <c r="E547" s="20" t="s">
        <v>997</v>
      </c>
      <c r="F547" s="20" t="s">
        <v>1913</v>
      </c>
      <c r="G547" s="27" t="s">
        <v>2483</v>
      </c>
      <c r="H547" s="20">
        <v>3.0E7</v>
      </c>
      <c r="I547" s="20">
        <v>195.0</v>
      </c>
      <c r="J547" s="20">
        <v>0.321558229870753</v>
      </c>
      <c r="K547" s="20">
        <v>35.0</v>
      </c>
      <c r="L547" s="20">
        <v>0.3209451</v>
      </c>
      <c r="M547" s="20">
        <v>1500.0</v>
      </c>
      <c r="N547" s="20">
        <v>0.3010139</v>
      </c>
      <c r="O547" s="20">
        <v>1.068251</v>
      </c>
      <c r="P547" s="20">
        <v>1.03076</v>
      </c>
      <c r="Q547" s="22">
        <v>0.289</v>
      </c>
      <c r="R547" s="22">
        <v>0.262</v>
      </c>
      <c r="S547" s="22">
        <v>0.466</v>
      </c>
      <c r="T547" s="22">
        <v>44.5</v>
      </c>
      <c r="U547" s="22">
        <v>0.721</v>
      </c>
    </row>
    <row r="548">
      <c r="A548" s="20" t="s">
        <v>37</v>
      </c>
      <c r="B548" s="20" t="s">
        <v>979</v>
      </c>
      <c r="C548" s="55" t="s">
        <v>982</v>
      </c>
      <c r="D548" s="20" t="s">
        <v>983</v>
      </c>
      <c r="E548" s="20" t="s">
        <v>984</v>
      </c>
      <c r="F548" s="20" t="s">
        <v>1913</v>
      </c>
      <c r="G548" s="27" t="s">
        <v>2484</v>
      </c>
      <c r="H548" s="20">
        <v>3.0E7</v>
      </c>
      <c r="I548" s="20">
        <v>170.0</v>
      </c>
      <c r="J548" s="20">
        <v>0.307478950025415</v>
      </c>
      <c r="K548" s="20">
        <v>35.0</v>
      </c>
      <c r="L548" s="20">
        <v>0.3079719</v>
      </c>
      <c r="M548" s="20">
        <v>1500.0</v>
      </c>
      <c r="N548" s="20">
        <v>0.2966912</v>
      </c>
      <c r="O548" s="20">
        <v>1.03636</v>
      </c>
      <c r="P548" s="20">
        <v>0.9563039</v>
      </c>
      <c r="Q548" s="22">
        <v>0.157</v>
      </c>
      <c r="R548" s="22">
        <v>0.044</v>
      </c>
      <c r="S548" s="22">
        <v>0.373</v>
      </c>
      <c r="T548" s="22">
        <v>46.8</v>
      </c>
      <c r="U548" s="22">
        <v>0.751</v>
      </c>
    </row>
    <row r="549">
      <c r="A549" s="20" t="s">
        <v>37</v>
      </c>
      <c r="B549" s="20" t="s">
        <v>874</v>
      </c>
      <c r="C549" s="55" t="s">
        <v>877</v>
      </c>
      <c r="D549" s="20" t="s">
        <v>878</v>
      </c>
      <c r="E549" s="20" t="s">
        <v>879</v>
      </c>
      <c r="F549" s="20" t="s">
        <v>1913</v>
      </c>
      <c r="G549" s="27" t="s">
        <v>2485</v>
      </c>
      <c r="H549" s="20">
        <v>3.0E7</v>
      </c>
      <c r="I549" s="20">
        <v>175.0</v>
      </c>
      <c r="J549" s="20">
        <v>0.329744576137963</v>
      </c>
      <c r="K549" s="20">
        <v>35.0</v>
      </c>
      <c r="L549" s="20">
        <v>0.3262796</v>
      </c>
      <c r="M549" s="20">
        <v>1500.0</v>
      </c>
      <c r="N549" s="20">
        <v>0.3090403</v>
      </c>
      <c r="O549" s="20">
        <v>1.066995</v>
      </c>
      <c r="P549" s="20">
        <v>1.200993</v>
      </c>
      <c r="Q549" s="22">
        <v>0.297</v>
      </c>
      <c r="R549" s="22">
        <v>0.312</v>
      </c>
      <c r="S549" s="22">
        <v>0.545</v>
      </c>
      <c r="T549" s="22">
        <v>57.2</v>
      </c>
      <c r="U549" s="22">
        <v>0.814</v>
      </c>
    </row>
    <row r="550">
      <c r="A550" s="20" t="s">
        <v>37</v>
      </c>
      <c r="B550" s="20" t="s">
        <v>891</v>
      </c>
      <c r="C550" s="55" t="s">
        <v>892</v>
      </c>
      <c r="D550" s="20" t="s">
        <v>893</v>
      </c>
      <c r="E550" s="20" t="s">
        <v>894</v>
      </c>
      <c r="F550" s="20" t="s">
        <v>1913</v>
      </c>
      <c r="G550" s="27" t="s">
        <v>2486</v>
      </c>
      <c r="H550" s="20">
        <v>3.0E7</v>
      </c>
      <c r="I550" s="20">
        <v>185.0</v>
      </c>
      <c r="J550" s="20">
        <v>0.315226036710189</v>
      </c>
      <c r="K550" s="20">
        <v>35.0</v>
      </c>
      <c r="L550" s="20">
        <v>0.3139595</v>
      </c>
      <c r="M550" s="20">
        <v>1500.0</v>
      </c>
      <c r="N550" s="20">
        <v>0.3049176</v>
      </c>
      <c r="O550" s="20">
        <v>1.033807</v>
      </c>
      <c r="P550" s="20">
        <v>1.140068</v>
      </c>
      <c r="Q550" s="22">
        <v>0.148</v>
      </c>
      <c r="R550" s="22">
        <v>0.072</v>
      </c>
      <c r="S550" s="22">
        <v>0.432</v>
      </c>
      <c r="T550" s="22">
        <v>53.7</v>
      </c>
      <c r="U550" s="22">
        <v>0.794</v>
      </c>
    </row>
    <row r="551">
      <c r="A551" s="20" t="s">
        <v>37</v>
      </c>
      <c r="B551" s="20" t="s">
        <v>928</v>
      </c>
      <c r="C551" s="55" t="s">
        <v>929</v>
      </c>
      <c r="D551" s="20" t="s">
        <v>930</v>
      </c>
      <c r="E551" s="20" t="s">
        <v>931</v>
      </c>
      <c r="F551" s="20" t="s">
        <v>1913</v>
      </c>
      <c r="G551" s="27" t="s">
        <v>2487</v>
      </c>
      <c r="H551" s="20">
        <v>2.6736934E7</v>
      </c>
      <c r="I551" s="20">
        <v>160.0</v>
      </c>
      <c r="J551" s="20">
        <v>0.304107874330241</v>
      </c>
      <c r="K551" s="20">
        <v>35.0</v>
      </c>
      <c r="L551" s="20">
        <v>0.3004422</v>
      </c>
      <c r="M551" s="20">
        <v>1500.0</v>
      </c>
      <c r="N551" s="20">
        <v>0.2819472</v>
      </c>
      <c r="O551" s="20">
        <v>1.078599</v>
      </c>
      <c r="P551" s="20">
        <v>1.198199</v>
      </c>
      <c r="Q551" s="22">
        <v>0.313</v>
      </c>
      <c r="R551" s="22">
        <v>0.314</v>
      </c>
      <c r="S551" s="22">
        <v>0.517</v>
      </c>
      <c r="T551" s="22">
        <v>49.9</v>
      </c>
      <c r="U551" s="22">
        <v>0.772</v>
      </c>
    </row>
    <row r="552">
      <c r="A552" s="20" t="s">
        <v>37</v>
      </c>
      <c r="B552" s="20" t="s">
        <v>939</v>
      </c>
      <c r="C552" s="55" t="s">
        <v>940</v>
      </c>
      <c r="D552" s="20" t="s">
        <v>941</v>
      </c>
      <c r="E552" s="20" t="s">
        <v>942</v>
      </c>
      <c r="F552" s="20" t="s">
        <v>1913</v>
      </c>
      <c r="G552" s="27" t="s">
        <v>2488</v>
      </c>
      <c r="H552" s="20">
        <v>3.0E7</v>
      </c>
      <c r="I552" s="20">
        <v>175.0</v>
      </c>
      <c r="J552" s="20">
        <v>0.337001325588697</v>
      </c>
      <c r="K552" s="20">
        <v>35.0</v>
      </c>
      <c r="L552" s="20">
        <v>0.3269236</v>
      </c>
      <c r="M552" s="20">
        <v>1500.0</v>
      </c>
      <c r="N552" s="20">
        <v>0.3064854</v>
      </c>
      <c r="O552" s="20">
        <v>1.099567</v>
      </c>
      <c r="P552" s="20">
        <v>1.493083</v>
      </c>
      <c r="Q552" s="22">
        <v>0.315</v>
      </c>
      <c r="R552" s="22">
        <v>0.32</v>
      </c>
      <c r="S552" s="22">
        <v>0.525</v>
      </c>
      <c r="T552" s="22">
        <v>51.0</v>
      </c>
      <c r="U552" s="22">
        <v>0.782</v>
      </c>
    </row>
    <row r="553">
      <c r="A553" s="20" t="s">
        <v>37</v>
      </c>
      <c r="B553" s="20" t="s">
        <v>904</v>
      </c>
      <c r="C553" s="55" t="s">
        <v>905</v>
      </c>
      <c r="D553" s="20" t="s">
        <v>906</v>
      </c>
      <c r="E553" s="20" t="s">
        <v>907</v>
      </c>
      <c r="F553" s="20" t="s">
        <v>1913</v>
      </c>
      <c r="G553" s="27" t="s">
        <v>2489</v>
      </c>
      <c r="H553" s="20">
        <v>2.9536082E7</v>
      </c>
      <c r="I553" s="20">
        <v>160.0</v>
      </c>
      <c r="J553" s="20">
        <v>0.30541950644117</v>
      </c>
      <c r="K553" s="20">
        <v>35.0</v>
      </c>
      <c r="L553" s="20">
        <v>0.3041074</v>
      </c>
      <c r="M553" s="20">
        <v>1500.0</v>
      </c>
      <c r="N553" s="20">
        <v>0.2963567</v>
      </c>
      <c r="O553" s="20">
        <v>1.030581</v>
      </c>
      <c r="P553" s="20">
        <v>1.169289</v>
      </c>
      <c r="Q553" s="22">
        <v>0.116</v>
      </c>
      <c r="R553" s="22">
        <v>0.031</v>
      </c>
      <c r="S553" s="22">
        <v>0.353</v>
      </c>
      <c r="T553" s="22">
        <v>41.9</v>
      </c>
      <c r="U553" s="22">
        <v>0.675</v>
      </c>
    </row>
    <row r="554">
      <c r="A554" s="20" t="s">
        <v>37</v>
      </c>
      <c r="B554" s="20" t="s">
        <v>916</v>
      </c>
      <c r="C554" s="55" t="s">
        <v>917</v>
      </c>
      <c r="D554" s="20" t="s">
        <v>918</v>
      </c>
      <c r="E554" s="20" t="s">
        <v>919</v>
      </c>
      <c r="F554" s="20" t="s">
        <v>1913</v>
      </c>
      <c r="G554" s="27" t="s">
        <v>2490</v>
      </c>
      <c r="H554" s="20">
        <v>3.0E7</v>
      </c>
      <c r="I554" s="20">
        <v>185.0</v>
      </c>
      <c r="J554" s="20">
        <v>0.33402980006166</v>
      </c>
      <c r="K554" s="20">
        <v>35.0</v>
      </c>
      <c r="L554" s="20">
        <v>0.3229533</v>
      </c>
      <c r="M554" s="20">
        <v>1500.0</v>
      </c>
      <c r="N554" s="20">
        <v>0.304117</v>
      </c>
      <c r="O554" s="20">
        <v>1.098359</v>
      </c>
      <c r="P554" s="20">
        <v>1.588041</v>
      </c>
      <c r="Q554" s="22">
        <v>0.298</v>
      </c>
      <c r="R554" s="22">
        <v>0.3</v>
      </c>
      <c r="S554" s="22">
        <v>0.519</v>
      </c>
      <c r="T554" s="22">
        <v>36.0</v>
      </c>
      <c r="U554" s="22">
        <v>0.619</v>
      </c>
    </row>
    <row r="555">
      <c r="A555" s="20" t="s">
        <v>37</v>
      </c>
      <c r="B555" s="20" t="s">
        <v>509</v>
      </c>
      <c r="C555" s="56" t="s">
        <v>512</v>
      </c>
      <c r="D555" s="20" t="s">
        <v>513</v>
      </c>
      <c r="E555" s="20" t="s">
        <v>514</v>
      </c>
      <c r="F555" s="20" t="s">
        <v>1913</v>
      </c>
      <c r="G555" s="27" t="s">
        <v>2491</v>
      </c>
      <c r="H555" s="20">
        <v>3.0E7</v>
      </c>
      <c r="I555" s="20">
        <v>145.0</v>
      </c>
      <c r="J555" s="20">
        <v>0.309381295812133</v>
      </c>
      <c r="K555" s="20">
        <v>35.0</v>
      </c>
      <c r="L555" s="20">
        <v>0.3088731</v>
      </c>
      <c r="M555" s="20">
        <v>1500.0</v>
      </c>
      <c r="N555" s="20">
        <v>0.2994849</v>
      </c>
      <c r="O555" s="20">
        <v>1.033045</v>
      </c>
      <c r="P555" s="20">
        <v>1.05413</v>
      </c>
      <c r="Q555" s="22">
        <v>0.124</v>
      </c>
      <c r="R555" s="22">
        <v>0.074</v>
      </c>
      <c r="S555" s="22">
        <v>0.317</v>
      </c>
      <c r="T555" s="22">
        <v>40.9</v>
      </c>
      <c r="U555" s="22">
        <v>0.597</v>
      </c>
    </row>
    <row r="556">
      <c r="A556" s="20" t="s">
        <v>37</v>
      </c>
      <c r="B556" s="20" t="s">
        <v>1162</v>
      </c>
      <c r="C556" s="55" t="s">
        <v>1165</v>
      </c>
      <c r="D556" s="20" t="s">
        <v>1166</v>
      </c>
      <c r="E556" s="20" t="s">
        <v>1167</v>
      </c>
      <c r="F556" s="20" t="s">
        <v>1913</v>
      </c>
      <c r="G556" s="27" t="s">
        <v>2492</v>
      </c>
      <c r="H556" s="20">
        <v>3.0E7</v>
      </c>
      <c r="I556" s="20">
        <v>200.0</v>
      </c>
      <c r="J556" s="20">
        <v>0.33147966410362</v>
      </c>
      <c r="K556" s="20">
        <v>35.0</v>
      </c>
      <c r="L556" s="20">
        <v>0.3287398</v>
      </c>
      <c r="M556" s="20">
        <v>1500.0</v>
      </c>
      <c r="N556" s="20">
        <v>0.3022452</v>
      </c>
      <c r="O556" s="20">
        <v>1.096724</v>
      </c>
      <c r="P556" s="20">
        <v>1.103413</v>
      </c>
      <c r="Q556" s="22">
        <v>0.35</v>
      </c>
      <c r="R556" s="22">
        <v>0.361</v>
      </c>
      <c r="S556" s="22">
        <v>0.542</v>
      </c>
      <c r="T556" s="22">
        <v>58.4</v>
      </c>
      <c r="U556" s="22">
        <v>0.808</v>
      </c>
    </row>
    <row r="557">
      <c r="A557" s="20" t="s">
        <v>37</v>
      </c>
      <c r="B557" s="20" t="s">
        <v>1300</v>
      </c>
      <c r="C557" s="55" t="s">
        <v>2109</v>
      </c>
      <c r="D557" s="20" t="s">
        <v>1302</v>
      </c>
      <c r="E557" s="20" t="s">
        <v>1302</v>
      </c>
      <c r="F557" s="20" t="s">
        <v>1913</v>
      </c>
      <c r="G557" s="27" t="s">
        <v>2493</v>
      </c>
      <c r="H557" s="20">
        <v>1.6240982E7</v>
      </c>
      <c r="I557" s="20">
        <v>125.0</v>
      </c>
      <c r="J557" s="20">
        <v>0.201980250773173</v>
      </c>
      <c r="K557" s="20">
        <v>35.0</v>
      </c>
      <c r="L557" s="20">
        <v>0.2000705</v>
      </c>
      <c r="M557" s="20">
        <v>1500.0</v>
      </c>
      <c r="N557" s="20">
        <v>0.1878141</v>
      </c>
      <c r="O557" s="20">
        <v>1.075426</v>
      </c>
      <c r="P557" s="20">
        <v>1.155819</v>
      </c>
      <c r="Q557" s="22">
        <v>0.187</v>
      </c>
      <c r="R557" s="22">
        <v>0.115</v>
      </c>
      <c r="S557" s="22">
        <v>0.383</v>
      </c>
      <c r="T557" s="22">
        <v>23.3</v>
      </c>
      <c r="U557" s="22">
        <v>0.421</v>
      </c>
    </row>
    <row r="558">
      <c r="A558" s="20" t="s">
        <v>37</v>
      </c>
      <c r="B558" s="20" t="s">
        <v>1620</v>
      </c>
      <c r="C558" s="55" t="s">
        <v>1621</v>
      </c>
      <c r="D558" s="20" t="s">
        <v>1622</v>
      </c>
      <c r="E558" s="20" t="s">
        <v>1623</v>
      </c>
      <c r="F558" s="20" t="s">
        <v>1913</v>
      </c>
      <c r="G558" s="27" t="s">
        <v>2494</v>
      </c>
      <c r="H558" s="20">
        <v>3.0E7</v>
      </c>
      <c r="I558" s="20">
        <v>170.0</v>
      </c>
      <c r="J558" s="20">
        <v>0.338633635346291</v>
      </c>
      <c r="K558" s="20">
        <v>35.0</v>
      </c>
      <c r="L558" s="20">
        <v>0.3366597</v>
      </c>
      <c r="M558" s="20">
        <v>1500.0</v>
      </c>
      <c r="N558" s="20">
        <v>0.307576</v>
      </c>
      <c r="O558" s="20">
        <v>1.100976</v>
      </c>
      <c r="P558" s="20">
        <v>1.06787</v>
      </c>
      <c r="Q558" s="22">
        <v>0.385</v>
      </c>
      <c r="R558" s="22">
        <v>0.415</v>
      </c>
      <c r="S558" s="22">
        <v>0.548</v>
      </c>
      <c r="T558" s="22">
        <v>39.9</v>
      </c>
      <c r="U558" s="22">
        <v>0.666</v>
      </c>
    </row>
    <row r="559">
      <c r="A559" s="20" t="s">
        <v>37</v>
      </c>
      <c r="B559" s="20" t="s">
        <v>1099</v>
      </c>
      <c r="C559" s="55" t="s">
        <v>1100</v>
      </c>
      <c r="D559" s="20" t="s">
        <v>1101</v>
      </c>
      <c r="E559" s="20" t="s">
        <v>1102</v>
      </c>
      <c r="F559" s="20" t="s">
        <v>1913</v>
      </c>
      <c r="G559" s="27" t="s">
        <v>2495</v>
      </c>
      <c r="H559" s="20">
        <v>3.0E7</v>
      </c>
      <c r="I559" s="20">
        <v>190.0</v>
      </c>
      <c r="J559" s="20">
        <v>0.307913308493422</v>
      </c>
      <c r="K559" s="20">
        <v>35.0</v>
      </c>
      <c r="L559" s="20">
        <v>0.3080692</v>
      </c>
      <c r="M559" s="20">
        <v>1500.0</v>
      </c>
      <c r="N559" s="20">
        <v>0.2972071</v>
      </c>
      <c r="O559" s="20">
        <v>1.036023</v>
      </c>
      <c r="P559" s="20">
        <v>0.9856515</v>
      </c>
      <c r="Q559" s="22">
        <v>0.142</v>
      </c>
      <c r="R559" s="22">
        <v>0.059</v>
      </c>
      <c r="S559" s="22">
        <v>0.383</v>
      </c>
      <c r="T559" s="22">
        <v>54.5</v>
      </c>
      <c r="U559" s="22">
        <v>0.791</v>
      </c>
    </row>
    <row r="560">
      <c r="A560" s="20" t="s">
        <v>37</v>
      </c>
      <c r="B560" s="20" t="s">
        <v>1063</v>
      </c>
      <c r="C560" s="55" t="s">
        <v>1064</v>
      </c>
      <c r="D560" s="20" t="s">
        <v>1065</v>
      </c>
      <c r="E560" s="20" t="s">
        <v>1066</v>
      </c>
      <c r="F560" s="20" t="s">
        <v>1913</v>
      </c>
      <c r="G560" s="27" t="s">
        <v>2496</v>
      </c>
      <c r="H560" s="20">
        <v>3.0E7</v>
      </c>
      <c r="I560" s="20">
        <v>185.0</v>
      </c>
      <c r="J560" s="20">
        <v>0.310887085002723</v>
      </c>
      <c r="K560" s="20">
        <v>35.0</v>
      </c>
      <c r="L560" s="20">
        <v>0.3108385</v>
      </c>
      <c r="M560" s="20">
        <v>1500.0</v>
      </c>
      <c r="N560" s="20">
        <v>0.2984435</v>
      </c>
      <c r="O560" s="20">
        <v>1.041695</v>
      </c>
      <c r="P560" s="20">
        <v>1.003923</v>
      </c>
      <c r="Q560" s="22">
        <v>0.17</v>
      </c>
      <c r="R560" s="22">
        <v>0.09</v>
      </c>
      <c r="S560" s="22">
        <v>0.428</v>
      </c>
      <c r="T560" s="22">
        <v>55.4</v>
      </c>
      <c r="U560" s="22">
        <v>0.806</v>
      </c>
    </row>
    <row r="561">
      <c r="A561" s="20" t="s">
        <v>37</v>
      </c>
      <c r="B561" s="20" t="s">
        <v>1075</v>
      </c>
      <c r="C561" s="55" t="s">
        <v>1076</v>
      </c>
      <c r="D561" s="20" t="s">
        <v>1077</v>
      </c>
      <c r="E561" s="20" t="s">
        <v>1078</v>
      </c>
      <c r="F561" s="20" t="s">
        <v>1913</v>
      </c>
      <c r="G561" s="27" t="s">
        <v>2497</v>
      </c>
      <c r="H561" s="20">
        <v>3.0E7</v>
      </c>
      <c r="I561" s="20">
        <v>175.0</v>
      </c>
      <c r="J561" s="20">
        <v>0.311227295513822</v>
      </c>
      <c r="K561" s="20">
        <v>35.0</v>
      </c>
      <c r="L561" s="20">
        <v>0.3109692</v>
      </c>
      <c r="M561" s="20">
        <v>1500.0</v>
      </c>
      <c r="N561" s="20">
        <v>0.298804</v>
      </c>
      <c r="O561" s="20">
        <v>1.041577</v>
      </c>
      <c r="P561" s="20">
        <v>1.021215</v>
      </c>
      <c r="Q561" s="22">
        <v>0.175</v>
      </c>
      <c r="R561" s="22">
        <v>0.105</v>
      </c>
      <c r="S561" s="22">
        <v>0.413</v>
      </c>
      <c r="T561" s="22">
        <v>58.6</v>
      </c>
      <c r="U561" s="22">
        <v>0.814</v>
      </c>
    </row>
    <row r="562">
      <c r="A562" s="20" t="s">
        <v>37</v>
      </c>
      <c r="B562" s="20" t="s">
        <v>1123</v>
      </c>
      <c r="C562" s="55" t="s">
        <v>1124</v>
      </c>
      <c r="D562" s="20" t="s">
        <v>1125</v>
      </c>
      <c r="E562" s="20" t="s">
        <v>1126</v>
      </c>
      <c r="F562" s="20" t="s">
        <v>1913</v>
      </c>
      <c r="G562" s="27" t="s">
        <v>2498</v>
      </c>
      <c r="H562" s="20">
        <v>2.3639036E7</v>
      </c>
      <c r="I562" s="20">
        <v>170.0</v>
      </c>
      <c r="J562" s="20">
        <v>0.262383079320191</v>
      </c>
      <c r="K562" s="20">
        <v>40.0</v>
      </c>
      <c r="L562" s="20">
        <v>0.2619168</v>
      </c>
      <c r="M562" s="20">
        <v>1500.0</v>
      </c>
      <c r="N562" s="20">
        <v>0.2529111</v>
      </c>
      <c r="O562" s="20">
        <v>1.037452</v>
      </c>
      <c r="P562" s="20">
        <v>1.05178</v>
      </c>
      <c r="Q562" s="22">
        <v>0.18</v>
      </c>
      <c r="R562" s="22">
        <v>0.103</v>
      </c>
      <c r="S562" s="22">
        <v>0.394</v>
      </c>
      <c r="T562" s="22">
        <v>41.0</v>
      </c>
      <c r="U562" s="22">
        <v>0.658</v>
      </c>
    </row>
    <row r="563">
      <c r="A563" s="20" t="s">
        <v>37</v>
      </c>
      <c r="B563" s="20" t="s">
        <v>1034</v>
      </c>
      <c r="C563" s="55" t="s">
        <v>1037</v>
      </c>
      <c r="D563" s="20" t="s">
        <v>1038</v>
      </c>
      <c r="E563" s="20" t="s">
        <v>1039</v>
      </c>
      <c r="F563" s="20" t="s">
        <v>1913</v>
      </c>
      <c r="G563" s="27" t="s">
        <v>2499</v>
      </c>
      <c r="H563" s="20">
        <v>3.0E7</v>
      </c>
      <c r="I563" s="20">
        <v>265.0</v>
      </c>
      <c r="J563" s="20">
        <v>0.318453338977472</v>
      </c>
      <c r="K563" s="20">
        <v>35.0</v>
      </c>
      <c r="L563" s="20">
        <v>0.31706</v>
      </c>
      <c r="M563" s="20">
        <v>1500.0</v>
      </c>
      <c r="N563" s="20">
        <v>0.3020001</v>
      </c>
      <c r="O563" s="20">
        <v>1.054481</v>
      </c>
      <c r="P563" s="20">
        <v>1.09252</v>
      </c>
      <c r="Q563" s="22">
        <v>0.216</v>
      </c>
      <c r="R563" s="22">
        <v>0.18</v>
      </c>
      <c r="S563" s="22">
        <v>0.477</v>
      </c>
      <c r="T563" s="22">
        <v>61.2</v>
      </c>
      <c r="U563" s="22">
        <v>0.842</v>
      </c>
    </row>
    <row r="564">
      <c r="A564" s="20" t="s">
        <v>37</v>
      </c>
      <c r="B564" s="20" t="s">
        <v>1087</v>
      </c>
      <c r="C564" s="55" t="s">
        <v>1088</v>
      </c>
      <c r="D564" s="20" t="s">
        <v>1089</v>
      </c>
      <c r="E564" s="20" t="s">
        <v>1090</v>
      </c>
      <c r="F564" s="20" t="s">
        <v>1913</v>
      </c>
      <c r="G564" s="27" t="s">
        <v>2500</v>
      </c>
      <c r="H564" s="20">
        <v>3.0E7</v>
      </c>
      <c r="I564" s="20">
        <v>160.0</v>
      </c>
      <c r="J564" s="20">
        <v>0.314764818116951</v>
      </c>
      <c r="K564" s="20">
        <v>35.0</v>
      </c>
      <c r="L564" s="20">
        <v>0.3129565</v>
      </c>
      <c r="M564" s="20">
        <v>1500.0</v>
      </c>
      <c r="N564" s="20">
        <v>0.2991507</v>
      </c>
      <c r="O564" s="20">
        <v>1.052195</v>
      </c>
      <c r="P564" s="20">
        <v>1.130982</v>
      </c>
      <c r="Q564" s="22">
        <v>0.175</v>
      </c>
      <c r="R564" s="22">
        <v>0.108</v>
      </c>
      <c r="S564" s="22">
        <v>0.402</v>
      </c>
      <c r="T564" s="22">
        <v>57.1</v>
      </c>
      <c r="U564" s="22">
        <v>0.785</v>
      </c>
    </row>
    <row r="565">
      <c r="A565" s="20" t="s">
        <v>37</v>
      </c>
      <c r="B565" s="20" t="s">
        <v>1111</v>
      </c>
      <c r="C565" s="55" t="s">
        <v>1112</v>
      </c>
      <c r="D565" s="20" t="s">
        <v>1113</v>
      </c>
      <c r="E565" s="20" t="s">
        <v>1114</v>
      </c>
      <c r="F565" s="20" t="s">
        <v>1913</v>
      </c>
      <c r="G565" s="27" t="s">
        <v>2501</v>
      </c>
      <c r="H565" s="20">
        <v>3.0E7</v>
      </c>
      <c r="I565" s="20">
        <v>180.0</v>
      </c>
      <c r="J565" s="20">
        <v>0.305208810370125</v>
      </c>
      <c r="K565" s="20">
        <v>35.0</v>
      </c>
      <c r="L565" s="20">
        <v>0.3060518</v>
      </c>
      <c r="M565" s="20">
        <v>1500.0</v>
      </c>
      <c r="N565" s="20">
        <v>0.2965616</v>
      </c>
      <c r="O565" s="20">
        <v>1.029158</v>
      </c>
      <c r="P565" s="20">
        <v>0.91117</v>
      </c>
      <c r="Q565" s="22">
        <v>0.113</v>
      </c>
      <c r="R565" s="22">
        <v>0.034</v>
      </c>
      <c r="S565" s="22">
        <v>0.344</v>
      </c>
      <c r="T565" s="22">
        <v>54.1</v>
      </c>
      <c r="U565" s="22">
        <v>0.779</v>
      </c>
    </row>
    <row r="566">
      <c r="A566" s="20" t="s">
        <v>37</v>
      </c>
      <c r="B566" s="20" t="s">
        <v>1049</v>
      </c>
      <c r="C566" s="55" t="s">
        <v>1050</v>
      </c>
      <c r="D566" s="20" t="s">
        <v>1051</v>
      </c>
      <c r="E566" s="20" t="s">
        <v>1052</v>
      </c>
      <c r="F566" s="20" t="s">
        <v>1913</v>
      </c>
      <c r="G566" s="27" t="s">
        <v>2502</v>
      </c>
      <c r="H566" s="20">
        <v>3.0E7</v>
      </c>
      <c r="I566" s="20">
        <v>170.0</v>
      </c>
      <c r="J566" s="20">
        <v>0.311263748888865</v>
      </c>
      <c r="K566" s="20">
        <v>35.0</v>
      </c>
      <c r="L566" s="20">
        <v>0.3116698</v>
      </c>
      <c r="M566" s="20">
        <v>1500.0</v>
      </c>
      <c r="N566" s="20">
        <v>0.2988057</v>
      </c>
      <c r="O566" s="20">
        <v>1.041693</v>
      </c>
      <c r="P566" s="20">
        <v>0.9684357</v>
      </c>
      <c r="Q566" s="22">
        <v>0.178</v>
      </c>
      <c r="R566" s="22">
        <v>0.111</v>
      </c>
      <c r="S566" s="22">
        <v>0.42</v>
      </c>
      <c r="T566" s="22">
        <v>55.8</v>
      </c>
      <c r="U566" s="22">
        <v>0.801</v>
      </c>
    </row>
    <row r="567">
      <c r="A567" s="20" t="s">
        <v>37</v>
      </c>
      <c r="B567" s="20" t="s">
        <v>1434</v>
      </c>
      <c r="C567" s="55" t="s">
        <v>1435</v>
      </c>
      <c r="D567" s="20" t="s">
        <v>1436</v>
      </c>
      <c r="E567" s="20" t="s">
        <v>1437</v>
      </c>
      <c r="F567" s="20" t="s">
        <v>1913</v>
      </c>
      <c r="G567" s="27" t="s">
        <v>2503</v>
      </c>
      <c r="H567" s="20">
        <v>1.203552E7</v>
      </c>
      <c r="I567" s="20">
        <v>170.0</v>
      </c>
      <c r="J567" s="20">
        <v>0.162956549686109</v>
      </c>
      <c r="K567" s="20">
        <v>35.0</v>
      </c>
      <c r="L567" s="20">
        <v>0.1642153</v>
      </c>
      <c r="M567" s="20">
        <v>1500.0</v>
      </c>
      <c r="N567" s="20">
        <v>0.1519325</v>
      </c>
      <c r="O567" s="20">
        <v>1.072559</v>
      </c>
      <c r="P567" s="20">
        <v>0.8975174</v>
      </c>
      <c r="Q567" s="22">
        <v>0.294</v>
      </c>
      <c r="R567" s="22">
        <v>0.254</v>
      </c>
      <c r="S567" s="22">
        <v>0.434</v>
      </c>
      <c r="T567" s="22">
        <v>51.0</v>
      </c>
      <c r="U567" s="22">
        <v>0.698</v>
      </c>
    </row>
    <row r="568">
      <c r="A568" s="20" t="s">
        <v>37</v>
      </c>
      <c r="B568" s="20" t="s">
        <v>1327</v>
      </c>
      <c r="C568" s="55" t="s">
        <v>1328</v>
      </c>
      <c r="D568" s="20" t="s">
        <v>1329</v>
      </c>
      <c r="E568" s="20" t="s">
        <v>1330</v>
      </c>
      <c r="F568" s="20" t="s">
        <v>1913</v>
      </c>
      <c r="G568" s="27" t="s">
        <v>2504</v>
      </c>
      <c r="H568" s="20">
        <v>3.0E7</v>
      </c>
      <c r="I568" s="20">
        <v>255.0</v>
      </c>
      <c r="J568" s="20">
        <v>0.313707127115873</v>
      </c>
      <c r="K568" s="20">
        <v>35.0</v>
      </c>
      <c r="L568" s="20">
        <v>0.3132217</v>
      </c>
      <c r="M568" s="20">
        <v>1500.0</v>
      </c>
      <c r="N568" s="20">
        <v>0.3006844</v>
      </c>
      <c r="O568" s="20">
        <v>1.04331</v>
      </c>
      <c r="P568" s="20">
        <v>1.038717</v>
      </c>
      <c r="Q568" s="22">
        <v>0.196</v>
      </c>
      <c r="R568" s="22">
        <v>0.141</v>
      </c>
      <c r="S568" s="22">
        <v>0.437</v>
      </c>
      <c r="T568" s="22">
        <v>50.1</v>
      </c>
      <c r="U568" s="22">
        <v>0.766</v>
      </c>
    </row>
    <row r="569">
      <c r="A569" s="20" t="s">
        <v>37</v>
      </c>
      <c r="B569" s="20" t="s">
        <v>1484</v>
      </c>
      <c r="C569" s="55" t="s">
        <v>1485</v>
      </c>
      <c r="D569" s="20" t="s">
        <v>1486</v>
      </c>
      <c r="E569" s="20" t="s">
        <v>1487</v>
      </c>
      <c r="F569" s="20" t="s">
        <v>1913</v>
      </c>
      <c r="G569" s="27" t="s">
        <v>2505</v>
      </c>
      <c r="H569" s="20">
        <v>3.0E7</v>
      </c>
      <c r="I569" s="20">
        <v>195.0</v>
      </c>
      <c r="J569" s="20">
        <v>0.316455332790429</v>
      </c>
      <c r="K569" s="20">
        <v>35.0</v>
      </c>
      <c r="L569" s="20">
        <v>0.3144237</v>
      </c>
      <c r="M569" s="20">
        <v>1500.0</v>
      </c>
      <c r="N569" s="20">
        <v>0.2999147</v>
      </c>
      <c r="O569" s="20">
        <v>1.055151</v>
      </c>
      <c r="P569" s="20">
        <v>1.140023</v>
      </c>
      <c r="Q569" s="22">
        <v>0.198</v>
      </c>
      <c r="R569" s="22">
        <v>0.124</v>
      </c>
      <c r="S569" s="22">
        <v>0.385</v>
      </c>
      <c r="T569" s="22">
        <v>55.6</v>
      </c>
      <c r="U569" s="22">
        <v>0.778</v>
      </c>
    </row>
    <row r="570">
      <c r="A570" s="20" t="s">
        <v>37</v>
      </c>
      <c r="B570" s="20" t="s">
        <v>1311</v>
      </c>
      <c r="C570" s="55" t="s">
        <v>1314</v>
      </c>
      <c r="D570" s="20" t="s">
        <v>1315</v>
      </c>
      <c r="E570" s="20" t="s">
        <v>1316</v>
      </c>
      <c r="F570" s="20" t="s">
        <v>1913</v>
      </c>
      <c r="G570" s="27" t="s">
        <v>2506</v>
      </c>
      <c r="H570" s="20">
        <v>3.0E7</v>
      </c>
      <c r="I570" s="20">
        <v>230.0</v>
      </c>
      <c r="J570" s="20">
        <v>0.300718309363975</v>
      </c>
      <c r="K570" s="20">
        <v>35.0</v>
      </c>
      <c r="L570" s="20">
        <v>0.3016987</v>
      </c>
      <c r="M570" s="20">
        <v>1500.0</v>
      </c>
      <c r="N570" s="20">
        <v>0.2909382</v>
      </c>
      <c r="O570" s="20">
        <v>1.033616</v>
      </c>
      <c r="P570" s="20">
        <v>0.9088857</v>
      </c>
      <c r="Q570" s="22">
        <v>0.118</v>
      </c>
      <c r="R570" s="22">
        <v>0.028</v>
      </c>
      <c r="S570" s="22">
        <v>0.339</v>
      </c>
      <c r="T570" s="22">
        <v>47.6</v>
      </c>
      <c r="U570" s="22">
        <v>0.738</v>
      </c>
    </row>
    <row r="571">
      <c r="A571" s="20" t="s">
        <v>37</v>
      </c>
      <c r="B571" s="20" t="s">
        <v>1496</v>
      </c>
      <c r="C571" s="55" t="s">
        <v>1497</v>
      </c>
      <c r="D571" s="20" t="s">
        <v>1498</v>
      </c>
      <c r="E571" s="20" t="s">
        <v>1498</v>
      </c>
      <c r="F571" s="20" t="s">
        <v>1913</v>
      </c>
      <c r="G571" s="27" t="s">
        <v>2507</v>
      </c>
      <c r="H571" s="20">
        <v>1.9495504E7</v>
      </c>
      <c r="I571" s="20">
        <v>135.0</v>
      </c>
      <c r="J571" s="20">
        <v>0.246639252078929</v>
      </c>
      <c r="K571" s="20">
        <v>35.0</v>
      </c>
      <c r="L571" s="20">
        <v>0.2405828</v>
      </c>
      <c r="M571" s="20">
        <v>1500.0</v>
      </c>
      <c r="N571" s="20">
        <v>0.2230565</v>
      </c>
      <c r="O571" s="20">
        <v>1.105726</v>
      </c>
      <c r="P571" s="20">
        <v>1.345561</v>
      </c>
      <c r="Q571" s="22">
        <v>0.28</v>
      </c>
      <c r="R571" s="22">
        <v>0.235</v>
      </c>
      <c r="S571" s="22">
        <v>0.495</v>
      </c>
      <c r="T571" s="22">
        <v>40.5</v>
      </c>
      <c r="U571" s="22">
        <v>0.627</v>
      </c>
    </row>
    <row r="572">
      <c r="A572" s="20" t="s">
        <v>37</v>
      </c>
      <c r="B572" s="20" t="s">
        <v>1592</v>
      </c>
      <c r="C572" s="55" t="s">
        <v>1593</v>
      </c>
      <c r="D572" s="20" t="s">
        <v>1594</v>
      </c>
      <c r="E572" s="20" t="s">
        <v>1595</v>
      </c>
      <c r="F572" s="20" t="s">
        <v>1913</v>
      </c>
      <c r="G572" s="27" t="s">
        <v>2508</v>
      </c>
      <c r="H572" s="20">
        <v>2.7517966E7</v>
      </c>
      <c r="I572" s="20">
        <v>160.0</v>
      </c>
      <c r="J572" s="20">
        <v>0.333678856258446</v>
      </c>
      <c r="K572" s="20">
        <v>35.0</v>
      </c>
      <c r="L572" s="20">
        <v>0.3292576</v>
      </c>
      <c r="M572" s="20">
        <v>1500.0</v>
      </c>
      <c r="N572" s="20">
        <v>0.2944277</v>
      </c>
      <c r="O572" s="20">
        <v>1.133314</v>
      </c>
      <c r="P572" s="20">
        <v>1.126938</v>
      </c>
      <c r="Q572" s="22">
        <v>0.439</v>
      </c>
      <c r="R572" s="22">
        <v>0.452</v>
      </c>
      <c r="S572" s="22">
        <v>0.613</v>
      </c>
      <c r="T572" s="22">
        <v>48.1</v>
      </c>
      <c r="U572" s="22">
        <v>0.725</v>
      </c>
    </row>
    <row r="573">
      <c r="A573" s="20" t="s">
        <v>37</v>
      </c>
      <c r="B573" s="20" t="s">
        <v>1148</v>
      </c>
      <c r="C573" s="55" t="s">
        <v>1149</v>
      </c>
      <c r="D573" s="20" t="s">
        <v>1150</v>
      </c>
      <c r="E573" s="20" t="s">
        <v>1151</v>
      </c>
      <c r="F573" s="20" t="s">
        <v>1913</v>
      </c>
      <c r="G573" s="27" t="s">
        <v>2509</v>
      </c>
      <c r="H573" s="20">
        <v>1.6684621E7</v>
      </c>
      <c r="I573" s="20">
        <v>280.0</v>
      </c>
      <c r="J573" s="20">
        <v>0.230205007779617</v>
      </c>
      <c r="K573" s="20">
        <v>35.0</v>
      </c>
      <c r="L573" s="20">
        <v>0.21859</v>
      </c>
      <c r="M573" s="20">
        <v>1500.0</v>
      </c>
      <c r="N573" s="20">
        <v>0.2023024</v>
      </c>
      <c r="O573" s="20">
        <v>1.137925</v>
      </c>
      <c r="P573" s="20">
        <v>1.713123</v>
      </c>
      <c r="Q573" s="22">
        <v>0.403</v>
      </c>
      <c r="R573" s="22">
        <v>0.403</v>
      </c>
      <c r="S573" s="22">
        <v>0.574</v>
      </c>
      <c r="T573" s="22">
        <v>33.9</v>
      </c>
      <c r="U573" s="22">
        <v>0.507</v>
      </c>
    </row>
    <row r="574">
      <c r="A574" s="20" t="s">
        <v>37</v>
      </c>
      <c r="B574" s="20" t="s">
        <v>1135</v>
      </c>
      <c r="C574" s="55" t="s">
        <v>1136</v>
      </c>
      <c r="D574" s="20" t="s">
        <v>1137</v>
      </c>
      <c r="E574" s="20" t="s">
        <v>1138</v>
      </c>
      <c r="F574" s="20" t="s">
        <v>1913</v>
      </c>
      <c r="G574" s="27" t="s">
        <v>2510</v>
      </c>
      <c r="H574" s="20">
        <v>3.0E7</v>
      </c>
      <c r="I574" s="20">
        <v>200.0</v>
      </c>
      <c r="J574" s="20">
        <v>0.30108440211639</v>
      </c>
      <c r="K574" s="20">
        <v>35.0</v>
      </c>
      <c r="L574" s="20">
        <v>0.3004093</v>
      </c>
      <c r="M574" s="20">
        <v>1500.0</v>
      </c>
      <c r="N574" s="20">
        <v>0.2936531</v>
      </c>
      <c r="O574" s="20">
        <v>1.025306</v>
      </c>
      <c r="P574" s="20">
        <v>1.099924</v>
      </c>
      <c r="Q574" s="22">
        <v>0.09</v>
      </c>
      <c r="R574" s="22">
        <v>0.005</v>
      </c>
      <c r="S574" s="22">
        <v>0.297</v>
      </c>
      <c r="T574" s="22">
        <v>41.1</v>
      </c>
      <c r="U574" s="22">
        <v>0.671</v>
      </c>
    </row>
    <row r="575">
      <c r="A575" s="20" t="s">
        <v>37</v>
      </c>
      <c r="B575" s="20" t="s">
        <v>1247</v>
      </c>
      <c r="C575" s="55" t="s">
        <v>1250</v>
      </c>
      <c r="D575" s="20" t="s">
        <v>1251</v>
      </c>
      <c r="E575" s="20" t="s">
        <v>1252</v>
      </c>
      <c r="F575" s="20" t="s">
        <v>1913</v>
      </c>
      <c r="G575" s="27" t="s">
        <v>2511</v>
      </c>
      <c r="H575" s="20">
        <v>3.0E7</v>
      </c>
      <c r="I575" s="20">
        <v>255.0</v>
      </c>
      <c r="J575" s="20">
        <v>0.333057548810519</v>
      </c>
      <c r="K575" s="20">
        <v>35.0</v>
      </c>
      <c r="L575" s="20">
        <v>0.3288014</v>
      </c>
      <c r="M575" s="20">
        <v>1500.0</v>
      </c>
      <c r="N575" s="20">
        <v>0.3069725</v>
      </c>
      <c r="O575" s="20">
        <v>1.084975</v>
      </c>
      <c r="P575" s="20">
        <v>1.194977</v>
      </c>
      <c r="Q575" s="22">
        <v>0.362</v>
      </c>
      <c r="R575" s="22">
        <v>0.392</v>
      </c>
      <c r="S575" s="22">
        <v>0.57</v>
      </c>
      <c r="T575" s="22">
        <v>36.8</v>
      </c>
      <c r="U575" s="22">
        <v>0.653</v>
      </c>
    </row>
    <row r="576">
      <c r="A576" s="20" t="s">
        <v>37</v>
      </c>
      <c r="B576" s="20" t="s">
        <v>1399</v>
      </c>
      <c r="C576" s="55" t="s">
        <v>1400</v>
      </c>
      <c r="D576" s="20" t="s">
        <v>1401</v>
      </c>
      <c r="E576" s="20" t="s">
        <v>1402</v>
      </c>
      <c r="F576" s="20" t="s">
        <v>1913</v>
      </c>
      <c r="G576" s="27" t="s">
        <v>2512</v>
      </c>
      <c r="H576" s="20">
        <v>2.6696288E7</v>
      </c>
      <c r="I576" s="20">
        <v>170.0</v>
      </c>
      <c r="J576" s="20">
        <v>0.311666087421839</v>
      </c>
      <c r="K576" s="20">
        <v>35.0</v>
      </c>
      <c r="L576" s="20">
        <v>0.3085944</v>
      </c>
      <c r="M576" s="20">
        <v>1500.0</v>
      </c>
      <c r="N576" s="20">
        <v>0.2878066</v>
      </c>
      <c r="O576" s="20">
        <v>1.082901</v>
      </c>
      <c r="P576" s="20">
        <v>1.147763</v>
      </c>
      <c r="Q576" s="22">
        <v>0.353</v>
      </c>
      <c r="R576" s="22">
        <v>0.358</v>
      </c>
      <c r="S576" s="22">
        <v>0.524</v>
      </c>
      <c r="T576" s="22">
        <v>51.1</v>
      </c>
      <c r="U576" s="22">
        <v>0.744</v>
      </c>
    </row>
    <row r="577">
      <c r="A577" s="20" t="s">
        <v>37</v>
      </c>
      <c r="B577" s="20" t="s">
        <v>1385</v>
      </c>
      <c r="C577" s="55" t="s">
        <v>1386</v>
      </c>
      <c r="D577" s="20" t="s">
        <v>1387</v>
      </c>
      <c r="E577" s="20" t="s">
        <v>1388</v>
      </c>
      <c r="F577" s="20" t="s">
        <v>1913</v>
      </c>
      <c r="G577" s="27" t="s">
        <v>2513</v>
      </c>
      <c r="H577" s="20">
        <v>2.838813E7</v>
      </c>
      <c r="I577" s="20">
        <v>150.0</v>
      </c>
      <c r="J577" s="20">
        <v>0.323440252368939</v>
      </c>
      <c r="K577" s="20">
        <v>35.0</v>
      </c>
      <c r="L577" s="20">
        <v>0.320126</v>
      </c>
      <c r="M577" s="20">
        <v>1500.0</v>
      </c>
      <c r="N577" s="20">
        <v>0.2991404</v>
      </c>
      <c r="O577" s="20">
        <v>1.081232</v>
      </c>
      <c r="P577" s="20">
        <v>1.157932</v>
      </c>
      <c r="Q577" s="22">
        <v>0.341</v>
      </c>
      <c r="R577" s="22">
        <v>0.34</v>
      </c>
      <c r="S577" s="22">
        <v>0.519</v>
      </c>
      <c r="T577" s="22">
        <v>52.6</v>
      </c>
      <c r="U577" s="22">
        <v>0.758</v>
      </c>
    </row>
    <row r="578">
      <c r="A578" s="20" t="s">
        <v>37</v>
      </c>
      <c r="B578" s="20" t="s">
        <v>1534</v>
      </c>
      <c r="C578" s="55" t="s">
        <v>1535</v>
      </c>
      <c r="D578" s="20" t="s">
        <v>1536</v>
      </c>
      <c r="E578" s="20" t="s">
        <v>1537</v>
      </c>
      <c r="F578" s="20" t="s">
        <v>1913</v>
      </c>
      <c r="G578" s="27" t="s">
        <v>2514</v>
      </c>
      <c r="H578" s="20">
        <v>3.0E7</v>
      </c>
      <c r="I578" s="20">
        <v>175.0</v>
      </c>
      <c r="J578" s="20">
        <v>0.303711805625517</v>
      </c>
      <c r="K578" s="20">
        <v>35.0</v>
      </c>
      <c r="L578" s="20">
        <v>0.3044673</v>
      </c>
      <c r="M578" s="20">
        <v>1500.0</v>
      </c>
      <c r="N578" s="20">
        <v>0.2934991</v>
      </c>
      <c r="O578" s="20">
        <v>1.034796</v>
      </c>
      <c r="P578" s="20">
        <v>0.9311176</v>
      </c>
      <c r="Q578" s="22">
        <v>0.098</v>
      </c>
      <c r="R578" s="22">
        <v>0.016</v>
      </c>
      <c r="S578" s="22">
        <v>0.3</v>
      </c>
      <c r="T578" s="22">
        <v>28.5</v>
      </c>
      <c r="U578" s="22">
        <v>0.525</v>
      </c>
    </row>
    <row r="579">
      <c r="A579" s="20" t="s">
        <v>37</v>
      </c>
      <c r="B579" s="20" t="s">
        <v>1576</v>
      </c>
      <c r="C579" s="55" t="s">
        <v>1577</v>
      </c>
      <c r="D579" s="20" t="s">
        <v>1578</v>
      </c>
      <c r="E579" s="20" t="s">
        <v>1579</v>
      </c>
      <c r="F579" s="20" t="s">
        <v>1913</v>
      </c>
      <c r="G579" s="27" t="s">
        <v>2515</v>
      </c>
      <c r="H579" s="20">
        <v>8446366.0</v>
      </c>
      <c r="I579" s="20">
        <v>255.0</v>
      </c>
      <c r="J579" s="20">
        <v>0.117046720003567</v>
      </c>
      <c r="K579" s="20">
        <v>35.0</v>
      </c>
      <c r="L579" s="20">
        <v>0.1177801</v>
      </c>
      <c r="M579" s="20">
        <v>1500.0</v>
      </c>
      <c r="N579" s="20">
        <v>0.1073569</v>
      </c>
      <c r="O579" s="20">
        <v>1.090258</v>
      </c>
      <c r="P579" s="20">
        <v>0.929636</v>
      </c>
      <c r="Q579" s="22">
        <v>0.347</v>
      </c>
      <c r="R579" s="22">
        <v>0.297</v>
      </c>
      <c r="S579" s="22">
        <v>0.504</v>
      </c>
      <c r="T579" s="22">
        <v>11.9</v>
      </c>
      <c r="U579" s="22">
        <v>0.266</v>
      </c>
    </row>
    <row r="580">
      <c r="A580" s="20" t="s">
        <v>37</v>
      </c>
      <c r="B580" s="20" t="s">
        <v>1548</v>
      </c>
      <c r="C580" s="55" t="s">
        <v>1549</v>
      </c>
      <c r="D580" s="20" t="s">
        <v>1550</v>
      </c>
      <c r="E580" s="20" t="s">
        <v>1551</v>
      </c>
      <c r="F580" s="20" t="s">
        <v>1913</v>
      </c>
      <c r="G580" s="27" t="s">
        <v>2516</v>
      </c>
      <c r="H580" s="20">
        <v>3.0E7</v>
      </c>
      <c r="I580" s="20">
        <v>180.0</v>
      </c>
      <c r="J580" s="20">
        <v>0.319043440141319</v>
      </c>
      <c r="K580" s="20">
        <v>35.0</v>
      </c>
      <c r="L580" s="20">
        <v>0.31703</v>
      </c>
      <c r="M580" s="20">
        <v>1500.0</v>
      </c>
      <c r="N580" s="20">
        <v>0.2992568</v>
      </c>
      <c r="O580" s="20">
        <v>1.066119</v>
      </c>
      <c r="P580" s="20">
        <v>1.113285</v>
      </c>
      <c r="Q580" s="22">
        <v>0.269</v>
      </c>
      <c r="R580" s="22">
        <v>0.22</v>
      </c>
      <c r="S580" s="22">
        <v>0.499</v>
      </c>
      <c r="T580" s="22">
        <v>41.2</v>
      </c>
      <c r="U580" s="22">
        <v>0.699</v>
      </c>
    </row>
    <row r="581">
      <c r="A581" s="20" t="s">
        <v>37</v>
      </c>
      <c r="B581" s="20" t="s">
        <v>1220</v>
      </c>
      <c r="C581" s="55" t="s">
        <v>1221</v>
      </c>
      <c r="D581" s="20" t="s">
        <v>1222</v>
      </c>
      <c r="E581" s="20" t="s">
        <v>1223</v>
      </c>
      <c r="F581" s="20" t="s">
        <v>1913</v>
      </c>
      <c r="G581" s="27" t="s">
        <v>2517</v>
      </c>
      <c r="H581" s="20">
        <v>1.7656092E7</v>
      </c>
      <c r="I581" s="20">
        <v>210.0</v>
      </c>
      <c r="J581" s="20">
        <v>0.288632391442349</v>
      </c>
      <c r="K581" s="20">
        <v>35.0</v>
      </c>
      <c r="L581" s="20">
        <v>0.2689443</v>
      </c>
      <c r="M581" s="20">
        <v>1500.0</v>
      </c>
      <c r="N581" s="20">
        <v>0.2378062</v>
      </c>
      <c r="O581" s="20">
        <v>1.21373</v>
      </c>
      <c r="P581" s="20">
        <v>1.632284</v>
      </c>
      <c r="Q581" s="22">
        <v>0.544</v>
      </c>
      <c r="R581" s="22">
        <v>0.57</v>
      </c>
      <c r="S581" s="22">
        <v>0.672</v>
      </c>
      <c r="T581" s="22">
        <v>58.1</v>
      </c>
      <c r="U581" s="22">
        <v>0.748</v>
      </c>
    </row>
    <row r="582">
      <c r="A582" s="20" t="s">
        <v>37</v>
      </c>
      <c r="B582" s="20" t="s">
        <v>1234</v>
      </c>
      <c r="C582" s="55" t="s">
        <v>1235</v>
      </c>
      <c r="D582" s="20" t="s">
        <v>1236</v>
      </c>
      <c r="E582" s="20" t="s">
        <v>1237</v>
      </c>
      <c r="F582" s="20" t="s">
        <v>1913</v>
      </c>
      <c r="G582" s="27" t="s">
        <v>2518</v>
      </c>
      <c r="H582" s="20">
        <v>3.0E7</v>
      </c>
      <c r="I582" s="20">
        <v>160.0</v>
      </c>
      <c r="J582" s="20">
        <v>0.358894137283089</v>
      </c>
      <c r="K582" s="20">
        <v>35.0</v>
      </c>
      <c r="L582" s="20">
        <v>0.3485875</v>
      </c>
      <c r="M582" s="20">
        <v>1500.0</v>
      </c>
      <c r="N582" s="20">
        <v>0.3174414</v>
      </c>
      <c r="O582" s="20">
        <v>1.130584</v>
      </c>
      <c r="P582" s="20">
        <v>1.330912</v>
      </c>
      <c r="Q582" s="22">
        <v>0.431</v>
      </c>
      <c r="R582" s="22">
        <v>0.442</v>
      </c>
      <c r="S582" s="22">
        <v>0.602</v>
      </c>
      <c r="T582" s="22">
        <v>63.4</v>
      </c>
      <c r="U582" s="22">
        <v>0.836</v>
      </c>
    </row>
    <row r="583">
      <c r="A583" s="20" t="s">
        <v>37</v>
      </c>
      <c r="B583" s="20" t="s">
        <v>1607</v>
      </c>
      <c r="C583" s="55" t="s">
        <v>1608</v>
      </c>
      <c r="D583" s="20" t="s">
        <v>1609</v>
      </c>
      <c r="E583" s="20" t="s">
        <v>1610</v>
      </c>
      <c r="F583" s="20" t="s">
        <v>1913</v>
      </c>
      <c r="G583" s="27" t="s">
        <v>2519</v>
      </c>
      <c r="H583" s="20">
        <v>2.65073E7</v>
      </c>
      <c r="I583" s="20">
        <v>180.0</v>
      </c>
      <c r="J583" s="20">
        <v>0.317033756201698</v>
      </c>
      <c r="K583" s="20">
        <v>35.0</v>
      </c>
      <c r="L583" s="20">
        <v>0.3119768</v>
      </c>
      <c r="M583" s="20">
        <v>1500.0</v>
      </c>
      <c r="N583" s="20">
        <v>0.2873158</v>
      </c>
      <c r="O583" s="20">
        <v>1.103433</v>
      </c>
      <c r="P583" s="20">
        <v>1.205059</v>
      </c>
      <c r="Q583" s="22">
        <v>0.352</v>
      </c>
      <c r="R583" s="22">
        <v>0.359</v>
      </c>
      <c r="S583" s="22">
        <v>0.537</v>
      </c>
      <c r="T583" s="22">
        <v>50.1</v>
      </c>
      <c r="U583" s="22">
        <v>0.723</v>
      </c>
    </row>
    <row r="584">
      <c r="A584" s="20" t="s">
        <v>37</v>
      </c>
      <c r="B584" s="20" t="s">
        <v>1370</v>
      </c>
      <c r="C584" s="55" t="s">
        <v>1373</v>
      </c>
      <c r="D584" s="20" t="s">
        <v>1374</v>
      </c>
      <c r="E584" s="20" t="s">
        <v>1375</v>
      </c>
      <c r="F584" s="20" t="s">
        <v>1913</v>
      </c>
      <c r="G584" s="27" t="s">
        <v>2520</v>
      </c>
      <c r="H584" s="20">
        <v>2.6642071E7</v>
      </c>
      <c r="I584" s="20">
        <v>160.0</v>
      </c>
      <c r="J584" s="20">
        <v>0.29971141717167</v>
      </c>
      <c r="K584" s="20">
        <v>35.0</v>
      </c>
      <c r="L584" s="20">
        <v>0.2983356</v>
      </c>
      <c r="M584" s="20">
        <v>1500.0</v>
      </c>
      <c r="N584" s="20">
        <v>0.2791668</v>
      </c>
      <c r="O584" s="20">
        <v>1.073592</v>
      </c>
      <c r="P584" s="20">
        <v>1.071776</v>
      </c>
      <c r="Q584" s="22">
        <v>0.278</v>
      </c>
      <c r="R584" s="22">
        <v>0.248</v>
      </c>
      <c r="S584" s="22">
        <v>0.469</v>
      </c>
      <c r="T584" s="22">
        <v>52.1</v>
      </c>
      <c r="U584" s="22">
        <v>0.731</v>
      </c>
    </row>
    <row r="585">
      <c r="A585" s="20" t="s">
        <v>37</v>
      </c>
      <c r="B585" s="20" t="s">
        <v>1020</v>
      </c>
      <c r="C585" s="55" t="s">
        <v>1021</v>
      </c>
      <c r="D585" s="20" t="s">
        <v>1022</v>
      </c>
      <c r="E585" s="20" t="s">
        <v>1023</v>
      </c>
      <c r="F585" s="20" t="s">
        <v>1913</v>
      </c>
      <c r="G585" s="27" t="s">
        <v>2521</v>
      </c>
      <c r="H585" s="20">
        <v>2.1287106E7</v>
      </c>
      <c r="I585" s="20">
        <v>160.0</v>
      </c>
      <c r="J585" s="20">
        <v>0.320951086054471</v>
      </c>
      <c r="K585" s="20">
        <v>35.0</v>
      </c>
      <c r="L585" s="20">
        <v>0.3075047</v>
      </c>
      <c r="M585" s="20">
        <v>1500.0</v>
      </c>
      <c r="N585" s="20">
        <v>0.2689668</v>
      </c>
      <c r="O585" s="20">
        <v>1.193274</v>
      </c>
      <c r="P585" s="20">
        <v>1.348912</v>
      </c>
      <c r="Q585" s="22">
        <v>0.492</v>
      </c>
      <c r="R585" s="22">
        <v>0.501</v>
      </c>
      <c r="S585" s="22">
        <v>0.61</v>
      </c>
      <c r="T585" s="22">
        <v>52.9</v>
      </c>
      <c r="U585" s="22">
        <v>0.688</v>
      </c>
    </row>
    <row r="586">
      <c r="A586" s="20" t="s">
        <v>37</v>
      </c>
      <c r="B586" s="20" t="s">
        <v>1507</v>
      </c>
      <c r="C586" s="55" t="s">
        <v>1508</v>
      </c>
      <c r="D586" s="20" t="s">
        <v>1509</v>
      </c>
      <c r="E586" s="20" t="s">
        <v>1509</v>
      </c>
      <c r="F586" s="20" t="s">
        <v>1913</v>
      </c>
      <c r="G586" s="27" t="s">
        <v>2522</v>
      </c>
      <c r="H586" s="20">
        <v>2.5170873E7</v>
      </c>
      <c r="I586" s="20">
        <v>140.0</v>
      </c>
      <c r="J586" s="20">
        <v>0.283096526963882</v>
      </c>
      <c r="K586" s="20">
        <v>35.0</v>
      </c>
      <c r="L586" s="20">
        <v>0.2801145</v>
      </c>
      <c r="M586" s="20">
        <v>1500.0</v>
      </c>
      <c r="N586" s="20">
        <v>0.2639774</v>
      </c>
      <c r="O586" s="20">
        <v>1.072427</v>
      </c>
      <c r="P586" s="20">
        <v>1.184796</v>
      </c>
      <c r="Q586" s="22">
        <v>0.174</v>
      </c>
      <c r="R586" s="22">
        <v>0.101</v>
      </c>
      <c r="S586" s="22">
        <v>0.409</v>
      </c>
      <c r="T586" s="22">
        <v>35.7</v>
      </c>
      <c r="U586" s="22">
        <v>0.613</v>
      </c>
    </row>
    <row r="587">
      <c r="A587" s="20" t="s">
        <v>37</v>
      </c>
      <c r="B587" s="20" t="s">
        <v>1278</v>
      </c>
      <c r="C587" s="55" t="s">
        <v>1279</v>
      </c>
      <c r="D587" s="20" t="s">
        <v>1280</v>
      </c>
      <c r="E587" s="20" t="s">
        <v>1281</v>
      </c>
      <c r="F587" s="20" t="s">
        <v>1913</v>
      </c>
      <c r="G587" s="27" t="s">
        <v>2523</v>
      </c>
      <c r="H587" s="20">
        <v>3.0E7</v>
      </c>
      <c r="I587" s="20">
        <v>150.0</v>
      </c>
      <c r="J587" s="20">
        <v>0.336058411792702</v>
      </c>
      <c r="K587" s="20">
        <v>35.0</v>
      </c>
      <c r="L587" s="20">
        <v>0.3259095</v>
      </c>
      <c r="M587" s="20">
        <v>1500.0</v>
      </c>
      <c r="N587" s="20">
        <v>0.3054815</v>
      </c>
      <c r="O587" s="20">
        <v>1.100094</v>
      </c>
      <c r="P587" s="20">
        <v>1.496816</v>
      </c>
      <c r="Q587" s="22">
        <v>0.302</v>
      </c>
      <c r="R587" s="22">
        <v>0.299</v>
      </c>
      <c r="S587" s="22">
        <v>0.505</v>
      </c>
      <c r="T587" s="22">
        <v>43.5</v>
      </c>
      <c r="U587" s="22">
        <v>0.69</v>
      </c>
    </row>
    <row r="588">
      <c r="A588" s="20" t="s">
        <v>37</v>
      </c>
      <c r="B588" s="20" t="s">
        <v>1646</v>
      </c>
      <c r="C588" s="55" t="s">
        <v>1647</v>
      </c>
      <c r="D588" s="20" t="s">
        <v>1648</v>
      </c>
      <c r="E588" s="20" t="s">
        <v>1648</v>
      </c>
      <c r="F588" s="20" t="s">
        <v>1913</v>
      </c>
      <c r="G588" s="27" t="s">
        <v>2524</v>
      </c>
      <c r="H588" s="20">
        <v>1.4290186E7</v>
      </c>
      <c r="I588" s="20">
        <v>140.0</v>
      </c>
      <c r="J588" s="20">
        <v>0.204382306636982</v>
      </c>
      <c r="K588" s="20">
        <v>35.0</v>
      </c>
      <c r="L588" s="20">
        <v>0.1958383</v>
      </c>
      <c r="M588" s="20">
        <v>1500.0</v>
      </c>
      <c r="N588" s="20">
        <v>0.179279</v>
      </c>
      <c r="O588" s="20">
        <v>1.140024</v>
      </c>
      <c r="P588" s="20">
        <v>1.515961</v>
      </c>
      <c r="Q588" s="22">
        <v>0.408</v>
      </c>
      <c r="R588" s="22">
        <v>0.401</v>
      </c>
      <c r="S588" s="22">
        <v>0.589</v>
      </c>
      <c r="T588" s="22">
        <v>42.9</v>
      </c>
      <c r="U588" s="22">
        <v>0.665</v>
      </c>
    </row>
    <row r="589">
      <c r="A589" s="20" t="s">
        <v>37</v>
      </c>
      <c r="B589" s="20" t="s">
        <v>1562</v>
      </c>
      <c r="C589" s="55" t="s">
        <v>1563</v>
      </c>
      <c r="D589" s="20" t="s">
        <v>1564</v>
      </c>
      <c r="E589" s="20" t="s">
        <v>1564</v>
      </c>
      <c r="F589" s="20" t="s">
        <v>1913</v>
      </c>
      <c r="G589" s="27" t="s">
        <v>2525</v>
      </c>
      <c r="H589" s="20">
        <v>2.6603106E7</v>
      </c>
      <c r="I589" s="20">
        <v>105.0</v>
      </c>
      <c r="J589" s="20">
        <v>0.30306518510852</v>
      </c>
      <c r="K589" s="20">
        <v>45.0</v>
      </c>
      <c r="L589" s="20">
        <v>0.2981673</v>
      </c>
      <c r="M589" s="20">
        <v>1500.0</v>
      </c>
      <c r="N589" s="20">
        <v>0.2769863</v>
      </c>
      <c r="O589" s="20">
        <v>1.094152</v>
      </c>
      <c r="P589" s="20">
        <v>1.23124</v>
      </c>
      <c r="Q589" s="22">
        <v>0.261</v>
      </c>
      <c r="R589" s="22">
        <v>0.246</v>
      </c>
      <c r="S589" s="22">
        <v>0.455</v>
      </c>
      <c r="T589" s="22">
        <v>30.6</v>
      </c>
      <c r="U589" s="22">
        <v>0.539</v>
      </c>
    </row>
    <row r="590">
      <c r="A590" s="20" t="s">
        <v>37</v>
      </c>
      <c r="B590" s="20" t="s">
        <v>1635</v>
      </c>
      <c r="C590" s="55" t="s">
        <v>1636</v>
      </c>
      <c r="D590" s="20" t="s">
        <v>1637</v>
      </c>
      <c r="E590" s="20" t="s">
        <v>1637</v>
      </c>
      <c r="F590" s="20" t="s">
        <v>1913</v>
      </c>
      <c r="G590" s="27" t="s">
        <v>2526</v>
      </c>
      <c r="H590" s="20">
        <v>2.7782431E7</v>
      </c>
      <c r="I590" s="20">
        <v>145.0</v>
      </c>
      <c r="J590" s="20">
        <v>0.323151690311166</v>
      </c>
      <c r="K590" s="20">
        <v>35.0</v>
      </c>
      <c r="L590" s="20">
        <v>0.3116053</v>
      </c>
      <c r="M590" s="20">
        <v>1500.0</v>
      </c>
      <c r="N590" s="20">
        <v>0.2880883</v>
      </c>
      <c r="O590" s="20">
        <v>1.121711</v>
      </c>
      <c r="P590" s="20">
        <v>1.49098</v>
      </c>
      <c r="Q590" s="22">
        <v>0.289</v>
      </c>
      <c r="R590" s="22">
        <v>0.268</v>
      </c>
      <c r="S590" s="22">
        <v>0.485</v>
      </c>
      <c r="T590" s="22">
        <v>47.0</v>
      </c>
      <c r="U590" s="22">
        <v>0.683</v>
      </c>
    </row>
    <row r="591">
      <c r="A591" s="20" t="s">
        <v>37</v>
      </c>
      <c r="B591" s="20" t="s">
        <v>1518</v>
      </c>
      <c r="C591" s="55" t="s">
        <v>1521</v>
      </c>
      <c r="D591" s="20" t="s">
        <v>1522</v>
      </c>
      <c r="E591" s="20" t="s">
        <v>1523</v>
      </c>
      <c r="F591" s="20" t="s">
        <v>1913</v>
      </c>
      <c r="G591" s="27" t="s">
        <v>2527</v>
      </c>
      <c r="H591" s="20">
        <v>2.2250049E7</v>
      </c>
      <c r="I591" s="20">
        <v>225.0</v>
      </c>
      <c r="J591" s="20">
        <v>0.248662669589153</v>
      </c>
      <c r="K591" s="20">
        <v>35.0</v>
      </c>
      <c r="L591" s="20">
        <v>0.2483614</v>
      </c>
      <c r="M591" s="20">
        <v>1500.0</v>
      </c>
      <c r="N591" s="20">
        <v>0.2405551</v>
      </c>
      <c r="O591" s="20">
        <v>1.033703</v>
      </c>
      <c r="P591" s="20">
        <v>1.038587</v>
      </c>
      <c r="Q591" s="22">
        <v>0.157</v>
      </c>
      <c r="R591" s="22">
        <v>0.071</v>
      </c>
      <c r="S591" s="22">
        <v>0.339</v>
      </c>
      <c r="T591" s="22">
        <v>39.7</v>
      </c>
      <c r="U591" s="22">
        <v>0.644</v>
      </c>
    </row>
    <row r="592">
      <c r="A592" s="20" t="s">
        <v>37</v>
      </c>
      <c r="B592" s="20" t="s">
        <v>1178</v>
      </c>
      <c r="C592" s="55" t="s">
        <v>1181</v>
      </c>
      <c r="D592" s="20" t="s">
        <v>1182</v>
      </c>
      <c r="E592" s="20" t="s">
        <v>1183</v>
      </c>
      <c r="F592" s="20" t="s">
        <v>1913</v>
      </c>
      <c r="G592" s="27" t="s">
        <v>2528</v>
      </c>
      <c r="H592" s="20">
        <v>2.6803294E7</v>
      </c>
      <c r="I592" s="20">
        <v>150.0</v>
      </c>
      <c r="J592" s="20">
        <v>0.298036436583442</v>
      </c>
      <c r="K592" s="20">
        <v>35.0</v>
      </c>
      <c r="L592" s="20">
        <v>0.2939799</v>
      </c>
      <c r="M592" s="20">
        <v>1500.0</v>
      </c>
      <c r="N592" s="20">
        <v>0.2781021</v>
      </c>
      <c r="O592" s="20">
        <v>1.07168</v>
      </c>
      <c r="P592" s="20">
        <v>1.255488</v>
      </c>
      <c r="Q592" s="22">
        <v>0.208</v>
      </c>
      <c r="R592" s="22">
        <v>0.16</v>
      </c>
      <c r="S592" s="22">
        <v>0.434</v>
      </c>
      <c r="T592" s="22">
        <v>31.2</v>
      </c>
      <c r="U592" s="22">
        <v>0.572</v>
      </c>
    </row>
    <row r="593">
      <c r="A593" s="20" t="s">
        <v>37</v>
      </c>
      <c r="B593" s="20" t="s">
        <v>1447</v>
      </c>
      <c r="C593" s="55" t="s">
        <v>1448</v>
      </c>
      <c r="D593" s="20" t="s">
        <v>1449</v>
      </c>
      <c r="E593" s="20" t="s">
        <v>1450</v>
      </c>
      <c r="F593" s="20" t="s">
        <v>1913</v>
      </c>
      <c r="G593" s="27" t="s">
        <v>2529</v>
      </c>
      <c r="H593" s="20">
        <v>2.2245786E7</v>
      </c>
      <c r="I593" s="20">
        <v>165.0</v>
      </c>
      <c r="J593" s="20">
        <v>0.252406464333099</v>
      </c>
      <c r="K593" s="20">
        <v>35.0</v>
      </c>
      <c r="L593" s="20">
        <v>0.2496633</v>
      </c>
      <c r="M593" s="20">
        <v>1500.0</v>
      </c>
      <c r="N593" s="20">
        <v>0.238912</v>
      </c>
      <c r="O593" s="20">
        <v>1.056483</v>
      </c>
      <c r="P593" s="20">
        <v>1.25515</v>
      </c>
      <c r="Q593" s="22">
        <v>0.165</v>
      </c>
      <c r="R593" s="22">
        <v>0.089</v>
      </c>
      <c r="S593" s="22">
        <v>0.333</v>
      </c>
      <c r="T593" s="22">
        <v>53.8</v>
      </c>
      <c r="U593" s="22">
        <v>0.741</v>
      </c>
    </row>
    <row r="594">
      <c r="A594" s="20" t="s">
        <v>37</v>
      </c>
      <c r="B594" s="20" t="s">
        <v>1459</v>
      </c>
      <c r="C594" s="55" t="s">
        <v>1460</v>
      </c>
      <c r="D594" s="20" t="s">
        <v>1461</v>
      </c>
      <c r="E594" s="20" t="s">
        <v>1462</v>
      </c>
      <c r="F594" s="20" t="s">
        <v>1913</v>
      </c>
      <c r="G594" s="27" t="s">
        <v>2530</v>
      </c>
      <c r="H594" s="20">
        <v>2.3897111E7</v>
      </c>
      <c r="I594" s="20">
        <v>155.0</v>
      </c>
      <c r="J594" s="20">
        <v>0.276793350523142</v>
      </c>
      <c r="K594" s="20">
        <v>35.0</v>
      </c>
      <c r="L594" s="20">
        <v>0.27494</v>
      </c>
      <c r="M594" s="20">
        <v>1500.0</v>
      </c>
      <c r="N594" s="20">
        <v>0.2586088</v>
      </c>
      <c r="O594" s="20">
        <v>1.070317</v>
      </c>
      <c r="P594" s="20">
        <v>1.113488</v>
      </c>
      <c r="Q594" s="22">
        <v>0.276</v>
      </c>
      <c r="R594" s="22">
        <v>0.249</v>
      </c>
      <c r="S594" s="22">
        <v>0.442</v>
      </c>
      <c r="T594" s="22">
        <v>57.5</v>
      </c>
      <c r="U594" s="22">
        <v>0.767</v>
      </c>
    </row>
    <row r="595">
      <c r="A595" s="20" t="s">
        <v>37</v>
      </c>
      <c r="B595" s="20" t="s">
        <v>1342</v>
      </c>
      <c r="C595" s="55" t="s">
        <v>1343</v>
      </c>
      <c r="D595" s="20" t="s">
        <v>1344</v>
      </c>
      <c r="E595" s="20" t="s">
        <v>1345</v>
      </c>
      <c r="F595" s="20" t="s">
        <v>1913</v>
      </c>
      <c r="G595" s="27" t="s">
        <v>2531</v>
      </c>
      <c r="H595" s="20">
        <v>3.0E7</v>
      </c>
      <c r="I595" s="20">
        <v>165.0</v>
      </c>
      <c r="J595" s="20">
        <v>0.309697957821057</v>
      </c>
      <c r="K595" s="20">
        <v>35.0</v>
      </c>
      <c r="L595" s="20">
        <v>0.3096585</v>
      </c>
      <c r="M595" s="20">
        <v>1500.0</v>
      </c>
      <c r="N595" s="20">
        <v>0.297119</v>
      </c>
      <c r="O595" s="20">
        <v>1.042337</v>
      </c>
      <c r="P595" s="20">
        <v>1.003148</v>
      </c>
      <c r="Q595" s="22">
        <v>0.154</v>
      </c>
      <c r="R595" s="22">
        <v>0.086</v>
      </c>
      <c r="S595" s="22">
        <v>0.337</v>
      </c>
      <c r="T595" s="22">
        <v>48.2</v>
      </c>
      <c r="U595" s="22">
        <v>0.698</v>
      </c>
    </row>
    <row r="596">
      <c r="A596" s="20" t="s">
        <v>37</v>
      </c>
      <c r="B596" s="20" t="s">
        <v>1265</v>
      </c>
      <c r="C596" s="55" t="s">
        <v>1266</v>
      </c>
      <c r="D596" s="20" t="s">
        <v>1267</v>
      </c>
      <c r="E596" s="20" t="s">
        <v>1268</v>
      </c>
      <c r="F596" s="20" t="s">
        <v>1913</v>
      </c>
      <c r="G596" s="27" t="s">
        <v>2532</v>
      </c>
      <c r="H596" s="20">
        <v>1.782816E7</v>
      </c>
      <c r="I596" s="20">
        <v>130.0</v>
      </c>
      <c r="J596" s="20">
        <v>0.237004664001243</v>
      </c>
      <c r="K596" s="20">
        <v>35.0</v>
      </c>
      <c r="L596" s="20">
        <v>0.2296896</v>
      </c>
      <c r="M596" s="20">
        <v>1500.0</v>
      </c>
      <c r="N596" s="20">
        <v>0.2122093</v>
      </c>
      <c r="O596" s="20">
        <v>1.116844</v>
      </c>
      <c r="P596" s="20">
        <v>1.418475</v>
      </c>
      <c r="Q596" s="22">
        <v>0.369</v>
      </c>
      <c r="R596" s="22">
        <v>0.345</v>
      </c>
      <c r="S596" s="22">
        <v>0.557</v>
      </c>
      <c r="T596" s="22">
        <v>38.2</v>
      </c>
      <c r="U596" s="22">
        <v>0.641</v>
      </c>
    </row>
    <row r="597">
      <c r="A597" s="20" t="s">
        <v>37</v>
      </c>
      <c r="B597" s="20" t="s">
        <v>1289</v>
      </c>
      <c r="C597" s="55" t="s">
        <v>1290</v>
      </c>
      <c r="D597" s="20" t="s">
        <v>1291</v>
      </c>
      <c r="E597" s="20" t="s">
        <v>1292</v>
      </c>
      <c r="F597" s="20" t="s">
        <v>1913</v>
      </c>
      <c r="G597" s="27" t="s">
        <v>2533</v>
      </c>
      <c r="H597" s="20">
        <v>3.0E7</v>
      </c>
      <c r="I597" s="20">
        <v>145.0</v>
      </c>
      <c r="J597" s="20">
        <v>0.313922476228108</v>
      </c>
      <c r="K597" s="20">
        <v>35.0</v>
      </c>
      <c r="L597" s="20">
        <v>0.3142635</v>
      </c>
      <c r="M597" s="20">
        <v>1500.0</v>
      </c>
      <c r="N597" s="20">
        <v>0.29864</v>
      </c>
      <c r="O597" s="20">
        <v>1.051174</v>
      </c>
      <c r="P597" s="20">
        <v>0.9781704</v>
      </c>
      <c r="Q597" s="22">
        <v>0.155</v>
      </c>
      <c r="R597" s="22">
        <v>0.075</v>
      </c>
      <c r="S597" s="22">
        <v>0.393</v>
      </c>
      <c r="T597" s="22">
        <v>46.8</v>
      </c>
      <c r="U597" s="22">
        <v>0.719</v>
      </c>
    </row>
    <row r="598">
      <c r="A598" s="20" t="s">
        <v>37</v>
      </c>
      <c r="B598" s="20" t="s">
        <v>1423</v>
      </c>
      <c r="C598" s="55" t="s">
        <v>1424</v>
      </c>
      <c r="D598" s="20" t="s">
        <v>1425</v>
      </c>
      <c r="E598" s="20" t="s">
        <v>1426</v>
      </c>
      <c r="F598" s="20" t="s">
        <v>1913</v>
      </c>
      <c r="G598" s="27" t="s">
        <v>2534</v>
      </c>
      <c r="H598" s="20">
        <v>3.0E7</v>
      </c>
      <c r="I598" s="20">
        <v>150.0</v>
      </c>
      <c r="J598" s="20">
        <v>0.309853587439626</v>
      </c>
      <c r="K598" s="20">
        <v>35.0</v>
      </c>
      <c r="L598" s="20">
        <v>0.3087508</v>
      </c>
      <c r="M598" s="20">
        <v>1500.0</v>
      </c>
      <c r="N598" s="20">
        <v>0.2967443</v>
      </c>
      <c r="O598" s="20">
        <v>1.044177</v>
      </c>
      <c r="P598" s="20">
        <v>1.091846</v>
      </c>
      <c r="Q598" s="22">
        <v>0.134</v>
      </c>
      <c r="R598" s="22">
        <v>0.048</v>
      </c>
      <c r="S598" s="22">
        <v>0.354</v>
      </c>
      <c r="T598" s="22">
        <v>38.0</v>
      </c>
      <c r="U598" s="22">
        <v>0.64</v>
      </c>
    </row>
    <row r="599">
      <c r="A599" s="20" t="s">
        <v>37</v>
      </c>
      <c r="B599" s="20" t="s">
        <v>1208</v>
      </c>
      <c r="C599" s="55" t="s">
        <v>1209</v>
      </c>
      <c r="D599" s="20" t="s">
        <v>1210</v>
      </c>
      <c r="E599" s="20" t="s">
        <v>1211</v>
      </c>
      <c r="F599" s="20" t="s">
        <v>1913</v>
      </c>
      <c r="G599" s="27" t="s">
        <v>2535</v>
      </c>
      <c r="H599" s="20">
        <v>2.6941724E7</v>
      </c>
      <c r="I599" s="20">
        <v>160.0</v>
      </c>
      <c r="J599" s="20">
        <v>0.325139670949693</v>
      </c>
      <c r="K599" s="20">
        <v>35.0</v>
      </c>
      <c r="L599" s="20">
        <v>0.3138032</v>
      </c>
      <c r="M599" s="20">
        <v>1500.0</v>
      </c>
      <c r="N599" s="20">
        <v>0.2909275</v>
      </c>
      <c r="O599" s="20">
        <v>1.117597</v>
      </c>
      <c r="P599" s="20">
        <v>1.495565</v>
      </c>
      <c r="Q599" s="22">
        <v>0.36</v>
      </c>
      <c r="R599" s="22">
        <v>0.383</v>
      </c>
      <c r="S599" s="22">
        <v>0.557</v>
      </c>
      <c r="T599" s="22">
        <v>62.8</v>
      </c>
      <c r="U599" s="22">
        <v>0.81</v>
      </c>
    </row>
    <row r="600">
      <c r="A600" s="20" t="s">
        <v>37</v>
      </c>
      <c r="B600" s="20" t="s">
        <v>1195</v>
      </c>
      <c r="C600" s="55" t="s">
        <v>1196</v>
      </c>
      <c r="D600" s="20" t="s">
        <v>1197</v>
      </c>
      <c r="E600" s="20" t="s">
        <v>1198</v>
      </c>
      <c r="F600" s="20" t="s">
        <v>1913</v>
      </c>
      <c r="G600" s="27" t="s">
        <v>2536</v>
      </c>
      <c r="H600" s="20">
        <v>2.982218E7</v>
      </c>
      <c r="I600" s="20">
        <v>195.0</v>
      </c>
      <c r="J600" s="20">
        <v>0.346236517165695</v>
      </c>
      <c r="K600" s="20">
        <v>35.0</v>
      </c>
      <c r="L600" s="20">
        <v>0.3361762</v>
      </c>
      <c r="M600" s="20">
        <v>1500.0</v>
      </c>
      <c r="N600" s="20">
        <v>0.3124067</v>
      </c>
      <c r="O600" s="20">
        <v>1.108288</v>
      </c>
      <c r="P600" s="20">
        <v>1.423246</v>
      </c>
      <c r="Q600" s="22">
        <v>0.356</v>
      </c>
      <c r="R600" s="22">
        <v>0.379</v>
      </c>
      <c r="S600" s="22">
        <v>0.553</v>
      </c>
      <c r="T600" s="22">
        <v>59.8</v>
      </c>
      <c r="U600" s="22">
        <v>0.788</v>
      </c>
    </row>
    <row r="601">
      <c r="A601" s="20" t="s">
        <v>37</v>
      </c>
      <c r="B601" s="20" t="s">
        <v>1411</v>
      </c>
      <c r="C601" s="57" t="s">
        <v>1412</v>
      </c>
      <c r="D601" s="20" t="s">
        <v>1413</v>
      </c>
      <c r="E601" s="20" t="s">
        <v>1414</v>
      </c>
      <c r="F601" s="20" t="s">
        <v>1913</v>
      </c>
      <c r="G601" s="27" t="s">
        <v>2537</v>
      </c>
      <c r="H601" s="20">
        <v>1.7317783E7</v>
      </c>
      <c r="I601" s="20">
        <v>165.0</v>
      </c>
      <c r="J601" s="20">
        <v>0.206025416909485</v>
      </c>
      <c r="K601" s="20">
        <v>35.0</v>
      </c>
      <c r="L601" s="20">
        <v>0.2052777</v>
      </c>
      <c r="M601" s="20">
        <v>1500.0</v>
      </c>
      <c r="N601" s="20">
        <v>0.19709</v>
      </c>
      <c r="O601" s="20">
        <v>1.045337</v>
      </c>
      <c r="P601" s="20">
        <v>1.091316</v>
      </c>
      <c r="Q601" s="22">
        <v>0.19</v>
      </c>
      <c r="R601" s="22">
        <v>0.111</v>
      </c>
      <c r="S601" s="22">
        <v>0.419</v>
      </c>
      <c r="T601" s="22">
        <v>30.4</v>
      </c>
      <c r="U601" s="22">
        <v>0.55</v>
      </c>
    </row>
    <row r="602">
      <c r="A602" s="20" t="s">
        <v>37</v>
      </c>
      <c r="B602" s="20" t="s">
        <v>1472</v>
      </c>
      <c r="C602" s="55" t="s">
        <v>1473</v>
      </c>
      <c r="D602" s="20" t="s">
        <v>1474</v>
      </c>
      <c r="E602" s="20" t="s">
        <v>1475</v>
      </c>
      <c r="F602" s="20" t="s">
        <v>1913</v>
      </c>
      <c r="G602" s="27" t="s">
        <v>2538</v>
      </c>
      <c r="H602" s="20">
        <v>2.7797421E7</v>
      </c>
      <c r="I602" s="20">
        <v>240.0</v>
      </c>
      <c r="J602" s="20">
        <v>0.303087762210885</v>
      </c>
      <c r="K602" s="20">
        <v>35.0</v>
      </c>
      <c r="L602" s="20">
        <v>0.3022958</v>
      </c>
      <c r="M602" s="20">
        <v>1500.0</v>
      </c>
      <c r="N602" s="20">
        <v>0.2877406</v>
      </c>
      <c r="O602" s="20">
        <v>1.053337</v>
      </c>
      <c r="P602" s="20">
        <v>1.05441</v>
      </c>
      <c r="Q602" s="22">
        <v>0.242</v>
      </c>
      <c r="R602" s="22">
        <v>0.194</v>
      </c>
      <c r="S602" s="22">
        <v>0.464</v>
      </c>
      <c r="T602" s="22">
        <v>44.2</v>
      </c>
      <c r="U602" s="22">
        <v>0.699</v>
      </c>
    </row>
    <row r="603">
      <c r="A603" s="20" t="s">
        <v>37</v>
      </c>
      <c r="B603" s="20" t="s">
        <v>1356</v>
      </c>
      <c r="C603" s="55" t="s">
        <v>1357</v>
      </c>
      <c r="D603" s="20" t="s">
        <v>1358</v>
      </c>
      <c r="E603" s="20" t="s">
        <v>1359</v>
      </c>
      <c r="F603" s="20" t="s">
        <v>1913</v>
      </c>
      <c r="G603" s="27" t="s">
        <v>2539</v>
      </c>
      <c r="H603" s="20">
        <v>1.3548731E7</v>
      </c>
      <c r="I603" s="20">
        <v>170.0</v>
      </c>
      <c r="J603" s="20">
        <v>0.185165588829118</v>
      </c>
      <c r="K603" s="20">
        <v>35.0</v>
      </c>
      <c r="L603" s="20">
        <v>0.1825606</v>
      </c>
      <c r="M603" s="20">
        <v>1500.0</v>
      </c>
      <c r="N603" s="20">
        <v>0.1690425</v>
      </c>
      <c r="O603" s="20">
        <v>1.095379</v>
      </c>
      <c r="P603" s="20">
        <v>1.1927</v>
      </c>
      <c r="Q603" s="22">
        <v>0.339</v>
      </c>
      <c r="R603" s="22">
        <v>0.332</v>
      </c>
      <c r="S603" s="22">
        <v>0.503</v>
      </c>
      <c r="T603" s="22">
        <v>58.8</v>
      </c>
      <c r="U603" s="22">
        <v>0.781</v>
      </c>
    </row>
    <row r="604">
      <c r="A604" s="20" t="s">
        <v>37</v>
      </c>
      <c r="B604" s="20" t="s">
        <v>1004</v>
      </c>
      <c r="C604" s="55" t="s">
        <v>1007</v>
      </c>
      <c r="D604" s="20" t="s">
        <v>1005</v>
      </c>
      <c r="E604" s="20" t="s">
        <v>1005</v>
      </c>
      <c r="F604" s="20" t="s">
        <v>1913</v>
      </c>
      <c r="G604" s="27" t="s">
        <v>2540</v>
      </c>
      <c r="H604" s="20">
        <v>1.5644994E7</v>
      </c>
      <c r="I604" s="20">
        <v>165.0</v>
      </c>
      <c r="J604" s="20">
        <v>0.198490814103697</v>
      </c>
      <c r="K604" s="20">
        <v>35.0</v>
      </c>
      <c r="L604" s="20">
        <v>0.1996507</v>
      </c>
      <c r="M604" s="20">
        <v>1500.0</v>
      </c>
      <c r="N604" s="20">
        <v>0.1870553</v>
      </c>
      <c r="O604" s="20">
        <v>1.061134</v>
      </c>
      <c r="P604" s="20">
        <v>0.9079151</v>
      </c>
      <c r="Q604" s="22">
        <v>0.248</v>
      </c>
      <c r="R604" s="22">
        <v>0.221</v>
      </c>
      <c r="S604" s="22">
        <v>0.382</v>
      </c>
      <c r="T604" s="22">
        <v>48.2</v>
      </c>
      <c r="U604" s="22">
        <v>0.672</v>
      </c>
    </row>
    <row r="605">
      <c r="A605" s="20" t="s">
        <v>37</v>
      </c>
      <c r="B605" s="20" t="s">
        <v>1657</v>
      </c>
      <c r="C605" s="55" t="s">
        <v>1658</v>
      </c>
      <c r="D605" s="20" t="s">
        <v>1659</v>
      </c>
      <c r="E605" s="20" t="s">
        <v>1659</v>
      </c>
      <c r="F605" s="20" t="s">
        <v>1913</v>
      </c>
      <c r="G605" s="27" t="s">
        <v>2541</v>
      </c>
      <c r="H605" s="20">
        <v>2.2823512E7</v>
      </c>
      <c r="I605" s="20">
        <v>135.0</v>
      </c>
      <c r="J605" s="20">
        <v>0.271923716575635</v>
      </c>
      <c r="K605" s="20">
        <v>35.0</v>
      </c>
      <c r="L605" s="20">
        <v>0.2692424</v>
      </c>
      <c r="M605" s="20">
        <v>1500.0</v>
      </c>
      <c r="N605" s="20">
        <v>0.2514474</v>
      </c>
      <c r="O605" s="20">
        <v>1.081434</v>
      </c>
      <c r="P605" s="20">
        <v>1.150675</v>
      </c>
      <c r="Q605" s="22">
        <v>0.234</v>
      </c>
      <c r="R605" s="22">
        <v>0.203</v>
      </c>
      <c r="S605" s="22">
        <v>0.462</v>
      </c>
      <c r="T605" s="22">
        <v>44.9</v>
      </c>
      <c r="U605" s="22">
        <v>0.679</v>
      </c>
    </row>
    <row r="606">
      <c r="A606" s="20" t="s">
        <v>37</v>
      </c>
      <c r="B606" s="22" t="s">
        <v>1668</v>
      </c>
      <c r="C606" s="22" t="s">
        <v>1671</v>
      </c>
      <c r="D606" s="20" t="s">
        <v>1672</v>
      </c>
      <c r="E606" s="20" t="s">
        <v>1673</v>
      </c>
      <c r="F606" s="20" t="s">
        <v>1913</v>
      </c>
      <c r="G606" s="27" t="s">
        <v>2542</v>
      </c>
      <c r="H606" s="20">
        <v>3.0E7</v>
      </c>
      <c r="I606" s="20">
        <v>210.0</v>
      </c>
      <c r="J606" s="20">
        <v>0.333092881789651</v>
      </c>
      <c r="K606" s="20">
        <v>35.0</v>
      </c>
      <c r="L606" s="20">
        <v>0.3328504</v>
      </c>
      <c r="M606" s="20">
        <v>1500.0</v>
      </c>
      <c r="N606" s="20">
        <v>0.3145107</v>
      </c>
      <c r="O606" s="20">
        <v>1.059083</v>
      </c>
      <c r="P606" s="20">
        <v>1.013221</v>
      </c>
      <c r="Q606" s="22">
        <v>0.289</v>
      </c>
      <c r="R606" s="22">
        <v>0.278</v>
      </c>
      <c r="S606" s="22">
        <v>0.497</v>
      </c>
      <c r="T606" s="22">
        <v>46.9</v>
      </c>
      <c r="U606" s="22">
        <v>0.723</v>
      </c>
    </row>
    <row r="607">
      <c r="A607" s="20" t="s">
        <v>37</v>
      </c>
      <c r="B607" s="22" t="s">
        <v>1685</v>
      </c>
      <c r="C607" s="22" t="s">
        <v>1686</v>
      </c>
      <c r="D607" s="20" t="s">
        <v>1687</v>
      </c>
      <c r="E607" s="20" t="s">
        <v>1688</v>
      </c>
      <c r="F607" s="20" t="s">
        <v>1913</v>
      </c>
      <c r="G607" s="27" t="s">
        <v>2543</v>
      </c>
      <c r="H607" s="20">
        <v>3.0E7</v>
      </c>
      <c r="I607" s="20">
        <v>155.0</v>
      </c>
      <c r="J607" s="20">
        <v>0.451131262478316</v>
      </c>
      <c r="K607" s="20">
        <v>35.0</v>
      </c>
      <c r="L607" s="20">
        <v>0.4431932</v>
      </c>
      <c r="M607" s="20">
        <v>1500.0</v>
      </c>
      <c r="N607" s="20">
        <v>0.3494324</v>
      </c>
      <c r="O607" s="20">
        <v>1.29104</v>
      </c>
      <c r="P607" s="20">
        <v>1.084663</v>
      </c>
      <c r="Q607" s="22">
        <v>0.555</v>
      </c>
      <c r="R607" s="22">
        <v>0.573</v>
      </c>
      <c r="S607" s="22">
        <v>0.628</v>
      </c>
      <c r="T607" s="22">
        <v>52.1</v>
      </c>
      <c r="U607" s="22">
        <v>0.636</v>
      </c>
    </row>
    <row r="608">
      <c r="A608" s="20" t="s">
        <v>37</v>
      </c>
      <c r="B608" s="22" t="s">
        <v>1698</v>
      </c>
      <c r="C608" s="22" t="s">
        <v>1699</v>
      </c>
      <c r="D608" s="20" t="s">
        <v>1957</v>
      </c>
      <c r="E608" s="20" t="s">
        <v>1701</v>
      </c>
      <c r="F608" s="20" t="s">
        <v>1913</v>
      </c>
      <c r="G608" s="27" t="s">
        <v>2544</v>
      </c>
      <c r="H608" s="20">
        <v>3.0E7</v>
      </c>
      <c r="I608" s="20">
        <v>205.0</v>
      </c>
      <c r="J608" s="20">
        <v>0.339001977523482</v>
      </c>
      <c r="K608" s="20">
        <v>35.0</v>
      </c>
      <c r="L608" s="20">
        <v>0.3389854</v>
      </c>
      <c r="M608" s="20">
        <v>1500.0</v>
      </c>
      <c r="N608" s="20">
        <v>0.3130567</v>
      </c>
      <c r="O608" s="20">
        <v>1.082877</v>
      </c>
      <c r="P608" s="20">
        <v>1.00064</v>
      </c>
      <c r="Q608" s="22">
        <v>0.363</v>
      </c>
      <c r="R608" s="22">
        <v>0.372</v>
      </c>
      <c r="S608" s="22">
        <v>0.517</v>
      </c>
      <c r="T608" s="22">
        <v>40.3</v>
      </c>
      <c r="U608" s="22">
        <v>0.651</v>
      </c>
    </row>
    <row r="609">
      <c r="A609" s="20" t="s">
        <v>37</v>
      </c>
      <c r="B609" s="22" t="s">
        <v>1712</v>
      </c>
      <c r="C609" s="22" t="s">
        <v>1713</v>
      </c>
      <c r="D609" s="20" t="s">
        <v>1714</v>
      </c>
      <c r="E609" s="20" t="s">
        <v>1715</v>
      </c>
      <c r="F609" s="20" t="s">
        <v>1913</v>
      </c>
      <c r="G609" s="27" t="s">
        <v>2545</v>
      </c>
      <c r="H609" s="20">
        <v>3.0E7</v>
      </c>
      <c r="I609" s="20">
        <v>210.0</v>
      </c>
      <c r="J609" s="20">
        <v>0.340834914762483</v>
      </c>
      <c r="K609" s="20">
        <v>35.0</v>
      </c>
      <c r="L609" s="20">
        <v>0.3392801</v>
      </c>
      <c r="M609" s="20">
        <v>1500.0</v>
      </c>
      <c r="N609" s="20">
        <v>0.3100691</v>
      </c>
      <c r="O609" s="20">
        <v>1.099222</v>
      </c>
      <c r="P609" s="20">
        <v>1.053227</v>
      </c>
      <c r="Q609" s="22">
        <v>0.335</v>
      </c>
      <c r="R609" s="22">
        <v>0.325</v>
      </c>
      <c r="S609" s="22">
        <v>0.453</v>
      </c>
      <c r="T609" s="22">
        <v>53.4</v>
      </c>
      <c r="U609" s="22">
        <v>0.697</v>
      </c>
    </row>
    <row r="610">
      <c r="A610" s="20" t="s">
        <v>37</v>
      </c>
      <c r="B610" s="22" t="s">
        <v>1727</v>
      </c>
      <c r="C610" s="22" t="s">
        <v>1728</v>
      </c>
      <c r="D610" s="20" t="s">
        <v>1729</v>
      </c>
      <c r="E610" s="20" t="s">
        <v>1730</v>
      </c>
      <c r="F610" s="20" t="s">
        <v>1913</v>
      </c>
      <c r="G610" s="27" t="s">
        <v>2546</v>
      </c>
      <c r="H610" s="20">
        <v>3.0E7</v>
      </c>
      <c r="I610" s="20">
        <v>225.0</v>
      </c>
      <c r="J610" s="20">
        <v>0.381175282750538</v>
      </c>
      <c r="K610" s="20">
        <v>35.0</v>
      </c>
      <c r="L610" s="20">
        <v>0.3791601</v>
      </c>
      <c r="M610" s="20">
        <v>1500.0</v>
      </c>
      <c r="N610" s="20">
        <v>0.3358856</v>
      </c>
      <c r="O610" s="20">
        <v>1.134837</v>
      </c>
      <c r="P610" s="20">
        <v>1.046567</v>
      </c>
      <c r="Q610" s="22">
        <v>0.556</v>
      </c>
      <c r="R610" s="22">
        <v>0.604</v>
      </c>
      <c r="S610" s="22">
        <v>0.703</v>
      </c>
      <c r="T610" s="22">
        <v>32.2</v>
      </c>
      <c r="U610" s="22">
        <v>0.592</v>
      </c>
    </row>
    <row r="611">
      <c r="A611" s="20" t="s">
        <v>37</v>
      </c>
      <c r="B611" s="22" t="s">
        <v>1741</v>
      </c>
      <c r="C611" s="22" t="s">
        <v>1742</v>
      </c>
      <c r="D611" s="20" t="s">
        <v>1743</v>
      </c>
      <c r="E611" s="20" t="s">
        <v>1744</v>
      </c>
      <c r="F611" s="20" t="s">
        <v>1913</v>
      </c>
      <c r="G611" s="27" t="s">
        <v>2547</v>
      </c>
      <c r="H611" s="20">
        <v>3.0E7</v>
      </c>
      <c r="I611" s="20">
        <v>190.0</v>
      </c>
      <c r="J611" s="20">
        <v>0.352834457269988</v>
      </c>
      <c r="K611" s="20">
        <v>35.0</v>
      </c>
      <c r="L611" s="20">
        <v>0.345516</v>
      </c>
      <c r="M611" s="20">
        <v>1500.0</v>
      </c>
      <c r="N611" s="20">
        <v>0.307435</v>
      </c>
      <c r="O611" s="20">
        <v>1.147672</v>
      </c>
      <c r="P611" s="20">
        <v>1.192181</v>
      </c>
      <c r="Q611" s="22">
        <v>0.442</v>
      </c>
      <c r="R611" s="22">
        <v>0.453</v>
      </c>
      <c r="S611" s="22">
        <v>0.573</v>
      </c>
      <c r="T611" s="22">
        <v>57.8</v>
      </c>
      <c r="U611" s="22">
        <v>0.795</v>
      </c>
    </row>
    <row r="612">
      <c r="A612" s="20" t="s">
        <v>37</v>
      </c>
      <c r="B612" s="22" t="s">
        <v>1755</v>
      </c>
      <c r="C612" s="22" t="s">
        <v>1756</v>
      </c>
      <c r="D612" s="20" t="s">
        <v>1962</v>
      </c>
      <c r="E612" s="20" t="s">
        <v>1758</v>
      </c>
      <c r="F612" s="20" t="s">
        <v>1913</v>
      </c>
      <c r="G612" s="27" t="s">
        <v>2548</v>
      </c>
      <c r="H612" s="20">
        <v>1.9710638E7</v>
      </c>
      <c r="I612" s="20">
        <v>170.0</v>
      </c>
      <c r="J612" s="20">
        <v>0.257352015339939</v>
      </c>
      <c r="K612" s="20">
        <v>35.0</v>
      </c>
      <c r="L612" s="20">
        <v>0.2550109</v>
      </c>
      <c r="M612" s="20">
        <v>1500.0</v>
      </c>
      <c r="N612" s="20">
        <v>0.2296267</v>
      </c>
      <c r="O612" s="20">
        <v>1.120741</v>
      </c>
      <c r="P612" s="20">
        <v>1.092225</v>
      </c>
      <c r="Q612" s="22">
        <v>0.434</v>
      </c>
      <c r="R612" s="22">
        <v>0.434</v>
      </c>
      <c r="S612" s="22">
        <v>0.58</v>
      </c>
      <c r="T612" s="22">
        <v>55.8</v>
      </c>
      <c r="U612" s="22">
        <v>0.788</v>
      </c>
    </row>
    <row r="613">
      <c r="A613" s="20" t="s">
        <v>37</v>
      </c>
      <c r="B613" s="22" t="s">
        <v>1769</v>
      </c>
      <c r="C613" s="22" t="s">
        <v>1770</v>
      </c>
      <c r="D613" s="20" t="s">
        <v>1964</v>
      </c>
      <c r="E613" s="20" t="s">
        <v>1772</v>
      </c>
      <c r="F613" s="20" t="s">
        <v>1913</v>
      </c>
      <c r="G613" s="27" t="s">
        <v>2549</v>
      </c>
      <c r="H613" s="20">
        <v>2.4028231E7</v>
      </c>
      <c r="I613" s="20">
        <v>190.0</v>
      </c>
      <c r="J613" s="20">
        <v>0.286279859812902</v>
      </c>
      <c r="K613" s="20">
        <v>35.0</v>
      </c>
      <c r="L613" s="20">
        <v>0.2833399</v>
      </c>
      <c r="M613" s="20">
        <v>1500.0</v>
      </c>
      <c r="N613" s="20">
        <v>0.2631798</v>
      </c>
      <c r="O613" s="20">
        <v>1.087773</v>
      </c>
      <c r="P613" s="20">
        <v>1.145829</v>
      </c>
      <c r="Q613" s="22">
        <v>0.349</v>
      </c>
      <c r="R613" s="22">
        <v>0.341</v>
      </c>
      <c r="S613" s="22">
        <v>0.55</v>
      </c>
      <c r="T613" s="22">
        <v>48.2</v>
      </c>
      <c r="U613" s="22">
        <v>0.743</v>
      </c>
    </row>
    <row r="614">
      <c r="A614" s="20" t="s">
        <v>37</v>
      </c>
      <c r="B614" s="22" t="s">
        <v>1783</v>
      </c>
      <c r="C614" s="22" t="s">
        <v>1784</v>
      </c>
      <c r="D614" s="20" t="s">
        <v>1966</v>
      </c>
      <c r="E614" s="20" t="s">
        <v>1786</v>
      </c>
      <c r="F614" s="20" t="s">
        <v>1913</v>
      </c>
      <c r="G614" s="27" t="s">
        <v>2550</v>
      </c>
      <c r="H614" s="20">
        <v>2.7375524E7</v>
      </c>
      <c r="I614" s="20">
        <v>195.0</v>
      </c>
      <c r="J614" s="20">
        <v>0.368596556754956</v>
      </c>
      <c r="K614" s="20">
        <v>30.0</v>
      </c>
      <c r="L614" s="20">
        <v>0.3613294</v>
      </c>
      <c r="M614" s="20">
        <v>1500.0</v>
      </c>
      <c r="N614" s="20">
        <v>0.3053295</v>
      </c>
      <c r="O614" s="20">
        <v>1.207209</v>
      </c>
      <c r="P614" s="20">
        <v>1.12977</v>
      </c>
      <c r="Q614" s="22">
        <v>0.559</v>
      </c>
      <c r="R614" s="22">
        <v>0.578</v>
      </c>
      <c r="S614" s="22">
        <v>0.643</v>
      </c>
      <c r="T614" s="22">
        <v>52.4</v>
      </c>
      <c r="U614" s="22">
        <v>0.733</v>
      </c>
    </row>
    <row r="615">
      <c r="A615" s="20" t="s">
        <v>37</v>
      </c>
      <c r="B615" s="22" t="s">
        <v>1797</v>
      </c>
      <c r="C615" s="22" t="s">
        <v>1798</v>
      </c>
      <c r="D615" s="20" t="s">
        <v>1968</v>
      </c>
      <c r="E615" s="20" t="s">
        <v>1800</v>
      </c>
      <c r="F615" s="20" t="s">
        <v>1913</v>
      </c>
      <c r="G615" s="27" t="s">
        <v>2551</v>
      </c>
      <c r="H615" s="20">
        <v>2.5818317E7</v>
      </c>
      <c r="I615" s="20">
        <v>175.0</v>
      </c>
      <c r="J615" s="20">
        <v>0.330801881386408</v>
      </c>
      <c r="K615" s="20">
        <v>35.0</v>
      </c>
      <c r="L615" s="20">
        <v>0.3273178</v>
      </c>
      <c r="M615" s="20">
        <v>1500.0</v>
      </c>
      <c r="N615" s="20">
        <v>0.2904948</v>
      </c>
      <c r="O615" s="20">
        <v>1.138753</v>
      </c>
      <c r="P615" s="20">
        <v>1.094618</v>
      </c>
      <c r="Q615" s="22">
        <v>0.443</v>
      </c>
      <c r="R615" s="22">
        <v>0.46</v>
      </c>
      <c r="S615" s="22">
        <v>0.587</v>
      </c>
      <c r="T615" s="22">
        <v>36.2</v>
      </c>
      <c r="U615" s="22">
        <v>0.574</v>
      </c>
    </row>
    <row r="616">
      <c r="A616" s="20" t="s">
        <v>37</v>
      </c>
      <c r="B616" s="22" t="s">
        <v>1811</v>
      </c>
      <c r="C616" s="22" t="s">
        <v>1812</v>
      </c>
      <c r="D616" s="20" t="s">
        <v>1970</v>
      </c>
      <c r="E616" s="20" t="s">
        <v>1814</v>
      </c>
      <c r="F616" s="20" t="s">
        <v>1913</v>
      </c>
      <c r="G616" s="27" t="s">
        <v>2552</v>
      </c>
      <c r="H616" s="20">
        <v>1.9394484E7</v>
      </c>
      <c r="I616" s="20">
        <v>285.0</v>
      </c>
      <c r="J616" s="20">
        <v>0.327935718329539</v>
      </c>
      <c r="K616" s="20">
        <v>35.0</v>
      </c>
      <c r="L616" s="20">
        <v>0.319021</v>
      </c>
      <c r="M616" s="20">
        <v>1500.0</v>
      </c>
      <c r="N616" s="20">
        <v>0.2674781</v>
      </c>
      <c r="O616" s="20">
        <v>1.226028</v>
      </c>
      <c r="P616" s="20">
        <v>1.172958</v>
      </c>
      <c r="Q616" s="22">
        <v>0.704</v>
      </c>
      <c r="R616" s="22">
        <v>0.738</v>
      </c>
      <c r="S616" s="22">
        <v>0.778</v>
      </c>
      <c r="T616" s="22">
        <v>65.5</v>
      </c>
      <c r="U616" s="22">
        <v>0.837</v>
      </c>
    </row>
    <row r="617">
      <c r="A617" s="20" t="s">
        <v>37</v>
      </c>
      <c r="B617" s="22" t="s">
        <v>1825</v>
      </c>
      <c r="C617" s="22" t="s">
        <v>1826</v>
      </c>
      <c r="D617" s="20" t="s">
        <v>1972</v>
      </c>
      <c r="E617" s="20" t="s">
        <v>1828</v>
      </c>
      <c r="F617" s="20" t="s">
        <v>1913</v>
      </c>
      <c r="G617" s="27" t="s">
        <v>2553</v>
      </c>
      <c r="H617" s="20">
        <v>2.3629737E7</v>
      </c>
      <c r="I617" s="20">
        <v>180.0</v>
      </c>
      <c r="J617" s="20">
        <v>0.286556815964763</v>
      </c>
      <c r="K617" s="20">
        <v>35.0</v>
      </c>
      <c r="L617" s="20">
        <v>0.2841465</v>
      </c>
      <c r="M617" s="20">
        <v>1500.0</v>
      </c>
      <c r="N617" s="20">
        <v>0.2583201</v>
      </c>
      <c r="O617" s="20">
        <v>1.109309</v>
      </c>
      <c r="P617" s="20">
        <v>1.093327</v>
      </c>
      <c r="Q617" s="22">
        <v>0.374</v>
      </c>
      <c r="R617" s="22">
        <v>0.374</v>
      </c>
      <c r="S617" s="22">
        <v>0.527</v>
      </c>
      <c r="T617" s="22">
        <v>60.7</v>
      </c>
      <c r="U617" s="22">
        <v>0.825</v>
      </c>
    </row>
    <row r="618">
      <c r="A618" s="20" t="s">
        <v>37</v>
      </c>
      <c r="B618" s="22" t="s">
        <v>1839</v>
      </c>
      <c r="C618" s="22" t="s">
        <v>1840</v>
      </c>
      <c r="D618" s="20" t="s">
        <v>1841</v>
      </c>
      <c r="E618" s="20" t="s">
        <v>1842</v>
      </c>
      <c r="F618" s="20" t="s">
        <v>1913</v>
      </c>
      <c r="G618" s="27" t="s">
        <v>2554</v>
      </c>
      <c r="H618" s="20">
        <v>3.0E7</v>
      </c>
      <c r="I618" s="20">
        <v>150.0</v>
      </c>
      <c r="J618" s="20">
        <v>0.343573726222184</v>
      </c>
      <c r="K618" s="20">
        <v>35.0</v>
      </c>
      <c r="L618" s="20">
        <v>0.3385087</v>
      </c>
      <c r="M618" s="20">
        <v>1500.0</v>
      </c>
      <c r="N618" s="20">
        <v>0.3091313</v>
      </c>
      <c r="O618" s="20">
        <v>1.111417</v>
      </c>
      <c r="P618" s="20">
        <v>1.172412</v>
      </c>
      <c r="Q618" s="22">
        <v>0.402</v>
      </c>
      <c r="R618" s="22">
        <v>0.41</v>
      </c>
      <c r="S618" s="22">
        <v>0.57</v>
      </c>
      <c r="T618" s="22">
        <v>52.5</v>
      </c>
      <c r="U618" s="22">
        <v>0.766</v>
      </c>
    </row>
    <row r="619">
      <c r="A619" s="20" t="s">
        <v>37</v>
      </c>
      <c r="B619" s="22" t="s">
        <v>1853</v>
      </c>
      <c r="C619" s="22" t="s">
        <v>1854</v>
      </c>
      <c r="D619" s="20" t="s">
        <v>1855</v>
      </c>
      <c r="E619" s="20" t="s">
        <v>1856</v>
      </c>
      <c r="F619" s="20" t="s">
        <v>1913</v>
      </c>
      <c r="G619" s="27" t="s">
        <v>2555</v>
      </c>
      <c r="H619" s="20">
        <v>2.3253236E7</v>
      </c>
      <c r="I619" s="20">
        <v>185.0</v>
      </c>
      <c r="J619" s="20">
        <v>0.322558184602852</v>
      </c>
      <c r="K619" s="20">
        <v>35.0</v>
      </c>
      <c r="L619" s="20">
        <v>0.3157368</v>
      </c>
      <c r="M619" s="20">
        <v>1500.0</v>
      </c>
      <c r="N619" s="20">
        <v>0.2656396</v>
      </c>
      <c r="O619" s="20">
        <v>1.21427</v>
      </c>
      <c r="P619" s="20">
        <v>1.136164</v>
      </c>
      <c r="Q619" s="22">
        <v>0.583</v>
      </c>
      <c r="R619" s="22">
        <v>0.614</v>
      </c>
      <c r="S619" s="22">
        <v>0.683</v>
      </c>
      <c r="T619" s="22">
        <v>59.6</v>
      </c>
      <c r="U619" s="22">
        <v>0.817</v>
      </c>
    </row>
    <row r="620">
      <c r="A620" s="20" t="s">
        <v>37</v>
      </c>
      <c r="B620" s="22" t="s">
        <v>1867</v>
      </c>
      <c r="C620" s="22" t="s">
        <v>1868</v>
      </c>
      <c r="D620" s="20" t="s">
        <v>1869</v>
      </c>
      <c r="E620" s="20" t="s">
        <v>1870</v>
      </c>
      <c r="F620" s="20" t="s">
        <v>1913</v>
      </c>
      <c r="G620" s="27" t="s">
        <v>2556</v>
      </c>
      <c r="H620" s="20">
        <v>1.829592E7</v>
      </c>
      <c r="I620" s="20">
        <v>145.0</v>
      </c>
      <c r="J620" s="20">
        <v>0.234797801002405</v>
      </c>
      <c r="K620" s="20">
        <v>35.0</v>
      </c>
      <c r="L620" s="20">
        <v>0.2331041</v>
      </c>
      <c r="M620" s="20">
        <v>1500.0</v>
      </c>
      <c r="N620" s="20">
        <v>0.214282</v>
      </c>
      <c r="O620" s="20">
        <v>1.095742</v>
      </c>
      <c r="P620" s="20">
        <v>1.089987</v>
      </c>
      <c r="Q620" s="22">
        <v>0.363</v>
      </c>
      <c r="R620" s="22">
        <v>0.355</v>
      </c>
      <c r="S620" s="22">
        <v>0.513</v>
      </c>
      <c r="T620" s="22">
        <v>53.6</v>
      </c>
      <c r="U620" s="22">
        <v>0.751</v>
      </c>
    </row>
    <row r="621">
      <c r="A621" s="20" t="s">
        <v>37</v>
      </c>
      <c r="B621" s="22" t="s">
        <v>1881</v>
      </c>
      <c r="C621" s="22" t="s">
        <v>1882</v>
      </c>
      <c r="D621" s="20" t="s">
        <v>1883</v>
      </c>
      <c r="E621" s="20" t="s">
        <v>1884</v>
      </c>
      <c r="F621" s="20" t="s">
        <v>1913</v>
      </c>
      <c r="G621" s="27" t="s">
        <v>2557</v>
      </c>
      <c r="H621" s="20">
        <v>3.0E7</v>
      </c>
      <c r="I621" s="20">
        <v>190.0</v>
      </c>
      <c r="J621" s="20">
        <v>0.348730433934368</v>
      </c>
      <c r="K621" s="20">
        <v>35.0</v>
      </c>
      <c r="L621" s="20">
        <v>0.3411041</v>
      </c>
      <c r="M621" s="20">
        <v>1500.0</v>
      </c>
      <c r="N621" s="20">
        <v>0.3067327</v>
      </c>
      <c r="O621" s="20">
        <v>1.13692</v>
      </c>
      <c r="P621" s="20">
        <v>1.22188</v>
      </c>
      <c r="Q621" s="22">
        <v>0.436</v>
      </c>
      <c r="R621" s="22">
        <v>0.44</v>
      </c>
      <c r="S621" s="22">
        <v>0.58</v>
      </c>
      <c r="T621" s="22">
        <v>62.6</v>
      </c>
      <c r="U621" s="22">
        <v>0.843</v>
      </c>
    </row>
    <row r="622">
      <c r="A622" s="20" t="s">
        <v>46</v>
      </c>
      <c r="B622" s="22" t="s">
        <v>225</v>
      </c>
      <c r="C622" s="22" t="s">
        <v>226</v>
      </c>
      <c r="D622" s="20" t="s">
        <v>1912</v>
      </c>
      <c r="E622" s="20" t="s">
        <v>228</v>
      </c>
      <c r="F622" s="20" t="s">
        <v>1977</v>
      </c>
      <c r="G622" s="27" t="s">
        <v>2558</v>
      </c>
      <c r="H622" s="20">
        <v>2.5696661E7</v>
      </c>
      <c r="I622" s="20">
        <v>115.0</v>
      </c>
      <c r="J622" s="20">
        <v>0.451651542111275</v>
      </c>
      <c r="K622" s="20">
        <v>45.0</v>
      </c>
      <c r="L622" s="20">
        <v>0.3880102</v>
      </c>
      <c r="M622" s="20">
        <v>1500.0</v>
      </c>
      <c r="N622" s="20">
        <v>0.2697211</v>
      </c>
      <c r="O622" s="20">
        <v>1.674513</v>
      </c>
      <c r="P622" s="20">
        <v>1.538016</v>
      </c>
      <c r="Q622" s="22">
        <v>0.59</v>
      </c>
      <c r="R622" s="22">
        <v>0.59</v>
      </c>
      <c r="S622" s="22">
        <v>0.64</v>
      </c>
      <c r="T622" s="22">
        <v>72.3</v>
      </c>
      <c r="U622" s="22">
        <v>0.814</v>
      </c>
    </row>
    <row r="623">
      <c r="A623" s="20" t="s">
        <v>46</v>
      </c>
      <c r="B623" s="22" t="s">
        <v>428</v>
      </c>
      <c r="C623" s="22" t="s">
        <v>429</v>
      </c>
      <c r="D623" s="20" t="s">
        <v>430</v>
      </c>
      <c r="E623" s="20" t="s">
        <v>431</v>
      </c>
      <c r="F623" s="20" t="s">
        <v>1977</v>
      </c>
      <c r="G623" s="27" t="s">
        <v>2559</v>
      </c>
      <c r="H623" s="20">
        <v>4.5E7</v>
      </c>
      <c r="I623" s="20">
        <v>125.0</v>
      </c>
      <c r="J623" s="20">
        <v>0.402019734358447</v>
      </c>
      <c r="K623" s="20">
        <v>35.0</v>
      </c>
      <c r="L623" s="20">
        <v>0.3982555</v>
      </c>
      <c r="M623" s="20">
        <v>1500.0</v>
      </c>
      <c r="N623" s="20">
        <v>0.3787879</v>
      </c>
      <c r="O623" s="20">
        <v>1.061332</v>
      </c>
      <c r="P623" s="20">
        <v>1.193358</v>
      </c>
      <c r="Q623" s="22">
        <v>0.16</v>
      </c>
      <c r="R623" s="22">
        <v>0.11</v>
      </c>
      <c r="S623" s="22">
        <v>0.26</v>
      </c>
      <c r="T623" s="22">
        <v>70.2</v>
      </c>
      <c r="U623" s="22">
        <v>0.787</v>
      </c>
    </row>
    <row r="624">
      <c r="A624" s="20" t="s">
        <v>46</v>
      </c>
      <c r="B624" s="22" t="s">
        <v>453</v>
      </c>
      <c r="C624" s="22" t="s">
        <v>454</v>
      </c>
      <c r="D624" s="20" t="s">
        <v>455</v>
      </c>
      <c r="E624" s="20" t="s">
        <v>456</v>
      </c>
      <c r="F624" s="20" t="s">
        <v>1977</v>
      </c>
      <c r="G624" s="27" t="s">
        <v>2560</v>
      </c>
      <c r="H624" s="20">
        <v>4.5E7</v>
      </c>
      <c r="I624" s="20">
        <v>130.0</v>
      </c>
      <c r="J624" s="20">
        <v>0.428025023790321</v>
      </c>
      <c r="K624" s="20">
        <v>35.0</v>
      </c>
      <c r="L624" s="20">
        <v>0.4196266</v>
      </c>
      <c r="M624" s="20">
        <v>1500.0</v>
      </c>
      <c r="N624" s="20">
        <v>0.3775741</v>
      </c>
      <c r="O624" s="20">
        <v>1.133619</v>
      </c>
      <c r="P624" s="20">
        <v>1.199714</v>
      </c>
      <c r="Q624" s="22">
        <v>0.25</v>
      </c>
      <c r="R624" s="22">
        <v>0.19</v>
      </c>
      <c r="S624" s="22">
        <v>0.33</v>
      </c>
      <c r="T624" s="22">
        <v>79.2</v>
      </c>
      <c r="U624" s="22">
        <v>0.88</v>
      </c>
    </row>
    <row r="625">
      <c r="A625" s="20" t="s">
        <v>46</v>
      </c>
      <c r="B625" s="22" t="s">
        <v>482</v>
      </c>
      <c r="C625" s="22" t="s">
        <v>483</v>
      </c>
      <c r="D625" s="20" t="s">
        <v>484</v>
      </c>
      <c r="E625" s="20" t="s">
        <v>485</v>
      </c>
      <c r="F625" s="20" t="s">
        <v>1977</v>
      </c>
      <c r="G625" s="27" t="s">
        <v>2561</v>
      </c>
      <c r="H625" s="20">
        <v>4.5E7</v>
      </c>
      <c r="I625" s="20">
        <v>110.0</v>
      </c>
      <c r="J625" s="20">
        <v>0.275099859012934</v>
      </c>
      <c r="K625" s="20">
        <v>35.0</v>
      </c>
      <c r="L625" s="20">
        <v>0.2636855</v>
      </c>
      <c r="M625" s="20">
        <v>1500.0</v>
      </c>
      <c r="N625" s="20">
        <v>0.2397462</v>
      </c>
      <c r="O625" s="20">
        <v>1.147463</v>
      </c>
      <c r="P625" s="20">
        <v>1.476806</v>
      </c>
      <c r="Q625" s="22">
        <v>0.29</v>
      </c>
      <c r="R625" s="22">
        <v>0.17</v>
      </c>
      <c r="S625" s="22">
        <v>0.35</v>
      </c>
      <c r="T625" s="22">
        <v>67.6</v>
      </c>
      <c r="U625" s="22">
        <v>0.754</v>
      </c>
    </row>
    <row r="626">
      <c r="A626" s="20" t="s">
        <v>46</v>
      </c>
      <c r="B626" s="22" t="s">
        <v>338</v>
      </c>
      <c r="C626" s="22" t="s">
        <v>341</v>
      </c>
      <c r="D626" s="20" t="s">
        <v>342</v>
      </c>
      <c r="E626" s="20" t="s">
        <v>343</v>
      </c>
      <c r="F626" s="20" t="s">
        <v>1977</v>
      </c>
      <c r="G626" s="27" t="s">
        <v>2562</v>
      </c>
      <c r="H626" s="20">
        <v>6700849.0</v>
      </c>
      <c r="I626" s="20">
        <v>135.0</v>
      </c>
      <c r="J626" s="20">
        <v>0.133648341485372</v>
      </c>
      <c r="K626" s="20">
        <v>35.0</v>
      </c>
      <c r="L626" s="20">
        <v>0.1280996</v>
      </c>
      <c r="M626" s="20">
        <v>1500.0</v>
      </c>
      <c r="N626" s="20">
        <v>0.08661533</v>
      </c>
      <c r="O626" s="20">
        <v>1.54301</v>
      </c>
      <c r="P626" s="20">
        <v>1.133754</v>
      </c>
      <c r="Q626" s="22">
        <v>0.5</v>
      </c>
      <c r="R626" s="22">
        <v>0.42</v>
      </c>
      <c r="S626" s="22">
        <v>0.5</v>
      </c>
      <c r="T626" s="22">
        <v>74.7</v>
      </c>
      <c r="U626" s="22">
        <v>0.795</v>
      </c>
    </row>
    <row r="627">
      <c r="A627" s="20" t="s">
        <v>46</v>
      </c>
      <c r="B627" s="22" t="s">
        <v>133</v>
      </c>
      <c r="C627" s="22" t="s">
        <v>134</v>
      </c>
      <c r="D627" s="20" t="s">
        <v>1919</v>
      </c>
      <c r="E627" s="20" t="s">
        <v>136</v>
      </c>
      <c r="F627" s="20" t="s">
        <v>1977</v>
      </c>
      <c r="G627" s="27" t="s">
        <v>2563</v>
      </c>
      <c r="H627" s="20">
        <v>3.8374379E7</v>
      </c>
      <c r="I627" s="20">
        <v>110.0</v>
      </c>
      <c r="J627" s="20">
        <v>0.413585617618622</v>
      </c>
      <c r="K627" s="20">
        <v>35.0</v>
      </c>
      <c r="L627" s="20">
        <v>0.4016726</v>
      </c>
      <c r="M627" s="20">
        <v>1500.0</v>
      </c>
      <c r="N627" s="20">
        <v>0.3408774</v>
      </c>
      <c r="O627" s="20">
        <v>1.213297</v>
      </c>
      <c r="P627" s="20">
        <v>1.195953</v>
      </c>
      <c r="Q627" s="22">
        <v>0.28</v>
      </c>
      <c r="R627" s="22">
        <v>0.26</v>
      </c>
      <c r="S627" s="22">
        <v>0.34</v>
      </c>
      <c r="T627" s="22">
        <v>82.3</v>
      </c>
      <c r="U627" s="22">
        <v>0.894</v>
      </c>
    </row>
    <row r="628">
      <c r="A628" s="20" t="s">
        <v>46</v>
      </c>
      <c r="B628" s="22" t="s">
        <v>71</v>
      </c>
      <c r="C628" s="22" t="s">
        <v>74</v>
      </c>
      <c r="D628" s="20" t="s">
        <v>75</v>
      </c>
      <c r="E628" s="20" t="s">
        <v>76</v>
      </c>
      <c r="F628" s="20" t="s">
        <v>1977</v>
      </c>
      <c r="G628" s="27" t="s">
        <v>2564</v>
      </c>
      <c r="H628" s="20">
        <v>4.1818219E7</v>
      </c>
      <c r="I628" s="20">
        <v>130.0</v>
      </c>
      <c r="J628" s="20">
        <v>0.590318373737455</v>
      </c>
      <c r="K628" s="20">
        <v>45.0</v>
      </c>
      <c r="L628" s="20">
        <v>0.5054943</v>
      </c>
      <c r="M628" s="20">
        <v>1500.0</v>
      </c>
      <c r="N628" s="20">
        <v>0.3474972</v>
      </c>
      <c r="O628" s="20">
        <v>1.698772</v>
      </c>
      <c r="P628" s="20">
        <v>1.536871</v>
      </c>
      <c r="Q628" s="22">
        <v>0.68</v>
      </c>
      <c r="R628" s="22">
        <v>0.69</v>
      </c>
      <c r="S628" s="22">
        <v>0.74</v>
      </c>
      <c r="T628" s="22">
        <v>75.7</v>
      </c>
      <c r="U628" s="22">
        <v>0.891</v>
      </c>
    </row>
    <row r="629">
      <c r="A629" s="20" t="s">
        <v>46</v>
      </c>
      <c r="B629" s="22" t="s">
        <v>858</v>
      </c>
      <c r="C629" s="22" t="s">
        <v>861</v>
      </c>
      <c r="D629" s="20" t="s">
        <v>862</v>
      </c>
      <c r="E629" s="20" t="s">
        <v>863</v>
      </c>
      <c r="F629" s="20" t="s">
        <v>1977</v>
      </c>
      <c r="G629" s="27" t="s">
        <v>2565</v>
      </c>
      <c r="H629" s="20">
        <v>4.5E7</v>
      </c>
      <c r="I629" s="20">
        <v>175.0</v>
      </c>
      <c r="J629" s="20">
        <v>0.556445633303596</v>
      </c>
      <c r="K629" s="20">
        <v>35.0</v>
      </c>
      <c r="L629" s="20">
        <v>0.5119489</v>
      </c>
      <c r="M629" s="20">
        <v>1500.0</v>
      </c>
      <c r="N629" s="20">
        <v>0.3820553</v>
      </c>
      <c r="O629" s="20">
        <v>1.456453</v>
      </c>
      <c r="P629" s="20">
        <v>1.342563</v>
      </c>
      <c r="Q629" s="22">
        <v>0.62</v>
      </c>
      <c r="R629" s="22">
        <v>0.62</v>
      </c>
      <c r="S629" s="22">
        <v>0.65</v>
      </c>
      <c r="T629" s="22">
        <v>89.3</v>
      </c>
      <c r="U629" s="22">
        <v>0.955</v>
      </c>
    </row>
    <row r="630">
      <c r="A630" s="20" t="s">
        <v>46</v>
      </c>
      <c r="B630" s="22" t="s">
        <v>1668</v>
      </c>
      <c r="C630" s="22" t="s">
        <v>1671</v>
      </c>
      <c r="D630" s="20" t="s">
        <v>1672</v>
      </c>
      <c r="E630" s="20" t="s">
        <v>1673</v>
      </c>
      <c r="F630" s="20" t="s">
        <v>1977</v>
      </c>
      <c r="G630" s="27" t="s">
        <v>2566</v>
      </c>
      <c r="H630" s="20">
        <v>4.5E7</v>
      </c>
      <c r="I630" s="20">
        <v>210.0</v>
      </c>
      <c r="J630" s="20">
        <v>0.487421525089581</v>
      </c>
      <c r="K630" s="20">
        <v>35.0</v>
      </c>
      <c r="L630" s="20">
        <v>0.4739711</v>
      </c>
      <c r="M630" s="20">
        <v>1500.0</v>
      </c>
      <c r="N630" s="20">
        <v>0.3929293</v>
      </c>
      <c r="O630" s="20">
        <v>1.240481</v>
      </c>
      <c r="P630" s="20">
        <v>1.165968</v>
      </c>
      <c r="Q630" s="22">
        <v>0.49</v>
      </c>
      <c r="R630" s="22">
        <v>0.47</v>
      </c>
      <c r="S630" s="22">
        <v>0.54</v>
      </c>
      <c r="T630" s="22">
        <v>77.3</v>
      </c>
      <c r="U630" s="22">
        <v>0.897</v>
      </c>
    </row>
    <row r="631">
      <c r="A631" s="20" t="s">
        <v>46</v>
      </c>
      <c r="B631" s="22" t="s">
        <v>1685</v>
      </c>
      <c r="C631" s="22" t="s">
        <v>1686</v>
      </c>
      <c r="D631" s="20" t="s">
        <v>1687</v>
      </c>
      <c r="E631" s="20" t="s">
        <v>1688</v>
      </c>
      <c r="F631" s="20" t="s">
        <v>1977</v>
      </c>
      <c r="G631" s="27" t="s">
        <v>2567</v>
      </c>
      <c r="H631" s="58">
        <v>2.5939212E7</v>
      </c>
      <c r="I631" s="58">
        <v>150.0</v>
      </c>
      <c r="J631" s="58">
        <v>0.577362550767676</v>
      </c>
      <c r="K631" s="58">
        <v>40.0</v>
      </c>
      <c r="L631" s="58">
        <v>0.5512062</v>
      </c>
      <c r="M631" s="58">
        <v>1500.0</v>
      </c>
      <c r="N631" s="58">
        <v>0.3485054</v>
      </c>
      <c r="O631" s="58">
        <v>1.656682</v>
      </c>
      <c r="P631" s="58">
        <v>1.129039</v>
      </c>
      <c r="Q631" s="22">
        <v>0.72</v>
      </c>
      <c r="R631" s="22">
        <v>0.73</v>
      </c>
      <c r="S631" s="22">
        <v>0.75</v>
      </c>
      <c r="T631" s="22">
        <v>87.7</v>
      </c>
      <c r="U631" s="22">
        <v>0.928</v>
      </c>
    </row>
    <row r="632">
      <c r="A632" s="20" t="s">
        <v>46</v>
      </c>
      <c r="B632" s="22" t="s">
        <v>1698</v>
      </c>
      <c r="C632" s="22" t="s">
        <v>1699</v>
      </c>
      <c r="D632" s="20" t="s">
        <v>1957</v>
      </c>
      <c r="E632" s="20" t="s">
        <v>1701</v>
      </c>
      <c r="F632" s="20" t="s">
        <v>1977</v>
      </c>
      <c r="G632" s="27" t="s">
        <v>2568</v>
      </c>
      <c r="H632" s="58">
        <v>1.4329553E7</v>
      </c>
      <c r="I632" s="58">
        <v>185.0</v>
      </c>
      <c r="J632" s="58">
        <v>0.245225760906879</v>
      </c>
      <c r="K632" s="58">
        <v>35.0</v>
      </c>
      <c r="L632" s="58">
        <v>0.2431537</v>
      </c>
      <c r="M632" s="58">
        <v>1500.0</v>
      </c>
      <c r="N632" s="58">
        <v>0.1987482</v>
      </c>
      <c r="O632" s="58">
        <v>1.233852</v>
      </c>
      <c r="P632" s="58">
        <v>1.046662</v>
      </c>
      <c r="Q632" s="22">
        <v>0.59</v>
      </c>
      <c r="R632" s="22">
        <v>0.6</v>
      </c>
      <c r="S632" s="22">
        <v>0.65</v>
      </c>
      <c r="T632" s="22">
        <v>65.7</v>
      </c>
      <c r="U632" s="22">
        <v>0.796</v>
      </c>
    </row>
    <row r="633">
      <c r="A633" s="20" t="s">
        <v>46</v>
      </c>
      <c r="B633" s="22" t="s">
        <v>1712</v>
      </c>
      <c r="C633" s="22" t="s">
        <v>1713</v>
      </c>
      <c r="D633" s="20" t="s">
        <v>1714</v>
      </c>
      <c r="E633" s="20" t="s">
        <v>1715</v>
      </c>
      <c r="F633" s="20" t="s">
        <v>1977</v>
      </c>
      <c r="G633" s="27" t="s">
        <v>2569</v>
      </c>
      <c r="H633" s="58">
        <v>4.4139351E7</v>
      </c>
      <c r="I633" s="58">
        <v>195.0</v>
      </c>
      <c r="J633" s="58">
        <v>0.447444867849218</v>
      </c>
      <c r="K633" s="58">
        <v>35.0</v>
      </c>
      <c r="L633" s="58">
        <v>0.4424721</v>
      </c>
      <c r="M633" s="58">
        <v>1500.0</v>
      </c>
      <c r="N633" s="58">
        <v>0.3822659</v>
      </c>
      <c r="O633" s="58">
        <v>1.170507</v>
      </c>
      <c r="P633" s="58">
        <v>1.082596</v>
      </c>
      <c r="Q633" s="22">
        <v>0.3</v>
      </c>
      <c r="R633" s="22">
        <v>0.3</v>
      </c>
      <c r="S633" s="22">
        <v>0.37</v>
      </c>
      <c r="T633" s="22">
        <v>78.4</v>
      </c>
      <c r="U633" s="22">
        <v>0.886</v>
      </c>
    </row>
    <row r="634">
      <c r="A634" s="20" t="s">
        <v>46</v>
      </c>
      <c r="B634" s="22" t="s">
        <v>1727</v>
      </c>
      <c r="C634" s="22" t="s">
        <v>1728</v>
      </c>
      <c r="D634" s="20" t="s">
        <v>1729</v>
      </c>
      <c r="E634" s="20" t="s">
        <v>1730</v>
      </c>
      <c r="F634" s="20" t="s">
        <v>1977</v>
      </c>
      <c r="G634" s="27" t="s">
        <v>2570</v>
      </c>
      <c r="H634" s="58">
        <v>2.6829454E7</v>
      </c>
      <c r="I634" s="58">
        <v>170.0</v>
      </c>
      <c r="J634" s="58">
        <v>0.447358234505532</v>
      </c>
      <c r="K634" s="58">
        <v>35.0</v>
      </c>
      <c r="L634" s="58">
        <v>0.4304544</v>
      </c>
      <c r="M634" s="58">
        <v>1500.0</v>
      </c>
      <c r="N634" s="58">
        <v>0.3130158</v>
      </c>
      <c r="O634" s="58">
        <v>1.429188</v>
      </c>
      <c r="P634" s="58">
        <v>1.143937</v>
      </c>
      <c r="Q634" s="22">
        <v>0.65</v>
      </c>
      <c r="R634" s="22">
        <v>0.67</v>
      </c>
      <c r="S634" s="22">
        <v>0.71</v>
      </c>
      <c r="T634" s="22">
        <v>75.0</v>
      </c>
      <c r="U634" s="22">
        <v>0.86</v>
      </c>
    </row>
    <row r="635">
      <c r="A635" s="20" t="s">
        <v>46</v>
      </c>
      <c r="B635" s="22" t="s">
        <v>1741</v>
      </c>
      <c r="C635" s="22" t="s">
        <v>1742</v>
      </c>
      <c r="D635" s="20" t="s">
        <v>1743</v>
      </c>
      <c r="E635" s="20" t="s">
        <v>1744</v>
      </c>
      <c r="F635" s="20" t="s">
        <v>1977</v>
      </c>
      <c r="G635" s="27" t="s">
        <v>2571</v>
      </c>
      <c r="H635" s="58">
        <v>2.7331151E7</v>
      </c>
      <c r="I635" s="58">
        <v>155.0</v>
      </c>
      <c r="J635" s="58">
        <v>0.396300267534886</v>
      </c>
      <c r="K635" s="58">
        <v>35.0</v>
      </c>
      <c r="L635" s="58">
        <v>0.3832279</v>
      </c>
      <c r="M635" s="58">
        <v>1500.0</v>
      </c>
      <c r="N635" s="58">
        <v>0.2922758</v>
      </c>
      <c r="O635" s="58">
        <v>1.355912</v>
      </c>
      <c r="P635" s="58">
        <v>1.143729</v>
      </c>
      <c r="Q635" s="22">
        <v>0.54</v>
      </c>
      <c r="R635" s="22">
        <v>0.54</v>
      </c>
      <c r="S635" s="22">
        <v>0.6</v>
      </c>
      <c r="T635" s="22">
        <v>81.3</v>
      </c>
      <c r="U635" s="22">
        <v>0.882</v>
      </c>
    </row>
    <row r="636">
      <c r="A636" s="20" t="s">
        <v>46</v>
      </c>
      <c r="B636" s="22" t="s">
        <v>1755</v>
      </c>
      <c r="C636" s="22" t="s">
        <v>1756</v>
      </c>
      <c r="D636" s="20" t="s">
        <v>1962</v>
      </c>
      <c r="E636" s="20" t="s">
        <v>1758</v>
      </c>
      <c r="F636" s="20" t="s">
        <v>1977</v>
      </c>
      <c r="G636" s="27" t="s">
        <v>2572</v>
      </c>
      <c r="H636" s="58">
        <v>2.9669593E7</v>
      </c>
      <c r="I636" s="58">
        <v>160.0</v>
      </c>
      <c r="J636" s="58">
        <v>0.375264853622261</v>
      </c>
      <c r="K636" s="58">
        <v>35.0</v>
      </c>
      <c r="L636" s="58">
        <v>0.3667847</v>
      </c>
      <c r="M636" s="58">
        <v>1500.0</v>
      </c>
      <c r="N636" s="58">
        <v>0.3023701</v>
      </c>
      <c r="O636" s="58">
        <v>1.241078</v>
      </c>
      <c r="P636" s="58">
        <v>1.13165</v>
      </c>
      <c r="Q636" s="22">
        <v>0.45</v>
      </c>
      <c r="R636" s="22">
        <v>0.45</v>
      </c>
      <c r="S636" s="22">
        <v>0.53</v>
      </c>
      <c r="T636" s="22">
        <v>65.8</v>
      </c>
      <c r="U636" s="22">
        <v>0.803</v>
      </c>
    </row>
    <row r="637">
      <c r="A637" s="20" t="s">
        <v>46</v>
      </c>
      <c r="B637" s="22" t="s">
        <v>1769</v>
      </c>
      <c r="C637" s="22" t="s">
        <v>1770</v>
      </c>
      <c r="D637" s="20" t="s">
        <v>1964</v>
      </c>
      <c r="E637" s="20" t="s">
        <v>1772</v>
      </c>
      <c r="F637" s="20" t="s">
        <v>1977</v>
      </c>
      <c r="G637" s="27" t="s">
        <v>2573</v>
      </c>
      <c r="H637" s="58">
        <v>2.4138688E7</v>
      </c>
      <c r="I637" s="58">
        <v>195.0</v>
      </c>
      <c r="J637" s="58">
        <v>0.334746405728021</v>
      </c>
      <c r="K637" s="58">
        <v>35.0</v>
      </c>
      <c r="L637" s="58">
        <v>0.3261509</v>
      </c>
      <c r="M637" s="58">
        <v>1500.0</v>
      </c>
      <c r="N637" s="58">
        <v>0.2679882</v>
      </c>
      <c r="O637" s="58">
        <v>1.249109</v>
      </c>
      <c r="P637" s="58">
        <v>1.147785</v>
      </c>
      <c r="Q637" s="22">
        <v>0.45</v>
      </c>
      <c r="R637" s="22">
        <v>0.44</v>
      </c>
      <c r="S637" s="22">
        <v>0.54</v>
      </c>
      <c r="T637" s="22">
        <v>80.1</v>
      </c>
      <c r="U637" s="22">
        <v>0.913</v>
      </c>
    </row>
    <row r="638">
      <c r="A638" s="20" t="s">
        <v>46</v>
      </c>
      <c r="B638" s="22" t="s">
        <v>1783</v>
      </c>
      <c r="C638" s="22" t="s">
        <v>1784</v>
      </c>
      <c r="D638" s="20" t="s">
        <v>1966</v>
      </c>
      <c r="E638" s="20" t="s">
        <v>1786</v>
      </c>
      <c r="F638" s="20" t="s">
        <v>1977</v>
      </c>
      <c r="G638" s="27" t="s">
        <v>2574</v>
      </c>
      <c r="H638" s="58">
        <v>2.4318089E7</v>
      </c>
      <c r="I638" s="58">
        <v>190.0</v>
      </c>
      <c r="J638" s="58">
        <v>0.375562022527253</v>
      </c>
      <c r="K638" s="58">
        <v>35.0</v>
      </c>
      <c r="L638" s="58">
        <v>0.363106</v>
      </c>
      <c r="M638" s="58">
        <v>1500.0</v>
      </c>
      <c r="N638" s="58">
        <v>0.2758371</v>
      </c>
      <c r="O638" s="58">
        <v>1.361536</v>
      </c>
      <c r="P638" s="58">
        <v>1.142731</v>
      </c>
      <c r="Q638" s="22">
        <v>0.53</v>
      </c>
      <c r="R638" s="22">
        <v>0.54</v>
      </c>
      <c r="S638" s="22">
        <v>0.58</v>
      </c>
      <c r="T638" s="22">
        <v>74.7</v>
      </c>
      <c r="U638" s="22">
        <v>0.879</v>
      </c>
    </row>
    <row r="639">
      <c r="A639" s="20" t="s">
        <v>46</v>
      </c>
      <c r="B639" s="22" t="s">
        <v>1797</v>
      </c>
      <c r="C639" s="22" t="s">
        <v>1798</v>
      </c>
      <c r="D639" s="20" t="s">
        <v>1968</v>
      </c>
      <c r="E639" s="20" t="s">
        <v>1800</v>
      </c>
      <c r="F639" s="20" t="s">
        <v>1977</v>
      </c>
      <c r="G639" s="27" t="s">
        <v>2575</v>
      </c>
      <c r="H639" s="58">
        <v>1.917682E7</v>
      </c>
      <c r="I639" s="58">
        <v>165.0</v>
      </c>
      <c r="J639" s="58">
        <v>0.407706571374757</v>
      </c>
      <c r="K639" s="58">
        <v>35.0</v>
      </c>
      <c r="L639" s="58">
        <v>0.374253</v>
      </c>
      <c r="M639" s="58">
        <v>1500.0</v>
      </c>
      <c r="N639" s="58">
        <v>0.2589608</v>
      </c>
      <c r="O639" s="58">
        <v>1.574395</v>
      </c>
      <c r="P639" s="58">
        <v>1.290163</v>
      </c>
      <c r="Q639" s="22">
        <v>0.61</v>
      </c>
      <c r="R639" s="22">
        <v>0.6</v>
      </c>
      <c r="S639" s="22">
        <v>0.65</v>
      </c>
      <c r="T639" s="22">
        <v>79.1</v>
      </c>
      <c r="U639" s="22">
        <v>0.851</v>
      </c>
    </row>
    <row r="640">
      <c r="A640" s="20" t="s">
        <v>46</v>
      </c>
      <c r="B640" s="22" t="s">
        <v>1811</v>
      </c>
      <c r="C640" s="22" t="s">
        <v>1812</v>
      </c>
      <c r="D640" s="20" t="s">
        <v>1970</v>
      </c>
      <c r="E640" s="20" t="s">
        <v>1814</v>
      </c>
      <c r="F640" s="20" t="s">
        <v>1977</v>
      </c>
      <c r="G640" s="27" t="s">
        <v>2576</v>
      </c>
      <c r="H640" s="58">
        <v>2.3123498E7</v>
      </c>
      <c r="I640" s="58">
        <v>225.0</v>
      </c>
      <c r="J640" s="58">
        <v>0.524309717003513</v>
      </c>
      <c r="K640" s="58">
        <v>40.0</v>
      </c>
      <c r="L640" s="58">
        <v>0.4816238</v>
      </c>
      <c r="M640" s="58">
        <v>1500.0</v>
      </c>
      <c r="N640" s="58">
        <v>0.3078556</v>
      </c>
      <c r="O640" s="58">
        <v>1.703103</v>
      </c>
      <c r="P640" s="58">
        <v>1.245649</v>
      </c>
      <c r="Q640" s="22">
        <v>0.75</v>
      </c>
      <c r="R640" s="22">
        <v>0.76</v>
      </c>
      <c r="S640" s="22">
        <v>0.78</v>
      </c>
      <c r="T640" s="22">
        <v>83.2</v>
      </c>
      <c r="U640" s="22">
        <v>0.875</v>
      </c>
    </row>
    <row r="641">
      <c r="A641" s="20" t="s">
        <v>46</v>
      </c>
      <c r="B641" s="22" t="s">
        <v>1825</v>
      </c>
      <c r="C641" s="22" t="s">
        <v>1826</v>
      </c>
      <c r="D641" s="20" t="s">
        <v>1972</v>
      </c>
      <c r="E641" s="20" t="s">
        <v>1828</v>
      </c>
      <c r="F641" s="20" t="s">
        <v>1977</v>
      </c>
      <c r="G641" s="27" t="s">
        <v>2577</v>
      </c>
      <c r="H641" s="58">
        <v>4.5E7</v>
      </c>
      <c r="I641" s="58">
        <v>205.0</v>
      </c>
      <c r="J641" s="58">
        <v>0.554196040188878</v>
      </c>
      <c r="K641" s="58">
        <v>40.0</v>
      </c>
      <c r="L641" s="58">
        <v>0.5177201</v>
      </c>
      <c r="M641" s="58">
        <v>1500.0</v>
      </c>
      <c r="N641" s="58">
        <v>0.390178</v>
      </c>
      <c r="O641" s="58">
        <v>1.420367</v>
      </c>
      <c r="P641" s="58">
        <v>1.285992</v>
      </c>
      <c r="Q641" s="22">
        <v>0.64</v>
      </c>
      <c r="R641" s="22">
        <v>0.63</v>
      </c>
      <c r="S641" s="22">
        <v>0.67</v>
      </c>
      <c r="T641" s="22">
        <v>88.2</v>
      </c>
      <c r="U641" s="22">
        <v>0.963</v>
      </c>
    </row>
    <row r="642">
      <c r="A642" s="20" t="s">
        <v>46</v>
      </c>
      <c r="B642" s="22" t="s">
        <v>1839</v>
      </c>
      <c r="C642" s="22" t="s">
        <v>1840</v>
      </c>
      <c r="D642" s="20" t="s">
        <v>1841</v>
      </c>
      <c r="E642" s="20" t="s">
        <v>1842</v>
      </c>
      <c r="F642" s="20" t="s">
        <v>1977</v>
      </c>
      <c r="G642" s="27" t="s">
        <v>2578</v>
      </c>
      <c r="H642" s="58">
        <v>3.9640284E7</v>
      </c>
      <c r="I642" s="58">
        <v>150.0</v>
      </c>
      <c r="J642" s="58">
        <v>0.453027686283</v>
      </c>
      <c r="K642" s="58">
        <v>35.0</v>
      </c>
      <c r="L642" s="58">
        <v>0.4372405</v>
      </c>
      <c r="M642" s="58">
        <v>1500.0</v>
      </c>
      <c r="N642" s="58">
        <v>0.3582144</v>
      </c>
      <c r="O642" s="58">
        <v>1.264683</v>
      </c>
      <c r="P642" s="58">
        <v>1.199771</v>
      </c>
      <c r="Q642" s="22">
        <v>0.45</v>
      </c>
      <c r="R642" s="22">
        <v>0.45</v>
      </c>
      <c r="S642" s="22">
        <v>0.53</v>
      </c>
      <c r="T642" s="22">
        <v>77.0</v>
      </c>
      <c r="U642" s="22">
        <v>0.877</v>
      </c>
    </row>
    <row r="643">
      <c r="A643" s="20" t="s">
        <v>46</v>
      </c>
      <c r="B643" s="22" t="s">
        <v>1853</v>
      </c>
      <c r="C643" s="22" t="s">
        <v>1854</v>
      </c>
      <c r="D643" s="20" t="s">
        <v>1855</v>
      </c>
      <c r="E643" s="20" t="s">
        <v>1856</v>
      </c>
      <c r="F643" s="20" t="s">
        <v>1977</v>
      </c>
      <c r="G643" s="27" t="s">
        <v>2579</v>
      </c>
      <c r="H643" s="58">
        <v>2.3039663E7</v>
      </c>
      <c r="I643" s="58">
        <v>180.0</v>
      </c>
      <c r="J643" s="58">
        <v>0.37332533500738</v>
      </c>
      <c r="K643" s="58">
        <v>35.0</v>
      </c>
      <c r="L643" s="58">
        <v>0.3585084</v>
      </c>
      <c r="M643" s="58">
        <v>1500.0</v>
      </c>
      <c r="N643" s="58">
        <v>0.2650162</v>
      </c>
      <c r="O643" s="58">
        <v>1.408688</v>
      </c>
      <c r="P643" s="58">
        <v>1.158483</v>
      </c>
      <c r="Q643" s="22">
        <v>0.61</v>
      </c>
      <c r="R643" s="22">
        <v>0.63</v>
      </c>
      <c r="S643" s="22">
        <v>0.67</v>
      </c>
      <c r="T643" s="22">
        <v>76.5</v>
      </c>
      <c r="U643" s="22">
        <v>0.89</v>
      </c>
    </row>
    <row r="644">
      <c r="A644" s="20" t="s">
        <v>46</v>
      </c>
      <c r="B644" s="22" t="s">
        <v>1867</v>
      </c>
      <c r="C644" s="22" t="s">
        <v>1868</v>
      </c>
      <c r="D644" s="20" t="s">
        <v>1869</v>
      </c>
      <c r="E644" s="20" t="s">
        <v>1870</v>
      </c>
      <c r="F644" s="20" t="s">
        <v>1977</v>
      </c>
      <c r="G644" s="27" t="s">
        <v>2580</v>
      </c>
      <c r="H644" s="58">
        <v>1.7466519E7</v>
      </c>
      <c r="I644" s="58">
        <v>165.0</v>
      </c>
      <c r="J644" s="58">
        <v>0.261418209880931</v>
      </c>
      <c r="K644" s="58">
        <v>35.0</v>
      </c>
      <c r="L644" s="58">
        <v>0.2554614</v>
      </c>
      <c r="M644" s="58">
        <v>1500.0</v>
      </c>
      <c r="N644" s="58">
        <v>0.2115604</v>
      </c>
      <c r="O644" s="58">
        <v>1.235667</v>
      </c>
      <c r="P644" s="58">
        <v>1.135688</v>
      </c>
      <c r="Q644" s="22">
        <v>0.48</v>
      </c>
      <c r="R644" s="22">
        <v>0.47</v>
      </c>
      <c r="S644" s="22">
        <v>0.55</v>
      </c>
      <c r="T644" s="22">
        <v>73.6</v>
      </c>
      <c r="U644" s="22">
        <v>0.843</v>
      </c>
    </row>
    <row r="645">
      <c r="A645" s="20" t="s">
        <v>46</v>
      </c>
      <c r="B645" s="22" t="s">
        <v>1881</v>
      </c>
      <c r="C645" s="22" t="s">
        <v>1882</v>
      </c>
      <c r="D645" s="20" t="s">
        <v>1883</v>
      </c>
      <c r="E645" s="20" t="s">
        <v>1884</v>
      </c>
      <c r="F645" s="20" t="s">
        <v>1977</v>
      </c>
      <c r="G645" s="27" t="s">
        <v>2581</v>
      </c>
      <c r="H645" s="58">
        <v>4.0797599E7</v>
      </c>
      <c r="I645" s="58">
        <v>190.0</v>
      </c>
      <c r="J645" s="58">
        <v>0.497272312293037</v>
      </c>
      <c r="K645" s="58">
        <v>35.0</v>
      </c>
      <c r="L645" s="58">
        <v>0.4734049</v>
      </c>
      <c r="M645" s="58">
        <v>1500.0</v>
      </c>
      <c r="N645" s="58">
        <v>0.3639321</v>
      </c>
      <c r="O645" s="58">
        <v>1.366388</v>
      </c>
      <c r="P645" s="58">
        <v>1.218022</v>
      </c>
      <c r="Q645" s="22">
        <v>0.51</v>
      </c>
      <c r="R645" s="22">
        <v>0.52</v>
      </c>
      <c r="S645" s="22">
        <v>0.59</v>
      </c>
      <c r="T645" s="22">
        <v>84.6</v>
      </c>
      <c r="U645" s="22">
        <v>0.937</v>
      </c>
    </row>
    <row r="646">
      <c r="A646" s="20" t="s">
        <v>36</v>
      </c>
      <c r="B646" s="20" t="s">
        <v>169</v>
      </c>
      <c r="C646" s="55" t="s">
        <v>170</v>
      </c>
      <c r="D646" s="20" t="s">
        <v>2166</v>
      </c>
      <c r="E646" s="20" t="s">
        <v>172</v>
      </c>
      <c r="F646" s="20" t="s">
        <v>1913</v>
      </c>
      <c r="G646" s="27" t="s">
        <v>2582</v>
      </c>
      <c r="H646" s="20">
        <v>2.1464084E7</v>
      </c>
      <c r="I646" s="20">
        <v>180.0</v>
      </c>
      <c r="J646" s="20">
        <v>0.311474225515709</v>
      </c>
      <c r="K646" s="20">
        <v>35.0</v>
      </c>
      <c r="L646" s="20">
        <v>0.2935696</v>
      </c>
      <c r="M646" s="20">
        <v>1500.0</v>
      </c>
      <c r="N646" s="20">
        <v>0.2383888</v>
      </c>
      <c r="O646" s="20">
        <v>1.306581</v>
      </c>
      <c r="P646" s="20">
        <v>1.324472</v>
      </c>
      <c r="Q646" s="22">
        <v>0.357</v>
      </c>
      <c r="R646" s="22">
        <v>0.34</v>
      </c>
      <c r="S646" s="22">
        <v>0.415</v>
      </c>
      <c r="T646" s="22">
        <v>80.9</v>
      </c>
      <c r="U646" s="22">
        <v>0.866</v>
      </c>
    </row>
    <row r="647">
      <c r="A647" s="20" t="s">
        <v>36</v>
      </c>
      <c r="B647" s="20" t="s">
        <v>116</v>
      </c>
      <c r="C647" s="55" t="s">
        <v>119</v>
      </c>
      <c r="D647" s="20" t="s">
        <v>2168</v>
      </c>
      <c r="E647" s="20" t="s">
        <v>121</v>
      </c>
      <c r="F647" s="20" t="s">
        <v>1913</v>
      </c>
      <c r="G647" s="27" t="s">
        <v>2583</v>
      </c>
      <c r="H647" s="20">
        <v>6147367.0</v>
      </c>
      <c r="I647" s="20">
        <v>170.0</v>
      </c>
      <c r="J647" s="20">
        <v>0.11605770947054</v>
      </c>
      <c r="K647" s="20">
        <v>35.0</v>
      </c>
      <c r="L647" s="20">
        <v>0.1045605</v>
      </c>
      <c r="M647" s="20">
        <v>1500.0</v>
      </c>
      <c r="N647" s="20">
        <v>0.08471332</v>
      </c>
      <c r="O647" s="20">
        <v>1.370005</v>
      </c>
      <c r="P647" s="20">
        <v>1.579291</v>
      </c>
      <c r="Q647" s="22">
        <v>0.406</v>
      </c>
      <c r="R647" s="22">
        <v>0.338</v>
      </c>
      <c r="S647" s="22">
        <v>0.485</v>
      </c>
      <c r="T647" s="22">
        <v>51.3</v>
      </c>
      <c r="U647" s="22">
        <v>0.572</v>
      </c>
    </row>
    <row r="648">
      <c r="A648" s="20" t="s">
        <v>36</v>
      </c>
      <c r="B648" s="20" t="s">
        <v>225</v>
      </c>
      <c r="C648" s="55" t="s">
        <v>226</v>
      </c>
      <c r="D648" s="20" t="s">
        <v>1912</v>
      </c>
      <c r="E648" s="20" t="s">
        <v>228</v>
      </c>
      <c r="F648" s="20" t="s">
        <v>1913</v>
      </c>
      <c r="G648" s="27" t="s">
        <v>2584</v>
      </c>
      <c r="H648" s="20">
        <v>3.0E7</v>
      </c>
      <c r="I648" s="20">
        <v>135.0</v>
      </c>
      <c r="J648" s="20">
        <v>0.583422739241112</v>
      </c>
      <c r="K648" s="20">
        <v>45.0</v>
      </c>
      <c r="L648" s="20">
        <v>0.5288325</v>
      </c>
      <c r="M648" s="20">
        <v>1500.0</v>
      </c>
      <c r="N648" s="20">
        <v>0.263273</v>
      </c>
      <c r="O648" s="20">
        <v>2.216037</v>
      </c>
      <c r="P648" s="20">
        <v>1.205567</v>
      </c>
      <c r="Q648" s="22">
        <v>0.547</v>
      </c>
      <c r="R648" s="22">
        <v>0.552</v>
      </c>
      <c r="S648" s="22">
        <v>0.564</v>
      </c>
      <c r="T648" s="22">
        <v>91.0</v>
      </c>
      <c r="U648" s="22">
        <v>0.951</v>
      </c>
    </row>
    <row r="649">
      <c r="A649" s="20" t="s">
        <v>36</v>
      </c>
      <c r="B649" s="20" t="s">
        <v>428</v>
      </c>
      <c r="C649" s="55" t="s">
        <v>429</v>
      </c>
      <c r="D649" s="20" t="s">
        <v>430</v>
      </c>
      <c r="E649" s="20" t="s">
        <v>431</v>
      </c>
      <c r="F649" s="20" t="s">
        <v>1913</v>
      </c>
      <c r="G649" s="27" t="s">
        <v>2585</v>
      </c>
      <c r="H649" s="20">
        <v>3.0E7</v>
      </c>
      <c r="I649" s="20">
        <v>125.0</v>
      </c>
      <c r="J649" s="20">
        <v>0.332056520772932</v>
      </c>
      <c r="K649" s="20">
        <v>35.0</v>
      </c>
      <c r="L649" s="20">
        <v>0.3270167</v>
      </c>
      <c r="M649" s="20">
        <v>1500.0</v>
      </c>
      <c r="N649" s="20">
        <v>0.2915686</v>
      </c>
      <c r="O649" s="20">
        <v>1.138863</v>
      </c>
      <c r="P649" s="20">
        <v>1.142175</v>
      </c>
      <c r="Q649" s="22">
        <v>0.155</v>
      </c>
      <c r="R649" s="22">
        <v>0.146</v>
      </c>
      <c r="S649" s="22">
        <v>0.194</v>
      </c>
      <c r="T649" s="22">
        <v>70.1</v>
      </c>
      <c r="U649" s="22">
        <v>0.863</v>
      </c>
    </row>
    <row r="650">
      <c r="A650" s="20" t="s">
        <v>36</v>
      </c>
      <c r="B650" s="20" t="s">
        <v>453</v>
      </c>
      <c r="C650" s="55" t="s">
        <v>454</v>
      </c>
      <c r="D650" s="20" t="s">
        <v>455</v>
      </c>
      <c r="E650" s="20" t="s">
        <v>456</v>
      </c>
      <c r="F650" s="20" t="s">
        <v>1913</v>
      </c>
      <c r="G650" s="27" t="s">
        <v>2586</v>
      </c>
      <c r="H650" s="20">
        <v>3.0E7</v>
      </c>
      <c r="I650" s="20">
        <v>140.0</v>
      </c>
      <c r="J650" s="20">
        <v>0.449121486483396</v>
      </c>
      <c r="K650" s="20">
        <v>45.0</v>
      </c>
      <c r="L650" s="20">
        <v>0.406538</v>
      </c>
      <c r="M650" s="20">
        <v>1500.0</v>
      </c>
      <c r="N650" s="20">
        <v>0.2615322</v>
      </c>
      <c r="O650" s="20">
        <v>1.71727</v>
      </c>
      <c r="P650" s="20">
        <v>1.293667</v>
      </c>
      <c r="Q650" s="22">
        <v>0.301</v>
      </c>
      <c r="R650" s="22">
        <v>0.264</v>
      </c>
      <c r="S650" s="22">
        <v>0.419</v>
      </c>
      <c r="T650" s="22">
        <v>65.8</v>
      </c>
      <c r="U650" s="22">
        <v>0.879</v>
      </c>
    </row>
    <row r="651">
      <c r="A651" s="20" t="s">
        <v>36</v>
      </c>
      <c r="B651" s="20" t="s">
        <v>482</v>
      </c>
      <c r="C651" s="55" t="s">
        <v>483</v>
      </c>
      <c r="D651" s="20" t="s">
        <v>484</v>
      </c>
      <c r="E651" s="20" t="s">
        <v>485</v>
      </c>
      <c r="F651" s="20" t="s">
        <v>1913</v>
      </c>
      <c r="G651" s="27" t="s">
        <v>2587</v>
      </c>
      <c r="H651" s="20">
        <v>2.0680231E7</v>
      </c>
      <c r="I651" s="20">
        <v>110.0</v>
      </c>
      <c r="J651" s="20">
        <v>0.392028672844955</v>
      </c>
      <c r="K651" s="20">
        <v>45.0</v>
      </c>
      <c r="L651" s="20">
        <v>0.3610803</v>
      </c>
      <c r="M651" s="20">
        <v>1500.0</v>
      </c>
      <c r="N651" s="20">
        <v>0.2042763</v>
      </c>
      <c r="O651" s="20">
        <v>1.91911</v>
      </c>
      <c r="P651" s="20">
        <v>1.19737</v>
      </c>
      <c r="Q651" s="22">
        <v>0.356</v>
      </c>
      <c r="R651" s="22">
        <v>0.294</v>
      </c>
      <c r="S651" s="22">
        <v>0.457</v>
      </c>
      <c r="T651" s="22">
        <v>60.7</v>
      </c>
      <c r="U651" s="22">
        <v>0.788</v>
      </c>
    </row>
    <row r="652">
      <c r="A652" s="20" t="s">
        <v>36</v>
      </c>
      <c r="B652" s="20" t="s">
        <v>338</v>
      </c>
      <c r="C652" s="55" t="s">
        <v>341</v>
      </c>
      <c r="D652" s="20" t="s">
        <v>342</v>
      </c>
      <c r="E652" s="20" t="s">
        <v>343</v>
      </c>
      <c r="F652" s="20" t="s">
        <v>1913</v>
      </c>
      <c r="G652" s="27" t="s">
        <v>2588</v>
      </c>
      <c r="H652" s="20">
        <v>3.0E7</v>
      </c>
      <c r="I652" s="20">
        <v>130.0</v>
      </c>
      <c r="J652" s="20">
        <v>0.363499120181831</v>
      </c>
      <c r="K652" s="20">
        <v>35.0</v>
      </c>
      <c r="L652" s="20">
        <v>0.3493723</v>
      </c>
      <c r="M652" s="20">
        <v>1500.0</v>
      </c>
      <c r="N652" s="20">
        <v>0.2782197</v>
      </c>
      <c r="O652" s="20">
        <v>1.306518</v>
      </c>
      <c r="P652" s="20">
        <v>1.198543</v>
      </c>
      <c r="Q652" s="22">
        <v>0.205</v>
      </c>
      <c r="R652" s="22">
        <v>0.186</v>
      </c>
      <c r="S652" s="22">
        <v>0.292</v>
      </c>
      <c r="T652" s="22">
        <v>67.2</v>
      </c>
      <c r="U652" s="22">
        <v>0.882</v>
      </c>
    </row>
    <row r="653">
      <c r="A653" s="20" t="s">
        <v>36</v>
      </c>
      <c r="B653" s="20" t="s">
        <v>133</v>
      </c>
      <c r="C653" s="55" t="s">
        <v>134</v>
      </c>
      <c r="D653" s="20" t="s">
        <v>1919</v>
      </c>
      <c r="E653" s="20" t="s">
        <v>136</v>
      </c>
      <c r="F653" s="20" t="s">
        <v>1913</v>
      </c>
      <c r="G653" s="27" t="s">
        <v>2589</v>
      </c>
      <c r="H653" s="20">
        <v>2.3380403E7</v>
      </c>
      <c r="I653" s="20">
        <v>130.0</v>
      </c>
      <c r="J653" s="20">
        <v>0.494696067367313</v>
      </c>
      <c r="K653" s="20">
        <v>45.0</v>
      </c>
      <c r="L653" s="20">
        <v>0.4373718</v>
      </c>
      <c r="M653" s="20">
        <v>1500.0</v>
      </c>
      <c r="N653" s="20">
        <v>0.2361364</v>
      </c>
      <c r="O653" s="20">
        <v>2.094959</v>
      </c>
      <c r="P653" s="20">
        <v>1.284862</v>
      </c>
      <c r="Q653" s="22">
        <v>0.482</v>
      </c>
      <c r="R653" s="22">
        <v>0.477</v>
      </c>
      <c r="S653" s="22">
        <v>0.497</v>
      </c>
      <c r="T653" s="22">
        <v>88.9</v>
      </c>
      <c r="U653" s="22">
        <v>0.93</v>
      </c>
    </row>
    <row r="654">
      <c r="A654" s="20" t="s">
        <v>36</v>
      </c>
      <c r="B654" s="20" t="s">
        <v>369</v>
      </c>
      <c r="C654" s="55" t="s">
        <v>370</v>
      </c>
      <c r="D654" s="20" t="s">
        <v>371</v>
      </c>
      <c r="E654" s="20" t="s">
        <v>372</v>
      </c>
      <c r="F654" s="20" t="s">
        <v>1913</v>
      </c>
      <c r="G654" s="27" t="s">
        <v>2590</v>
      </c>
      <c r="H654" s="20">
        <v>3.0E7</v>
      </c>
      <c r="I654" s="20">
        <v>125.0</v>
      </c>
      <c r="J654" s="20">
        <v>0.562575436356988</v>
      </c>
      <c r="K654" s="20">
        <v>45.0</v>
      </c>
      <c r="L654" s="20">
        <v>0.5453349</v>
      </c>
      <c r="M654" s="20">
        <v>1500.0</v>
      </c>
      <c r="N654" s="20">
        <v>0.3208003</v>
      </c>
      <c r="O654" s="20">
        <v>1.753662</v>
      </c>
      <c r="P654" s="20">
        <v>1.076783</v>
      </c>
      <c r="Q654" s="22">
        <v>0.482</v>
      </c>
      <c r="R654" s="22">
        <v>0.485</v>
      </c>
      <c r="S654" s="22">
        <v>0.498</v>
      </c>
      <c r="T654" s="22">
        <v>86.1</v>
      </c>
      <c r="U654" s="22">
        <v>0.951</v>
      </c>
    </row>
    <row r="655">
      <c r="A655" s="20" t="s">
        <v>36</v>
      </c>
      <c r="B655" s="20" t="s">
        <v>380</v>
      </c>
      <c r="C655" s="55" t="s">
        <v>381</v>
      </c>
      <c r="D655" s="20" t="s">
        <v>382</v>
      </c>
      <c r="E655" s="20" t="s">
        <v>383</v>
      </c>
      <c r="F655" s="20" t="s">
        <v>1913</v>
      </c>
      <c r="G655" s="27" t="s">
        <v>2591</v>
      </c>
      <c r="H655" s="20">
        <v>3.0E7</v>
      </c>
      <c r="I655" s="20">
        <v>140.0</v>
      </c>
      <c r="J655" s="20">
        <v>0.577554961727078</v>
      </c>
      <c r="K655" s="20">
        <v>45.0</v>
      </c>
      <c r="L655" s="20">
        <v>0.5530443</v>
      </c>
      <c r="M655" s="20">
        <v>1500.0</v>
      </c>
      <c r="N655" s="20">
        <v>0.3379469</v>
      </c>
      <c r="O655" s="20">
        <v>1.709011</v>
      </c>
      <c r="P655" s="20">
        <v>1.113952</v>
      </c>
      <c r="Q655" s="22">
        <v>0.523</v>
      </c>
      <c r="R655" s="22">
        <v>0.527</v>
      </c>
      <c r="S655" s="22">
        <v>0.539</v>
      </c>
      <c r="T655" s="22">
        <v>84.9</v>
      </c>
      <c r="U655" s="22">
        <v>0.945</v>
      </c>
    </row>
    <row r="656">
      <c r="A656" s="20" t="s">
        <v>36</v>
      </c>
      <c r="B656" s="20" t="s">
        <v>415</v>
      </c>
      <c r="C656" s="55" t="s">
        <v>416</v>
      </c>
      <c r="D656" s="20" t="s">
        <v>417</v>
      </c>
      <c r="E656" s="20" t="s">
        <v>418</v>
      </c>
      <c r="F656" s="20" t="s">
        <v>1913</v>
      </c>
      <c r="G656" s="27" t="s">
        <v>2592</v>
      </c>
      <c r="H656" s="20">
        <v>3.0E7</v>
      </c>
      <c r="I656" s="20">
        <v>240.0</v>
      </c>
      <c r="J656" s="20">
        <v>0.367173873548632</v>
      </c>
      <c r="K656" s="20">
        <v>35.0</v>
      </c>
      <c r="L656" s="20">
        <v>0.3659154</v>
      </c>
      <c r="M656" s="20">
        <v>1500.0</v>
      </c>
      <c r="N656" s="20">
        <v>0.3087376</v>
      </c>
      <c r="O656" s="20">
        <v>1.189275</v>
      </c>
      <c r="P656" s="20">
        <v>1.02201</v>
      </c>
      <c r="Q656" s="22">
        <v>0.306</v>
      </c>
      <c r="R656" s="22">
        <v>0.283</v>
      </c>
      <c r="S656" s="22">
        <v>0.453</v>
      </c>
      <c r="T656" s="22">
        <v>76.6</v>
      </c>
      <c r="U656" s="22">
        <v>0.837</v>
      </c>
    </row>
    <row r="657">
      <c r="A657" s="20" t="s">
        <v>36</v>
      </c>
      <c r="B657" s="20" t="s">
        <v>403</v>
      </c>
      <c r="C657" s="55" t="s">
        <v>404</v>
      </c>
      <c r="D657" s="20" t="s">
        <v>405</v>
      </c>
      <c r="E657" s="20" t="s">
        <v>406</v>
      </c>
      <c r="F657" s="20" t="s">
        <v>1913</v>
      </c>
      <c r="G657" s="27" t="s">
        <v>2593</v>
      </c>
      <c r="H657" s="20">
        <v>1.7283261E7</v>
      </c>
      <c r="I657" s="20">
        <v>195.0</v>
      </c>
      <c r="J657" s="20">
        <v>0.411448213825863</v>
      </c>
      <c r="K657" s="20">
        <v>35.0</v>
      </c>
      <c r="L657" s="20">
        <v>0.3815224</v>
      </c>
      <c r="M657" s="20">
        <v>1500.0</v>
      </c>
      <c r="N657" s="20">
        <v>0.2185529</v>
      </c>
      <c r="O657" s="20">
        <v>1.882602</v>
      </c>
      <c r="P657" s="20">
        <v>1.183628</v>
      </c>
      <c r="Q657" s="22">
        <v>0.49</v>
      </c>
      <c r="R657" s="22">
        <v>0.488</v>
      </c>
      <c r="S657" s="22">
        <v>0.507</v>
      </c>
      <c r="T657" s="22">
        <v>88.0</v>
      </c>
      <c r="U657" s="22">
        <v>0.928</v>
      </c>
    </row>
    <row r="658">
      <c r="A658" s="20" t="s">
        <v>36</v>
      </c>
      <c r="B658" s="20" t="s">
        <v>391</v>
      </c>
      <c r="C658" s="55" t="s">
        <v>392</v>
      </c>
      <c r="D658" s="20" t="s">
        <v>393</v>
      </c>
      <c r="E658" s="20" t="s">
        <v>394</v>
      </c>
      <c r="F658" s="20" t="s">
        <v>1913</v>
      </c>
      <c r="G658" s="27" t="s">
        <v>2594</v>
      </c>
      <c r="H658" s="20">
        <v>1.0585491E7</v>
      </c>
      <c r="I658" s="20">
        <v>235.0</v>
      </c>
      <c r="J658" s="20">
        <v>0.499026533869786</v>
      </c>
      <c r="K658" s="20">
        <v>40.0</v>
      </c>
      <c r="L658" s="20">
        <v>0.4293474</v>
      </c>
      <c r="M658" s="20">
        <v>1500.0</v>
      </c>
      <c r="N658" s="20">
        <v>0.2060343</v>
      </c>
      <c r="O658" s="20">
        <v>2.422056</v>
      </c>
      <c r="P658" s="20">
        <v>1.312024</v>
      </c>
      <c r="Q658" s="22">
        <v>0.809</v>
      </c>
      <c r="R658" s="22">
        <v>0.812</v>
      </c>
      <c r="S658" s="22">
        <v>0.809</v>
      </c>
      <c r="T658" s="22">
        <v>87.6</v>
      </c>
      <c r="U658" s="22">
        <v>0.929</v>
      </c>
    </row>
    <row r="659">
      <c r="A659" s="20" t="s">
        <v>36</v>
      </c>
      <c r="B659" s="20" t="s">
        <v>195</v>
      </c>
      <c r="C659" s="55" t="s">
        <v>196</v>
      </c>
      <c r="D659" s="20" t="s">
        <v>2068</v>
      </c>
      <c r="E659" s="20" t="s">
        <v>198</v>
      </c>
      <c r="F659" s="20" t="s">
        <v>1913</v>
      </c>
      <c r="G659" s="27" t="s">
        <v>2595</v>
      </c>
      <c r="H659" s="20">
        <v>3.0E7</v>
      </c>
      <c r="I659" s="20">
        <v>185.0</v>
      </c>
      <c r="J659" s="20">
        <v>0.486829998572802</v>
      </c>
      <c r="K659" s="20">
        <v>35.0</v>
      </c>
      <c r="L659" s="20">
        <v>0.441403</v>
      </c>
      <c r="M659" s="20">
        <v>1500.0</v>
      </c>
      <c r="N659" s="20">
        <v>0.3014387</v>
      </c>
      <c r="O659" s="20">
        <v>1.615021</v>
      </c>
      <c r="P659" s="20">
        <v>1.324561</v>
      </c>
      <c r="Q659" s="22">
        <v>0.459</v>
      </c>
      <c r="R659" s="22">
        <v>0.46</v>
      </c>
      <c r="S659" s="22">
        <v>0.514</v>
      </c>
      <c r="T659" s="22">
        <v>92.3</v>
      </c>
      <c r="U659" s="22">
        <v>0.972</v>
      </c>
    </row>
    <row r="660">
      <c r="A660" s="20" t="s">
        <v>36</v>
      </c>
      <c r="B660" s="20" t="s">
        <v>181</v>
      </c>
      <c r="C660" s="55" t="s">
        <v>182</v>
      </c>
      <c r="D660" s="20" t="s">
        <v>2070</v>
      </c>
      <c r="E660" s="20" t="s">
        <v>184</v>
      </c>
      <c r="F660" s="20" t="s">
        <v>1913</v>
      </c>
      <c r="G660" s="27" t="s">
        <v>2596</v>
      </c>
      <c r="H660" s="20">
        <v>3.0E7</v>
      </c>
      <c r="I660" s="20">
        <v>175.0</v>
      </c>
      <c r="J660" s="20">
        <v>0.557220024926184</v>
      </c>
      <c r="K660" s="20">
        <v>35.0</v>
      </c>
      <c r="L660" s="20">
        <v>0.4983365</v>
      </c>
      <c r="M660" s="20">
        <v>1500.0</v>
      </c>
      <c r="N660" s="20">
        <v>0.3046674</v>
      </c>
      <c r="O660" s="20">
        <v>1.828946</v>
      </c>
      <c r="P660" s="20">
        <v>1.304042</v>
      </c>
      <c r="Q660" s="22">
        <v>0.59</v>
      </c>
      <c r="R660" s="22">
        <v>0.595</v>
      </c>
      <c r="S660" s="22">
        <v>0.63</v>
      </c>
      <c r="T660" s="22">
        <v>91.3</v>
      </c>
      <c r="U660" s="22">
        <v>0.969</v>
      </c>
    </row>
    <row r="661">
      <c r="A661" s="20" t="s">
        <v>36</v>
      </c>
      <c r="B661" s="20" t="s">
        <v>208</v>
      </c>
      <c r="C661" s="55" t="s">
        <v>209</v>
      </c>
      <c r="D661" s="20" t="s">
        <v>2072</v>
      </c>
      <c r="E661" s="20" t="s">
        <v>211</v>
      </c>
      <c r="F661" s="20" t="s">
        <v>1913</v>
      </c>
      <c r="G661" s="27" t="s">
        <v>2597</v>
      </c>
      <c r="H661" s="20">
        <v>3.0E7</v>
      </c>
      <c r="I661" s="20">
        <v>185.0</v>
      </c>
      <c r="J661" s="20">
        <v>0.622331183188396</v>
      </c>
      <c r="K661" s="20">
        <v>35.0</v>
      </c>
      <c r="L661" s="20">
        <v>0.5456322</v>
      </c>
      <c r="M661" s="20">
        <v>1500.0</v>
      </c>
      <c r="N661" s="20">
        <v>0.3079822</v>
      </c>
      <c r="O661" s="20">
        <v>2.020673</v>
      </c>
      <c r="P661" s="20">
        <v>1.322739</v>
      </c>
      <c r="Q661" s="22">
        <v>0.646</v>
      </c>
      <c r="R661" s="22">
        <v>0.655</v>
      </c>
      <c r="S661" s="22">
        <v>0.68</v>
      </c>
      <c r="T661" s="22">
        <v>93.6</v>
      </c>
      <c r="U661" s="22">
        <v>0.983</v>
      </c>
    </row>
    <row r="662">
      <c r="A662" s="20" t="s">
        <v>36</v>
      </c>
      <c r="B662" s="20" t="s">
        <v>71</v>
      </c>
      <c r="C662" s="55" t="s">
        <v>74</v>
      </c>
      <c r="D662" s="20" t="s">
        <v>75</v>
      </c>
      <c r="E662" s="20" t="s">
        <v>76</v>
      </c>
      <c r="F662" s="20" t="s">
        <v>1913</v>
      </c>
      <c r="G662" s="27" t="s">
        <v>2598</v>
      </c>
      <c r="H662" s="20">
        <v>2.8065544E7</v>
      </c>
      <c r="I662" s="20">
        <v>140.0</v>
      </c>
      <c r="J662" s="20">
        <v>0.798738641381864</v>
      </c>
      <c r="K662" s="20">
        <v>45.0</v>
      </c>
      <c r="L662" s="20">
        <v>0.6689129</v>
      </c>
      <c r="M662" s="20">
        <v>1500.0</v>
      </c>
      <c r="N662" s="20">
        <v>0.2501941</v>
      </c>
      <c r="O662" s="20">
        <v>3.192476</v>
      </c>
      <c r="P662" s="20">
        <v>1.310055</v>
      </c>
      <c r="Q662" s="22">
        <v>0.841</v>
      </c>
      <c r="R662" s="22">
        <v>0.848</v>
      </c>
      <c r="S662" s="22">
        <v>0.852</v>
      </c>
      <c r="T662" s="22">
        <v>87.1</v>
      </c>
      <c r="U662" s="22">
        <v>0.936</v>
      </c>
    </row>
    <row r="663">
      <c r="A663" s="20" t="s">
        <v>36</v>
      </c>
      <c r="B663" s="20" t="s">
        <v>301</v>
      </c>
      <c r="C663" s="55" t="s">
        <v>302</v>
      </c>
      <c r="D663" s="20" t="s">
        <v>2185</v>
      </c>
      <c r="E663" s="20" t="s">
        <v>304</v>
      </c>
      <c r="F663" s="20" t="s">
        <v>1913</v>
      </c>
      <c r="G663" s="27" t="s">
        <v>2599</v>
      </c>
      <c r="H663" s="20">
        <v>2.1079889E7</v>
      </c>
      <c r="I663" s="20">
        <v>170.0</v>
      </c>
      <c r="J663" s="20">
        <v>0.352163810835093</v>
      </c>
      <c r="K663" s="20">
        <v>35.0</v>
      </c>
      <c r="L663" s="20">
        <v>0.3303973</v>
      </c>
      <c r="M663" s="20">
        <v>1500.0</v>
      </c>
      <c r="N663" s="20">
        <v>0.2467004</v>
      </c>
      <c r="O663" s="20">
        <v>1.427496</v>
      </c>
      <c r="P663" s="20">
        <v>1.260064</v>
      </c>
      <c r="Q663" s="22">
        <v>0.401</v>
      </c>
      <c r="R663" s="22">
        <v>0.396</v>
      </c>
      <c r="S663" s="22">
        <v>0.445</v>
      </c>
      <c r="T663" s="22">
        <v>87.0</v>
      </c>
      <c r="U663" s="22">
        <v>0.935</v>
      </c>
    </row>
    <row r="664">
      <c r="A664" s="20" t="s">
        <v>36</v>
      </c>
      <c r="B664" s="20" t="s">
        <v>288</v>
      </c>
      <c r="C664" s="55" t="s">
        <v>289</v>
      </c>
      <c r="D664" s="20" t="s">
        <v>2075</v>
      </c>
      <c r="E664" s="20" t="s">
        <v>291</v>
      </c>
      <c r="F664" s="20" t="s">
        <v>1913</v>
      </c>
      <c r="G664" s="27" t="s">
        <v>2600</v>
      </c>
      <c r="H664" s="20">
        <v>3.0E7</v>
      </c>
      <c r="I664" s="20">
        <v>215.0</v>
      </c>
      <c r="J664" s="20">
        <v>0.419814394600738</v>
      </c>
      <c r="K664" s="20">
        <v>35.0</v>
      </c>
      <c r="L664" s="20">
        <v>0.3978047</v>
      </c>
      <c r="M664" s="20">
        <v>1500.0</v>
      </c>
      <c r="N664" s="20">
        <v>0.3036444</v>
      </c>
      <c r="O664" s="20">
        <v>1.382586</v>
      </c>
      <c r="P664" s="20">
        <v>1.233747</v>
      </c>
      <c r="Q664" s="22">
        <v>0.373</v>
      </c>
      <c r="R664" s="22">
        <v>0.368</v>
      </c>
      <c r="S664" s="22">
        <v>0.422</v>
      </c>
      <c r="T664" s="22">
        <v>92.0</v>
      </c>
      <c r="U664" s="22">
        <v>0.971</v>
      </c>
    </row>
    <row r="665">
      <c r="A665" s="20" t="s">
        <v>36</v>
      </c>
      <c r="B665" s="20" t="s">
        <v>272</v>
      </c>
      <c r="C665" s="55" t="s">
        <v>275</v>
      </c>
      <c r="D665" s="20" t="s">
        <v>2077</v>
      </c>
      <c r="E665" s="20" t="s">
        <v>277</v>
      </c>
      <c r="F665" s="20" t="s">
        <v>1913</v>
      </c>
      <c r="G665" s="27" t="s">
        <v>2601</v>
      </c>
      <c r="H665" s="20">
        <v>3.0E7</v>
      </c>
      <c r="I665" s="20">
        <v>195.0</v>
      </c>
      <c r="J665" s="20">
        <v>0.440951884918298</v>
      </c>
      <c r="K665" s="20">
        <v>35.0</v>
      </c>
      <c r="L665" s="20">
        <v>0.4148263</v>
      </c>
      <c r="M665" s="20">
        <v>1500.0</v>
      </c>
      <c r="N665" s="20">
        <v>0.3139525</v>
      </c>
      <c r="O665" s="20">
        <v>1.404518</v>
      </c>
      <c r="P665" s="20">
        <v>1.258992</v>
      </c>
      <c r="Q665" s="22">
        <v>0.418</v>
      </c>
      <c r="R665" s="22">
        <v>0.411</v>
      </c>
      <c r="S665" s="22">
        <v>0.479</v>
      </c>
      <c r="T665" s="22">
        <v>89.8</v>
      </c>
      <c r="U665" s="22">
        <v>0.948</v>
      </c>
    </row>
    <row r="666">
      <c r="A666" s="20" t="s">
        <v>36</v>
      </c>
      <c r="B666" s="20" t="s">
        <v>312</v>
      </c>
      <c r="C666" s="55" t="s">
        <v>313</v>
      </c>
      <c r="D666" s="20" t="s">
        <v>1922</v>
      </c>
      <c r="E666" s="20" t="s">
        <v>315</v>
      </c>
      <c r="F666" s="20" t="s">
        <v>1913</v>
      </c>
      <c r="G666" s="27" t="s">
        <v>2602</v>
      </c>
      <c r="H666" s="20">
        <v>3.0E7</v>
      </c>
      <c r="I666" s="20">
        <v>135.0</v>
      </c>
      <c r="J666" s="20">
        <v>0.445169368975765</v>
      </c>
      <c r="K666" s="20">
        <v>45.0</v>
      </c>
      <c r="L666" s="20">
        <v>0.4233583</v>
      </c>
      <c r="M666" s="20">
        <v>1500.0</v>
      </c>
      <c r="N666" s="20">
        <v>0.279439</v>
      </c>
      <c r="O666" s="20">
        <v>1.593082</v>
      </c>
      <c r="P666" s="20">
        <v>1.15155</v>
      </c>
      <c r="Q666" s="22">
        <v>0.324</v>
      </c>
      <c r="R666" s="22">
        <v>0.317</v>
      </c>
      <c r="S666" s="22">
        <v>0.364</v>
      </c>
      <c r="T666" s="22">
        <v>85.0</v>
      </c>
      <c r="U666" s="22">
        <v>0.917</v>
      </c>
    </row>
    <row r="667">
      <c r="A667" s="20" t="s">
        <v>36</v>
      </c>
      <c r="B667" s="20" t="s">
        <v>325</v>
      </c>
      <c r="C667" s="55" t="s">
        <v>326</v>
      </c>
      <c r="D667" s="20" t="s">
        <v>1924</v>
      </c>
      <c r="E667" s="20" t="s">
        <v>328</v>
      </c>
      <c r="F667" s="20" t="s">
        <v>1913</v>
      </c>
      <c r="G667" s="27" t="s">
        <v>2603</v>
      </c>
      <c r="H667" s="20">
        <v>3.0E7</v>
      </c>
      <c r="I667" s="20">
        <v>120.0</v>
      </c>
      <c r="J667" s="20">
        <v>0.508635880564403</v>
      </c>
      <c r="K667" s="20">
        <v>45.0</v>
      </c>
      <c r="L667" s="20">
        <v>0.4745829</v>
      </c>
      <c r="M667" s="20">
        <v>1500.0</v>
      </c>
      <c r="N667" s="20">
        <v>0.2623049</v>
      </c>
      <c r="O667" s="20">
        <v>1.939102</v>
      </c>
      <c r="P667" s="20">
        <v>1.160417</v>
      </c>
      <c r="Q667" s="22">
        <v>0.38</v>
      </c>
      <c r="R667" s="22">
        <v>0.368</v>
      </c>
      <c r="S667" s="22">
        <v>0.427</v>
      </c>
      <c r="T667" s="22">
        <v>82.6</v>
      </c>
      <c r="U667" s="22">
        <v>0.907</v>
      </c>
    </row>
    <row r="668">
      <c r="A668" s="20" t="s">
        <v>36</v>
      </c>
      <c r="B668" s="20" t="s">
        <v>846</v>
      </c>
      <c r="C668" s="55" t="s">
        <v>847</v>
      </c>
      <c r="D668" s="20" t="s">
        <v>848</v>
      </c>
      <c r="E668" s="20" t="s">
        <v>849</v>
      </c>
      <c r="F668" s="20" t="s">
        <v>1913</v>
      </c>
      <c r="G668" s="27" t="s">
        <v>2604</v>
      </c>
      <c r="H668" s="20">
        <v>3.0E7</v>
      </c>
      <c r="I668" s="20">
        <v>190.0</v>
      </c>
      <c r="J668" s="20">
        <v>0.442720249861405</v>
      </c>
      <c r="K668" s="20">
        <v>35.0</v>
      </c>
      <c r="L668" s="20">
        <v>0.4174929</v>
      </c>
      <c r="M668" s="20">
        <v>1500.0</v>
      </c>
      <c r="N668" s="20">
        <v>0.3143027</v>
      </c>
      <c r="O668" s="20">
        <v>1.408579</v>
      </c>
      <c r="P668" s="20">
        <v>1.244474</v>
      </c>
      <c r="Q668" s="22">
        <v>0.442</v>
      </c>
      <c r="R668" s="22">
        <v>0.427</v>
      </c>
      <c r="S668" s="22">
        <v>0.523</v>
      </c>
      <c r="T668" s="22">
        <v>87.5</v>
      </c>
      <c r="U668" s="22">
        <v>0.959</v>
      </c>
    </row>
    <row r="669">
      <c r="A669" s="20" t="s">
        <v>36</v>
      </c>
      <c r="B669" s="20" t="s">
        <v>260</v>
      </c>
      <c r="C669" s="55" t="s">
        <v>261</v>
      </c>
      <c r="D669" s="20" t="s">
        <v>2192</v>
      </c>
      <c r="E669" s="20" t="s">
        <v>263</v>
      </c>
      <c r="F669" s="20" t="s">
        <v>1913</v>
      </c>
      <c r="G669" s="27" t="s">
        <v>2605</v>
      </c>
      <c r="H669" s="20">
        <v>3.0E7</v>
      </c>
      <c r="I669" s="20">
        <v>160.0</v>
      </c>
      <c r="J669" s="20">
        <v>0.386887343500501</v>
      </c>
      <c r="K669" s="20">
        <v>40.0</v>
      </c>
      <c r="L669" s="20">
        <v>0.3575656</v>
      </c>
      <c r="M669" s="20">
        <v>1500.0</v>
      </c>
      <c r="N669" s="20">
        <v>0.2905494</v>
      </c>
      <c r="O669" s="20">
        <v>1.331572</v>
      </c>
      <c r="P669" s="20">
        <v>1.437532</v>
      </c>
      <c r="Q669" s="22">
        <v>0.222</v>
      </c>
      <c r="R669" s="22">
        <v>0.219</v>
      </c>
      <c r="S669" s="22">
        <v>0.25</v>
      </c>
      <c r="T669" s="22">
        <v>83.6</v>
      </c>
      <c r="U669" s="22">
        <v>0.874</v>
      </c>
    </row>
    <row r="670">
      <c r="A670" s="20" t="s">
        <v>36</v>
      </c>
      <c r="B670" s="20" t="s">
        <v>832</v>
      </c>
      <c r="C670" s="55" t="s">
        <v>833</v>
      </c>
      <c r="D670" s="20" t="s">
        <v>834</v>
      </c>
      <c r="E670" s="20" t="s">
        <v>835</v>
      </c>
      <c r="F670" s="20" t="s">
        <v>1913</v>
      </c>
      <c r="G670" s="27" t="s">
        <v>2606</v>
      </c>
      <c r="H670" s="20">
        <v>3.0E7</v>
      </c>
      <c r="I670" s="20">
        <v>200.0</v>
      </c>
      <c r="J670" s="20">
        <v>0.442172316800943</v>
      </c>
      <c r="K670" s="20">
        <v>35.0</v>
      </c>
      <c r="L670" s="20">
        <v>0.4205887</v>
      </c>
      <c r="M670" s="20">
        <v>1500.0</v>
      </c>
      <c r="N670" s="20">
        <v>0.315664</v>
      </c>
      <c r="O670" s="20">
        <v>1.400769</v>
      </c>
      <c r="P670" s="20">
        <v>1.205706</v>
      </c>
      <c r="Q670" s="22">
        <v>0.452</v>
      </c>
      <c r="R670" s="22">
        <v>0.44</v>
      </c>
      <c r="S670" s="22">
        <v>0.525</v>
      </c>
      <c r="T670" s="22">
        <v>88.5</v>
      </c>
      <c r="U670" s="22">
        <v>0.956</v>
      </c>
    </row>
    <row r="671">
      <c r="A671" s="20" t="s">
        <v>36</v>
      </c>
      <c r="B671" s="20" t="s">
        <v>802</v>
      </c>
      <c r="C671" s="55" t="s">
        <v>805</v>
      </c>
      <c r="D671" s="20" t="s">
        <v>806</v>
      </c>
      <c r="E671" s="20" t="s">
        <v>807</v>
      </c>
      <c r="F671" s="20" t="s">
        <v>1913</v>
      </c>
      <c r="G671" s="27" t="s">
        <v>2607</v>
      </c>
      <c r="H671" s="20">
        <v>3.0E7</v>
      </c>
      <c r="I671" s="20">
        <v>175.0</v>
      </c>
      <c r="J671" s="20">
        <v>0.468133742544667</v>
      </c>
      <c r="K671" s="20">
        <v>35.0</v>
      </c>
      <c r="L671" s="20">
        <v>0.4348152</v>
      </c>
      <c r="M671" s="20">
        <v>1500.0</v>
      </c>
      <c r="N671" s="20">
        <v>0.3133958</v>
      </c>
      <c r="O671" s="20">
        <v>1.493746</v>
      </c>
      <c r="P671" s="20">
        <v>1.274408</v>
      </c>
      <c r="Q671" s="22">
        <v>0.473</v>
      </c>
      <c r="R671" s="22">
        <v>0.463</v>
      </c>
      <c r="S671" s="22">
        <v>0.528</v>
      </c>
      <c r="T671" s="22">
        <v>89.2</v>
      </c>
      <c r="U671" s="22">
        <v>0.961</v>
      </c>
    </row>
    <row r="672">
      <c r="A672" s="20" t="s">
        <v>36</v>
      </c>
      <c r="B672" s="20" t="s">
        <v>965</v>
      </c>
      <c r="C672" s="55" t="s">
        <v>966</v>
      </c>
      <c r="D672" s="20" t="s">
        <v>967</v>
      </c>
      <c r="E672" s="20" t="s">
        <v>968</v>
      </c>
      <c r="F672" s="20" t="s">
        <v>1913</v>
      </c>
      <c r="G672" s="27" t="s">
        <v>2608</v>
      </c>
      <c r="H672" s="20">
        <v>1.796284E7</v>
      </c>
      <c r="I672" s="20">
        <v>165.0</v>
      </c>
      <c r="J672" s="20">
        <v>0.419443556670122</v>
      </c>
      <c r="K672" s="20">
        <v>40.0</v>
      </c>
      <c r="L672" s="20">
        <v>0.3950145</v>
      </c>
      <c r="M672" s="20">
        <v>1500.0</v>
      </c>
      <c r="N672" s="20">
        <v>0.237533</v>
      </c>
      <c r="O672" s="20">
        <v>1.765833</v>
      </c>
      <c r="P672" s="20">
        <v>1.155123</v>
      </c>
      <c r="Q672" s="22">
        <v>0.539</v>
      </c>
      <c r="R672" s="22">
        <v>0.534</v>
      </c>
      <c r="S672" s="22">
        <v>0.549</v>
      </c>
      <c r="T672" s="22">
        <v>83.2</v>
      </c>
      <c r="U672" s="22">
        <v>0.914</v>
      </c>
    </row>
    <row r="673">
      <c r="A673" s="20" t="s">
        <v>36</v>
      </c>
      <c r="B673" s="20" t="s">
        <v>950</v>
      </c>
      <c r="C673" s="55" t="s">
        <v>951</v>
      </c>
      <c r="D673" s="20" t="s">
        <v>952</v>
      </c>
      <c r="E673" s="20" t="s">
        <v>953</v>
      </c>
      <c r="F673" s="20" t="s">
        <v>1913</v>
      </c>
      <c r="G673" s="27" t="s">
        <v>2609</v>
      </c>
      <c r="H673" s="20">
        <v>6978187.0</v>
      </c>
      <c r="I673" s="20">
        <v>170.0</v>
      </c>
      <c r="J673" s="20">
        <v>0.236699751419565</v>
      </c>
      <c r="K673" s="20">
        <v>45.0</v>
      </c>
      <c r="L673" s="20">
        <v>0.2071259</v>
      </c>
      <c r="M673" s="20">
        <v>1500.0</v>
      </c>
      <c r="N673" s="20">
        <v>0.1136165</v>
      </c>
      <c r="O673" s="20">
        <v>2.083322</v>
      </c>
      <c r="P673" s="20">
        <v>1.316266</v>
      </c>
      <c r="Q673" s="22">
        <v>0.535</v>
      </c>
      <c r="R673" s="22">
        <v>0.479</v>
      </c>
      <c r="S673" s="22">
        <v>0.524</v>
      </c>
      <c r="T673" s="22">
        <v>77.2</v>
      </c>
      <c r="U673" s="22">
        <v>0.882</v>
      </c>
    </row>
    <row r="674">
      <c r="A674" s="20" t="s">
        <v>36</v>
      </c>
      <c r="B674" s="20" t="s">
        <v>691</v>
      </c>
      <c r="C674" s="56" t="s">
        <v>694</v>
      </c>
      <c r="D674" s="20" t="s">
        <v>695</v>
      </c>
      <c r="E674" s="20" t="s">
        <v>696</v>
      </c>
      <c r="F674" s="20" t="s">
        <v>1913</v>
      </c>
      <c r="G674" s="27" t="s">
        <v>2610</v>
      </c>
      <c r="H674" s="20">
        <v>2.0973878E7</v>
      </c>
      <c r="I674" s="20">
        <v>200.0</v>
      </c>
      <c r="J674" s="20">
        <v>0.531106179019684</v>
      </c>
      <c r="K674" s="20">
        <v>45.0</v>
      </c>
      <c r="L674" s="20">
        <v>0.449516</v>
      </c>
      <c r="M674" s="20">
        <v>1500.0</v>
      </c>
      <c r="N674" s="20">
        <v>0.2300135</v>
      </c>
      <c r="O674" s="20">
        <v>2.309022</v>
      </c>
      <c r="P674" s="20">
        <v>1.371705</v>
      </c>
      <c r="Q674" s="22">
        <v>0.457</v>
      </c>
      <c r="R674" s="22">
        <v>0.457</v>
      </c>
      <c r="S674" s="22">
        <v>0.469</v>
      </c>
      <c r="T674" s="22">
        <v>87.0</v>
      </c>
      <c r="U674" s="22">
        <v>0.894</v>
      </c>
    </row>
    <row r="675">
      <c r="A675" s="20" t="s">
        <v>36</v>
      </c>
      <c r="B675" s="20" t="s">
        <v>792</v>
      </c>
      <c r="C675" s="56" t="s">
        <v>793</v>
      </c>
      <c r="D675" s="20" t="s">
        <v>794</v>
      </c>
      <c r="E675" s="20" t="s">
        <v>795</v>
      </c>
      <c r="F675" s="20" t="s">
        <v>1913</v>
      </c>
      <c r="G675" s="27" t="s">
        <v>2611</v>
      </c>
      <c r="H675" s="20">
        <v>7134392.0</v>
      </c>
      <c r="I675" s="20">
        <v>210.0</v>
      </c>
      <c r="J675" s="20">
        <v>0.366529139059087</v>
      </c>
      <c r="K675" s="20">
        <v>40.0</v>
      </c>
      <c r="L675" s="20">
        <v>0.323858</v>
      </c>
      <c r="M675" s="20">
        <v>1500.0</v>
      </c>
      <c r="N675" s="20">
        <v>0.165637</v>
      </c>
      <c r="O675" s="20">
        <v>2.212845</v>
      </c>
      <c r="P675" s="20">
        <v>1.269693</v>
      </c>
      <c r="Q675" s="22">
        <v>0.796</v>
      </c>
      <c r="R675" s="22">
        <v>0.795</v>
      </c>
      <c r="S675" s="22">
        <v>0.811</v>
      </c>
      <c r="T675" s="22">
        <v>73.7</v>
      </c>
      <c r="U675" s="22">
        <v>0.861</v>
      </c>
    </row>
    <row r="676">
      <c r="A676" s="20" t="s">
        <v>36</v>
      </c>
      <c r="B676" s="20" t="s">
        <v>707</v>
      </c>
      <c r="C676" s="55" t="s">
        <v>708</v>
      </c>
      <c r="D676" s="20" t="s">
        <v>709</v>
      </c>
      <c r="E676" s="20" t="s">
        <v>710</v>
      </c>
      <c r="F676" s="20" t="s">
        <v>1913</v>
      </c>
      <c r="G676" s="27" t="s">
        <v>2612</v>
      </c>
      <c r="H676" s="20">
        <v>1.2954668E7</v>
      </c>
      <c r="I676" s="20">
        <v>155.0</v>
      </c>
      <c r="J676" s="20">
        <v>0.261668160108596</v>
      </c>
      <c r="K676" s="20">
        <v>40.0</v>
      </c>
      <c r="L676" s="20">
        <v>0.2497316</v>
      </c>
      <c r="M676" s="20">
        <v>1500.0</v>
      </c>
      <c r="N676" s="20">
        <v>0.1735782</v>
      </c>
      <c r="O676" s="20">
        <v>1.507494</v>
      </c>
      <c r="P676" s="20">
        <v>1.156743</v>
      </c>
      <c r="Q676" s="22">
        <v>0.404</v>
      </c>
      <c r="R676" s="22">
        <v>0.376</v>
      </c>
      <c r="S676" s="22">
        <v>0.418</v>
      </c>
      <c r="T676" s="22">
        <v>77.5</v>
      </c>
      <c r="U676" s="22">
        <v>0.796</v>
      </c>
    </row>
    <row r="677">
      <c r="A677" s="20" t="s">
        <v>36</v>
      </c>
      <c r="B677" s="20" t="s">
        <v>768</v>
      </c>
      <c r="C677" s="55" t="s">
        <v>769</v>
      </c>
      <c r="D677" s="20" t="s">
        <v>770</v>
      </c>
      <c r="E677" s="20" t="s">
        <v>771</v>
      </c>
      <c r="F677" s="20" t="s">
        <v>1913</v>
      </c>
      <c r="G677" s="27" t="s">
        <v>2613</v>
      </c>
      <c r="H677" s="20">
        <v>2.518246E7</v>
      </c>
      <c r="I677" s="20">
        <v>205.0</v>
      </c>
      <c r="J677" s="20">
        <v>0.454834316071433</v>
      </c>
      <c r="K677" s="20">
        <v>45.0</v>
      </c>
      <c r="L677" s="20">
        <v>0.3989016</v>
      </c>
      <c r="M677" s="20">
        <v>1500.0</v>
      </c>
      <c r="N677" s="20">
        <v>0.24842</v>
      </c>
      <c r="O677" s="20">
        <v>1.830908</v>
      </c>
      <c r="P677" s="20">
        <v>1.371692</v>
      </c>
      <c r="Q677" s="22">
        <v>0.332</v>
      </c>
      <c r="R677" s="22">
        <v>0.331</v>
      </c>
      <c r="S677" s="22">
        <v>0.348</v>
      </c>
      <c r="T677" s="22">
        <v>81.6</v>
      </c>
      <c r="U677" s="22">
        <v>0.911</v>
      </c>
    </row>
    <row r="678">
      <c r="A678" s="20" t="s">
        <v>36</v>
      </c>
      <c r="B678" s="20" t="s">
        <v>559</v>
      </c>
      <c r="C678" s="55" t="s">
        <v>560</v>
      </c>
      <c r="D678" s="20" t="s">
        <v>561</v>
      </c>
      <c r="E678" s="20" t="s">
        <v>562</v>
      </c>
      <c r="F678" s="20" t="s">
        <v>1913</v>
      </c>
      <c r="G678" s="27" t="s">
        <v>2614</v>
      </c>
      <c r="H678" s="20">
        <v>1.5496888E7</v>
      </c>
      <c r="I678" s="20">
        <v>175.0</v>
      </c>
      <c r="J678" s="20">
        <v>0.292187807066757</v>
      </c>
      <c r="K678" s="20">
        <v>40.0</v>
      </c>
      <c r="L678" s="20">
        <v>0.2835934</v>
      </c>
      <c r="M678" s="20">
        <v>1500.0</v>
      </c>
      <c r="N678" s="20">
        <v>0.2021283</v>
      </c>
      <c r="O678" s="20">
        <v>1.445556</v>
      </c>
      <c r="P678" s="20">
        <v>1.105498</v>
      </c>
      <c r="Q678" s="22">
        <v>0.407</v>
      </c>
      <c r="R678" s="22">
        <v>0.396</v>
      </c>
      <c r="S678" s="22">
        <v>0.449</v>
      </c>
      <c r="T678" s="22">
        <v>79.3</v>
      </c>
      <c r="U678" s="22">
        <v>0.822</v>
      </c>
    </row>
    <row r="679">
      <c r="A679" s="20" t="s">
        <v>36</v>
      </c>
      <c r="B679" s="20" t="s">
        <v>530</v>
      </c>
      <c r="C679" s="55" t="s">
        <v>531</v>
      </c>
      <c r="D679" s="20" t="s">
        <v>532</v>
      </c>
      <c r="E679" s="20" t="s">
        <v>533</v>
      </c>
      <c r="F679" s="20" t="s">
        <v>1913</v>
      </c>
      <c r="G679" s="27" t="s">
        <v>2615</v>
      </c>
      <c r="H679" s="20">
        <v>2.9358683E7</v>
      </c>
      <c r="I679" s="20">
        <v>195.0</v>
      </c>
      <c r="J679" s="20">
        <v>0.564348575910988</v>
      </c>
      <c r="K679" s="20">
        <v>45.0</v>
      </c>
      <c r="L679" s="20">
        <v>0.493398</v>
      </c>
      <c r="M679" s="20">
        <v>1500.0</v>
      </c>
      <c r="N679" s="20">
        <v>0.277321</v>
      </c>
      <c r="O679" s="20">
        <v>2.035001</v>
      </c>
      <c r="P679" s="20">
        <v>1.328358</v>
      </c>
      <c r="Q679" s="22">
        <v>0.42</v>
      </c>
      <c r="R679" s="22">
        <v>0.422</v>
      </c>
      <c r="S679" s="22">
        <v>0.439</v>
      </c>
      <c r="T679" s="22">
        <v>87.2</v>
      </c>
      <c r="U679" s="22">
        <v>0.95</v>
      </c>
    </row>
    <row r="680">
      <c r="A680" s="20" t="s">
        <v>36</v>
      </c>
      <c r="B680" s="20" t="s">
        <v>718</v>
      </c>
      <c r="C680" s="56" t="s">
        <v>719</v>
      </c>
      <c r="D680" s="20" t="s">
        <v>720</v>
      </c>
      <c r="E680" s="20" t="s">
        <v>721</v>
      </c>
      <c r="F680" s="20" t="s">
        <v>1913</v>
      </c>
      <c r="G680" s="27" t="s">
        <v>2616</v>
      </c>
      <c r="H680" s="20">
        <v>1.0711857E7</v>
      </c>
      <c r="I680" s="20">
        <v>175.0</v>
      </c>
      <c r="J680" s="20">
        <v>0.241102285694798</v>
      </c>
      <c r="K680" s="20">
        <v>40.0</v>
      </c>
      <c r="L680" s="20">
        <v>0.2313288</v>
      </c>
      <c r="M680" s="20">
        <v>1500.0</v>
      </c>
      <c r="N680" s="20">
        <v>0.1535566</v>
      </c>
      <c r="O680" s="20">
        <v>1.57012</v>
      </c>
      <c r="P680" s="20">
        <v>1.125669</v>
      </c>
      <c r="Q680" s="22">
        <v>0.467</v>
      </c>
      <c r="R680" s="22">
        <v>0.427</v>
      </c>
      <c r="S680" s="22">
        <v>0.478</v>
      </c>
      <c r="T680" s="22">
        <v>83.2</v>
      </c>
      <c r="U680" s="22">
        <v>0.872</v>
      </c>
    </row>
    <row r="681">
      <c r="A681" s="20" t="s">
        <v>36</v>
      </c>
      <c r="B681" s="20" t="s">
        <v>757</v>
      </c>
      <c r="C681" s="57" t="s">
        <v>758</v>
      </c>
      <c r="D681" s="20" t="s">
        <v>759</v>
      </c>
      <c r="E681" s="20" t="s">
        <v>760</v>
      </c>
      <c r="F681" s="20" t="s">
        <v>1913</v>
      </c>
      <c r="G681" s="27" t="s">
        <v>2617</v>
      </c>
      <c r="H681" s="20">
        <v>3.0E7</v>
      </c>
      <c r="I681" s="20">
        <v>160.0</v>
      </c>
      <c r="J681" s="20">
        <v>0.415237783911325</v>
      </c>
      <c r="K681" s="20">
        <v>35.0</v>
      </c>
      <c r="L681" s="20">
        <v>0.4069831</v>
      </c>
      <c r="M681" s="20">
        <v>1500.0</v>
      </c>
      <c r="N681" s="20">
        <v>0.2991638</v>
      </c>
      <c r="O681" s="20">
        <v>1.387995</v>
      </c>
      <c r="P681" s="20">
        <v>1.076561</v>
      </c>
      <c r="Q681" s="22">
        <v>0.318</v>
      </c>
      <c r="R681" s="22">
        <v>0.307</v>
      </c>
      <c r="S681" s="22">
        <v>0.361</v>
      </c>
      <c r="T681" s="22">
        <v>82.7</v>
      </c>
      <c r="U681" s="22">
        <v>0.922</v>
      </c>
    </row>
    <row r="682">
      <c r="A682" s="20" t="s">
        <v>36</v>
      </c>
      <c r="B682" s="20" t="s">
        <v>639</v>
      </c>
      <c r="C682" s="55" t="s">
        <v>640</v>
      </c>
      <c r="D682" s="20" t="s">
        <v>641</v>
      </c>
      <c r="E682" s="20" t="s">
        <v>642</v>
      </c>
      <c r="F682" s="20" t="s">
        <v>1913</v>
      </c>
      <c r="G682" s="27" t="s">
        <v>2618</v>
      </c>
      <c r="H682" s="20">
        <v>3.0E7</v>
      </c>
      <c r="I682" s="20">
        <v>225.0</v>
      </c>
      <c r="J682" s="20">
        <v>0.313038418051122</v>
      </c>
      <c r="K682" s="20">
        <v>35.0</v>
      </c>
      <c r="L682" s="20">
        <v>0.3165528</v>
      </c>
      <c r="M682" s="20">
        <v>1500.0</v>
      </c>
      <c r="N682" s="20">
        <v>0.2913075</v>
      </c>
      <c r="O682" s="20">
        <v>1.074598</v>
      </c>
      <c r="P682" s="20">
        <v>0.8607921</v>
      </c>
      <c r="Q682" s="22">
        <v>0.143</v>
      </c>
      <c r="R682" s="22">
        <v>0.132</v>
      </c>
      <c r="S682" s="22">
        <v>0.19</v>
      </c>
      <c r="T682" s="22">
        <v>82.3</v>
      </c>
      <c r="U682" s="22">
        <v>0.926</v>
      </c>
    </row>
    <row r="683">
      <c r="A683" s="20" t="s">
        <v>36</v>
      </c>
      <c r="B683" s="20" t="s">
        <v>663</v>
      </c>
      <c r="C683" s="55" t="s">
        <v>664</v>
      </c>
      <c r="D683" s="20" t="s">
        <v>665</v>
      </c>
      <c r="E683" s="20" t="s">
        <v>666</v>
      </c>
      <c r="F683" s="20" t="s">
        <v>1913</v>
      </c>
      <c r="G683" s="27" t="s">
        <v>2619</v>
      </c>
      <c r="H683" s="20">
        <v>3.0E7</v>
      </c>
      <c r="I683" s="20">
        <v>225.0</v>
      </c>
      <c r="J683" s="20">
        <v>0.324570188941852</v>
      </c>
      <c r="K683" s="20">
        <v>35.0</v>
      </c>
      <c r="L683" s="20">
        <v>0.3232803</v>
      </c>
      <c r="M683" s="20">
        <v>1500.0</v>
      </c>
      <c r="N683" s="20">
        <v>0.2943021</v>
      </c>
      <c r="O683" s="20">
        <v>1.102847</v>
      </c>
      <c r="P683" s="20">
        <v>1.044512</v>
      </c>
      <c r="Q683" s="22">
        <v>0.175</v>
      </c>
      <c r="R683" s="22">
        <v>0.165</v>
      </c>
      <c r="S683" s="22">
        <v>0.23</v>
      </c>
      <c r="T683" s="22">
        <v>82.8</v>
      </c>
      <c r="U683" s="22">
        <v>0.915</v>
      </c>
    </row>
    <row r="684">
      <c r="A684" s="20" t="s">
        <v>36</v>
      </c>
      <c r="B684" s="20" t="s">
        <v>595</v>
      </c>
      <c r="C684" s="55" t="s">
        <v>596</v>
      </c>
      <c r="D684" s="20" t="s">
        <v>597</v>
      </c>
      <c r="E684" s="20" t="s">
        <v>598</v>
      </c>
      <c r="F684" s="20" t="s">
        <v>1913</v>
      </c>
      <c r="G684" s="27" t="s">
        <v>2620</v>
      </c>
      <c r="H684" s="20">
        <v>2.228796E7</v>
      </c>
      <c r="I684" s="20">
        <v>220.0</v>
      </c>
      <c r="J684" s="20">
        <v>0.342335793082894</v>
      </c>
      <c r="K684" s="20">
        <v>35.0</v>
      </c>
      <c r="L684" s="20">
        <v>0.3312355</v>
      </c>
      <c r="M684" s="20">
        <v>1500.0</v>
      </c>
      <c r="N684" s="20">
        <v>0.2427002</v>
      </c>
      <c r="O684" s="20">
        <v>1.41053</v>
      </c>
      <c r="P684" s="20">
        <v>1.125377</v>
      </c>
      <c r="Q684" s="22">
        <v>0.342</v>
      </c>
      <c r="R684" s="22">
        <v>0.338</v>
      </c>
      <c r="S684" s="22">
        <v>0.384</v>
      </c>
      <c r="T684" s="22">
        <v>86.8</v>
      </c>
      <c r="U684" s="22">
        <v>0.957</v>
      </c>
    </row>
    <row r="685">
      <c r="A685" s="20" t="s">
        <v>36</v>
      </c>
      <c r="B685" s="20" t="s">
        <v>628</v>
      </c>
      <c r="C685" s="55" t="s">
        <v>629</v>
      </c>
      <c r="D685" s="20" t="s">
        <v>630</v>
      </c>
      <c r="E685" s="20" t="s">
        <v>631</v>
      </c>
      <c r="F685" s="20" t="s">
        <v>1913</v>
      </c>
      <c r="G685" s="27" t="s">
        <v>2621</v>
      </c>
      <c r="H685" s="20">
        <v>1.7101591E7</v>
      </c>
      <c r="I685" s="20">
        <v>210.0</v>
      </c>
      <c r="J685" s="20">
        <v>0.21302525061586</v>
      </c>
      <c r="K685" s="20">
        <v>35.0</v>
      </c>
      <c r="L685" s="20">
        <v>0.2175724</v>
      </c>
      <c r="M685" s="20">
        <v>1500.0</v>
      </c>
      <c r="N685" s="20">
        <v>0.1942068</v>
      </c>
      <c r="O685" s="20">
        <v>1.096899</v>
      </c>
      <c r="P685" s="20">
        <v>0.8053919</v>
      </c>
      <c r="Q685" s="22">
        <v>0.188</v>
      </c>
      <c r="R685" s="22">
        <v>0.161</v>
      </c>
      <c r="S685" s="22">
        <v>0.247</v>
      </c>
      <c r="T685" s="22">
        <v>76.4</v>
      </c>
      <c r="U685" s="22">
        <v>0.861</v>
      </c>
    </row>
    <row r="686">
      <c r="A686" s="20" t="s">
        <v>36</v>
      </c>
      <c r="B686" s="20" t="s">
        <v>606</v>
      </c>
      <c r="C686" s="55" t="s">
        <v>607</v>
      </c>
      <c r="D686" s="20" t="s">
        <v>608</v>
      </c>
      <c r="E686" s="20" t="s">
        <v>609</v>
      </c>
      <c r="F686" s="20" t="s">
        <v>1913</v>
      </c>
      <c r="G686" s="27" t="s">
        <v>2622</v>
      </c>
      <c r="H686" s="20">
        <v>3.0E7</v>
      </c>
      <c r="I686" s="20">
        <v>240.0</v>
      </c>
      <c r="J686" s="20">
        <v>0.384412399871299</v>
      </c>
      <c r="K686" s="20">
        <v>35.0</v>
      </c>
      <c r="L686" s="20">
        <v>0.3761211</v>
      </c>
      <c r="M686" s="20">
        <v>1500.0</v>
      </c>
      <c r="N686" s="20">
        <v>0.3116524</v>
      </c>
      <c r="O686" s="20">
        <v>1.233465</v>
      </c>
      <c r="P686" s="20">
        <v>1.128609</v>
      </c>
      <c r="Q686" s="22">
        <v>0.31</v>
      </c>
      <c r="R686" s="22">
        <v>0.312</v>
      </c>
      <c r="S686" s="22">
        <v>0.362</v>
      </c>
      <c r="T686" s="22">
        <v>86.3</v>
      </c>
      <c r="U686" s="22">
        <v>0.912</v>
      </c>
    </row>
    <row r="687">
      <c r="A687" s="20" t="s">
        <v>36</v>
      </c>
      <c r="B687" s="20" t="s">
        <v>617</v>
      </c>
      <c r="C687" s="55" t="s">
        <v>618</v>
      </c>
      <c r="D687" s="20" t="s">
        <v>619</v>
      </c>
      <c r="E687" s="20" t="s">
        <v>620</v>
      </c>
      <c r="F687" s="20" t="s">
        <v>1913</v>
      </c>
      <c r="G687" s="27" t="s">
        <v>2623</v>
      </c>
      <c r="H687" s="20">
        <v>3.0E7</v>
      </c>
      <c r="I687" s="20">
        <v>205.0</v>
      </c>
      <c r="J687" s="20">
        <v>0.348807271204617</v>
      </c>
      <c r="K687" s="20">
        <v>35.0</v>
      </c>
      <c r="L687" s="20">
        <v>0.3422713</v>
      </c>
      <c r="M687" s="20">
        <v>1500.0</v>
      </c>
      <c r="N687" s="20">
        <v>0.2955913</v>
      </c>
      <c r="O687" s="20">
        <v>1.180032</v>
      </c>
      <c r="P687" s="20">
        <v>1.140017</v>
      </c>
      <c r="Q687" s="22">
        <v>0.229</v>
      </c>
      <c r="R687" s="22">
        <v>0.222</v>
      </c>
      <c r="S687" s="22">
        <v>0.275</v>
      </c>
      <c r="T687" s="22">
        <v>84.9</v>
      </c>
      <c r="U687" s="22">
        <v>0.937</v>
      </c>
    </row>
    <row r="688">
      <c r="A688" s="20" t="s">
        <v>36</v>
      </c>
      <c r="B688" s="20" t="s">
        <v>584</v>
      </c>
      <c r="C688" s="55" t="s">
        <v>585</v>
      </c>
      <c r="D688" s="20" t="s">
        <v>586</v>
      </c>
      <c r="E688" s="20" t="s">
        <v>587</v>
      </c>
      <c r="F688" s="20" t="s">
        <v>1913</v>
      </c>
      <c r="G688" s="27" t="s">
        <v>2624</v>
      </c>
      <c r="H688" s="20">
        <v>1.5739497E7</v>
      </c>
      <c r="I688" s="20">
        <v>240.0</v>
      </c>
      <c r="J688" s="20">
        <v>0.37543293072963</v>
      </c>
      <c r="K688" s="20">
        <v>35.0</v>
      </c>
      <c r="L688" s="20">
        <v>0.3374384</v>
      </c>
      <c r="M688" s="20">
        <v>1500.0</v>
      </c>
      <c r="N688" s="20">
        <v>0.2031652</v>
      </c>
      <c r="O688" s="20">
        <v>1.847919</v>
      </c>
      <c r="P688" s="20">
        <v>1.282965</v>
      </c>
      <c r="Q688" s="22">
        <v>0.481</v>
      </c>
      <c r="R688" s="22">
        <v>0.476</v>
      </c>
      <c r="S688" s="22">
        <v>0.498</v>
      </c>
      <c r="T688" s="22">
        <v>89.3</v>
      </c>
      <c r="U688" s="22">
        <v>0.965</v>
      </c>
    </row>
    <row r="689">
      <c r="A689" s="20" t="s">
        <v>36</v>
      </c>
      <c r="B689" s="20" t="s">
        <v>573</v>
      </c>
      <c r="C689" s="55" t="s">
        <v>574</v>
      </c>
      <c r="D689" s="20" t="s">
        <v>575</v>
      </c>
      <c r="E689" s="20" t="s">
        <v>576</v>
      </c>
      <c r="F689" s="20" t="s">
        <v>1913</v>
      </c>
      <c r="G689" s="27" t="s">
        <v>2625</v>
      </c>
      <c r="H689" s="20">
        <v>1.507958E7</v>
      </c>
      <c r="I689" s="20">
        <v>230.0</v>
      </c>
      <c r="J689" s="20">
        <v>0.409535568967121</v>
      </c>
      <c r="K689" s="20">
        <v>35.0</v>
      </c>
      <c r="L689" s="20">
        <v>0.3647464</v>
      </c>
      <c r="M689" s="20">
        <v>1500.0</v>
      </c>
      <c r="N689" s="20">
        <v>0.2036356</v>
      </c>
      <c r="O689" s="20">
        <v>2.011119</v>
      </c>
      <c r="P689" s="20">
        <v>1.278002</v>
      </c>
      <c r="Q689" s="22">
        <v>0.559</v>
      </c>
      <c r="R689" s="22">
        <v>0.56</v>
      </c>
      <c r="S689" s="22">
        <v>0.578</v>
      </c>
      <c r="T689" s="22">
        <v>88.2</v>
      </c>
      <c r="U689" s="22">
        <v>0.965</v>
      </c>
    </row>
    <row r="690">
      <c r="A690" s="20" t="s">
        <v>36</v>
      </c>
      <c r="B690" s="20" t="s">
        <v>546</v>
      </c>
      <c r="C690" s="55" t="s">
        <v>547</v>
      </c>
      <c r="D690" s="20" t="s">
        <v>2093</v>
      </c>
      <c r="E690" s="20" t="s">
        <v>549</v>
      </c>
      <c r="F690" s="20" t="s">
        <v>1913</v>
      </c>
      <c r="G690" s="27" t="s">
        <v>2626</v>
      </c>
      <c r="H690" s="20">
        <v>2.39065E7</v>
      </c>
      <c r="I690" s="20">
        <v>220.0</v>
      </c>
      <c r="J690" s="20">
        <v>0.305562640038817</v>
      </c>
      <c r="K690" s="20">
        <v>35.0</v>
      </c>
      <c r="L690" s="20">
        <v>0.3021819</v>
      </c>
      <c r="M690" s="20">
        <v>1500.0</v>
      </c>
      <c r="N690" s="20">
        <v>0.2483747</v>
      </c>
      <c r="O690" s="20">
        <v>1.230249</v>
      </c>
      <c r="P690" s="20">
        <v>1.06283</v>
      </c>
      <c r="Q690" s="22">
        <v>0.232</v>
      </c>
      <c r="R690" s="22">
        <v>0.223</v>
      </c>
      <c r="S690" s="22">
        <v>0.274</v>
      </c>
      <c r="T690" s="22">
        <v>86.3</v>
      </c>
      <c r="U690" s="22">
        <v>0.951</v>
      </c>
    </row>
    <row r="691">
      <c r="A691" s="20" t="s">
        <v>36</v>
      </c>
      <c r="B691" s="20" t="s">
        <v>780</v>
      </c>
      <c r="C691" s="56" t="s">
        <v>781</v>
      </c>
      <c r="D691" s="20" t="s">
        <v>782</v>
      </c>
      <c r="E691" s="20" t="s">
        <v>783</v>
      </c>
      <c r="F691" s="20" t="s">
        <v>1913</v>
      </c>
      <c r="G691" s="27" t="s">
        <v>2627</v>
      </c>
      <c r="H691" s="20">
        <v>2.1939444E7</v>
      </c>
      <c r="I691" s="20">
        <v>195.0</v>
      </c>
      <c r="J691" s="20">
        <v>0.458343998900157</v>
      </c>
      <c r="K691" s="20">
        <v>45.0</v>
      </c>
      <c r="L691" s="20">
        <v>0.3952512</v>
      </c>
      <c r="M691" s="20">
        <v>1500.0</v>
      </c>
      <c r="N691" s="20">
        <v>0.2267927</v>
      </c>
      <c r="O691" s="20">
        <v>2.020982</v>
      </c>
      <c r="P691" s="20">
        <v>1.37453</v>
      </c>
      <c r="Q691" s="22">
        <v>0.372</v>
      </c>
      <c r="R691" s="22">
        <v>0.37</v>
      </c>
      <c r="S691" s="22">
        <v>0.387</v>
      </c>
      <c r="T691" s="22">
        <v>83.6</v>
      </c>
      <c r="U691" s="22">
        <v>0.916</v>
      </c>
    </row>
    <row r="692">
      <c r="A692" s="20" t="s">
        <v>36</v>
      </c>
      <c r="B692" s="20" t="s">
        <v>678</v>
      </c>
      <c r="C692" s="55" t="s">
        <v>679</v>
      </c>
      <c r="D692" s="20" t="s">
        <v>2096</v>
      </c>
      <c r="E692" s="20" t="s">
        <v>681</v>
      </c>
      <c r="F692" s="20" t="s">
        <v>1913</v>
      </c>
      <c r="G692" s="27" t="s">
        <v>2628</v>
      </c>
      <c r="H692" s="20">
        <v>3.0E7</v>
      </c>
      <c r="I692" s="20">
        <v>210.0</v>
      </c>
      <c r="J692" s="20">
        <v>0.361404467673005</v>
      </c>
      <c r="K692" s="20">
        <v>35.0</v>
      </c>
      <c r="L692" s="20">
        <v>0.3473392</v>
      </c>
      <c r="M692" s="20">
        <v>1500.0</v>
      </c>
      <c r="N692" s="20">
        <v>0.290118</v>
      </c>
      <c r="O692" s="20">
        <v>1.245716</v>
      </c>
      <c r="P692" s="20">
        <v>1.245805</v>
      </c>
      <c r="Q692" s="22">
        <v>0.217</v>
      </c>
      <c r="R692" s="22">
        <v>0.211</v>
      </c>
      <c r="S692" s="22">
        <v>0.259</v>
      </c>
      <c r="T692" s="22">
        <v>84.5</v>
      </c>
      <c r="U692" s="22">
        <v>0.935</v>
      </c>
    </row>
    <row r="693">
      <c r="A693" s="20" t="s">
        <v>36</v>
      </c>
      <c r="B693" s="20" t="s">
        <v>651</v>
      </c>
      <c r="C693" s="55" t="s">
        <v>652</v>
      </c>
      <c r="D693" s="20" t="s">
        <v>2098</v>
      </c>
      <c r="E693" s="20" t="s">
        <v>654</v>
      </c>
      <c r="F693" s="20" t="s">
        <v>1913</v>
      </c>
      <c r="G693" s="27" t="s">
        <v>2629</v>
      </c>
      <c r="H693" s="20">
        <v>3.0E7</v>
      </c>
      <c r="I693" s="20">
        <v>225.0</v>
      </c>
      <c r="J693" s="20">
        <v>0.310348772587397</v>
      </c>
      <c r="K693" s="20">
        <v>35.0</v>
      </c>
      <c r="L693" s="20">
        <v>0.3119513</v>
      </c>
      <c r="M693" s="20">
        <v>1500.0</v>
      </c>
      <c r="N693" s="20">
        <v>0.2936408</v>
      </c>
      <c r="O693" s="20">
        <v>1.056899</v>
      </c>
      <c r="P693" s="20">
        <v>0.9124779</v>
      </c>
      <c r="Q693" s="22">
        <v>0.134</v>
      </c>
      <c r="R693" s="22">
        <v>0.118</v>
      </c>
      <c r="S693" s="22">
        <v>0.194</v>
      </c>
      <c r="T693" s="22">
        <v>78.5</v>
      </c>
      <c r="U693" s="22">
        <v>0.875</v>
      </c>
    </row>
    <row r="694">
      <c r="A694" s="20" t="s">
        <v>36</v>
      </c>
      <c r="B694" s="20" t="s">
        <v>820</v>
      </c>
      <c r="C694" s="55" t="s">
        <v>821</v>
      </c>
      <c r="D694" s="20" t="s">
        <v>822</v>
      </c>
      <c r="E694" s="20" t="s">
        <v>823</v>
      </c>
      <c r="F694" s="20" t="s">
        <v>1913</v>
      </c>
      <c r="G694" s="27" t="s">
        <v>2630</v>
      </c>
      <c r="H694" s="20">
        <v>3.0E7</v>
      </c>
      <c r="I694" s="20">
        <v>185.0</v>
      </c>
      <c r="J694" s="20">
        <v>0.541921645696128</v>
      </c>
      <c r="K694" s="20">
        <v>35.0</v>
      </c>
      <c r="L694" s="20">
        <v>0.4904228</v>
      </c>
      <c r="M694" s="20">
        <v>1500.0</v>
      </c>
      <c r="N694" s="20">
        <v>0.3165993</v>
      </c>
      <c r="O694" s="20">
        <v>1.711695</v>
      </c>
      <c r="P694" s="20">
        <v>1.296271</v>
      </c>
      <c r="Q694" s="22">
        <v>0.576</v>
      </c>
      <c r="R694" s="22">
        <v>0.572</v>
      </c>
      <c r="S694" s="22">
        <v>0.619</v>
      </c>
      <c r="T694" s="22">
        <v>89.8</v>
      </c>
      <c r="U694" s="22">
        <v>0.969</v>
      </c>
    </row>
    <row r="695">
      <c r="A695" s="20" t="s">
        <v>36</v>
      </c>
      <c r="B695" s="20" t="s">
        <v>743</v>
      </c>
      <c r="C695" s="55" t="s">
        <v>744</v>
      </c>
      <c r="D695" s="20" t="s">
        <v>745</v>
      </c>
      <c r="E695" s="20" t="s">
        <v>746</v>
      </c>
      <c r="F695" s="20" t="s">
        <v>1913</v>
      </c>
      <c r="G695" s="27" t="s">
        <v>2631</v>
      </c>
      <c r="H695" s="20">
        <v>3.0E7</v>
      </c>
      <c r="I695" s="20">
        <v>175.0</v>
      </c>
      <c r="J695" s="20">
        <v>0.450852212859399</v>
      </c>
      <c r="K695" s="20">
        <v>35.0</v>
      </c>
      <c r="L695" s="20">
        <v>0.4288568</v>
      </c>
      <c r="M695" s="20">
        <v>1500.0</v>
      </c>
      <c r="N695" s="20">
        <v>0.2877243</v>
      </c>
      <c r="O695" s="20">
        <v>1.566959</v>
      </c>
      <c r="P695" s="20">
        <v>1.15585</v>
      </c>
      <c r="Q695" s="22">
        <v>0.382</v>
      </c>
      <c r="R695" s="22">
        <v>0.377</v>
      </c>
      <c r="S695" s="22">
        <v>0.411</v>
      </c>
      <c r="T695" s="22">
        <v>89.2</v>
      </c>
      <c r="U695" s="22">
        <v>0.957</v>
      </c>
    </row>
    <row r="696">
      <c r="A696" s="20" t="s">
        <v>36</v>
      </c>
      <c r="B696" s="20" t="s">
        <v>729</v>
      </c>
      <c r="C696" s="55" t="s">
        <v>730</v>
      </c>
      <c r="D696" s="20" t="s">
        <v>731</v>
      </c>
      <c r="E696" s="20" t="s">
        <v>732</v>
      </c>
      <c r="F696" s="20" t="s">
        <v>1913</v>
      </c>
      <c r="G696" s="27" t="s">
        <v>2632</v>
      </c>
      <c r="H696" s="20">
        <v>2.7644389E7</v>
      </c>
      <c r="I696" s="20">
        <v>130.0</v>
      </c>
      <c r="J696" s="20">
        <v>0.646544025115081</v>
      </c>
      <c r="K696" s="20">
        <v>45.0</v>
      </c>
      <c r="L696" s="20">
        <v>0.6232081</v>
      </c>
      <c r="M696" s="20">
        <v>1500.0</v>
      </c>
      <c r="N696" s="20">
        <v>0.3225351</v>
      </c>
      <c r="O696" s="20">
        <v>2.004569</v>
      </c>
      <c r="P696" s="20">
        <v>1.077612</v>
      </c>
      <c r="Q696" s="22">
        <v>0.724</v>
      </c>
      <c r="R696" s="22">
        <v>0.732</v>
      </c>
      <c r="S696" s="22">
        <v>0.755</v>
      </c>
      <c r="T696" s="22">
        <v>88.0</v>
      </c>
      <c r="U696" s="22">
        <v>0.962</v>
      </c>
    </row>
    <row r="697">
      <c r="A697" s="20" t="s">
        <v>36</v>
      </c>
      <c r="B697" s="20" t="s">
        <v>858</v>
      </c>
      <c r="C697" s="55" t="s">
        <v>861</v>
      </c>
      <c r="D697" s="20" t="s">
        <v>862</v>
      </c>
      <c r="E697" s="20" t="s">
        <v>863</v>
      </c>
      <c r="F697" s="20" t="s">
        <v>1913</v>
      </c>
      <c r="G697" s="27" t="s">
        <v>2633</v>
      </c>
      <c r="H697" s="20">
        <v>3.0E7</v>
      </c>
      <c r="I697" s="20">
        <v>170.0</v>
      </c>
      <c r="J697" s="20">
        <v>0.454803093146665</v>
      </c>
      <c r="K697" s="20">
        <v>35.0</v>
      </c>
      <c r="L697" s="20">
        <v>0.4171166</v>
      </c>
      <c r="M697" s="20">
        <v>1500.0</v>
      </c>
      <c r="N697" s="20">
        <v>0.3004496</v>
      </c>
      <c r="O697" s="20">
        <v>1.513742</v>
      </c>
      <c r="P697" s="20">
        <v>1.323026</v>
      </c>
      <c r="Q697" s="22">
        <v>0.438</v>
      </c>
      <c r="R697" s="22">
        <v>0.428</v>
      </c>
      <c r="S697" s="22">
        <v>0.491</v>
      </c>
      <c r="T697" s="22">
        <v>88.4</v>
      </c>
      <c r="U697" s="22">
        <v>0.962</v>
      </c>
    </row>
    <row r="698">
      <c r="A698" s="20" t="s">
        <v>36</v>
      </c>
      <c r="B698" s="20" t="s">
        <v>994</v>
      </c>
      <c r="C698" s="55" t="s">
        <v>995</v>
      </c>
      <c r="D698" s="20" t="s">
        <v>996</v>
      </c>
      <c r="E698" s="20" t="s">
        <v>997</v>
      </c>
      <c r="F698" s="20" t="s">
        <v>1913</v>
      </c>
      <c r="G698" s="27" t="s">
        <v>2634</v>
      </c>
      <c r="H698" s="20">
        <v>1.7668724E7</v>
      </c>
      <c r="I698" s="20">
        <v>190.0</v>
      </c>
      <c r="J698" s="20">
        <v>0.533820563080807</v>
      </c>
      <c r="K698" s="20">
        <v>45.0</v>
      </c>
      <c r="L698" s="20">
        <v>0.4841048</v>
      </c>
      <c r="M698" s="20">
        <v>1500.0</v>
      </c>
      <c r="N698" s="20">
        <v>0.2255967</v>
      </c>
      <c r="O698" s="20">
        <v>2.36626</v>
      </c>
      <c r="P698" s="20">
        <v>1.192318</v>
      </c>
      <c r="Q698" s="22">
        <v>0.6</v>
      </c>
      <c r="R698" s="22">
        <v>0.6</v>
      </c>
      <c r="S698" s="22">
        <v>0.61</v>
      </c>
      <c r="T698" s="22">
        <v>89.4</v>
      </c>
      <c r="U698" s="22">
        <v>0.94</v>
      </c>
    </row>
    <row r="699">
      <c r="A699" s="20" t="s">
        <v>36</v>
      </c>
      <c r="B699" s="20" t="s">
        <v>979</v>
      </c>
      <c r="C699" s="55" t="s">
        <v>982</v>
      </c>
      <c r="D699" s="20" t="s">
        <v>983</v>
      </c>
      <c r="E699" s="20" t="s">
        <v>984</v>
      </c>
      <c r="F699" s="20" t="s">
        <v>1913</v>
      </c>
      <c r="G699" s="27" t="s">
        <v>2635</v>
      </c>
      <c r="H699" s="20">
        <v>1.8829032E7</v>
      </c>
      <c r="I699" s="20">
        <v>160.0</v>
      </c>
      <c r="J699" s="20">
        <v>0.574852153573791</v>
      </c>
      <c r="K699" s="20">
        <v>45.0</v>
      </c>
      <c r="L699" s="20">
        <v>0.5378798</v>
      </c>
      <c r="M699" s="20">
        <v>1500.0</v>
      </c>
      <c r="N699" s="20">
        <v>0.2622555</v>
      </c>
      <c r="O699" s="20">
        <v>2.191954</v>
      </c>
      <c r="P699" s="20">
        <v>1.13414</v>
      </c>
      <c r="Q699" s="22">
        <v>0.706</v>
      </c>
      <c r="R699" s="22">
        <v>0.708</v>
      </c>
      <c r="S699" s="22">
        <v>0.722</v>
      </c>
      <c r="T699" s="22">
        <v>89.6</v>
      </c>
      <c r="U699" s="22">
        <v>0.969</v>
      </c>
    </row>
    <row r="700">
      <c r="A700" s="20" t="s">
        <v>36</v>
      </c>
      <c r="B700" s="20" t="s">
        <v>874</v>
      </c>
      <c r="C700" s="55" t="s">
        <v>877</v>
      </c>
      <c r="D700" s="20" t="s">
        <v>878</v>
      </c>
      <c r="E700" s="20" t="s">
        <v>879</v>
      </c>
      <c r="F700" s="20" t="s">
        <v>1913</v>
      </c>
      <c r="G700" s="27" t="s">
        <v>2636</v>
      </c>
      <c r="H700" s="20">
        <v>3.0E7</v>
      </c>
      <c r="I700" s="20">
        <v>160.0</v>
      </c>
      <c r="J700" s="20">
        <v>0.571140053205753</v>
      </c>
      <c r="K700" s="20">
        <v>45.0</v>
      </c>
      <c r="L700" s="20">
        <v>0.5459418</v>
      </c>
      <c r="M700" s="20">
        <v>1500.0</v>
      </c>
      <c r="N700" s="20">
        <v>0.339727</v>
      </c>
      <c r="O700" s="20">
        <v>1.681174</v>
      </c>
      <c r="P700" s="20">
        <v>1.122194</v>
      </c>
      <c r="Q700" s="22">
        <v>0.585</v>
      </c>
      <c r="R700" s="22">
        <v>0.587</v>
      </c>
      <c r="S700" s="22">
        <v>0.635</v>
      </c>
      <c r="T700" s="22">
        <v>90.9</v>
      </c>
      <c r="U700" s="22">
        <v>0.965</v>
      </c>
    </row>
    <row r="701">
      <c r="A701" s="20" t="s">
        <v>36</v>
      </c>
      <c r="B701" s="20" t="s">
        <v>891</v>
      </c>
      <c r="C701" s="55" t="s">
        <v>892</v>
      </c>
      <c r="D701" s="20" t="s">
        <v>893</v>
      </c>
      <c r="E701" s="20" t="s">
        <v>894</v>
      </c>
      <c r="F701" s="20" t="s">
        <v>1913</v>
      </c>
      <c r="G701" s="27" t="s">
        <v>2637</v>
      </c>
      <c r="H701" s="20">
        <v>3.0E7</v>
      </c>
      <c r="I701" s="20">
        <v>160.0</v>
      </c>
      <c r="J701" s="20">
        <v>0.509235239321642</v>
      </c>
      <c r="K701" s="20">
        <v>45.0</v>
      </c>
      <c r="L701" s="20">
        <v>0.4842746</v>
      </c>
      <c r="M701" s="20">
        <v>1500.0</v>
      </c>
      <c r="N701" s="20">
        <v>0.3216827</v>
      </c>
      <c r="O701" s="20">
        <v>1.583036</v>
      </c>
      <c r="P701" s="20">
        <v>1.153517</v>
      </c>
      <c r="Q701" s="22">
        <v>0.448</v>
      </c>
      <c r="R701" s="22">
        <v>0.448</v>
      </c>
      <c r="S701" s="22">
        <v>0.542</v>
      </c>
      <c r="T701" s="22">
        <v>90.3</v>
      </c>
      <c r="U701" s="22">
        <v>0.953</v>
      </c>
    </row>
    <row r="702">
      <c r="A702" s="20" t="s">
        <v>36</v>
      </c>
      <c r="B702" s="20" t="s">
        <v>928</v>
      </c>
      <c r="C702" s="55" t="s">
        <v>929</v>
      </c>
      <c r="D702" s="20" t="s">
        <v>930</v>
      </c>
      <c r="E702" s="20" t="s">
        <v>931</v>
      </c>
      <c r="F702" s="20" t="s">
        <v>1913</v>
      </c>
      <c r="G702" s="27" t="s">
        <v>2638</v>
      </c>
      <c r="H702" s="20">
        <v>2.4525728E7</v>
      </c>
      <c r="I702" s="20">
        <v>170.0</v>
      </c>
      <c r="J702" s="20">
        <v>0.627962825206013</v>
      </c>
      <c r="K702" s="20">
        <v>45.0</v>
      </c>
      <c r="L702" s="20">
        <v>0.5775035</v>
      </c>
      <c r="M702" s="20">
        <v>1500.0</v>
      </c>
      <c r="N702" s="20">
        <v>0.2969907</v>
      </c>
      <c r="O702" s="20">
        <v>2.114419</v>
      </c>
      <c r="P702" s="20">
        <v>1.179882</v>
      </c>
      <c r="Q702" s="22">
        <v>0.679</v>
      </c>
      <c r="R702" s="22">
        <v>0.68</v>
      </c>
      <c r="S702" s="22">
        <v>0.701</v>
      </c>
      <c r="T702" s="22">
        <v>91.3</v>
      </c>
      <c r="U702" s="22">
        <v>0.944</v>
      </c>
    </row>
    <row r="703">
      <c r="A703" s="20" t="s">
        <v>36</v>
      </c>
      <c r="B703" s="20" t="s">
        <v>939</v>
      </c>
      <c r="C703" s="55" t="s">
        <v>940</v>
      </c>
      <c r="D703" s="20" t="s">
        <v>941</v>
      </c>
      <c r="E703" s="20" t="s">
        <v>942</v>
      </c>
      <c r="F703" s="20" t="s">
        <v>1913</v>
      </c>
      <c r="G703" s="27" t="s">
        <v>2639</v>
      </c>
      <c r="H703" s="20">
        <v>3.0E7</v>
      </c>
      <c r="I703" s="20">
        <v>235.0</v>
      </c>
      <c r="J703" s="20">
        <v>0.692768915240705</v>
      </c>
      <c r="K703" s="20">
        <v>45.0</v>
      </c>
      <c r="L703" s="20">
        <v>0.634504</v>
      </c>
      <c r="M703" s="20">
        <v>1500.0</v>
      </c>
      <c r="N703" s="20">
        <v>0.3521403</v>
      </c>
      <c r="O703" s="20">
        <v>1.96731</v>
      </c>
      <c r="P703" s="20">
        <v>1.206347</v>
      </c>
      <c r="Q703" s="22">
        <v>0.706</v>
      </c>
      <c r="R703" s="22">
        <v>0.71</v>
      </c>
      <c r="S703" s="22">
        <v>0.727</v>
      </c>
      <c r="T703" s="22">
        <v>90.9</v>
      </c>
      <c r="U703" s="22">
        <v>0.961</v>
      </c>
    </row>
    <row r="704">
      <c r="A704" s="20" t="s">
        <v>36</v>
      </c>
      <c r="B704" s="20" t="s">
        <v>904</v>
      </c>
      <c r="C704" s="55" t="s">
        <v>905</v>
      </c>
      <c r="D704" s="20" t="s">
        <v>906</v>
      </c>
      <c r="E704" s="20" t="s">
        <v>907</v>
      </c>
      <c r="F704" s="20" t="s">
        <v>1913</v>
      </c>
      <c r="G704" s="27" t="s">
        <v>2640</v>
      </c>
      <c r="H704" s="20">
        <v>2.0064844E7</v>
      </c>
      <c r="I704" s="20">
        <v>180.0</v>
      </c>
      <c r="J704" s="20">
        <v>0.426869980622488</v>
      </c>
      <c r="K704" s="20">
        <v>45.0</v>
      </c>
      <c r="L704" s="20">
        <v>0.3958701</v>
      </c>
      <c r="M704" s="20">
        <v>1500.0</v>
      </c>
      <c r="N704" s="20">
        <v>0.2453124</v>
      </c>
      <c r="O704" s="20">
        <v>1.740108</v>
      </c>
      <c r="P704" s="20">
        <v>1.2059</v>
      </c>
      <c r="Q704" s="22">
        <v>0.446</v>
      </c>
      <c r="R704" s="22">
        <v>0.431</v>
      </c>
      <c r="S704" s="22">
        <v>0.498</v>
      </c>
      <c r="T704" s="22">
        <v>86.8</v>
      </c>
      <c r="U704" s="22">
        <v>0.932</v>
      </c>
    </row>
    <row r="705">
      <c r="A705" s="20" t="s">
        <v>36</v>
      </c>
      <c r="B705" s="20" t="s">
        <v>916</v>
      </c>
      <c r="C705" s="55" t="s">
        <v>917</v>
      </c>
      <c r="D705" s="20" t="s">
        <v>918</v>
      </c>
      <c r="E705" s="20" t="s">
        <v>919</v>
      </c>
      <c r="F705" s="20" t="s">
        <v>1913</v>
      </c>
      <c r="G705" s="27" t="s">
        <v>2641</v>
      </c>
      <c r="H705" s="20">
        <v>3.0E7</v>
      </c>
      <c r="I705" s="20">
        <v>175.0</v>
      </c>
      <c r="J705" s="20">
        <v>0.61538208513627</v>
      </c>
      <c r="K705" s="20">
        <v>45.0</v>
      </c>
      <c r="L705" s="20">
        <v>0.5684768</v>
      </c>
      <c r="M705" s="20">
        <v>1500.0</v>
      </c>
      <c r="N705" s="20">
        <v>0.2941489</v>
      </c>
      <c r="O705" s="20">
        <v>2.092077</v>
      </c>
      <c r="P705" s="20">
        <v>1.170983</v>
      </c>
      <c r="Q705" s="22">
        <v>0.522</v>
      </c>
      <c r="R705" s="22">
        <v>0.522</v>
      </c>
      <c r="S705" s="22">
        <v>0.536</v>
      </c>
      <c r="T705" s="22">
        <v>86.8</v>
      </c>
      <c r="U705" s="22">
        <v>0.932</v>
      </c>
    </row>
    <row r="706">
      <c r="A706" s="20" t="s">
        <v>36</v>
      </c>
      <c r="B706" s="20" t="s">
        <v>509</v>
      </c>
      <c r="C706" s="56" t="s">
        <v>512</v>
      </c>
      <c r="D706" s="20" t="s">
        <v>513</v>
      </c>
      <c r="E706" s="20" t="s">
        <v>514</v>
      </c>
      <c r="F706" s="20" t="s">
        <v>1913</v>
      </c>
      <c r="G706" s="27" t="s">
        <v>2642</v>
      </c>
      <c r="H706" s="20">
        <v>3.0E7</v>
      </c>
      <c r="I706" s="20">
        <v>210.0</v>
      </c>
      <c r="J706" s="20">
        <v>0.369446015496219</v>
      </c>
      <c r="K706" s="20">
        <v>45.0</v>
      </c>
      <c r="L706" s="20">
        <v>0.3552578</v>
      </c>
      <c r="M706" s="20">
        <v>1500.0</v>
      </c>
      <c r="N706" s="20">
        <v>0.2837591</v>
      </c>
      <c r="O706" s="20">
        <v>1.301971</v>
      </c>
      <c r="P706" s="20">
        <v>1.19844</v>
      </c>
      <c r="Q706" s="22">
        <v>0.221</v>
      </c>
      <c r="R706" s="22">
        <v>0.22</v>
      </c>
      <c r="S706" s="22">
        <v>0.242</v>
      </c>
      <c r="T706" s="22">
        <v>86.7</v>
      </c>
      <c r="U706" s="22">
        <v>0.902</v>
      </c>
    </row>
    <row r="707">
      <c r="A707" s="20" t="s">
        <v>36</v>
      </c>
      <c r="B707" s="20" t="s">
        <v>1162</v>
      </c>
      <c r="C707" s="55" t="s">
        <v>1165</v>
      </c>
      <c r="D707" s="20" t="s">
        <v>1166</v>
      </c>
      <c r="E707" s="20" t="s">
        <v>1167</v>
      </c>
      <c r="F707" s="20" t="s">
        <v>1913</v>
      </c>
      <c r="G707" s="27" t="s">
        <v>2643</v>
      </c>
      <c r="H707" s="20">
        <v>3.0E7</v>
      </c>
      <c r="I707" s="20">
        <v>180.0</v>
      </c>
      <c r="J707" s="20">
        <v>0.429940975060449</v>
      </c>
      <c r="K707" s="20">
        <v>35.0</v>
      </c>
      <c r="L707" s="20">
        <v>0.4082128</v>
      </c>
      <c r="M707" s="20">
        <v>1500.0</v>
      </c>
      <c r="N707" s="20">
        <v>0.2903165</v>
      </c>
      <c r="O707" s="20">
        <v>1.480939</v>
      </c>
      <c r="P707" s="20">
        <v>1.184299</v>
      </c>
      <c r="Q707" s="22">
        <v>0.373</v>
      </c>
      <c r="R707" s="22">
        <v>0.369</v>
      </c>
      <c r="S707" s="22">
        <v>0.432</v>
      </c>
      <c r="T707" s="22">
        <v>86.1</v>
      </c>
      <c r="U707" s="22">
        <v>0.956</v>
      </c>
    </row>
    <row r="708">
      <c r="A708" s="20" t="s">
        <v>36</v>
      </c>
      <c r="B708" s="20" t="s">
        <v>1300</v>
      </c>
      <c r="C708" s="55" t="s">
        <v>2109</v>
      </c>
      <c r="D708" s="20" t="s">
        <v>1302</v>
      </c>
      <c r="E708" s="20" t="s">
        <v>1302</v>
      </c>
      <c r="F708" s="20" t="s">
        <v>1913</v>
      </c>
      <c r="G708" s="27" t="s">
        <v>2644</v>
      </c>
      <c r="H708" s="20">
        <v>2.1785763E7</v>
      </c>
      <c r="I708" s="20">
        <v>180.0</v>
      </c>
      <c r="J708" s="20">
        <v>0.273082085888439</v>
      </c>
      <c r="K708" s="20">
        <v>35.0</v>
      </c>
      <c r="L708" s="20">
        <v>0.2690479</v>
      </c>
      <c r="M708" s="20">
        <v>1500.0</v>
      </c>
      <c r="N708" s="20">
        <v>0.2362807</v>
      </c>
      <c r="O708" s="20">
        <v>1.155753</v>
      </c>
      <c r="P708" s="20">
        <v>1.123116</v>
      </c>
      <c r="Q708" s="22">
        <v>0.204</v>
      </c>
      <c r="R708" s="22">
        <v>0.19</v>
      </c>
      <c r="S708" s="22">
        <v>0.248</v>
      </c>
      <c r="T708" s="22">
        <v>70.6</v>
      </c>
      <c r="U708" s="22">
        <v>0.824</v>
      </c>
    </row>
    <row r="709">
      <c r="A709" s="20" t="s">
        <v>36</v>
      </c>
      <c r="B709" s="20" t="s">
        <v>1620</v>
      </c>
      <c r="C709" s="55" t="s">
        <v>1621</v>
      </c>
      <c r="D709" s="20" t="s">
        <v>1622</v>
      </c>
      <c r="E709" s="20" t="s">
        <v>1623</v>
      </c>
      <c r="F709" s="20" t="s">
        <v>1913</v>
      </c>
      <c r="G709" s="27" t="s">
        <v>2645</v>
      </c>
      <c r="H709" s="20">
        <v>3.0E7</v>
      </c>
      <c r="I709" s="20">
        <v>170.0</v>
      </c>
      <c r="J709" s="20">
        <v>0.348767825830636</v>
      </c>
      <c r="K709" s="20">
        <v>35.0</v>
      </c>
      <c r="L709" s="20">
        <v>0.3509242</v>
      </c>
      <c r="M709" s="20">
        <v>1500.0</v>
      </c>
      <c r="N709" s="20">
        <v>0.2925441</v>
      </c>
      <c r="O709" s="20">
        <v>1.192189</v>
      </c>
      <c r="P709" s="20">
        <v>0.9630627</v>
      </c>
      <c r="Q709" s="22">
        <v>0.238</v>
      </c>
      <c r="R709" s="22">
        <v>0.227</v>
      </c>
      <c r="S709" s="22">
        <v>0.317</v>
      </c>
      <c r="T709" s="22">
        <v>73.2</v>
      </c>
      <c r="U709" s="22">
        <v>0.894</v>
      </c>
    </row>
    <row r="710">
      <c r="A710" s="20" t="s">
        <v>36</v>
      </c>
      <c r="B710" s="20" t="s">
        <v>1099</v>
      </c>
      <c r="C710" s="55" t="s">
        <v>1100</v>
      </c>
      <c r="D710" s="20" t="s">
        <v>1101</v>
      </c>
      <c r="E710" s="20" t="s">
        <v>1102</v>
      </c>
      <c r="F710" s="20" t="s">
        <v>1913</v>
      </c>
      <c r="G710" s="27" t="s">
        <v>2646</v>
      </c>
      <c r="H710" s="20">
        <v>3.0E7</v>
      </c>
      <c r="I710" s="20">
        <v>195.0</v>
      </c>
      <c r="J710" s="20">
        <v>0.334335738946615</v>
      </c>
      <c r="K710" s="20">
        <v>35.0</v>
      </c>
      <c r="L710" s="20">
        <v>0.3291852</v>
      </c>
      <c r="M710" s="20">
        <v>1500.0</v>
      </c>
      <c r="N710" s="20">
        <v>0.2930433</v>
      </c>
      <c r="O710" s="20">
        <v>1.140909</v>
      </c>
      <c r="P710" s="20">
        <v>1.142508</v>
      </c>
      <c r="Q710" s="22">
        <v>0.202</v>
      </c>
      <c r="R710" s="22">
        <v>0.19</v>
      </c>
      <c r="S710" s="22">
        <v>0.256</v>
      </c>
      <c r="T710" s="22">
        <v>87.3</v>
      </c>
      <c r="U710" s="22">
        <v>0.952</v>
      </c>
    </row>
    <row r="711">
      <c r="A711" s="20" t="s">
        <v>36</v>
      </c>
      <c r="B711" s="20" t="s">
        <v>1063</v>
      </c>
      <c r="C711" s="55" t="s">
        <v>1064</v>
      </c>
      <c r="D711" s="20" t="s">
        <v>1065</v>
      </c>
      <c r="E711" s="20" t="s">
        <v>1066</v>
      </c>
      <c r="F711" s="20" t="s">
        <v>1913</v>
      </c>
      <c r="G711" s="27" t="s">
        <v>2647</v>
      </c>
      <c r="H711" s="20">
        <v>3.0E7</v>
      </c>
      <c r="I711" s="20">
        <v>185.0</v>
      </c>
      <c r="J711" s="20">
        <v>0.365848552677782</v>
      </c>
      <c r="K711" s="20">
        <v>35.0</v>
      </c>
      <c r="L711" s="20">
        <v>0.3546593</v>
      </c>
      <c r="M711" s="20">
        <v>1500.0</v>
      </c>
      <c r="N711" s="20">
        <v>0.2949707</v>
      </c>
      <c r="O711" s="20">
        <v>1.240288</v>
      </c>
      <c r="P711" s="20">
        <v>1.18746</v>
      </c>
      <c r="Q711" s="22">
        <v>0.28</v>
      </c>
      <c r="R711" s="22">
        <v>0.268</v>
      </c>
      <c r="S711" s="22">
        <v>0.343</v>
      </c>
      <c r="T711" s="22">
        <v>88.3</v>
      </c>
      <c r="U711" s="22">
        <v>0.964</v>
      </c>
    </row>
    <row r="712">
      <c r="A712" s="20" t="s">
        <v>36</v>
      </c>
      <c r="B712" s="20" t="s">
        <v>1075</v>
      </c>
      <c r="C712" s="55" t="s">
        <v>1076</v>
      </c>
      <c r="D712" s="20" t="s">
        <v>1077</v>
      </c>
      <c r="E712" s="20" t="s">
        <v>1078</v>
      </c>
      <c r="F712" s="20" t="s">
        <v>1913</v>
      </c>
      <c r="G712" s="27" t="s">
        <v>2648</v>
      </c>
      <c r="H712" s="20">
        <v>3.0E7</v>
      </c>
      <c r="I712" s="20">
        <v>180.0</v>
      </c>
      <c r="J712" s="20">
        <v>0.345732104373427</v>
      </c>
      <c r="K712" s="20">
        <v>35.0</v>
      </c>
      <c r="L712" s="20">
        <v>0.3378297</v>
      </c>
      <c r="M712" s="20">
        <v>1500.0</v>
      </c>
      <c r="N712" s="20">
        <v>0.2930542</v>
      </c>
      <c r="O712" s="20">
        <v>1.179755</v>
      </c>
      <c r="P712" s="20">
        <v>1.176489</v>
      </c>
      <c r="Q712" s="22">
        <v>0.231</v>
      </c>
      <c r="R712" s="22">
        <v>0.218</v>
      </c>
      <c r="S712" s="22">
        <v>0.288</v>
      </c>
      <c r="T712" s="22">
        <v>88.8</v>
      </c>
      <c r="U712" s="22">
        <v>0.964</v>
      </c>
    </row>
    <row r="713">
      <c r="A713" s="20" t="s">
        <v>36</v>
      </c>
      <c r="B713" s="20" t="s">
        <v>1123</v>
      </c>
      <c r="C713" s="55" t="s">
        <v>1124</v>
      </c>
      <c r="D713" s="20" t="s">
        <v>1125</v>
      </c>
      <c r="E713" s="20" t="s">
        <v>1126</v>
      </c>
      <c r="F713" s="20" t="s">
        <v>1913</v>
      </c>
      <c r="G713" s="27" t="s">
        <v>2649</v>
      </c>
      <c r="H713" s="20">
        <v>2.0093552E7</v>
      </c>
      <c r="I713" s="20">
        <v>175.0</v>
      </c>
      <c r="J713" s="20">
        <v>0.517047544031507</v>
      </c>
      <c r="K713" s="20">
        <v>45.0</v>
      </c>
      <c r="L713" s="20">
        <v>0.4785248</v>
      </c>
      <c r="M713" s="20">
        <v>1500.0</v>
      </c>
      <c r="N713" s="20">
        <v>0.2588617</v>
      </c>
      <c r="O713" s="20">
        <v>1.997389</v>
      </c>
      <c r="P713" s="20">
        <v>1.175372</v>
      </c>
      <c r="Q713" s="22">
        <v>0.601</v>
      </c>
      <c r="R713" s="22">
        <v>0.601</v>
      </c>
      <c r="S713" s="22">
        <v>0.619</v>
      </c>
      <c r="T713" s="22">
        <v>88.7</v>
      </c>
      <c r="U713" s="22">
        <v>0.946</v>
      </c>
    </row>
    <row r="714">
      <c r="A714" s="20" t="s">
        <v>36</v>
      </c>
      <c r="B714" s="20" t="s">
        <v>1034</v>
      </c>
      <c r="C714" s="55" t="s">
        <v>1037</v>
      </c>
      <c r="D714" s="20" t="s">
        <v>1038</v>
      </c>
      <c r="E714" s="20" t="s">
        <v>1039</v>
      </c>
      <c r="F714" s="20" t="s">
        <v>1913</v>
      </c>
      <c r="G714" s="27" t="s">
        <v>2650</v>
      </c>
      <c r="H714" s="20">
        <v>3.0E7</v>
      </c>
      <c r="I714" s="20">
        <v>245.0</v>
      </c>
      <c r="J714" s="20">
        <v>0.37240585846963</v>
      </c>
      <c r="K714" s="20">
        <v>35.0</v>
      </c>
      <c r="L714" s="20">
        <v>0.3583232</v>
      </c>
      <c r="M714" s="20">
        <v>1500.0</v>
      </c>
      <c r="N714" s="20">
        <v>0.2970179</v>
      </c>
      <c r="O714" s="20">
        <v>1.253816</v>
      </c>
      <c r="P714" s="20">
        <v>1.229714</v>
      </c>
      <c r="Q714" s="22">
        <v>0.294</v>
      </c>
      <c r="R714" s="22">
        <v>0.283</v>
      </c>
      <c r="S714" s="22">
        <v>0.356</v>
      </c>
      <c r="T714" s="22">
        <v>89.9</v>
      </c>
      <c r="U714" s="22">
        <v>0.969</v>
      </c>
    </row>
    <row r="715">
      <c r="A715" s="20" t="s">
        <v>36</v>
      </c>
      <c r="B715" s="20" t="s">
        <v>1087</v>
      </c>
      <c r="C715" s="55" t="s">
        <v>1088</v>
      </c>
      <c r="D715" s="20" t="s">
        <v>1089</v>
      </c>
      <c r="E715" s="20" t="s">
        <v>1090</v>
      </c>
      <c r="F715" s="20" t="s">
        <v>1913</v>
      </c>
      <c r="G715" s="27" t="s">
        <v>2651</v>
      </c>
      <c r="H715" s="20">
        <v>3.0E7</v>
      </c>
      <c r="I715" s="20">
        <v>185.0</v>
      </c>
      <c r="J715" s="20">
        <v>0.353826843637727</v>
      </c>
      <c r="K715" s="20">
        <v>35.0</v>
      </c>
      <c r="L715" s="20">
        <v>0.3455514</v>
      </c>
      <c r="M715" s="20">
        <v>1500.0</v>
      </c>
      <c r="N715" s="20">
        <v>0.2938135</v>
      </c>
      <c r="O715" s="20">
        <v>1.204256</v>
      </c>
      <c r="P715" s="20">
        <v>1.159949</v>
      </c>
      <c r="Q715" s="22">
        <v>0.253</v>
      </c>
      <c r="R715" s="22">
        <v>0.241</v>
      </c>
      <c r="S715" s="22">
        <v>0.313</v>
      </c>
      <c r="T715" s="22">
        <v>88.5</v>
      </c>
      <c r="U715" s="22">
        <v>0.962</v>
      </c>
    </row>
    <row r="716">
      <c r="A716" s="20" t="s">
        <v>36</v>
      </c>
      <c r="B716" s="20" t="s">
        <v>1111</v>
      </c>
      <c r="C716" s="55" t="s">
        <v>1112</v>
      </c>
      <c r="D716" s="20" t="s">
        <v>1113</v>
      </c>
      <c r="E716" s="20" t="s">
        <v>1114</v>
      </c>
      <c r="F716" s="20" t="s">
        <v>1913</v>
      </c>
      <c r="G716" s="27" t="s">
        <v>2652</v>
      </c>
      <c r="H716" s="20">
        <v>3.0E7</v>
      </c>
      <c r="I716" s="20">
        <v>185.0</v>
      </c>
      <c r="J716" s="20">
        <v>0.338669490245661</v>
      </c>
      <c r="K716" s="20">
        <v>35.0</v>
      </c>
      <c r="L716" s="20">
        <v>0.3340658</v>
      </c>
      <c r="M716" s="20">
        <v>1500.0</v>
      </c>
      <c r="N716" s="20">
        <v>0.2941399</v>
      </c>
      <c r="O716" s="20">
        <v>1.151389</v>
      </c>
      <c r="P716" s="20">
        <v>1.115307</v>
      </c>
      <c r="Q716" s="22">
        <v>0.214</v>
      </c>
      <c r="R716" s="22">
        <v>0.205</v>
      </c>
      <c r="S716" s="22">
        <v>0.268</v>
      </c>
      <c r="T716" s="22">
        <v>88.1</v>
      </c>
      <c r="U716" s="22">
        <v>0.962</v>
      </c>
    </row>
    <row r="717">
      <c r="A717" s="20" t="s">
        <v>36</v>
      </c>
      <c r="B717" s="20" t="s">
        <v>1049</v>
      </c>
      <c r="C717" s="55" t="s">
        <v>1050</v>
      </c>
      <c r="D717" s="20" t="s">
        <v>1051</v>
      </c>
      <c r="E717" s="20" t="s">
        <v>1052</v>
      </c>
      <c r="F717" s="20" t="s">
        <v>1913</v>
      </c>
      <c r="G717" s="27" t="s">
        <v>2653</v>
      </c>
      <c r="H717" s="20">
        <v>3.0E7</v>
      </c>
      <c r="I717" s="20">
        <v>175.0</v>
      </c>
      <c r="J717" s="20">
        <v>0.320340085432599</v>
      </c>
      <c r="K717" s="20">
        <v>35.0</v>
      </c>
      <c r="L717" s="20">
        <v>0.3204753</v>
      </c>
      <c r="M717" s="20">
        <v>1500.0</v>
      </c>
      <c r="N717" s="20">
        <v>0.2913236</v>
      </c>
      <c r="O717" s="20">
        <v>1.099602</v>
      </c>
      <c r="P717" s="20">
        <v>0.9953617</v>
      </c>
      <c r="Q717" s="22">
        <v>0.168</v>
      </c>
      <c r="R717" s="22">
        <v>0.15</v>
      </c>
      <c r="S717" s="22">
        <v>0.239</v>
      </c>
      <c r="T717" s="22">
        <v>82.2</v>
      </c>
      <c r="U717" s="22">
        <v>0.932</v>
      </c>
    </row>
    <row r="718">
      <c r="A718" s="20" t="s">
        <v>36</v>
      </c>
      <c r="B718" s="20" t="s">
        <v>1434</v>
      </c>
      <c r="C718" s="55" t="s">
        <v>1435</v>
      </c>
      <c r="D718" s="20" t="s">
        <v>1436</v>
      </c>
      <c r="E718" s="20" t="s">
        <v>1437</v>
      </c>
      <c r="F718" s="20" t="s">
        <v>1913</v>
      </c>
      <c r="G718" s="27" t="s">
        <v>2654</v>
      </c>
      <c r="H718" s="20">
        <v>1.2171088E7</v>
      </c>
      <c r="I718" s="20">
        <v>155.0</v>
      </c>
      <c r="J718" s="20">
        <v>0.328821963872699</v>
      </c>
      <c r="K718" s="20">
        <v>35.0</v>
      </c>
      <c r="L718" s="20">
        <v>0.3003139</v>
      </c>
      <c r="M718" s="20">
        <v>1500.0</v>
      </c>
      <c r="N718" s="20">
        <v>0.1695059</v>
      </c>
      <c r="O718" s="20">
        <v>1.939885</v>
      </c>
      <c r="P718" s="20">
        <v>1.217938</v>
      </c>
      <c r="Q718" s="22">
        <v>0.535</v>
      </c>
      <c r="R718" s="22">
        <v>0.51</v>
      </c>
      <c r="S718" s="22">
        <v>0.56</v>
      </c>
      <c r="T718" s="22">
        <v>84.6</v>
      </c>
      <c r="U718" s="22">
        <v>0.894</v>
      </c>
    </row>
    <row r="719">
      <c r="A719" s="20" t="s">
        <v>36</v>
      </c>
      <c r="B719" s="20" t="s">
        <v>1327</v>
      </c>
      <c r="C719" s="55" t="s">
        <v>1328</v>
      </c>
      <c r="D719" s="20" t="s">
        <v>1329</v>
      </c>
      <c r="E719" s="20" t="s">
        <v>1330</v>
      </c>
      <c r="F719" s="20" t="s">
        <v>1913</v>
      </c>
      <c r="G719" s="27" t="s">
        <v>2655</v>
      </c>
      <c r="H719" s="20">
        <v>3.0E7</v>
      </c>
      <c r="I719" s="20">
        <v>220.0</v>
      </c>
      <c r="J719" s="20">
        <v>0.319535760910047</v>
      </c>
      <c r="K719" s="20">
        <v>35.0</v>
      </c>
      <c r="L719" s="20">
        <v>0.3213788</v>
      </c>
      <c r="M719" s="20">
        <v>1500.0</v>
      </c>
      <c r="N719" s="20">
        <v>0.2943479</v>
      </c>
      <c r="O719" s="20">
        <v>1.085572</v>
      </c>
      <c r="P719" s="20">
        <v>0.9318164</v>
      </c>
      <c r="Q719" s="22">
        <v>0.176</v>
      </c>
      <c r="R719" s="22">
        <v>0.16</v>
      </c>
      <c r="S719" s="22">
        <v>0.256</v>
      </c>
      <c r="T719" s="22">
        <v>85.0</v>
      </c>
      <c r="U719" s="22">
        <v>0.933</v>
      </c>
    </row>
    <row r="720">
      <c r="A720" s="20" t="s">
        <v>36</v>
      </c>
      <c r="B720" s="20" t="s">
        <v>1484</v>
      </c>
      <c r="C720" s="55" t="s">
        <v>1485</v>
      </c>
      <c r="D720" s="20" t="s">
        <v>1486</v>
      </c>
      <c r="E720" s="20" t="s">
        <v>1487</v>
      </c>
      <c r="F720" s="20" t="s">
        <v>1913</v>
      </c>
      <c r="G720" s="27" t="s">
        <v>2656</v>
      </c>
      <c r="H720" s="20">
        <v>3.0E7</v>
      </c>
      <c r="I720" s="20">
        <v>160.0</v>
      </c>
      <c r="J720" s="20">
        <v>0.400536334348188</v>
      </c>
      <c r="K720" s="20">
        <v>35.0</v>
      </c>
      <c r="L720" s="20">
        <v>0.389913</v>
      </c>
      <c r="M720" s="20">
        <v>1500.0</v>
      </c>
      <c r="N720" s="20">
        <v>0.3025406</v>
      </c>
      <c r="O720" s="20">
        <v>1.323909</v>
      </c>
      <c r="P720" s="20">
        <v>1.121586</v>
      </c>
      <c r="Q720" s="22">
        <v>0.326</v>
      </c>
      <c r="R720" s="22">
        <v>0.316</v>
      </c>
      <c r="S720" s="22">
        <v>0.387</v>
      </c>
      <c r="T720" s="22">
        <v>86.1</v>
      </c>
      <c r="U720" s="22">
        <v>0.956</v>
      </c>
    </row>
    <row r="721">
      <c r="A721" s="20" t="s">
        <v>36</v>
      </c>
      <c r="B721" s="20" t="s">
        <v>1311</v>
      </c>
      <c r="C721" s="55" t="s">
        <v>1314</v>
      </c>
      <c r="D721" s="20" t="s">
        <v>1315</v>
      </c>
      <c r="E721" s="20" t="s">
        <v>1316</v>
      </c>
      <c r="F721" s="20" t="s">
        <v>1913</v>
      </c>
      <c r="G721" s="27" t="s">
        <v>2657</v>
      </c>
      <c r="H721" s="20">
        <v>3.0E7</v>
      </c>
      <c r="I721" s="20">
        <v>260.0</v>
      </c>
      <c r="J721" s="20">
        <v>0.356143408210906</v>
      </c>
      <c r="K721" s="20">
        <v>35.0</v>
      </c>
      <c r="L721" s="20">
        <v>0.3517493</v>
      </c>
      <c r="M721" s="20">
        <v>1500.0</v>
      </c>
      <c r="N721" s="20">
        <v>0.2988618</v>
      </c>
      <c r="O721" s="20">
        <v>1.191666</v>
      </c>
      <c r="P721" s="20">
        <v>1.083085</v>
      </c>
      <c r="Q721" s="22">
        <v>0.265</v>
      </c>
      <c r="R721" s="22">
        <v>0.258</v>
      </c>
      <c r="S721" s="22">
        <v>0.336</v>
      </c>
      <c r="T721" s="22">
        <v>87.8</v>
      </c>
      <c r="U721" s="22">
        <v>0.947</v>
      </c>
    </row>
    <row r="722">
      <c r="A722" s="20" t="s">
        <v>36</v>
      </c>
      <c r="B722" s="20" t="s">
        <v>1496</v>
      </c>
      <c r="C722" s="55" t="s">
        <v>1497</v>
      </c>
      <c r="D722" s="20" t="s">
        <v>1498</v>
      </c>
      <c r="E722" s="20" t="s">
        <v>1498</v>
      </c>
      <c r="F722" s="20" t="s">
        <v>1913</v>
      </c>
      <c r="G722" s="27" t="s">
        <v>2658</v>
      </c>
      <c r="H722" s="20">
        <v>1.653859E7</v>
      </c>
      <c r="I722" s="20">
        <v>150.0</v>
      </c>
      <c r="J722" s="20">
        <v>0.398749038597374</v>
      </c>
      <c r="K722" s="20">
        <v>35.0</v>
      </c>
      <c r="L722" s="20">
        <v>0.3474501</v>
      </c>
      <c r="M722" s="20">
        <v>1500.0</v>
      </c>
      <c r="N722" s="20">
        <v>0.18694</v>
      </c>
      <c r="O722" s="20">
        <v>2.133032</v>
      </c>
      <c r="P722" s="20">
        <v>1.319599</v>
      </c>
      <c r="Q722" s="22">
        <v>0.429</v>
      </c>
      <c r="R722" s="22">
        <v>0.39</v>
      </c>
      <c r="S722" s="22">
        <v>0.457</v>
      </c>
      <c r="T722" s="22">
        <v>78.5</v>
      </c>
      <c r="U722" s="22">
        <v>0.925</v>
      </c>
    </row>
    <row r="723">
      <c r="A723" s="20" t="s">
        <v>36</v>
      </c>
      <c r="B723" s="20" t="s">
        <v>1592</v>
      </c>
      <c r="C723" s="55" t="s">
        <v>1593</v>
      </c>
      <c r="D723" s="20" t="s">
        <v>1594</v>
      </c>
      <c r="E723" s="20" t="s">
        <v>1595</v>
      </c>
      <c r="F723" s="20" t="s">
        <v>1913</v>
      </c>
      <c r="G723" s="27" t="s">
        <v>2659</v>
      </c>
      <c r="H723" s="20">
        <v>3.0E7</v>
      </c>
      <c r="I723" s="20">
        <v>185.0</v>
      </c>
      <c r="J723" s="20">
        <v>0.541900116312872</v>
      </c>
      <c r="K723" s="20">
        <v>45.0</v>
      </c>
      <c r="L723" s="20">
        <v>0.4855407</v>
      </c>
      <c r="M723" s="20">
        <v>1500.0</v>
      </c>
      <c r="N723" s="20">
        <v>0.287183</v>
      </c>
      <c r="O723" s="20">
        <v>1.886951</v>
      </c>
      <c r="P723" s="20">
        <v>1.28413</v>
      </c>
      <c r="Q723" s="22">
        <v>0.415</v>
      </c>
      <c r="R723" s="22">
        <v>0.417</v>
      </c>
      <c r="S723" s="22">
        <v>0.429</v>
      </c>
      <c r="T723" s="22">
        <v>87.4</v>
      </c>
      <c r="U723" s="22">
        <v>0.959</v>
      </c>
    </row>
    <row r="724">
      <c r="A724" s="20" t="s">
        <v>36</v>
      </c>
      <c r="B724" s="20" t="s">
        <v>1148</v>
      </c>
      <c r="C724" s="55" t="s">
        <v>1149</v>
      </c>
      <c r="D724" s="20" t="s">
        <v>1150</v>
      </c>
      <c r="E724" s="20" t="s">
        <v>1151</v>
      </c>
      <c r="F724" s="20" t="s">
        <v>1913</v>
      </c>
      <c r="G724" s="27" t="s">
        <v>2660</v>
      </c>
      <c r="H724" s="20">
        <v>2.7040862E7</v>
      </c>
      <c r="I724" s="20">
        <v>95.0</v>
      </c>
      <c r="J724" s="20">
        <v>0.285873193318459</v>
      </c>
      <c r="K724" s="20">
        <v>35.0</v>
      </c>
      <c r="L724" s="20">
        <v>0.2903657</v>
      </c>
      <c r="M724" s="20">
        <v>1500.0</v>
      </c>
      <c r="N724" s="20">
        <v>0.2711666</v>
      </c>
      <c r="O724" s="20">
        <v>1.054235</v>
      </c>
      <c r="P724" s="20">
        <v>0.7660045</v>
      </c>
      <c r="Q724" s="22">
        <v>0.105</v>
      </c>
      <c r="R724" s="22">
        <v>0.081</v>
      </c>
      <c r="S724" s="22">
        <v>0.187</v>
      </c>
      <c r="T724" s="22">
        <v>45.6</v>
      </c>
      <c r="U724" s="22">
        <v>0.563</v>
      </c>
    </row>
    <row r="725">
      <c r="A725" s="20" t="s">
        <v>36</v>
      </c>
      <c r="B725" s="20" t="s">
        <v>1135</v>
      </c>
      <c r="C725" s="55" t="s">
        <v>1136</v>
      </c>
      <c r="D725" s="20" t="s">
        <v>1137</v>
      </c>
      <c r="E725" s="20" t="s">
        <v>1138</v>
      </c>
      <c r="F725" s="20" t="s">
        <v>1913</v>
      </c>
      <c r="G725" s="27" t="s">
        <v>2661</v>
      </c>
      <c r="H725" s="20">
        <v>3.0E7</v>
      </c>
      <c r="I725" s="20">
        <v>190.0</v>
      </c>
      <c r="J725" s="20">
        <v>0.52257985891431</v>
      </c>
      <c r="K725" s="20">
        <v>45.0</v>
      </c>
      <c r="L725" s="20">
        <v>0.4962252</v>
      </c>
      <c r="M725" s="20">
        <v>1500.0</v>
      </c>
      <c r="N725" s="20">
        <v>0.3093039</v>
      </c>
      <c r="O725" s="20">
        <v>1.689535</v>
      </c>
      <c r="P725" s="20">
        <v>1.140993</v>
      </c>
      <c r="Q725" s="22">
        <v>0.511</v>
      </c>
      <c r="R725" s="22">
        <v>0.514</v>
      </c>
      <c r="S725" s="22">
        <v>0.531</v>
      </c>
      <c r="T725" s="22">
        <v>88.0</v>
      </c>
      <c r="U725" s="22">
        <v>0.946</v>
      </c>
    </row>
    <row r="726">
      <c r="A726" s="20" t="s">
        <v>36</v>
      </c>
      <c r="B726" s="20" t="s">
        <v>1247</v>
      </c>
      <c r="C726" s="55" t="s">
        <v>1250</v>
      </c>
      <c r="D726" s="20" t="s">
        <v>1251</v>
      </c>
      <c r="E726" s="20" t="s">
        <v>1252</v>
      </c>
      <c r="F726" s="20" t="s">
        <v>1913</v>
      </c>
      <c r="G726" s="27" t="s">
        <v>2662</v>
      </c>
      <c r="H726" s="20">
        <v>1.3971404E7</v>
      </c>
      <c r="I726" s="20">
        <v>220.0</v>
      </c>
      <c r="J726" s="20">
        <v>0.172104298611884</v>
      </c>
      <c r="K726" s="20">
        <v>35.0</v>
      </c>
      <c r="L726" s="20">
        <v>0.1815738</v>
      </c>
      <c r="M726" s="20">
        <v>1500.0</v>
      </c>
      <c r="N726" s="20">
        <v>0.1627107</v>
      </c>
      <c r="O726" s="20">
        <v>1.057732</v>
      </c>
      <c r="P726" s="20">
        <v>0.4979881</v>
      </c>
      <c r="Q726" s="22">
        <v>0.162</v>
      </c>
      <c r="R726" s="22">
        <v>0.124</v>
      </c>
      <c r="S726" s="22">
        <v>0.308</v>
      </c>
      <c r="T726" s="22">
        <v>50.5</v>
      </c>
      <c r="U726" s="22">
        <v>0.595</v>
      </c>
    </row>
    <row r="727">
      <c r="A727" s="20" t="s">
        <v>36</v>
      </c>
      <c r="B727" s="20" t="s">
        <v>1399</v>
      </c>
      <c r="C727" s="55" t="s">
        <v>1400</v>
      </c>
      <c r="D727" s="20" t="s">
        <v>1401</v>
      </c>
      <c r="E727" s="20" t="s">
        <v>1402</v>
      </c>
      <c r="F727" s="20" t="s">
        <v>1913</v>
      </c>
      <c r="G727" s="27" t="s">
        <v>2663</v>
      </c>
      <c r="H727" s="20">
        <v>2.06316E7</v>
      </c>
      <c r="I727" s="20">
        <v>180.0</v>
      </c>
      <c r="J727" s="20">
        <v>0.500115304063232</v>
      </c>
      <c r="K727" s="20">
        <v>45.0</v>
      </c>
      <c r="L727" s="20">
        <v>0.434721</v>
      </c>
      <c r="M727" s="20">
        <v>1500.0</v>
      </c>
      <c r="N727" s="20">
        <v>0.2510501</v>
      </c>
      <c r="O727" s="20">
        <v>1.992094</v>
      </c>
      <c r="P727" s="20">
        <v>1.35604</v>
      </c>
      <c r="Q727" s="22">
        <v>0.501</v>
      </c>
      <c r="R727" s="22">
        <v>0.501</v>
      </c>
      <c r="S727" s="22">
        <v>0.517</v>
      </c>
      <c r="T727" s="22">
        <v>89.3</v>
      </c>
      <c r="U727" s="22">
        <v>0.956</v>
      </c>
    </row>
    <row r="728">
      <c r="A728" s="20" t="s">
        <v>36</v>
      </c>
      <c r="B728" s="20" t="s">
        <v>1385</v>
      </c>
      <c r="C728" s="55" t="s">
        <v>1386</v>
      </c>
      <c r="D728" s="20" t="s">
        <v>1387</v>
      </c>
      <c r="E728" s="20" t="s">
        <v>1388</v>
      </c>
      <c r="F728" s="20" t="s">
        <v>1913</v>
      </c>
      <c r="G728" s="27" t="s">
        <v>2664</v>
      </c>
      <c r="H728" s="20">
        <v>2.6466933E7</v>
      </c>
      <c r="I728" s="20">
        <v>175.0</v>
      </c>
      <c r="J728" s="20">
        <v>0.50900376489473</v>
      </c>
      <c r="K728" s="20">
        <v>45.0</v>
      </c>
      <c r="L728" s="20">
        <v>0.4534555</v>
      </c>
      <c r="M728" s="20">
        <v>1500.0</v>
      </c>
      <c r="N728" s="20">
        <v>0.2810846</v>
      </c>
      <c r="O728" s="20">
        <v>1.810856</v>
      </c>
      <c r="P728" s="20">
        <v>1.32226</v>
      </c>
      <c r="Q728" s="22">
        <v>0.432</v>
      </c>
      <c r="R728" s="22">
        <v>0.432</v>
      </c>
      <c r="S728" s="22">
        <v>0.45</v>
      </c>
      <c r="T728" s="22">
        <v>89.9</v>
      </c>
      <c r="U728" s="22">
        <v>0.966</v>
      </c>
    </row>
    <row r="729">
      <c r="A729" s="20" t="s">
        <v>36</v>
      </c>
      <c r="B729" s="20" t="s">
        <v>1534</v>
      </c>
      <c r="C729" s="55" t="s">
        <v>1535</v>
      </c>
      <c r="D729" s="20" t="s">
        <v>1536</v>
      </c>
      <c r="E729" s="20" t="s">
        <v>1537</v>
      </c>
      <c r="F729" s="20" t="s">
        <v>1913</v>
      </c>
      <c r="G729" s="27" t="s">
        <v>2665</v>
      </c>
      <c r="H729" s="20">
        <v>2.9229697E7</v>
      </c>
      <c r="I729" s="20">
        <v>160.0</v>
      </c>
      <c r="J729" s="20">
        <v>0.369947409174347</v>
      </c>
      <c r="K729" s="20">
        <v>35.0</v>
      </c>
      <c r="L729" s="20">
        <v>0.3505877</v>
      </c>
      <c r="M729" s="20">
        <v>1500.0</v>
      </c>
      <c r="N729" s="20">
        <v>0.2843484</v>
      </c>
      <c r="O729" s="20">
        <v>1.301036</v>
      </c>
      <c r="P729" s="20">
        <v>1.292268</v>
      </c>
      <c r="Q729" s="22">
        <v>0.225</v>
      </c>
      <c r="R729" s="22">
        <v>0.215</v>
      </c>
      <c r="S729" s="22">
        <v>0.261</v>
      </c>
      <c r="T729" s="22">
        <v>78.9</v>
      </c>
      <c r="U729" s="22">
        <v>0.867</v>
      </c>
    </row>
    <row r="730">
      <c r="A730" s="20" t="s">
        <v>36</v>
      </c>
      <c r="B730" s="20" t="s">
        <v>1576</v>
      </c>
      <c r="C730" s="55" t="s">
        <v>1577</v>
      </c>
      <c r="D730" s="20" t="s">
        <v>1578</v>
      </c>
      <c r="E730" s="20" t="s">
        <v>1579</v>
      </c>
      <c r="F730" s="20" t="s">
        <v>1913</v>
      </c>
      <c r="G730" s="27" t="s">
        <v>2666</v>
      </c>
      <c r="H730" s="20">
        <v>2.6815847E7</v>
      </c>
      <c r="I730" s="20">
        <v>170.0</v>
      </c>
      <c r="J730" s="20">
        <v>0.444826621318227</v>
      </c>
      <c r="K730" s="20">
        <v>45.0</v>
      </c>
      <c r="L730" s="20">
        <v>0.4268419</v>
      </c>
      <c r="M730" s="20">
        <v>1500.0</v>
      </c>
      <c r="N730" s="20">
        <v>0.2844573</v>
      </c>
      <c r="O730" s="20">
        <v>1.563773</v>
      </c>
      <c r="P730" s="20">
        <v>1.126311</v>
      </c>
      <c r="Q730" s="22">
        <v>0.408</v>
      </c>
      <c r="R730" s="22">
        <v>0.404</v>
      </c>
      <c r="S730" s="22">
        <v>0.433</v>
      </c>
      <c r="T730" s="22">
        <v>79.1</v>
      </c>
      <c r="U730" s="22">
        <v>0.865</v>
      </c>
    </row>
    <row r="731">
      <c r="A731" s="20" t="s">
        <v>36</v>
      </c>
      <c r="B731" s="20" t="s">
        <v>1548</v>
      </c>
      <c r="C731" s="55" t="s">
        <v>1549</v>
      </c>
      <c r="D731" s="20" t="s">
        <v>1550</v>
      </c>
      <c r="E731" s="20" t="s">
        <v>1551</v>
      </c>
      <c r="F731" s="20" t="s">
        <v>1913</v>
      </c>
      <c r="G731" s="27" t="s">
        <v>2667</v>
      </c>
      <c r="H731" s="20">
        <v>2.7343567E7</v>
      </c>
      <c r="I731" s="20">
        <v>135.0</v>
      </c>
      <c r="J731" s="20">
        <v>0.32121764659763</v>
      </c>
      <c r="K731" s="20">
        <v>35.0</v>
      </c>
      <c r="L731" s="20">
        <v>0.3174742</v>
      </c>
      <c r="M731" s="20">
        <v>1500.0</v>
      </c>
      <c r="N731" s="20">
        <v>0.2733791</v>
      </c>
      <c r="O731" s="20">
        <v>1.17499</v>
      </c>
      <c r="P731" s="20">
        <v>1.084894</v>
      </c>
      <c r="Q731" s="22">
        <v>0.191</v>
      </c>
      <c r="R731" s="22">
        <v>0.173</v>
      </c>
      <c r="S731" s="22">
        <v>0.255</v>
      </c>
      <c r="T731" s="22">
        <v>72.1</v>
      </c>
      <c r="U731" s="22">
        <v>0.816</v>
      </c>
    </row>
    <row r="732">
      <c r="A732" s="20" t="s">
        <v>36</v>
      </c>
      <c r="B732" s="20" t="s">
        <v>1220</v>
      </c>
      <c r="C732" s="55" t="s">
        <v>1221</v>
      </c>
      <c r="D732" s="20" t="s">
        <v>1222</v>
      </c>
      <c r="E732" s="20" t="s">
        <v>1223</v>
      </c>
      <c r="F732" s="20" t="s">
        <v>1913</v>
      </c>
      <c r="G732" s="27" t="s">
        <v>2668</v>
      </c>
      <c r="H732" s="20">
        <v>3.0E7</v>
      </c>
      <c r="I732" s="20">
        <v>195.0</v>
      </c>
      <c r="J732" s="20">
        <v>0.524306643121579</v>
      </c>
      <c r="K732" s="20">
        <v>45.0</v>
      </c>
      <c r="L732" s="20">
        <v>0.4693189</v>
      </c>
      <c r="M732" s="20">
        <v>1500.0</v>
      </c>
      <c r="N732" s="20">
        <v>0.2816306</v>
      </c>
      <c r="O732" s="20">
        <v>1.861682</v>
      </c>
      <c r="P732" s="20">
        <v>1.292973</v>
      </c>
      <c r="Q732" s="22">
        <v>0.401</v>
      </c>
      <c r="R732" s="22">
        <v>0.399</v>
      </c>
      <c r="S732" s="22">
        <v>0.419</v>
      </c>
      <c r="T732" s="22">
        <v>88.6</v>
      </c>
      <c r="U732" s="22">
        <v>0.948</v>
      </c>
    </row>
    <row r="733">
      <c r="A733" s="20" t="s">
        <v>36</v>
      </c>
      <c r="B733" s="20" t="s">
        <v>1234</v>
      </c>
      <c r="C733" s="55" t="s">
        <v>1235</v>
      </c>
      <c r="D733" s="20" t="s">
        <v>1236</v>
      </c>
      <c r="E733" s="20" t="s">
        <v>1237</v>
      </c>
      <c r="F733" s="20" t="s">
        <v>1913</v>
      </c>
      <c r="G733" s="27" t="s">
        <v>2669</v>
      </c>
      <c r="H733" s="20">
        <v>2.9834349E7</v>
      </c>
      <c r="I733" s="20">
        <v>170.0</v>
      </c>
      <c r="J733" s="20">
        <v>0.530667586099439</v>
      </c>
      <c r="K733" s="20">
        <v>45.0</v>
      </c>
      <c r="L733" s="20">
        <v>0.4755091</v>
      </c>
      <c r="M733" s="20">
        <v>1500.0</v>
      </c>
      <c r="N733" s="20">
        <v>0.2834497</v>
      </c>
      <c r="O733" s="20">
        <v>1.872176</v>
      </c>
      <c r="P733" s="20">
        <v>1.287195</v>
      </c>
      <c r="Q733" s="22">
        <v>0.403</v>
      </c>
      <c r="R733" s="22">
        <v>0.406</v>
      </c>
      <c r="S733" s="22">
        <v>0.42</v>
      </c>
      <c r="T733" s="22">
        <v>89.9</v>
      </c>
      <c r="U733" s="22">
        <v>0.964</v>
      </c>
    </row>
    <row r="734">
      <c r="A734" s="20" t="s">
        <v>36</v>
      </c>
      <c r="B734" s="20" t="s">
        <v>1607</v>
      </c>
      <c r="C734" s="55" t="s">
        <v>1608</v>
      </c>
      <c r="D734" s="20" t="s">
        <v>1609</v>
      </c>
      <c r="E734" s="20" t="s">
        <v>1610</v>
      </c>
      <c r="F734" s="20" t="s">
        <v>1913</v>
      </c>
      <c r="G734" s="27" t="s">
        <v>2670</v>
      </c>
      <c r="H734" s="20">
        <v>1.9826366E7</v>
      </c>
      <c r="I734" s="20">
        <v>200.0</v>
      </c>
      <c r="J734" s="20">
        <v>0.33410037290412</v>
      </c>
      <c r="K734" s="20">
        <v>35.0</v>
      </c>
      <c r="L734" s="20">
        <v>0.2999681</v>
      </c>
      <c r="M734" s="20">
        <v>1500.0</v>
      </c>
      <c r="N734" s="20">
        <v>0.213589</v>
      </c>
      <c r="O734" s="20">
        <v>1.564221</v>
      </c>
      <c r="P734" s="20">
        <v>1.395145</v>
      </c>
      <c r="Q734" s="22">
        <v>0.275</v>
      </c>
      <c r="R734" s="22">
        <v>0.269</v>
      </c>
      <c r="S734" s="22">
        <v>0.29</v>
      </c>
      <c r="T734" s="22">
        <v>79.7</v>
      </c>
      <c r="U734" s="22">
        <v>0.893</v>
      </c>
    </row>
    <row r="735">
      <c r="A735" s="20" t="s">
        <v>36</v>
      </c>
      <c r="B735" s="20" t="s">
        <v>1370</v>
      </c>
      <c r="C735" s="55" t="s">
        <v>1373</v>
      </c>
      <c r="D735" s="20" t="s">
        <v>1374</v>
      </c>
      <c r="E735" s="20" t="s">
        <v>1375</v>
      </c>
      <c r="F735" s="20" t="s">
        <v>1913</v>
      </c>
      <c r="G735" s="27" t="s">
        <v>2671</v>
      </c>
      <c r="H735" s="20">
        <v>2.7873393E7</v>
      </c>
      <c r="I735" s="20">
        <v>170.0</v>
      </c>
      <c r="J735" s="20">
        <v>0.498093572235158</v>
      </c>
      <c r="K735" s="20">
        <v>45.0</v>
      </c>
      <c r="L735" s="20">
        <v>0.4474805</v>
      </c>
      <c r="M735" s="20">
        <v>1500.0</v>
      </c>
      <c r="N735" s="20">
        <v>0.2729233</v>
      </c>
      <c r="O735" s="20">
        <v>1.825031</v>
      </c>
      <c r="P735" s="20">
        <v>1.289951</v>
      </c>
      <c r="Q735" s="22">
        <v>0.386</v>
      </c>
      <c r="R735" s="22">
        <v>0.389</v>
      </c>
      <c r="S735" s="22">
        <v>0.402</v>
      </c>
      <c r="T735" s="22">
        <v>89.0</v>
      </c>
      <c r="U735" s="22">
        <v>0.96</v>
      </c>
    </row>
    <row r="736">
      <c r="A736" s="20" t="s">
        <v>36</v>
      </c>
      <c r="B736" s="20" t="s">
        <v>1020</v>
      </c>
      <c r="C736" s="55" t="s">
        <v>1021</v>
      </c>
      <c r="D736" s="20" t="s">
        <v>1022</v>
      </c>
      <c r="E736" s="20" t="s">
        <v>1023</v>
      </c>
      <c r="F736" s="20" t="s">
        <v>1913</v>
      </c>
      <c r="G736" s="27" t="s">
        <v>2672</v>
      </c>
      <c r="H736" s="20">
        <v>2.5524279E7</v>
      </c>
      <c r="I736" s="20">
        <v>180.0</v>
      </c>
      <c r="J736" s="20">
        <v>0.486734037814978</v>
      </c>
      <c r="K736" s="20">
        <v>45.0</v>
      </c>
      <c r="L736" s="20">
        <v>0.4337455</v>
      </c>
      <c r="M736" s="20">
        <v>1500.0</v>
      </c>
      <c r="N736" s="20">
        <v>0.2645385</v>
      </c>
      <c r="O736" s="20">
        <v>1.839937</v>
      </c>
      <c r="P736" s="20">
        <v>1.313158</v>
      </c>
      <c r="Q736" s="22">
        <v>0.369</v>
      </c>
      <c r="R736" s="22">
        <v>0.37</v>
      </c>
      <c r="S736" s="22">
        <v>0.386</v>
      </c>
      <c r="T736" s="22">
        <v>83.0</v>
      </c>
      <c r="U736" s="22">
        <v>0.907</v>
      </c>
    </row>
    <row r="737">
      <c r="A737" s="20" t="s">
        <v>36</v>
      </c>
      <c r="B737" s="20" t="s">
        <v>1507</v>
      </c>
      <c r="C737" s="55" t="s">
        <v>1508</v>
      </c>
      <c r="D737" s="20" t="s">
        <v>1509</v>
      </c>
      <c r="E737" s="20" t="s">
        <v>1509</v>
      </c>
      <c r="F737" s="20" t="s">
        <v>1913</v>
      </c>
      <c r="G737" s="27" t="s">
        <v>2673</v>
      </c>
      <c r="H737" s="20">
        <v>1.9845042E7</v>
      </c>
      <c r="I737" s="20">
        <v>150.0</v>
      </c>
      <c r="J737" s="20">
        <v>0.284988958654045</v>
      </c>
      <c r="K737" s="20">
        <v>35.0</v>
      </c>
      <c r="L737" s="20">
        <v>0.2724532</v>
      </c>
      <c r="M737" s="20">
        <v>1500.0</v>
      </c>
      <c r="N737" s="20">
        <v>0.2152597</v>
      </c>
      <c r="O737" s="20">
        <v>1.323931</v>
      </c>
      <c r="P737" s="20">
        <v>1.219182</v>
      </c>
      <c r="Q737" s="22">
        <v>0.228</v>
      </c>
      <c r="R737" s="22">
        <v>0.183</v>
      </c>
      <c r="S737" s="22">
        <v>0.365</v>
      </c>
      <c r="T737" s="22">
        <v>63.5</v>
      </c>
      <c r="U737" s="22">
        <v>0.874</v>
      </c>
    </row>
    <row r="738">
      <c r="A738" s="20" t="s">
        <v>36</v>
      </c>
      <c r="B738" s="20" t="s">
        <v>1278</v>
      </c>
      <c r="C738" s="55" t="s">
        <v>1279</v>
      </c>
      <c r="D738" s="20" t="s">
        <v>1280</v>
      </c>
      <c r="E738" s="20" t="s">
        <v>1281</v>
      </c>
      <c r="F738" s="20" t="s">
        <v>1913</v>
      </c>
      <c r="G738" s="27" t="s">
        <v>2674</v>
      </c>
      <c r="H738" s="20">
        <v>2.9961373E7</v>
      </c>
      <c r="I738" s="20">
        <v>155.0</v>
      </c>
      <c r="J738" s="20">
        <v>0.56344549049718</v>
      </c>
      <c r="K738" s="20">
        <v>35.0</v>
      </c>
      <c r="L738" s="20">
        <v>0.4889123</v>
      </c>
      <c r="M738" s="20">
        <v>1500.0</v>
      </c>
      <c r="N738" s="20">
        <v>0.2554168</v>
      </c>
      <c r="O738" s="20">
        <v>2.205984</v>
      </c>
      <c r="P738" s="20">
        <v>1.319206</v>
      </c>
      <c r="Q738" s="22">
        <v>0.441</v>
      </c>
      <c r="R738" s="22">
        <v>0.435</v>
      </c>
      <c r="S738" s="22">
        <v>0.452</v>
      </c>
      <c r="T738" s="22">
        <v>86.1</v>
      </c>
      <c r="U738" s="22">
        <v>0.937</v>
      </c>
    </row>
    <row r="739">
      <c r="A739" s="20" t="s">
        <v>36</v>
      </c>
      <c r="B739" s="20" t="s">
        <v>1646</v>
      </c>
      <c r="C739" s="55" t="s">
        <v>1647</v>
      </c>
      <c r="D739" s="20" t="s">
        <v>1648</v>
      </c>
      <c r="E739" s="20" t="s">
        <v>1648</v>
      </c>
      <c r="F739" s="20" t="s">
        <v>1913</v>
      </c>
      <c r="G739" s="27" t="s">
        <v>2675</v>
      </c>
      <c r="H739" s="20">
        <v>2.227997E7</v>
      </c>
      <c r="I739" s="20">
        <v>130.0</v>
      </c>
      <c r="J739" s="20">
        <v>0.299417487833423</v>
      </c>
      <c r="K739" s="20">
        <v>45.0</v>
      </c>
      <c r="L739" s="20">
        <v>0.285982</v>
      </c>
      <c r="M739" s="20">
        <v>1500.0</v>
      </c>
      <c r="N739" s="20">
        <v>0.2344119</v>
      </c>
      <c r="O739" s="20">
        <v>1.277313</v>
      </c>
      <c r="P739" s="20">
        <v>1.260528</v>
      </c>
      <c r="Q739" s="22">
        <v>0.211</v>
      </c>
      <c r="R739" s="22">
        <v>0.175</v>
      </c>
      <c r="S739" s="22">
        <v>0.334</v>
      </c>
      <c r="T739" s="22">
        <v>64.3</v>
      </c>
      <c r="U739" s="22">
        <v>0.889</v>
      </c>
    </row>
    <row r="740">
      <c r="A740" s="20" t="s">
        <v>36</v>
      </c>
      <c r="B740" s="20" t="s">
        <v>1562</v>
      </c>
      <c r="C740" s="55" t="s">
        <v>1563</v>
      </c>
      <c r="D740" s="20" t="s">
        <v>1564</v>
      </c>
      <c r="E740" s="20" t="s">
        <v>1564</v>
      </c>
      <c r="F740" s="20" t="s">
        <v>1913</v>
      </c>
      <c r="G740" s="27" t="s">
        <v>2676</v>
      </c>
      <c r="H740" s="20">
        <v>2.6021916E7</v>
      </c>
      <c r="I740" s="20">
        <v>180.0</v>
      </c>
      <c r="J740" s="20">
        <v>0.487827704515356</v>
      </c>
      <c r="K740" s="20">
        <v>35.0</v>
      </c>
      <c r="L740" s="20">
        <v>0.4545195</v>
      </c>
      <c r="M740" s="20">
        <v>1500.0</v>
      </c>
      <c r="N740" s="20">
        <v>0.2740746</v>
      </c>
      <c r="O740" s="20">
        <v>1.779908</v>
      </c>
      <c r="P740" s="20">
        <v>1.18459</v>
      </c>
      <c r="Q740" s="22">
        <v>0.439</v>
      </c>
      <c r="R740" s="22">
        <v>0.438</v>
      </c>
      <c r="S740" s="22">
        <v>0.463</v>
      </c>
      <c r="T740" s="22">
        <v>81.7</v>
      </c>
      <c r="U740" s="22">
        <v>0.816</v>
      </c>
    </row>
    <row r="741">
      <c r="A741" s="20" t="s">
        <v>36</v>
      </c>
      <c r="B741" s="20" t="s">
        <v>1635</v>
      </c>
      <c r="C741" s="55" t="s">
        <v>1636</v>
      </c>
      <c r="D741" s="20" t="s">
        <v>1637</v>
      </c>
      <c r="E741" s="20" t="s">
        <v>1637</v>
      </c>
      <c r="F741" s="20" t="s">
        <v>1913</v>
      </c>
      <c r="G741" s="27" t="s">
        <v>2677</v>
      </c>
      <c r="H741" s="20">
        <v>2.0719609E7</v>
      </c>
      <c r="I741" s="20">
        <v>150.0</v>
      </c>
      <c r="J741" s="20">
        <v>0.462814406165118</v>
      </c>
      <c r="K741" s="20">
        <v>45.0</v>
      </c>
      <c r="L741" s="20">
        <v>0.4098465</v>
      </c>
      <c r="M741" s="20">
        <v>1500.0</v>
      </c>
      <c r="N741" s="20">
        <v>0.2144642</v>
      </c>
      <c r="O741" s="20">
        <v>2.158003</v>
      </c>
      <c r="P741" s="20">
        <v>1.271099</v>
      </c>
      <c r="Q741" s="22">
        <v>0.426</v>
      </c>
      <c r="R741" s="22">
        <v>0.397</v>
      </c>
      <c r="S741" s="22">
        <v>0.457</v>
      </c>
      <c r="T741" s="22">
        <v>78.5</v>
      </c>
      <c r="U741" s="22">
        <v>0.941</v>
      </c>
    </row>
    <row r="742">
      <c r="A742" s="20" t="s">
        <v>36</v>
      </c>
      <c r="B742" s="20" t="s">
        <v>1518</v>
      </c>
      <c r="C742" s="55" t="s">
        <v>1521</v>
      </c>
      <c r="D742" s="20" t="s">
        <v>1522</v>
      </c>
      <c r="E742" s="20" t="s">
        <v>1523</v>
      </c>
      <c r="F742" s="20" t="s">
        <v>1913</v>
      </c>
      <c r="G742" s="27" t="s">
        <v>2678</v>
      </c>
      <c r="H742" s="20">
        <v>2.1483416E7</v>
      </c>
      <c r="I742" s="20">
        <v>215.0</v>
      </c>
      <c r="J742" s="20">
        <v>0.244654790384901</v>
      </c>
      <c r="K742" s="20">
        <v>35.0</v>
      </c>
      <c r="L742" s="20">
        <v>0.2424775</v>
      </c>
      <c r="M742" s="20">
        <v>1500.0</v>
      </c>
      <c r="N742" s="20">
        <v>0.2291406</v>
      </c>
      <c r="O742" s="20">
        <v>1.067706</v>
      </c>
      <c r="P742" s="20">
        <v>1.163249</v>
      </c>
      <c r="Q742" s="22">
        <v>0.108</v>
      </c>
      <c r="R742" s="22">
        <v>0.097</v>
      </c>
      <c r="S742" s="22">
        <v>0.129</v>
      </c>
      <c r="T742" s="22">
        <v>70.6</v>
      </c>
      <c r="U742" s="22">
        <v>0.849</v>
      </c>
    </row>
    <row r="743">
      <c r="A743" s="20" t="s">
        <v>36</v>
      </c>
      <c r="B743" s="20" t="s">
        <v>1178</v>
      </c>
      <c r="C743" s="55" t="s">
        <v>1181</v>
      </c>
      <c r="D743" s="20" t="s">
        <v>1182</v>
      </c>
      <c r="E743" s="20" t="s">
        <v>1183</v>
      </c>
      <c r="F743" s="20" t="s">
        <v>1913</v>
      </c>
      <c r="G743" s="27" t="s">
        <v>2679</v>
      </c>
      <c r="H743" s="20">
        <v>3.0E7</v>
      </c>
      <c r="I743" s="20">
        <v>180.0</v>
      </c>
      <c r="J743" s="20">
        <v>0.490721517167533</v>
      </c>
      <c r="K743" s="20">
        <v>35.0</v>
      </c>
      <c r="L743" s="20">
        <v>0.4550855</v>
      </c>
      <c r="M743" s="20">
        <v>1500.0</v>
      </c>
      <c r="N743" s="20">
        <v>0.2836368</v>
      </c>
      <c r="O743" s="20">
        <v>1.730105</v>
      </c>
      <c r="P743" s="20">
        <v>1.207852</v>
      </c>
      <c r="Q743" s="22">
        <v>0.401</v>
      </c>
      <c r="R743" s="22">
        <v>0.402</v>
      </c>
      <c r="S743" s="22">
        <v>0.427</v>
      </c>
      <c r="T743" s="22">
        <v>86.2</v>
      </c>
      <c r="U743" s="22">
        <v>0.915</v>
      </c>
    </row>
    <row r="744">
      <c r="A744" s="20" t="s">
        <v>36</v>
      </c>
      <c r="B744" s="20" t="s">
        <v>1447</v>
      </c>
      <c r="C744" s="55" t="s">
        <v>1448</v>
      </c>
      <c r="D744" s="20" t="s">
        <v>1449</v>
      </c>
      <c r="E744" s="20" t="s">
        <v>1450</v>
      </c>
      <c r="F744" s="20" t="s">
        <v>1913</v>
      </c>
      <c r="G744" s="27" t="s">
        <v>2680</v>
      </c>
      <c r="H744" s="20">
        <v>2.7217596E7</v>
      </c>
      <c r="I744" s="20">
        <v>160.0</v>
      </c>
      <c r="J744" s="20">
        <v>0.415734150490078</v>
      </c>
      <c r="K744" s="20">
        <v>35.0</v>
      </c>
      <c r="L744" s="20">
        <v>0.396008</v>
      </c>
      <c r="M744" s="20">
        <v>1500.0</v>
      </c>
      <c r="N744" s="20">
        <v>0.2880754</v>
      </c>
      <c r="O744" s="20">
        <v>1.443144</v>
      </c>
      <c r="P744" s="20">
        <v>1.182764</v>
      </c>
      <c r="Q744" s="22">
        <v>0.378</v>
      </c>
      <c r="R744" s="22">
        <v>0.366</v>
      </c>
      <c r="S744" s="22">
        <v>0.427</v>
      </c>
      <c r="T744" s="22">
        <v>84.9</v>
      </c>
      <c r="U744" s="22">
        <v>0.912</v>
      </c>
    </row>
    <row r="745">
      <c r="A745" s="20" t="s">
        <v>36</v>
      </c>
      <c r="B745" s="20" t="s">
        <v>1459</v>
      </c>
      <c r="C745" s="55" t="s">
        <v>1460</v>
      </c>
      <c r="D745" s="20" t="s">
        <v>1461</v>
      </c>
      <c r="E745" s="20" t="s">
        <v>1462</v>
      </c>
      <c r="F745" s="20" t="s">
        <v>1913</v>
      </c>
      <c r="G745" s="27" t="s">
        <v>2681</v>
      </c>
      <c r="H745" s="20">
        <v>2.1058139E7</v>
      </c>
      <c r="I745" s="20">
        <v>160.0</v>
      </c>
      <c r="J745" s="20">
        <v>0.322473504687204</v>
      </c>
      <c r="K745" s="20">
        <v>35.0</v>
      </c>
      <c r="L745" s="20">
        <v>0.30851</v>
      </c>
      <c r="M745" s="20">
        <v>1500.0</v>
      </c>
      <c r="N745" s="20">
        <v>0.2320002</v>
      </c>
      <c r="O745" s="20">
        <v>1.389971</v>
      </c>
      <c r="P745" s="20">
        <v>1.182506</v>
      </c>
      <c r="Q745" s="22">
        <v>0.346</v>
      </c>
      <c r="R745" s="22">
        <v>0.331</v>
      </c>
      <c r="S745" s="22">
        <v>0.393</v>
      </c>
      <c r="T745" s="22">
        <v>85.8</v>
      </c>
      <c r="U745" s="22">
        <v>0.937</v>
      </c>
    </row>
    <row r="746">
      <c r="A746" s="20" t="s">
        <v>36</v>
      </c>
      <c r="B746" s="20" t="s">
        <v>1342</v>
      </c>
      <c r="C746" s="55" t="s">
        <v>1343</v>
      </c>
      <c r="D746" s="20" t="s">
        <v>1344</v>
      </c>
      <c r="E746" s="20" t="s">
        <v>1345</v>
      </c>
      <c r="F746" s="20" t="s">
        <v>1913</v>
      </c>
      <c r="G746" s="27" t="s">
        <v>2682</v>
      </c>
      <c r="H746" s="20">
        <v>2.5364063E7</v>
      </c>
      <c r="I746" s="20">
        <v>155.0</v>
      </c>
      <c r="J746" s="20">
        <v>0.359102735509475</v>
      </c>
      <c r="K746" s="20">
        <v>35.0</v>
      </c>
      <c r="L746" s="20">
        <v>0.3426649</v>
      </c>
      <c r="M746" s="20">
        <v>1500.0</v>
      </c>
      <c r="N746" s="20">
        <v>0.2696936</v>
      </c>
      <c r="O746" s="20">
        <v>1.331521</v>
      </c>
      <c r="P746" s="20">
        <v>1.225264</v>
      </c>
      <c r="Q746" s="22">
        <v>0.323</v>
      </c>
      <c r="R746" s="22">
        <v>0.306</v>
      </c>
      <c r="S746" s="22">
        <v>0.384</v>
      </c>
      <c r="T746" s="22">
        <v>86.9</v>
      </c>
      <c r="U746" s="22">
        <v>0.953</v>
      </c>
    </row>
    <row r="747">
      <c r="A747" s="20" t="s">
        <v>36</v>
      </c>
      <c r="B747" s="20" t="s">
        <v>1265</v>
      </c>
      <c r="C747" s="55" t="s">
        <v>1266</v>
      </c>
      <c r="D747" s="20" t="s">
        <v>1267</v>
      </c>
      <c r="E747" s="20" t="s">
        <v>1268</v>
      </c>
      <c r="F747" s="20" t="s">
        <v>1913</v>
      </c>
      <c r="G747" s="27" t="s">
        <v>2683</v>
      </c>
      <c r="H747" s="20">
        <v>2.4225024E7</v>
      </c>
      <c r="I747" s="20">
        <v>190.0</v>
      </c>
      <c r="J747" s="20">
        <v>0.437750272339735</v>
      </c>
      <c r="K747" s="20">
        <v>35.0</v>
      </c>
      <c r="L747" s="20">
        <v>0.4122902</v>
      </c>
      <c r="M747" s="20">
        <v>1500.0</v>
      </c>
      <c r="N747" s="20">
        <v>0.2720908</v>
      </c>
      <c r="O747" s="20">
        <v>1.608839</v>
      </c>
      <c r="P747" s="20">
        <v>1.181599</v>
      </c>
      <c r="Q747" s="22">
        <v>0.441</v>
      </c>
      <c r="R747" s="22">
        <v>0.439</v>
      </c>
      <c r="S747" s="22">
        <v>0.471</v>
      </c>
      <c r="T747" s="22">
        <v>86.6</v>
      </c>
      <c r="U747" s="22">
        <v>0.932</v>
      </c>
    </row>
    <row r="748">
      <c r="A748" s="20" t="s">
        <v>36</v>
      </c>
      <c r="B748" s="20" t="s">
        <v>1289</v>
      </c>
      <c r="C748" s="55" t="s">
        <v>1290</v>
      </c>
      <c r="D748" s="20" t="s">
        <v>1291</v>
      </c>
      <c r="E748" s="20" t="s">
        <v>1292</v>
      </c>
      <c r="F748" s="20" t="s">
        <v>1913</v>
      </c>
      <c r="G748" s="27" t="s">
        <v>2684</v>
      </c>
      <c r="H748" s="20">
        <v>9425366.0</v>
      </c>
      <c r="I748" s="20">
        <v>190.0</v>
      </c>
      <c r="J748" s="20">
        <v>0.304425393857436</v>
      </c>
      <c r="K748" s="20">
        <v>35.0</v>
      </c>
      <c r="L748" s="20">
        <v>0.2728139</v>
      </c>
      <c r="M748" s="20">
        <v>1500.0</v>
      </c>
      <c r="N748" s="20">
        <v>0.146043</v>
      </c>
      <c r="O748" s="20">
        <v>2.084492</v>
      </c>
      <c r="P748" s="20">
        <v>1.249359</v>
      </c>
      <c r="Q748" s="22">
        <v>0.427</v>
      </c>
      <c r="R748" s="22">
        <v>0.427</v>
      </c>
      <c r="S748" s="22">
        <v>0.449</v>
      </c>
      <c r="T748" s="22">
        <v>87.8</v>
      </c>
      <c r="U748" s="22">
        <v>0.926</v>
      </c>
    </row>
    <row r="749">
      <c r="A749" s="20" t="s">
        <v>36</v>
      </c>
      <c r="B749" s="20" t="s">
        <v>1423</v>
      </c>
      <c r="C749" s="55" t="s">
        <v>1424</v>
      </c>
      <c r="D749" s="20" t="s">
        <v>1425</v>
      </c>
      <c r="E749" s="20" t="s">
        <v>1426</v>
      </c>
      <c r="F749" s="20" t="s">
        <v>1913</v>
      </c>
      <c r="G749" s="27" t="s">
        <v>2685</v>
      </c>
      <c r="H749" s="20">
        <v>1.5535345E7</v>
      </c>
      <c r="I749" s="20">
        <v>160.0</v>
      </c>
      <c r="J749" s="20">
        <v>0.194579424103237</v>
      </c>
      <c r="K749" s="20">
        <v>40.0</v>
      </c>
      <c r="L749" s="20">
        <v>0.1909575</v>
      </c>
      <c r="M749" s="20">
        <v>1500.0</v>
      </c>
      <c r="N749" s="20">
        <v>0.1635222</v>
      </c>
      <c r="O749" s="20">
        <v>1.189927</v>
      </c>
      <c r="P749" s="20">
        <v>1.132018</v>
      </c>
      <c r="Q749" s="22">
        <v>0.223</v>
      </c>
      <c r="R749" s="22">
        <v>0.166</v>
      </c>
      <c r="S749" s="22">
        <v>0.289</v>
      </c>
      <c r="T749" s="22">
        <v>60.4</v>
      </c>
      <c r="U749" s="22">
        <v>0.779</v>
      </c>
    </row>
    <row r="750">
      <c r="A750" s="20" t="s">
        <v>36</v>
      </c>
      <c r="B750" s="20" t="s">
        <v>1208</v>
      </c>
      <c r="C750" s="55" t="s">
        <v>1209</v>
      </c>
      <c r="D750" s="20" t="s">
        <v>1210</v>
      </c>
      <c r="E750" s="20" t="s">
        <v>1211</v>
      </c>
      <c r="F750" s="20" t="s">
        <v>1913</v>
      </c>
      <c r="G750" s="27" t="s">
        <v>2686</v>
      </c>
      <c r="H750" s="20">
        <v>2.7898894E7</v>
      </c>
      <c r="I750" s="20">
        <v>160.0</v>
      </c>
      <c r="J750" s="20">
        <v>0.36503537373804</v>
      </c>
      <c r="K750" s="20">
        <v>35.0</v>
      </c>
      <c r="L750" s="20">
        <v>0.3540343</v>
      </c>
      <c r="M750" s="20">
        <v>1500.0</v>
      </c>
      <c r="N750" s="20">
        <v>0.2853239</v>
      </c>
      <c r="O750" s="20">
        <v>1.279372</v>
      </c>
      <c r="P750" s="20">
        <v>1.160108</v>
      </c>
      <c r="Q750" s="22">
        <v>0.294</v>
      </c>
      <c r="R750" s="22">
        <v>0.278</v>
      </c>
      <c r="S750" s="22">
        <v>0.354</v>
      </c>
      <c r="T750" s="22">
        <v>84.2</v>
      </c>
      <c r="U750" s="22">
        <v>0.937</v>
      </c>
    </row>
    <row r="751">
      <c r="A751" s="20" t="s">
        <v>36</v>
      </c>
      <c r="B751" s="20" t="s">
        <v>1195</v>
      </c>
      <c r="C751" s="55" t="s">
        <v>1196</v>
      </c>
      <c r="D751" s="20" t="s">
        <v>1197</v>
      </c>
      <c r="E751" s="20" t="s">
        <v>1198</v>
      </c>
      <c r="F751" s="20" t="s">
        <v>1913</v>
      </c>
      <c r="G751" s="27" t="s">
        <v>2687</v>
      </c>
      <c r="H751" s="20">
        <v>2.745861E7</v>
      </c>
      <c r="I751" s="20">
        <v>175.0</v>
      </c>
      <c r="J751" s="20">
        <v>0.373128018917764</v>
      </c>
      <c r="K751" s="20">
        <v>35.0</v>
      </c>
      <c r="L751" s="20">
        <v>0.3598729</v>
      </c>
      <c r="M751" s="20">
        <v>1500.0</v>
      </c>
      <c r="N751" s="20">
        <v>0.2832408</v>
      </c>
      <c r="O751" s="20">
        <v>1.317353</v>
      </c>
      <c r="P751" s="20">
        <v>1.17297</v>
      </c>
      <c r="Q751" s="22">
        <v>0.316</v>
      </c>
      <c r="R751" s="22">
        <v>0.303</v>
      </c>
      <c r="S751" s="22">
        <v>0.371</v>
      </c>
      <c r="T751" s="22">
        <v>83.3</v>
      </c>
      <c r="U751" s="22">
        <v>0.934</v>
      </c>
    </row>
    <row r="752">
      <c r="A752" s="20" t="s">
        <v>36</v>
      </c>
      <c r="B752" s="20" t="s">
        <v>1411</v>
      </c>
      <c r="C752" s="57" t="s">
        <v>1412</v>
      </c>
      <c r="D752" s="20" t="s">
        <v>1413</v>
      </c>
      <c r="E752" s="20" t="s">
        <v>1414</v>
      </c>
      <c r="F752" s="20" t="s">
        <v>1913</v>
      </c>
      <c r="G752" s="27" t="s">
        <v>2688</v>
      </c>
      <c r="H752" s="20">
        <v>1.0595509E7</v>
      </c>
      <c r="I752" s="20">
        <v>155.0</v>
      </c>
      <c r="J752" s="20">
        <v>0.155879246751513</v>
      </c>
      <c r="K752" s="20">
        <v>35.0</v>
      </c>
      <c r="L752" s="20">
        <v>0.158573</v>
      </c>
      <c r="M752" s="20">
        <v>1500.0</v>
      </c>
      <c r="N752" s="20">
        <v>0.1321162</v>
      </c>
      <c r="O752" s="20">
        <v>1.179865</v>
      </c>
      <c r="P752" s="20">
        <v>0.8981828</v>
      </c>
      <c r="Q752" s="22">
        <v>0.229</v>
      </c>
      <c r="R752" s="22">
        <v>0.166</v>
      </c>
      <c r="S752" s="22">
        <v>0.308</v>
      </c>
      <c r="T752" s="22">
        <v>59.1</v>
      </c>
      <c r="U752" s="22">
        <v>0.748</v>
      </c>
    </row>
    <row r="753">
      <c r="A753" s="20" t="s">
        <v>36</v>
      </c>
      <c r="B753" s="20" t="s">
        <v>1472</v>
      </c>
      <c r="C753" s="55" t="s">
        <v>1473</v>
      </c>
      <c r="D753" s="20" t="s">
        <v>1474</v>
      </c>
      <c r="E753" s="20" t="s">
        <v>1475</v>
      </c>
      <c r="F753" s="20" t="s">
        <v>1913</v>
      </c>
      <c r="G753" s="27" t="s">
        <v>2689</v>
      </c>
      <c r="H753" s="20">
        <v>2.3950798E7</v>
      </c>
      <c r="I753" s="20">
        <v>260.0</v>
      </c>
      <c r="J753" s="20">
        <v>0.257461494728489</v>
      </c>
      <c r="K753" s="20">
        <v>35.0</v>
      </c>
      <c r="L753" s="20">
        <v>0.2618065</v>
      </c>
      <c r="M753" s="20">
        <v>1500.0</v>
      </c>
      <c r="N753" s="20">
        <v>0.2494594</v>
      </c>
      <c r="O753" s="20">
        <v>1.032078</v>
      </c>
      <c r="P753" s="20">
        <v>0.6480966</v>
      </c>
      <c r="Q753" s="22">
        <v>0.099</v>
      </c>
      <c r="R753" s="22">
        <v>0.069</v>
      </c>
      <c r="S753" s="22">
        <v>0.177</v>
      </c>
      <c r="T753" s="22">
        <v>68.8</v>
      </c>
      <c r="U753" s="22">
        <v>0.825</v>
      </c>
    </row>
    <row r="754">
      <c r="A754" s="20" t="s">
        <v>36</v>
      </c>
      <c r="B754" s="20" t="s">
        <v>1356</v>
      </c>
      <c r="C754" s="55" t="s">
        <v>1357</v>
      </c>
      <c r="D754" s="20" t="s">
        <v>1358</v>
      </c>
      <c r="E754" s="20" t="s">
        <v>1359</v>
      </c>
      <c r="F754" s="20" t="s">
        <v>1913</v>
      </c>
      <c r="G754" s="27" t="s">
        <v>2690</v>
      </c>
      <c r="H754" s="20">
        <v>2.1806748E7</v>
      </c>
      <c r="I754" s="20">
        <v>175.0</v>
      </c>
      <c r="J754" s="20">
        <v>0.421146067762127</v>
      </c>
      <c r="K754" s="20">
        <v>35.0</v>
      </c>
      <c r="L754" s="20">
        <v>0.3950416</v>
      </c>
      <c r="M754" s="20">
        <v>1500.0</v>
      </c>
      <c r="N754" s="20">
        <v>0.2612698</v>
      </c>
      <c r="O754" s="20">
        <v>1.61192</v>
      </c>
      <c r="P754" s="20">
        <v>1.195142</v>
      </c>
      <c r="Q754" s="22">
        <v>0.491</v>
      </c>
      <c r="R754" s="22">
        <v>0.481</v>
      </c>
      <c r="S754" s="22">
        <v>0.536</v>
      </c>
      <c r="T754" s="22">
        <v>88.7</v>
      </c>
      <c r="U754" s="22">
        <v>0.968</v>
      </c>
    </row>
    <row r="755">
      <c r="A755" s="20" t="s">
        <v>36</v>
      </c>
      <c r="B755" s="20" t="s">
        <v>1004</v>
      </c>
      <c r="C755" s="55" t="s">
        <v>1007</v>
      </c>
      <c r="D755" s="20" t="s">
        <v>1005</v>
      </c>
      <c r="E755" s="20" t="s">
        <v>1005</v>
      </c>
      <c r="F755" s="20" t="s">
        <v>1913</v>
      </c>
      <c r="G755" s="27" t="s">
        <v>2691</v>
      </c>
      <c r="H755" s="20">
        <v>2.6648758E7</v>
      </c>
      <c r="I755" s="20">
        <v>190.0</v>
      </c>
      <c r="J755" s="20">
        <v>0.550640678812948</v>
      </c>
      <c r="K755" s="20">
        <v>35.0</v>
      </c>
      <c r="L755" s="20">
        <v>0.5058431</v>
      </c>
      <c r="M755" s="20">
        <v>1500.0</v>
      </c>
      <c r="N755" s="20">
        <v>0.2834474</v>
      </c>
      <c r="O755" s="20">
        <v>1.942656</v>
      </c>
      <c r="P755" s="20">
        <v>1.201432</v>
      </c>
      <c r="Q755" s="22">
        <v>0.477</v>
      </c>
      <c r="R755" s="22">
        <v>0.48</v>
      </c>
      <c r="S755" s="22">
        <v>0.498</v>
      </c>
      <c r="T755" s="22">
        <v>85.6</v>
      </c>
      <c r="U755" s="22">
        <v>0.9</v>
      </c>
    </row>
    <row r="756">
      <c r="A756" s="20" t="s">
        <v>36</v>
      </c>
      <c r="B756" s="20" t="s">
        <v>1657</v>
      </c>
      <c r="C756" s="55" t="s">
        <v>1658</v>
      </c>
      <c r="D756" s="20" t="s">
        <v>1659</v>
      </c>
      <c r="E756" s="20" t="s">
        <v>1659</v>
      </c>
      <c r="F756" s="20" t="s">
        <v>1913</v>
      </c>
      <c r="G756" s="27" t="s">
        <v>2692</v>
      </c>
      <c r="H756" s="20">
        <v>1.6923903E7</v>
      </c>
      <c r="I756" s="20">
        <v>145.0</v>
      </c>
      <c r="J756" s="20">
        <v>0.219781720807074</v>
      </c>
      <c r="K756" s="20">
        <v>35.0</v>
      </c>
      <c r="L756" s="20">
        <v>0.2167867</v>
      </c>
      <c r="M756" s="20">
        <v>1500.0</v>
      </c>
      <c r="N756" s="20">
        <v>0.1927566</v>
      </c>
      <c r="O756" s="20">
        <v>1.140203</v>
      </c>
      <c r="P756" s="20">
        <v>1.124638</v>
      </c>
      <c r="Q756" s="22">
        <v>0.159</v>
      </c>
      <c r="R756" s="22">
        <v>0.097</v>
      </c>
      <c r="S756" s="22">
        <v>0.379</v>
      </c>
      <c r="T756" s="22">
        <v>46.1</v>
      </c>
      <c r="U756" s="22">
        <v>0.779</v>
      </c>
    </row>
    <row r="757">
      <c r="A757" s="20" t="s">
        <v>36</v>
      </c>
      <c r="B757" s="22" t="s">
        <v>1668</v>
      </c>
      <c r="C757" s="22" t="s">
        <v>1671</v>
      </c>
      <c r="D757" s="20" t="s">
        <v>1672</v>
      </c>
      <c r="E757" s="20" t="s">
        <v>1673</v>
      </c>
      <c r="F757" s="20" t="s">
        <v>1913</v>
      </c>
      <c r="G757" s="27" t="s">
        <v>2693</v>
      </c>
      <c r="H757" s="20">
        <v>3.0E7</v>
      </c>
      <c r="I757" s="20">
        <v>225.0</v>
      </c>
      <c r="J757" s="20">
        <v>0.390320702370857</v>
      </c>
      <c r="K757" s="20">
        <v>35.0</v>
      </c>
      <c r="L757" s="20">
        <v>0.3798593</v>
      </c>
      <c r="M757" s="20">
        <v>1500.0</v>
      </c>
      <c r="N757" s="20">
        <v>0.3208667</v>
      </c>
      <c r="O757" s="20">
        <v>1.216457</v>
      </c>
      <c r="P757" s="20">
        <v>1.177335</v>
      </c>
      <c r="Q757" s="22">
        <v>0.362</v>
      </c>
      <c r="R757" s="22">
        <v>0.354</v>
      </c>
      <c r="S757" s="22">
        <v>0.429</v>
      </c>
      <c r="T757" s="22">
        <v>80.3</v>
      </c>
      <c r="U757" s="22">
        <v>0.904</v>
      </c>
    </row>
    <row r="758">
      <c r="A758" s="20" t="s">
        <v>36</v>
      </c>
      <c r="B758" s="22" t="s">
        <v>1685</v>
      </c>
      <c r="C758" s="22" t="s">
        <v>1686</v>
      </c>
      <c r="D758" s="20" t="s">
        <v>1687</v>
      </c>
      <c r="E758" s="20" t="s">
        <v>1688</v>
      </c>
      <c r="F758" s="20" t="s">
        <v>1913</v>
      </c>
      <c r="G758" s="27" t="s">
        <v>2694</v>
      </c>
      <c r="H758" s="20">
        <v>3.0E7</v>
      </c>
      <c r="I758" s="20">
        <v>155.0</v>
      </c>
      <c r="J758" s="20">
        <v>0.591579055011102</v>
      </c>
      <c r="K758" s="20">
        <v>35.0</v>
      </c>
      <c r="L758" s="20">
        <v>0.5631798</v>
      </c>
      <c r="M758" s="20">
        <v>1500.0</v>
      </c>
      <c r="N758" s="20">
        <v>0.3458328</v>
      </c>
      <c r="O758" s="20">
        <v>1.710593</v>
      </c>
      <c r="P758" s="20">
        <v>1.130663</v>
      </c>
      <c r="Q758" s="22">
        <v>0.541</v>
      </c>
      <c r="R758" s="22">
        <v>0.541</v>
      </c>
      <c r="S758" s="22">
        <v>0.563</v>
      </c>
      <c r="T758" s="22">
        <v>78.0</v>
      </c>
      <c r="U758" s="22">
        <v>0.902</v>
      </c>
    </row>
    <row r="759">
      <c r="A759" s="20" t="s">
        <v>36</v>
      </c>
      <c r="B759" s="22" t="s">
        <v>1698</v>
      </c>
      <c r="C759" s="22" t="s">
        <v>1699</v>
      </c>
      <c r="D759" s="20" t="s">
        <v>1957</v>
      </c>
      <c r="E759" s="20" t="s">
        <v>1701</v>
      </c>
      <c r="F759" s="20" t="s">
        <v>1913</v>
      </c>
      <c r="G759" s="27" t="s">
        <v>2695</v>
      </c>
      <c r="H759" s="20">
        <v>3.0E7</v>
      </c>
      <c r="I759" s="20">
        <v>175.0</v>
      </c>
      <c r="J759" s="20">
        <v>0.35176379272427</v>
      </c>
      <c r="K759" s="20">
        <v>35.0</v>
      </c>
      <c r="L759" s="20">
        <v>0.3490256</v>
      </c>
      <c r="M759" s="20">
        <v>1500.0</v>
      </c>
      <c r="N759" s="20">
        <v>0.3136677</v>
      </c>
      <c r="O759" s="20">
        <v>1.121454</v>
      </c>
      <c r="P759" s="20">
        <v>1.077443</v>
      </c>
      <c r="Q759" s="22">
        <v>0.322</v>
      </c>
      <c r="R759" s="22">
        <v>0.304</v>
      </c>
      <c r="S759" s="22">
        <v>0.392</v>
      </c>
      <c r="T759" s="22">
        <v>66.8</v>
      </c>
      <c r="U759" s="22">
        <v>0.722</v>
      </c>
    </row>
    <row r="760">
      <c r="A760" s="20" t="s">
        <v>36</v>
      </c>
      <c r="B760" s="22" t="s">
        <v>1712</v>
      </c>
      <c r="C760" s="22" t="s">
        <v>1713</v>
      </c>
      <c r="D760" s="20" t="s">
        <v>1714</v>
      </c>
      <c r="E760" s="20" t="s">
        <v>1715</v>
      </c>
      <c r="F760" s="20" t="s">
        <v>1913</v>
      </c>
      <c r="G760" s="27" t="s">
        <v>2696</v>
      </c>
      <c r="H760" s="20">
        <v>3.0E7</v>
      </c>
      <c r="I760" s="20">
        <v>210.0</v>
      </c>
      <c r="J760" s="20">
        <v>0.441377714884457</v>
      </c>
      <c r="K760" s="20">
        <v>35.0</v>
      </c>
      <c r="L760" s="20">
        <v>0.4202323</v>
      </c>
      <c r="M760" s="20">
        <v>1500.0</v>
      </c>
      <c r="N760" s="20">
        <v>0.3217194</v>
      </c>
      <c r="O760" s="20">
        <v>1.371934</v>
      </c>
      <c r="P760" s="20">
        <v>1.214647</v>
      </c>
      <c r="Q760" s="22">
        <v>0.372</v>
      </c>
      <c r="R760" s="22">
        <v>0.362</v>
      </c>
      <c r="S760" s="22">
        <v>0.417</v>
      </c>
      <c r="T760" s="22">
        <v>78.0</v>
      </c>
      <c r="U760" s="22">
        <v>0.902</v>
      </c>
    </row>
    <row r="761">
      <c r="A761" s="20" t="s">
        <v>36</v>
      </c>
      <c r="B761" s="22" t="s">
        <v>1727</v>
      </c>
      <c r="C761" s="22" t="s">
        <v>1728</v>
      </c>
      <c r="D761" s="20" t="s">
        <v>1729</v>
      </c>
      <c r="E761" s="20" t="s">
        <v>1730</v>
      </c>
      <c r="F761" s="20" t="s">
        <v>1913</v>
      </c>
      <c r="G761" s="27" t="s">
        <v>2697</v>
      </c>
      <c r="H761" s="20">
        <v>1.6348994E7</v>
      </c>
      <c r="I761" s="20">
        <v>180.0</v>
      </c>
      <c r="J761" s="20">
        <v>0.446393650580598</v>
      </c>
      <c r="K761" s="20">
        <v>40.0</v>
      </c>
      <c r="L761" s="20">
        <v>0.4104688</v>
      </c>
      <c r="M761" s="20">
        <v>1500.0</v>
      </c>
      <c r="N761" s="20">
        <v>0.2529948</v>
      </c>
      <c r="O761" s="20">
        <v>1.764438</v>
      </c>
      <c r="P761" s="20">
        <v>1.228132</v>
      </c>
      <c r="Q761" s="22">
        <v>0.664</v>
      </c>
      <c r="R761" s="22">
        <v>0.667</v>
      </c>
      <c r="S761" s="22">
        <v>0.693</v>
      </c>
      <c r="T761" s="22">
        <v>75.4</v>
      </c>
      <c r="U761" s="22">
        <v>0.87</v>
      </c>
    </row>
    <row r="762">
      <c r="A762" s="20" t="s">
        <v>36</v>
      </c>
      <c r="B762" s="22" t="s">
        <v>1741</v>
      </c>
      <c r="C762" s="22" t="s">
        <v>1742</v>
      </c>
      <c r="D762" s="20" t="s">
        <v>1743</v>
      </c>
      <c r="E762" s="20" t="s">
        <v>1744</v>
      </c>
      <c r="F762" s="20" t="s">
        <v>1913</v>
      </c>
      <c r="G762" s="27" t="s">
        <v>2698</v>
      </c>
      <c r="H762" s="20">
        <v>2.6608778E7</v>
      </c>
      <c r="I762" s="20">
        <v>145.0</v>
      </c>
      <c r="J762" s="20">
        <v>0.490734583576838</v>
      </c>
      <c r="K762" s="20">
        <v>40.0</v>
      </c>
      <c r="L762" s="20">
        <v>0.4645142</v>
      </c>
      <c r="M762" s="20">
        <v>1500.0</v>
      </c>
      <c r="N762" s="20">
        <v>0.2934958</v>
      </c>
      <c r="O762" s="20">
        <v>1.672033</v>
      </c>
      <c r="P762" s="20">
        <v>1.153319</v>
      </c>
      <c r="Q762" s="22">
        <v>0.443</v>
      </c>
      <c r="R762" s="22">
        <v>0.442</v>
      </c>
      <c r="S762" s="22">
        <v>0.465</v>
      </c>
      <c r="T762" s="22">
        <v>86.8</v>
      </c>
      <c r="U762" s="22">
        <v>0.932</v>
      </c>
    </row>
    <row r="763">
      <c r="A763" s="20" t="s">
        <v>36</v>
      </c>
      <c r="B763" s="22" t="s">
        <v>1755</v>
      </c>
      <c r="C763" s="22" t="s">
        <v>1756</v>
      </c>
      <c r="D763" s="20" t="s">
        <v>1962</v>
      </c>
      <c r="E763" s="20" t="s">
        <v>1758</v>
      </c>
      <c r="F763" s="20" t="s">
        <v>1913</v>
      </c>
      <c r="G763" s="27" t="s">
        <v>2699</v>
      </c>
      <c r="H763" s="20">
        <v>1.9561255E7</v>
      </c>
      <c r="I763" s="20">
        <v>170.0</v>
      </c>
      <c r="J763" s="20">
        <v>0.535207862232747</v>
      </c>
      <c r="K763" s="20">
        <v>40.0</v>
      </c>
      <c r="L763" s="20">
        <v>0.4754162</v>
      </c>
      <c r="M763" s="20">
        <v>1500.0</v>
      </c>
      <c r="N763" s="20">
        <v>0.2420407</v>
      </c>
      <c r="O763" s="20">
        <v>2.211231</v>
      </c>
      <c r="P763" s="20">
        <v>1.256204</v>
      </c>
      <c r="Q763" s="22">
        <v>0.608</v>
      </c>
      <c r="R763" s="22">
        <v>0.604</v>
      </c>
      <c r="S763" s="22">
        <v>0.637</v>
      </c>
      <c r="T763" s="22">
        <v>85.1</v>
      </c>
      <c r="U763" s="22">
        <v>0.911</v>
      </c>
    </row>
    <row r="764">
      <c r="A764" s="20" t="s">
        <v>36</v>
      </c>
      <c r="B764" s="22" t="s">
        <v>1769</v>
      </c>
      <c r="C764" s="22" t="s">
        <v>1770</v>
      </c>
      <c r="D764" s="20" t="s">
        <v>1964</v>
      </c>
      <c r="E764" s="20" t="s">
        <v>1772</v>
      </c>
      <c r="F764" s="20" t="s">
        <v>1913</v>
      </c>
      <c r="G764" s="27" t="s">
        <v>2700</v>
      </c>
      <c r="H764" s="20">
        <v>2.0030186E7</v>
      </c>
      <c r="I764" s="20">
        <v>190.0</v>
      </c>
      <c r="J764" s="20">
        <v>0.339393893786384</v>
      </c>
      <c r="K764" s="20">
        <v>35.0</v>
      </c>
      <c r="L764" s="20">
        <v>0.3224283</v>
      </c>
      <c r="M764" s="20">
        <v>1500.0</v>
      </c>
      <c r="N764" s="20">
        <v>0.2375066</v>
      </c>
      <c r="O764" s="20">
        <v>1.428987</v>
      </c>
      <c r="P764" s="20">
        <v>1.19978</v>
      </c>
      <c r="Q764" s="22">
        <v>0.384</v>
      </c>
      <c r="R764" s="22">
        <v>0.352</v>
      </c>
      <c r="S764" s="22">
        <v>0.456</v>
      </c>
      <c r="T764" s="22">
        <v>83.8</v>
      </c>
      <c r="U764" s="22">
        <v>0.937</v>
      </c>
    </row>
    <row r="765">
      <c r="A765" s="20" t="s">
        <v>36</v>
      </c>
      <c r="B765" s="22" t="s">
        <v>1783</v>
      </c>
      <c r="C765" s="22" t="s">
        <v>1784</v>
      </c>
      <c r="D765" s="20" t="s">
        <v>1966</v>
      </c>
      <c r="E765" s="20" t="s">
        <v>1786</v>
      </c>
      <c r="F765" s="20" t="s">
        <v>1913</v>
      </c>
      <c r="G765" s="27" t="s">
        <v>2701</v>
      </c>
      <c r="H765" s="20">
        <v>2.2614527E7</v>
      </c>
      <c r="I765" s="20">
        <v>195.0</v>
      </c>
      <c r="J765" s="20">
        <v>0.475530113082477</v>
      </c>
      <c r="K765" s="20">
        <v>35.0</v>
      </c>
      <c r="L765" s="20">
        <v>0.4456644</v>
      </c>
      <c r="M765" s="20">
        <v>1500.0</v>
      </c>
      <c r="N765" s="20">
        <v>0.2828914</v>
      </c>
      <c r="O765" s="20">
        <v>1.680964</v>
      </c>
      <c r="P765" s="20">
        <v>1.183481</v>
      </c>
      <c r="Q765" s="22">
        <v>0.492</v>
      </c>
      <c r="R765" s="22">
        <v>0.488</v>
      </c>
      <c r="S765" s="22">
        <v>0.518</v>
      </c>
      <c r="T765" s="22">
        <v>82.5</v>
      </c>
      <c r="U765" s="22">
        <v>0.834</v>
      </c>
    </row>
    <row r="766">
      <c r="A766" s="20" t="s">
        <v>36</v>
      </c>
      <c r="B766" s="22" t="s">
        <v>1797</v>
      </c>
      <c r="C766" s="22" t="s">
        <v>1798</v>
      </c>
      <c r="D766" s="20" t="s">
        <v>1968</v>
      </c>
      <c r="E766" s="20" t="s">
        <v>1800</v>
      </c>
      <c r="F766" s="20" t="s">
        <v>1913</v>
      </c>
      <c r="G766" s="27" t="s">
        <v>2702</v>
      </c>
      <c r="H766" s="20">
        <v>2.0561626E7</v>
      </c>
      <c r="I766" s="20">
        <v>170.0</v>
      </c>
      <c r="J766" s="20">
        <v>0.340315377220806</v>
      </c>
      <c r="K766" s="20">
        <v>35.0</v>
      </c>
      <c r="L766" s="20">
        <v>0.3301204</v>
      </c>
      <c r="M766" s="20">
        <v>1500.0</v>
      </c>
      <c r="N766" s="20">
        <v>0.2615412</v>
      </c>
      <c r="O766" s="20">
        <v>1.301192</v>
      </c>
      <c r="P766" s="20">
        <v>1.148661</v>
      </c>
      <c r="Q766" s="22">
        <v>0.41</v>
      </c>
      <c r="R766" s="22">
        <v>0.399</v>
      </c>
      <c r="S766" s="22">
        <v>0.46</v>
      </c>
      <c r="T766" s="22">
        <v>70.8</v>
      </c>
      <c r="U766" s="22">
        <v>0.842</v>
      </c>
    </row>
    <row r="767">
      <c r="A767" s="20" t="s">
        <v>36</v>
      </c>
      <c r="B767" s="22" t="s">
        <v>1811</v>
      </c>
      <c r="C767" s="22" t="s">
        <v>1812</v>
      </c>
      <c r="D767" s="20" t="s">
        <v>1970</v>
      </c>
      <c r="E767" s="20" t="s">
        <v>1814</v>
      </c>
      <c r="F767" s="20" t="s">
        <v>1913</v>
      </c>
      <c r="G767" s="27" t="s">
        <v>2703</v>
      </c>
      <c r="H767" s="20">
        <v>2.4976125E7</v>
      </c>
      <c r="I767" s="20">
        <v>240.0</v>
      </c>
      <c r="J767" s="20">
        <v>0.541348533127583</v>
      </c>
      <c r="K767" s="20">
        <v>35.0</v>
      </c>
      <c r="L767" s="20">
        <v>0.4999434</v>
      </c>
      <c r="M767" s="20">
        <v>1500.0</v>
      </c>
      <c r="N767" s="20">
        <v>0.314544</v>
      </c>
      <c r="O767" s="20">
        <v>1.721058</v>
      </c>
      <c r="P767" s="20">
        <v>1.223329</v>
      </c>
      <c r="Q767" s="22">
        <v>0.649</v>
      </c>
      <c r="R767" s="22">
        <v>0.663</v>
      </c>
      <c r="S767" s="22">
        <v>0.697</v>
      </c>
      <c r="T767" s="22">
        <v>84.6</v>
      </c>
      <c r="U767" s="22">
        <v>0.937</v>
      </c>
    </row>
    <row r="768">
      <c r="A768" s="20" t="s">
        <v>36</v>
      </c>
      <c r="B768" s="22" t="s">
        <v>1825</v>
      </c>
      <c r="C768" s="22" t="s">
        <v>1826</v>
      </c>
      <c r="D768" s="20" t="s">
        <v>1972</v>
      </c>
      <c r="E768" s="20" t="s">
        <v>1828</v>
      </c>
      <c r="F768" s="20" t="s">
        <v>1913</v>
      </c>
      <c r="G768" s="27" t="s">
        <v>2704</v>
      </c>
      <c r="H768" s="20">
        <v>2.4466467E7</v>
      </c>
      <c r="I768" s="20">
        <v>180.0</v>
      </c>
      <c r="J768" s="20">
        <v>0.383863092842004</v>
      </c>
      <c r="K768" s="20">
        <v>35.0</v>
      </c>
      <c r="L768" s="20">
        <v>0.3670559</v>
      </c>
      <c r="M768" s="20">
        <v>1500.0</v>
      </c>
      <c r="N768" s="20">
        <v>0.2732731</v>
      </c>
      <c r="O768" s="20">
        <v>1.404687</v>
      </c>
      <c r="P768" s="20">
        <v>1.179213</v>
      </c>
      <c r="Q768" s="22">
        <v>0.365</v>
      </c>
      <c r="R768" s="22">
        <v>0.345</v>
      </c>
      <c r="S768" s="22">
        <v>0.417</v>
      </c>
      <c r="T768" s="22">
        <v>86.4</v>
      </c>
      <c r="U768" s="22">
        <v>0.935</v>
      </c>
    </row>
    <row r="769">
      <c r="A769" s="20" t="s">
        <v>36</v>
      </c>
      <c r="B769" s="22" t="s">
        <v>1839</v>
      </c>
      <c r="C769" s="22" t="s">
        <v>1840</v>
      </c>
      <c r="D769" s="20" t="s">
        <v>1841</v>
      </c>
      <c r="E769" s="20" t="s">
        <v>1842</v>
      </c>
      <c r="F769" s="20" t="s">
        <v>1913</v>
      </c>
      <c r="G769" s="27" t="s">
        <v>2705</v>
      </c>
      <c r="H769" s="20">
        <v>3.0E7</v>
      </c>
      <c r="I769" s="20">
        <v>145.0</v>
      </c>
      <c r="J769" s="20">
        <v>0.381821775814614</v>
      </c>
      <c r="K769" s="20">
        <v>35.0</v>
      </c>
      <c r="L769" s="20">
        <v>0.3680326</v>
      </c>
      <c r="M769" s="20">
        <v>1500.0</v>
      </c>
      <c r="N769" s="20">
        <v>0.3027555</v>
      </c>
      <c r="O769" s="20">
        <v>1.261155</v>
      </c>
      <c r="P769" s="20">
        <v>1.211241</v>
      </c>
      <c r="Q769" s="22">
        <v>0.283</v>
      </c>
      <c r="R769" s="22">
        <v>0.268</v>
      </c>
      <c r="S769" s="22">
        <v>0.338</v>
      </c>
      <c r="T769" s="22">
        <v>79.5</v>
      </c>
      <c r="U769" s="22">
        <v>0.841</v>
      </c>
    </row>
    <row r="770">
      <c r="A770" s="20" t="s">
        <v>36</v>
      </c>
      <c r="B770" s="22" t="s">
        <v>1853</v>
      </c>
      <c r="C770" s="22" t="s">
        <v>1854</v>
      </c>
      <c r="D770" s="20" t="s">
        <v>1855</v>
      </c>
      <c r="E770" s="20" t="s">
        <v>1856</v>
      </c>
      <c r="F770" s="20" t="s">
        <v>1913</v>
      </c>
      <c r="G770" s="27" t="s">
        <v>2706</v>
      </c>
      <c r="H770" s="20">
        <v>1.9053894E7</v>
      </c>
      <c r="I770" s="20">
        <v>165.0</v>
      </c>
      <c r="J770" s="20">
        <v>0.354240190938873</v>
      </c>
      <c r="K770" s="20">
        <v>35.0</v>
      </c>
      <c r="L770" s="20">
        <v>0.3407804</v>
      </c>
      <c r="M770" s="20">
        <v>1500.0</v>
      </c>
      <c r="N770" s="20">
        <v>0.2413624</v>
      </c>
      <c r="O770" s="20">
        <v>1.467669</v>
      </c>
      <c r="P770" s="20">
        <v>1.135386</v>
      </c>
      <c r="Q770" s="22">
        <v>0.446</v>
      </c>
      <c r="R770" s="22">
        <v>0.433</v>
      </c>
      <c r="S770" s="22">
        <v>0.486</v>
      </c>
      <c r="T770" s="22">
        <v>84.3</v>
      </c>
      <c r="U770" s="22">
        <v>0.881</v>
      </c>
    </row>
    <row r="771">
      <c r="A771" s="20" t="s">
        <v>36</v>
      </c>
      <c r="B771" s="22" t="s">
        <v>1867</v>
      </c>
      <c r="C771" s="22" t="s">
        <v>1868</v>
      </c>
      <c r="D771" s="20" t="s">
        <v>1869</v>
      </c>
      <c r="E771" s="20" t="s">
        <v>1870</v>
      </c>
      <c r="F771" s="20" t="s">
        <v>1913</v>
      </c>
      <c r="G771" s="27" t="s">
        <v>2707</v>
      </c>
      <c r="H771" s="20">
        <v>2.7390646E7</v>
      </c>
      <c r="I771" s="20">
        <v>165.0</v>
      </c>
      <c r="J771" s="20">
        <v>0.39581794303626</v>
      </c>
      <c r="K771" s="20">
        <v>35.0</v>
      </c>
      <c r="L771" s="20">
        <v>0.3796913</v>
      </c>
      <c r="M771" s="20">
        <v>1500.0</v>
      </c>
      <c r="N771" s="20">
        <v>0.2903821</v>
      </c>
      <c r="O771" s="20">
        <v>1.363093</v>
      </c>
      <c r="P771" s="20">
        <v>1.180571</v>
      </c>
      <c r="Q771" s="22">
        <v>0.33</v>
      </c>
      <c r="R771" s="22">
        <v>0.317</v>
      </c>
      <c r="S771" s="22">
        <v>0.371</v>
      </c>
      <c r="T771" s="22">
        <v>86.5</v>
      </c>
      <c r="U771" s="22">
        <v>0.943</v>
      </c>
    </row>
    <row r="772">
      <c r="A772" s="20" t="s">
        <v>36</v>
      </c>
      <c r="B772" s="22" t="s">
        <v>1881</v>
      </c>
      <c r="C772" s="22" t="s">
        <v>1882</v>
      </c>
      <c r="D772" s="20" t="s">
        <v>1883</v>
      </c>
      <c r="E772" s="20" t="s">
        <v>1884</v>
      </c>
      <c r="F772" s="20" t="s">
        <v>1913</v>
      </c>
      <c r="G772" s="27" t="s">
        <v>2708</v>
      </c>
      <c r="H772" s="20">
        <v>3.0E7</v>
      </c>
      <c r="I772" s="20">
        <v>195.0</v>
      </c>
      <c r="J772" s="20">
        <v>0.46439203341177</v>
      </c>
      <c r="K772" s="20">
        <v>40.0</v>
      </c>
      <c r="L772" s="20">
        <v>0.438667</v>
      </c>
      <c r="M772" s="20">
        <v>1500.0</v>
      </c>
      <c r="N772" s="20">
        <v>0.3163057</v>
      </c>
      <c r="O772" s="20">
        <v>1.468175</v>
      </c>
      <c r="P772" s="20">
        <v>1.210238</v>
      </c>
      <c r="Q772" s="22">
        <v>0.428</v>
      </c>
      <c r="R772" s="22">
        <v>0.413</v>
      </c>
      <c r="S772" s="22">
        <v>0.477</v>
      </c>
      <c r="T772" s="22">
        <v>88.2</v>
      </c>
      <c r="U772" s="22">
        <v>0.96</v>
      </c>
    </row>
    <row r="773">
      <c r="A773" s="20" t="s">
        <v>62</v>
      </c>
      <c r="B773" s="22" t="s">
        <v>225</v>
      </c>
      <c r="C773" s="22" t="s">
        <v>226</v>
      </c>
      <c r="D773" s="20" t="s">
        <v>1912</v>
      </c>
      <c r="E773" s="20" t="s">
        <v>228</v>
      </c>
      <c r="F773" s="20" t="s">
        <v>1977</v>
      </c>
      <c r="G773" s="27" t="s">
        <v>2709</v>
      </c>
      <c r="H773" s="20">
        <v>3.3857093E7</v>
      </c>
      <c r="I773" s="20">
        <v>110.0</v>
      </c>
      <c r="J773" s="20">
        <v>0.322757820136471</v>
      </c>
      <c r="K773" s="20">
        <v>30.0</v>
      </c>
      <c r="L773" s="20">
        <v>0.3268709</v>
      </c>
      <c r="M773" s="20">
        <v>1500.0</v>
      </c>
      <c r="N773" s="20">
        <v>0.310351</v>
      </c>
      <c r="O773" s="20">
        <v>1.039977</v>
      </c>
      <c r="P773" s="20">
        <v>0.7510228</v>
      </c>
      <c r="Q773" s="22">
        <v>0.06</v>
      </c>
      <c r="R773" s="22">
        <v>0.02</v>
      </c>
      <c r="S773" s="22">
        <v>0.14</v>
      </c>
      <c r="T773" s="22">
        <v>22.7</v>
      </c>
      <c r="U773" s="22">
        <v>0.394</v>
      </c>
    </row>
    <row r="774">
      <c r="A774" s="20" t="s">
        <v>62</v>
      </c>
      <c r="B774" s="22" t="s">
        <v>133</v>
      </c>
      <c r="C774" s="22" t="s">
        <v>134</v>
      </c>
      <c r="D774" s="20" t="s">
        <v>1919</v>
      </c>
      <c r="E774" s="20" t="s">
        <v>136</v>
      </c>
      <c r="F774" s="20" t="s">
        <v>1977</v>
      </c>
      <c r="G774" s="27" t="s">
        <v>2710</v>
      </c>
      <c r="H774" s="20">
        <v>3.4972504E7</v>
      </c>
      <c r="I774" s="20">
        <v>90.0</v>
      </c>
      <c r="J774" s="20">
        <v>0.337446804128721</v>
      </c>
      <c r="K774" s="20">
        <v>30.0</v>
      </c>
      <c r="L774" s="20">
        <v>0.3351399</v>
      </c>
      <c r="M774" s="20">
        <v>1500.0</v>
      </c>
      <c r="N774" s="20">
        <v>0.315912</v>
      </c>
      <c r="O774" s="20">
        <v>1.068167</v>
      </c>
      <c r="P774" s="20">
        <v>1.119979</v>
      </c>
      <c r="Q774" s="22">
        <v>0.06</v>
      </c>
      <c r="R774" s="22">
        <v>0.01</v>
      </c>
      <c r="S774" s="22">
        <v>0.22</v>
      </c>
      <c r="T774" s="22">
        <v>13.8</v>
      </c>
      <c r="U774" s="22">
        <v>0.409</v>
      </c>
    </row>
    <row r="775">
      <c r="A775" s="20" t="s">
        <v>62</v>
      </c>
      <c r="B775" s="22" t="s">
        <v>71</v>
      </c>
      <c r="C775" s="22" t="s">
        <v>74</v>
      </c>
      <c r="D775" s="20" t="s">
        <v>75</v>
      </c>
      <c r="E775" s="20" t="s">
        <v>76</v>
      </c>
      <c r="F775" s="20" t="s">
        <v>1977</v>
      </c>
      <c r="G775" s="27" t="s">
        <v>2711</v>
      </c>
      <c r="H775" s="20">
        <v>2.0189407E7</v>
      </c>
      <c r="I775" s="20">
        <v>130.0</v>
      </c>
      <c r="J775" s="20">
        <v>0.264630912632321</v>
      </c>
      <c r="K775" s="20">
        <v>35.0</v>
      </c>
      <c r="L775" s="20">
        <v>0.2540538</v>
      </c>
      <c r="M775" s="20">
        <v>1500.0</v>
      </c>
      <c r="N775" s="20">
        <v>0.2215999</v>
      </c>
      <c r="O775" s="20">
        <v>1.194184</v>
      </c>
      <c r="P775" s="20">
        <v>1.325911</v>
      </c>
      <c r="Q775" s="22">
        <v>0.29</v>
      </c>
      <c r="R775" s="22">
        <v>0.26</v>
      </c>
      <c r="S775" s="22">
        <v>0.38</v>
      </c>
      <c r="T775" s="22">
        <v>53.2</v>
      </c>
      <c r="U775" s="22">
        <v>0.567</v>
      </c>
    </row>
    <row r="776">
      <c r="A776" s="20" t="s">
        <v>53</v>
      </c>
      <c r="B776" s="22" t="s">
        <v>225</v>
      </c>
      <c r="C776" s="22" t="s">
        <v>226</v>
      </c>
      <c r="D776" s="20" t="s">
        <v>1912</v>
      </c>
      <c r="E776" s="20" t="s">
        <v>228</v>
      </c>
      <c r="F776" s="20" t="s">
        <v>1977</v>
      </c>
      <c r="G776" s="27" t="s">
        <v>2712</v>
      </c>
      <c r="H776" s="20">
        <v>3.9025461E7</v>
      </c>
      <c r="I776" s="20">
        <v>90.0</v>
      </c>
      <c r="J776" s="20">
        <v>0.360224768856207</v>
      </c>
      <c r="K776" s="20">
        <v>35.0</v>
      </c>
      <c r="L776" s="20">
        <v>0.3650021</v>
      </c>
      <c r="M776" s="20">
        <v>1500.0</v>
      </c>
      <c r="N776" s="20">
        <v>0.3479973</v>
      </c>
      <c r="O776" s="20">
        <v>1.035137</v>
      </c>
      <c r="P776" s="20">
        <v>0.7190591</v>
      </c>
      <c r="Q776" s="22">
        <v>0.08</v>
      </c>
      <c r="R776" s="22">
        <v>0.01</v>
      </c>
      <c r="S776" s="22">
        <v>0.26</v>
      </c>
      <c r="T776" s="22">
        <v>35.2</v>
      </c>
      <c r="U776" s="22">
        <v>0.58</v>
      </c>
    </row>
    <row r="777">
      <c r="A777" s="20" t="s">
        <v>53</v>
      </c>
      <c r="B777" s="22" t="s">
        <v>428</v>
      </c>
      <c r="C777" s="22" t="s">
        <v>429</v>
      </c>
      <c r="D777" s="20" t="s">
        <v>430</v>
      </c>
      <c r="E777" s="20" t="s">
        <v>431</v>
      </c>
      <c r="F777" s="20" t="s">
        <v>1977</v>
      </c>
      <c r="G777" s="27" t="s">
        <v>2713</v>
      </c>
      <c r="H777" s="20">
        <v>4.5E7</v>
      </c>
      <c r="I777" s="20">
        <v>125.0</v>
      </c>
      <c r="J777" s="20">
        <v>0.386423691865427</v>
      </c>
      <c r="K777" s="20">
        <v>35.0</v>
      </c>
      <c r="L777" s="20">
        <v>0.387429</v>
      </c>
      <c r="M777" s="20">
        <v>1500.0</v>
      </c>
      <c r="N777" s="20">
        <v>0.3737482</v>
      </c>
      <c r="O777" s="20">
        <v>1.033914</v>
      </c>
      <c r="P777" s="20">
        <v>0.92652</v>
      </c>
      <c r="Q777" s="22">
        <v>0.17</v>
      </c>
      <c r="R777" s="22">
        <v>0.09</v>
      </c>
      <c r="S777" s="22">
        <v>0.34</v>
      </c>
      <c r="T777" s="22">
        <v>35.2</v>
      </c>
      <c r="U777" s="22">
        <v>0.623</v>
      </c>
    </row>
    <row r="778">
      <c r="A778" s="20" t="s">
        <v>53</v>
      </c>
      <c r="B778" s="22" t="s">
        <v>453</v>
      </c>
      <c r="C778" s="22" t="s">
        <v>454</v>
      </c>
      <c r="D778" s="20" t="s">
        <v>455</v>
      </c>
      <c r="E778" s="20" t="s">
        <v>456</v>
      </c>
      <c r="F778" s="20" t="s">
        <v>1977</v>
      </c>
      <c r="G778" s="27" t="s">
        <v>2714</v>
      </c>
      <c r="H778" s="20">
        <v>3.830682E7</v>
      </c>
      <c r="I778" s="20">
        <v>125.0</v>
      </c>
      <c r="J778" s="20">
        <v>0.393333463860604</v>
      </c>
      <c r="K778" s="20">
        <v>35.0</v>
      </c>
      <c r="L778" s="20">
        <v>0.383152</v>
      </c>
      <c r="M778" s="20">
        <v>1500.0</v>
      </c>
      <c r="N778" s="20">
        <v>0.3537215</v>
      </c>
      <c r="O778" s="20">
        <v>1.111986</v>
      </c>
      <c r="P778" s="20">
        <v>1.34595</v>
      </c>
      <c r="Q778" s="22">
        <v>0.26</v>
      </c>
      <c r="R778" s="22">
        <v>0.24</v>
      </c>
      <c r="S778" s="22">
        <v>0.49</v>
      </c>
      <c r="T778" s="22">
        <v>26.6</v>
      </c>
      <c r="U778" s="22">
        <v>0.51</v>
      </c>
    </row>
    <row r="779">
      <c r="A779" s="20" t="s">
        <v>53</v>
      </c>
      <c r="B779" s="22" t="s">
        <v>482</v>
      </c>
      <c r="C779" s="22" t="s">
        <v>483</v>
      </c>
      <c r="D779" s="20" t="s">
        <v>484</v>
      </c>
      <c r="E779" s="20" t="s">
        <v>485</v>
      </c>
      <c r="F779" s="20" t="s">
        <v>1977</v>
      </c>
      <c r="G779" s="27" t="s">
        <v>2715</v>
      </c>
      <c r="H779" s="20">
        <v>4.5E7</v>
      </c>
      <c r="I779" s="20">
        <v>120.0</v>
      </c>
      <c r="J779" s="20">
        <v>0.327117068373474</v>
      </c>
      <c r="K779" s="20">
        <v>35.0</v>
      </c>
      <c r="L779" s="20">
        <v>0.3178836</v>
      </c>
      <c r="M779" s="20">
        <v>1500.0</v>
      </c>
      <c r="N779" s="20">
        <v>0.3027186</v>
      </c>
      <c r="O779" s="20">
        <v>1.080598</v>
      </c>
      <c r="P779" s="20">
        <v>1.608872</v>
      </c>
      <c r="Q779" s="22">
        <v>0.32</v>
      </c>
      <c r="R779" s="22">
        <v>0.25</v>
      </c>
      <c r="S779" s="22">
        <v>0.53</v>
      </c>
      <c r="T779" s="22">
        <v>19.1</v>
      </c>
      <c r="U779" s="22">
        <v>0.535</v>
      </c>
    </row>
    <row r="780">
      <c r="A780" s="20" t="s">
        <v>53</v>
      </c>
      <c r="B780" s="22" t="s">
        <v>338</v>
      </c>
      <c r="C780" s="22" t="s">
        <v>341</v>
      </c>
      <c r="D780" s="20" t="s">
        <v>342</v>
      </c>
      <c r="E780" s="20" t="s">
        <v>343</v>
      </c>
      <c r="F780" s="20" t="s">
        <v>1977</v>
      </c>
      <c r="G780" s="27" t="s">
        <v>2716</v>
      </c>
      <c r="H780" s="20">
        <v>3.7065349E7</v>
      </c>
      <c r="I780" s="20">
        <v>125.0</v>
      </c>
      <c r="J780" s="20">
        <v>0.121519753389731</v>
      </c>
      <c r="K780" s="20">
        <v>35.0</v>
      </c>
      <c r="L780" s="20">
        <v>0.1244369</v>
      </c>
      <c r="M780" s="20">
        <v>1500.0</v>
      </c>
      <c r="N780" s="20">
        <v>0.1126562</v>
      </c>
      <c r="O780" s="20">
        <v>1.078678</v>
      </c>
      <c r="P780" s="20">
        <v>0.7523809</v>
      </c>
      <c r="Q780" s="22">
        <v>0.31</v>
      </c>
      <c r="R780" s="22">
        <v>0.07</v>
      </c>
      <c r="S780" s="22">
        <v>0.39</v>
      </c>
      <c r="T780" s="22">
        <v>27.6</v>
      </c>
      <c r="U780" s="22">
        <v>0.529</v>
      </c>
    </row>
    <row r="781">
      <c r="A781" s="20" t="s">
        <v>53</v>
      </c>
      <c r="B781" s="22" t="s">
        <v>133</v>
      </c>
      <c r="C781" s="22" t="s">
        <v>134</v>
      </c>
      <c r="D781" s="20" t="s">
        <v>1919</v>
      </c>
      <c r="E781" s="20" t="s">
        <v>136</v>
      </c>
      <c r="F781" s="20" t="s">
        <v>1977</v>
      </c>
      <c r="G781" s="27" t="s">
        <v>2717</v>
      </c>
      <c r="H781" s="20">
        <v>3.31744E7</v>
      </c>
      <c r="I781" s="20">
        <v>270.0</v>
      </c>
      <c r="J781" s="20">
        <v>0.306462703740073</v>
      </c>
      <c r="K781" s="20">
        <v>35.0</v>
      </c>
      <c r="L781" s="20">
        <v>0.3143677</v>
      </c>
      <c r="M781" s="20">
        <v>1500.0</v>
      </c>
      <c r="N781" s="20">
        <v>0.3005494</v>
      </c>
      <c r="O781" s="20">
        <v>1.019675</v>
      </c>
      <c r="P781" s="20">
        <v>0.4279312</v>
      </c>
      <c r="Q781" s="22">
        <v>0.07</v>
      </c>
      <c r="R781" s="22">
        <v>0.01</v>
      </c>
      <c r="S781" s="22">
        <v>0.27</v>
      </c>
      <c r="T781" s="22">
        <v>30.6</v>
      </c>
      <c r="U781" s="22">
        <v>0.565</v>
      </c>
    </row>
    <row r="782">
      <c r="A782" s="20" t="s">
        <v>53</v>
      </c>
      <c r="B782" s="22" t="s">
        <v>71</v>
      </c>
      <c r="C782" s="22" t="s">
        <v>74</v>
      </c>
      <c r="D782" s="20" t="s">
        <v>75</v>
      </c>
      <c r="E782" s="20" t="s">
        <v>76</v>
      </c>
      <c r="F782" s="20" t="s">
        <v>1977</v>
      </c>
      <c r="G782" s="27" t="s">
        <v>2718</v>
      </c>
      <c r="H782" s="20">
        <v>4.5E7</v>
      </c>
      <c r="I782" s="20">
        <v>105.0</v>
      </c>
      <c r="J782" s="20">
        <v>0.425481542405547</v>
      </c>
      <c r="K782" s="20">
        <v>35.0</v>
      </c>
      <c r="L782" s="20">
        <v>0.4197244</v>
      </c>
      <c r="M782" s="20">
        <v>1500.0</v>
      </c>
      <c r="N782" s="20">
        <v>0.398821</v>
      </c>
      <c r="O782" s="20">
        <v>1.066848</v>
      </c>
      <c r="P782" s="20">
        <v>1.275416</v>
      </c>
      <c r="Q782" s="22">
        <v>0.37</v>
      </c>
      <c r="R782" s="22">
        <v>0.47</v>
      </c>
      <c r="S782" s="22">
        <v>0.64</v>
      </c>
      <c r="T782" s="22">
        <v>33.0</v>
      </c>
      <c r="U782" s="22">
        <v>0.671</v>
      </c>
    </row>
    <row r="783">
      <c r="A783" s="20" t="s">
        <v>60</v>
      </c>
      <c r="B783" s="22" t="s">
        <v>225</v>
      </c>
      <c r="C783" s="22" t="s">
        <v>226</v>
      </c>
      <c r="D783" s="20" t="s">
        <v>1912</v>
      </c>
      <c r="E783" s="20" t="s">
        <v>228</v>
      </c>
      <c r="F783" s="20" t="s">
        <v>1977</v>
      </c>
      <c r="G783" s="27" t="s">
        <v>2719</v>
      </c>
      <c r="H783" s="20">
        <v>4.4825222E7</v>
      </c>
      <c r="I783" s="20">
        <v>90.0</v>
      </c>
      <c r="J783" s="20">
        <v>0.394001106330057</v>
      </c>
      <c r="K783" s="20">
        <v>35.0</v>
      </c>
      <c r="L783" s="20">
        <v>0.3971847</v>
      </c>
      <c r="M783" s="20">
        <v>1500.0</v>
      </c>
      <c r="N783" s="20">
        <v>0.3785413</v>
      </c>
      <c r="O783" s="20">
        <v>1.040841</v>
      </c>
      <c r="P783" s="20">
        <v>0.8292389</v>
      </c>
      <c r="Q783" s="22">
        <v>0.07</v>
      </c>
      <c r="R783" s="22">
        <v>0.03</v>
      </c>
      <c r="S783" s="22">
        <v>0.2</v>
      </c>
      <c r="T783" s="22">
        <v>37.4</v>
      </c>
      <c r="U783" s="22">
        <v>0.536</v>
      </c>
    </row>
    <row r="784">
      <c r="A784" s="20" t="s">
        <v>60</v>
      </c>
      <c r="B784" s="22" t="s">
        <v>428</v>
      </c>
      <c r="C784" s="22" t="s">
        <v>429</v>
      </c>
      <c r="D784" s="20" t="s">
        <v>430</v>
      </c>
      <c r="E784" s="20" t="s">
        <v>431</v>
      </c>
      <c r="F784" s="20" t="s">
        <v>1977</v>
      </c>
      <c r="G784" s="27" t="s">
        <v>2720</v>
      </c>
      <c r="H784" s="20">
        <v>4.5E7</v>
      </c>
      <c r="I784" s="20">
        <v>125.0</v>
      </c>
      <c r="J784" s="20">
        <v>0.39942166533506</v>
      </c>
      <c r="K784" s="20">
        <v>35.0</v>
      </c>
      <c r="L784" s="20">
        <v>0.3899908</v>
      </c>
      <c r="M784" s="20">
        <v>1500.0</v>
      </c>
      <c r="N784" s="20">
        <v>0.3592469</v>
      </c>
      <c r="O784" s="20">
        <v>1.111831</v>
      </c>
      <c r="P784" s="20">
        <v>1.306756</v>
      </c>
      <c r="Q784" s="22">
        <v>0.34</v>
      </c>
      <c r="R784" s="22">
        <v>0.33</v>
      </c>
      <c r="S784" s="22">
        <v>0.43</v>
      </c>
      <c r="T784" s="22">
        <v>63.2</v>
      </c>
      <c r="U784" s="22">
        <v>0.796</v>
      </c>
    </row>
    <row r="785">
      <c r="A785" s="20" t="s">
        <v>60</v>
      </c>
      <c r="B785" s="22" t="s">
        <v>453</v>
      </c>
      <c r="C785" s="22" t="s">
        <v>454</v>
      </c>
      <c r="D785" s="20" t="s">
        <v>455</v>
      </c>
      <c r="E785" s="20" t="s">
        <v>456</v>
      </c>
      <c r="F785" s="20" t="s">
        <v>1977</v>
      </c>
      <c r="G785" s="27" t="s">
        <v>2721</v>
      </c>
      <c r="H785" s="20">
        <v>3.7618376E7</v>
      </c>
      <c r="I785" s="20">
        <v>135.0</v>
      </c>
      <c r="J785" s="20">
        <v>0.37754244504228</v>
      </c>
      <c r="K785" s="20">
        <v>35.0</v>
      </c>
      <c r="L785" s="20">
        <v>0.369112</v>
      </c>
      <c r="M785" s="20">
        <v>1500.0</v>
      </c>
      <c r="N785" s="20">
        <v>0.3455768</v>
      </c>
      <c r="O785" s="20">
        <v>1.092499</v>
      </c>
      <c r="P785" s="20">
        <v>1.358207</v>
      </c>
      <c r="Q785" s="22">
        <v>0.18</v>
      </c>
      <c r="R785" s="22">
        <v>0.13</v>
      </c>
      <c r="S785" s="22">
        <v>0.42</v>
      </c>
      <c r="T785" s="22">
        <v>33.4</v>
      </c>
      <c r="U785" s="22">
        <v>0.467</v>
      </c>
    </row>
    <row r="786">
      <c r="A786" s="20" t="s">
        <v>60</v>
      </c>
      <c r="B786" s="22" t="s">
        <v>133</v>
      </c>
      <c r="C786" s="22" t="s">
        <v>134</v>
      </c>
      <c r="D786" s="20" t="s">
        <v>1919</v>
      </c>
      <c r="E786" s="20" t="s">
        <v>136</v>
      </c>
      <c r="F786" s="20" t="s">
        <v>1977</v>
      </c>
      <c r="G786" s="27" t="s">
        <v>2722</v>
      </c>
      <c r="H786" s="20">
        <v>4.5E7</v>
      </c>
      <c r="I786" s="20">
        <v>120.0</v>
      </c>
      <c r="J786" s="20">
        <v>0.392114581608909</v>
      </c>
      <c r="K786" s="20">
        <v>35.0</v>
      </c>
      <c r="L786" s="20">
        <v>0.3962295</v>
      </c>
      <c r="M786" s="20">
        <v>1500.0</v>
      </c>
      <c r="N786" s="20">
        <v>0.379034</v>
      </c>
      <c r="O786" s="20">
        <v>1.03451</v>
      </c>
      <c r="P786" s="20">
        <v>0.7606994</v>
      </c>
      <c r="Q786" s="22">
        <v>0.14</v>
      </c>
      <c r="R786" s="22">
        <v>0.07</v>
      </c>
      <c r="S786" s="22">
        <v>0.26</v>
      </c>
      <c r="T786" s="22">
        <v>48.9</v>
      </c>
      <c r="U786" s="22">
        <v>0.64</v>
      </c>
    </row>
    <row r="787">
      <c r="A787" s="20" t="s">
        <v>60</v>
      </c>
      <c r="B787" s="22" t="s">
        <v>71</v>
      </c>
      <c r="C787" s="22" t="s">
        <v>74</v>
      </c>
      <c r="D787" s="20" t="s">
        <v>75</v>
      </c>
      <c r="E787" s="20" t="s">
        <v>76</v>
      </c>
      <c r="F787" s="20" t="s">
        <v>1977</v>
      </c>
      <c r="G787" s="27" t="s">
        <v>2723</v>
      </c>
      <c r="H787" s="20">
        <v>4.3284915E7</v>
      </c>
      <c r="I787" s="20">
        <v>105.0</v>
      </c>
      <c r="J787" s="20">
        <v>0.471100709264977</v>
      </c>
      <c r="K787" s="20">
        <v>40.0</v>
      </c>
      <c r="L787" s="20">
        <v>0.4473897</v>
      </c>
      <c r="M787" s="20">
        <v>1500.0</v>
      </c>
      <c r="N787" s="20">
        <v>0.3940518</v>
      </c>
      <c r="O787" s="20">
        <v>1.19553</v>
      </c>
      <c r="P787" s="20">
        <v>1.444544</v>
      </c>
      <c r="Q787" s="22">
        <v>0.41</v>
      </c>
      <c r="R787" s="22">
        <v>0.46</v>
      </c>
      <c r="S787" s="22">
        <v>0.6</v>
      </c>
      <c r="T787" s="22">
        <v>56.9</v>
      </c>
      <c r="U787" s="22">
        <v>0.75</v>
      </c>
    </row>
    <row r="788">
      <c r="A788" s="20" t="s">
        <v>60</v>
      </c>
      <c r="B788" s="22" t="s">
        <v>1668</v>
      </c>
      <c r="C788" s="22" t="s">
        <v>1671</v>
      </c>
      <c r="D788" s="20" t="s">
        <v>1672</v>
      </c>
      <c r="E788" s="20" t="s">
        <v>1673</v>
      </c>
      <c r="F788" s="20" t="s">
        <v>1977</v>
      </c>
      <c r="G788" s="27" t="s">
        <v>2724</v>
      </c>
      <c r="H788" s="20">
        <v>4.5E7</v>
      </c>
      <c r="I788" s="20">
        <v>180.0</v>
      </c>
      <c r="J788" s="20">
        <v>0.471983678649674</v>
      </c>
      <c r="K788" s="20">
        <v>35.0</v>
      </c>
      <c r="L788" s="20">
        <v>0.47974</v>
      </c>
      <c r="M788" s="20">
        <v>1500.0</v>
      </c>
      <c r="N788" s="20">
        <v>0.4468461</v>
      </c>
      <c r="O788" s="20">
        <v>1.056256</v>
      </c>
      <c r="P788" s="20">
        <v>0.7642022</v>
      </c>
      <c r="Q788" s="22">
        <v>0.44</v>
      </c>
      <c r="R788" s="22">
        <v>0.55</v>
      </c>
      <c r="S788" s="22">
        <v>0.65</v>
      </c>
      <c r="T788" s="22">
        <v>67.4</v>
      </c>
      <c r="U788" s="22">
        <v>0.859</v>
      </c>
    </row>
    <row r="789">
      <c r="A789" s="20" t="s">
        <v>60</v>
      </c>
      <c r="B789" s="22" t="s">
        <v>1685</v>
      </c>
      <c r="C789" s="22" t="s">
        <v>1686</v>
      </c>
      <c r="D789" s="20" t="s">
        <v>1687</v>
      </c>
      <c r="E789" s="20" t="s">
        <v>1688</v>
      </c>
      <c r="F789" s="20" t="s">
        <v>1977</v>
      </c>
      <c r="G789" s="27" t="s">
        <v>2725</v>
      </c>
      <c r="H789" s="58">
        <v>4.5E7</v>
      </c>
      <c r="I789" s="58">
        <v>110.0</v>
      </c>
      <c r="J789" s="58">
        <v>0.530427937483409</v>
      </c>
      <c r="K789" s="58">
        <v>35.0</v>
      </c>
      <c r="L789" s="58">
        <v>0.5380236</v>
      </c>
      <c r="M789" s="58">
        <v>1500.0</v>
      </c>
      <c r="N789" s="58">
        <v>0.4743406</v>
      </c>
      <c r="O789" s="58">
        <v>1.118243</v>
      </c>
      <c r="P789" s="58">
        <v>0.8807271</v>
      </c>
      <c r="Q789" s="22">
        <v>0.56</v>
      </c>
      <c r="R789" s="22">
        <v>0.66</v>
      </c>
      <c r="S789" s="22">
        <v>0.72</v>
      </c>
      <c r="T789" s="22">
        <v>66.4</v>
      </c>
      <c r="U789" s="22">
        <v>0.827</v>
      </c>
    </row>
    <row r="790">
      <c r="A790" s="20" t="s">
        <v>60</v>
      </c>
      <c r="B790" s="22" t="s">
        <v>1698</v>
      </c>
      <c r="C790" s="22" t="s">
        <v>1699</v>
      </c>
      <c r="D790" s="20" t="s">
        <v>1957</v>
      </c>
      <c r="E790" s="20" t="s">
        <v>1701</v>
      </c>
      <c r="F790" s="20" t="s">
        <v>1977</v>
      </c>
      <c r="G790" s="27" t="s">
        <v>2726</v>
      </c>
      <c r="H790" s="58">
        <v>2.4842039E7</v>
      </c>
      <c r="I790" s="58">
        <v>110.0</v>
      </c>
      <c r="J790" s="58">
        <v>0.389407408709258</v>
      </c>
      <c r="K790" s="58">
        <v>35.0</v>
      </c>
      <c r="L790" s="58">
        <v>0.3933364</v>
      </c>
      <c r="M790" s="58">
        <v>1500.0</v>
      </c>
      <c r="N790" s="58">
        <v>0.3457287</v>
      </c>
      <c r="O790" s="58">
        <v>1.126338</v>
      </c>
      <c r="P790" s="58">
        <v>0.9174719</v>
      </c>
      <c r="Q790" s="22">
        <v>0.54</v>
      </c>
      <c r="R790" s="22">
        <v>0.65</v>
      </c>
      <c r="S790" s="22">
        <v>0.72</v>
      </c>
      <c r="T790" s="22">
        <v>62.4</v>
      </c>
      <c r="U790" s="22">
        <v>0.79</v>
      </c>
    </row>
    <row r="791">
      <c r="A791" s="20" t="s">
        <v>60</v>
      </c>
      <c r="B791" s="22" t="s">
        <v>1712</v>
      </c>
      <c r="C791" s="22" t="s">
        <v>1713</v>
      </c>
      <c r="D791" s="20" t="s">
        <v>1714</v>
      </c>
      <c r="E791" s="20" t="s">
        <v>1715</v>
      </c>
      <c r="F791" s="20" t="s">
        <v>1977</v>
      </c>
      <c r="G791" s="27" t="s">
        <v>2727</v>
      </c>
      <c r="H791" s="58">
        <v>2.4940719E7</v>
      </c>
      <c r="I791" s="58">
        <v>150.0</v>
      </c>
      <c r="J791" s="58">
        <v>0.324858029318947</v>
      </c>
      <c r="K791" s="58">
        <v>35.0</v>
      </c>
      <c r="L791" s="58">
        <v>0.3277151</v>
      </c>
      <c r="M791" s="58">
        <v>1500.0</v>
      </c>
      <c r="N791" s="58">
        <v>0.2927169</v>
      </c>
      <c r="O791" s="58">
        <v>1.109803</v>
      </c>
      <c r="P791" s="58">
        <v>0.918365</v>
      </c>
      <c r="Q791" s="22">
        <v>0.33</v>
      </c>
      <c r="R791" s="22">
        <v>0.38</v>
      </c>
      <c r="S791" s="22">
        <v>0.48</v>
      </c>
      <c r="T791" s="22">
        <v>66.5</v>
      </c>
      <c r="U791" s="22">
        <v>0.809</v>
      </c>
    </row>
    <row r="792">
      <c r="A792" s="20" t="s">
        <v>60</v>
      </c>
      <c r="B792" s="22" t="s">
        <v>1727</v>
      </c>
      <c r="C792" s="22" t="s">
        <v>1728</v>
      </c>
      <c r="D792" s="20" t="s">
        <v>1729</v>
      </c>
      <c r="E792" s="20" t="s">
        <v>1730</v>
      </c>
      <c r="F792" s="20" t="s">
        <v>1977</v>
      </c>
      <c r="G792" s="27" t="s">
        <v>2728</v>
      </c>
      <c r="H792" s="58">
        <v>4.5E7</v>
      </c>
      <c r="I792" s="58">
        <v>110.0</v>
      </c>
      <c r="J792" s="58">
        <v>0.463888968127642</v>
      </c>
      <c r="K792" s="58">
        <v>30.0</v>
      </c>
      <c r="L792" s="58">
        <v>0.467952</v>
      </c>
      <c r="M792" s="58">
        <v>1500.0</v>
      </c>
      <c r="N792" s="58">
        <v>0.4290602</v>
      </c>
      <c r="O792" s="58">
        <v>1.081175</v>
      </c>
      <c r="P792" s="58">
        <v>0.8955299</v>
      </c>
      <c r="Q792" s="22">
        <v>0.4</v>
      </c>
      <c r="R792" s="22">
        <v>0.42</v>
      </c>
      <c r="S792" s="22">
        <v>0.51</v>
      </c>
      <c r="T792" s="22">
        <v>63.2</v>
      </c>
      <c r="U792" s="22">
        <v>0.787</v>
      </c>
    </row>
    <row r="793">
      <c r="A793" s="20" t="s">
        <v>60</v>
      </c>
      <c r="B793" s="22" t="s">
        <v>1741</v>
      </c>
      <c r="C793" s="22" t="s">
        <v>1742</v>
      </c>
      <c r="D793" s="20" t="s">
        <v>1743</v>
      </c>
      <c r="E793" s="20" t="s">
        <v>1744</v>
      </c>
      <c r="F793" s="20" t="s">
        <v>1977</v>
      </c>
      <c r="G793" s="27" t="s">
        <v>2729</v>
      </c>
      <c r="H793" s="58">
        <v>4.4800822E7</v>
      </c>
      <c r="I793" s="58">
        <v>145.0</v>
      </c>
      <c r="J793" s="58">
        <v>0.518322330262441</v>
      </c>
      <c r="K793" s="58">
        <v>35.0</v>
      </c>
      <c r="L793" s="58">
        <v>0.5152411</v>
      </c>
      <c r="M793" s="58">
        <v>1500.0</v>
      </c>
      <c r="N793" s="58">
        <v>0.4591171</v>
      </c>
      <c r="O793" s="58">
        <v>1.128954</v>
      </c>
      <c r="P793" s="58">
        <v>1.0549</v>
      </c>
      <c r="Q793" s="22">
        <v>0.54</v>
      </c>
      <c r="R793" s="22">
        <v>0.68</v>
      </c>
      <c r="S793" s="22">
        <v>0.76</v>
      </c>
      <c r="T793" s="22">
        <v>72.5</v>
      </c>
      <c r="U793" s="22">
        <v>0.895</v>
      </c>
    </row>
    <row r="794">
      <c r="A794" s="20" t="s">
        <v>60</v>
      </c>
      <c r="B794" s="22" t="s">
        <v>1755</v>
      </c>
      <c r="C794" s="22" t="s">
        <v>1756</v>
      </c>
      <c r="D794" s="20" t="s">
        <v>1962</v>
      </c>
      <c r="E794" s="20" t="s">
        <v>1758</v>
      </c>
      <c r="F794" s="20" t="s">
        <v>1977</v>
      </c>
      <c r="G794" s="27" t="s">
        <v>2730</v>
      </c>
      <c r="H794" s="58">
        <v>4.433773E7</v>
      </c>
      <c r="I794" s="58">
        <v>125.0</v>
      </c>
      <c r="J794" s="58">
        <v>0.472600664656506</v>
      </c>
      <c r="K794" s="58">
        <v>35.0</v>
      </c>
      <c r="L794" s="58">
        <v>0.4777751</v>
      </c>
      <c r="M794" s="58">
        <v>1500.0</v>
      </c>
      <c r="N794" s="58">
        <v>0.4347949</v>
      </c>
      <c r="O794" s="58">
        <v>1.086951</v>
      </c>
      <c r="P794" s="58">
        <v>0.8796091</v>
      </c>
      <c r="Q794" s="22">
        <v>0.38</v>
      </c>
      <c r="R794" s="22">
        <v>0.49</v>
      </c>
      <c r="S794" s="22">
        <v>0.6</v>
      </c>
      <c r="T794" s="22">
        <v>72.8</v>
      </c>
      <c r="U794" s="22">
        <v>0.886</v>
      </c>
    </row>
    <row r="795">
      <c r="A795" s="20" t="s">
        <v>60</v>
      </c>
      <c r="B795" s="22" t="s">
        <v>1769</v>
      </c>
      <c r="C795" s="22" t="s">
        <v>1770</v>
      </c>
      <c r="D795" s="20" t="s">
        <v>1964</v>
      </c>
      <c r="E795" s="20" t="s">
        <v>1772</v>
      </c>
      <c r="F795" s="20" t="s">
        <v>1977</v>
      </c>
      <c r="G795" s="27" t="s">
        <v>2731</v>
      </c>
      <c r="H795" s="58">
        <v>4.2037301E7</v>
      </c>
      <c r="I795" s="58">
        <v>110.0</v>
      </c>
      <c r="J795" s="58">
        <v>0.431617837159636</v>
      </c>
      <c r="K795" s="58">
        <v>35.0</v>
      </c>
      <c r="L795" s="58">
        <v>0.4347185</v>
      </c>
      <c r="M795" s="58">
        <v>1500.0</v>
      </c>
      <c r="N795" s="58">
        <v>0.4031376</v>
      </c>
      <c r="O795" s="58">
        <v>1.070646</v>
      </c>
      <c r="P795" s="58">
        <v>0.9018182</v>
      </c>
      <c r="Q795" s="22">
        <v>0.32</v>
      </c>
      <c r="R795" s="22">
        <v>0.43</v>
      </c>
      <c r="S795" s="22">
        <v>0.57</v>
      </c>
      <c r="T795" s="22">
        <v>59.9</v>
      </c>
      <c r="U795" s="22">
        <v>0.802</v>
      </c>
    </row>
    <row r="796">
      <c r="A796" s="20" t="s">
        <v>60</v>
      </c>
      <c r="B796" s="22" t="s">
        <v>1783</v>
      </c>
      <c r="C796" s="22" t="s">
        <v>1784</v>
      </c>
      <c r="D796" s="20" t="s">
        <v>1966</v>
      </c>
      <c r="E796" s="20" t="s">
        <v>1786</v>
      </c>
      <c r="F796" s="20" t="s">
        <v>1977</v>
      </c>
      <c r="G796" s="27" t="s">
        <v>2732</v>
      </c>
      <c r="H796" s="58">
        <v>4.5E7</v>
      </c>
      <c r="I796" s="58">
        <v>125.0</v>
      </c>
      <c r="J796" s="58">
        <v>0.535183078260373</v>
      </c>
      <c r="K796" s="58">
        <v>35.0</v>
      </c>
      <c r="L796" s="58">
        <v>0.5359067</v>
      </c>
      <c r="M796" s="58">
        <v>1500.0</v>
      </c>
      <c r="N796" s="58">
        <v>0.4717469</v>
      </c>
      <c r="O796" s="58">
        <v>1.134471</v>
      </c>
      <c r="P796" s="58">
        <v>0.9887222</v>
      </c>
      <c r="Q796" s="22">
        <v>0.6</v>
      </c>
      <c r="R796" s="22">
        <v>0.7</v>
      </c>
      <c r="S796" s="22">
        <v>0.76</v>
      </c>
      <c r="T796" s="22">
        <v>70.2</v>
      </c>
      <c r="U796" s="22">
        <v>0.86</v>
      </c>
    </row>
    <row r="797">
      <c r="A797" s="20" t="s">
        <v>60</v>
      </c>
      <c r="B797" s="22" t="s">
        <v>1797</v>
      </c>
      <c r="C797" s="22" t="s">
        <v>1798</v>
      </c>
      <c r="D797" s="20" t="s">
        <v>1968</v>
      </c>
      <c r="E797" s="20" t="s">
        <v>1800</v>
      </c>
      <c r="F797" s="20" t="s">
        <v>1977</v>
      </c>
      <c r="G797" s="27" t="s">
        <v>2733</v>
      </c>
      <c r="H797" s="58">
        <v>3.2308428E7</v>
      </c>
      <c r="I797" s="58">
        <v>135.0</v>
      </c>
      <c r="J797" s="58">
        <v>0.485859835083779</v>
      </c>
      <c r="K797" s="58">
        <v>35.0</v>
      </c>
      <c r="L797" s="58">
        <v>0.493188</v>
      </c>
      <c r="M797" s="58">
        <v>1500.0</v>
      </c>
      <c r="N797" s="58">
        <v>0.4097865</v>
      </c>
      <c r="O797" s="58">
        <v>1.185641</v>
      </c>
      <c r="P797" s="58">
        <v>0.9121339</v>
      </c>
      <c r="Q797" s="22">
        <v>0.5</v>
      </c>
      <c r="R797" s="22">
        <v>0.58</v>
      </c>
      <c r="S797" s="22">
        <v>0.66</v>
      </c>
      <c r="T797" s="22">
        <v>64.3</v>
      </c>
      <c r="U797" s="22">
        <v>0.763</v>
      </c>
    </row>
    <row r="798">
      <c r="A798" s="20" t="s">
        <v>60</v>
      </c>
      <c r="B798" s="22" t="s">
        <v>1811</v>
      </c>
      <c r="C798" s="22" t="s">
        <v>1812</v>
      </c>
      <c r="D798" s="20" t="s">
        <v>1970</v>
      </c>
      <c r="E798" s="20" t="s">
        <v>1814</v>
      </c>
      <c r="F798" s="20" t="s">
        <v>1977</v>
      </c>
      <c r="G798" s="27" t="s">
        <v>2734</v>
      </c>
      <c r="H798" s="58">
        <v>2.5299592E7</v>
      </c>
      <c r="I798" s="58">
        <v>100.0</v>
      </c>
      <c r="J798" s="58">
        <v>0.361892052579744</v>
      </c>
      <c r="K798" s="58">
        <v>35.0</v>
      </c>
      <c r="L798" s="58">
        <v>0.3759392</v>
      </c>
      <c r="M798" s="58">
        <v>1500.0</v>
      </c>
      <c r="N798" s="58">
        <v>0.3375576</v>
      </c>
      <c r="O798" s="58">
        <v>1.07209</v>
      </c>
      <c r="P798" s="58">
        <v>0.6340139</v>
      </c>
      <c r="Q798" s="22">
        <v>0.47</v>
      </c>
      <c r="R798" s="22">
        <v>0.61</v>
      </c>
      <c r="S798" s="22">
        <v>0.69</v>
      </c>
      <c r="T798" s="22">
        <v>54.7</v>
      </c>
      <c r="U798" s="22">
        <v>0.746</v>
      </c>
    </row>
    <row r="799">
      <c r="A799" s="20" t="s">
        <v>60</v>
      </c>
      <c r="B799" s="22" t="s">
        <v>1825</v>
      </c>
      <c r="C799" s="22" t="s">
        <v>1826</v>
      </c>
      <c r="D799" s="20" t="s">
        <v>1972</v>
      </c>
      <c r="E799" s="20" t="s">
        <v>1828</v>
      </c>
      <c r="F799" s="20" t="s">
        <v>1977</v>
      </c>
      <c r="G799" s="27" t="s">
        <v>2735</v>
      </c>
      <c r="H799" s="58">
        <v>4.3948835E7</v>
      </c>
      <c r="I799" s="58">
        <v>130.0</v>
      </c>
      <c r="J799" s="58">
        <v>0.449430598796654</v>
      </c>
      <c r="K799" s="58">
        <v>35.0</v>
      </c>
      <c r="L799" s="58">
        <v>0.4573103</v>
      </c>
      <c r="M799" s="58">
        <v>1500.0</v>
      </c>
      <c r="N799" s="58">
        <v>0.4252023</v>
      </c>
      <c r="O799" s="58">
        <v>1.056981</v>
      </c>
      <c r="P799" s="58">
        <v>0.7545878</v>
      </c>
      <c r="Q799" s="22">
        <v>0.32</v>
      </c>
      <c r="R799" s="22">
        <v>0.45</v>
      </c>
      <c r="S799" s="22">
        <v>0.59</v>
      </c>
      <c r="T799" s="22">
        <v>73.3</v>
      </c>
      <c r="U799" s="22">
        <v>0.904</v>
      </c>
    </row>
    <row r="800">
      <c r="A800" s="20" t="s">
        <v>60</v>
      </c>
      <c r="B800" s="22" t="s">
        <v>1839</v>
      </c>
      <c r="C800" s="22" t="s">
        <v>1840</v>
      </c>
      <c r="D800" s="20" t="s">
        <v>1841</v>
      </c>
      <c r="E800" s="20" t="s">
        <v>1842</v>
      </c>
      <c r="F800" s="20" t="s">
        <v>1977</v>
      </c>
      <c r="G800" s="27" t="s">
        <v>2736</v>
      </c>
      <c r="H800" s="58">
        <v>3.3522739E7</v>
      </c>
      <c r="I800" s="58">
        <v>130.0</v>
      </c>
      <c r="J800" s="58">
        <v>0.394212462165709</v>
      </c>
      <c r="K800" s="58">
        <v>35.0</v>
      </c>
      <c r="L800" s="58">
        <v>0.4005723</v>
      </c>
      <c r="M800" s="58">
        <v>1500.0</v>
      </c>
      <c r="N800" s="58">
        <v>0.3711557</v>
      </c>
      <c r="O800" s="58">
        <v>1.062122</v>
      </c>
      <c r="P800" s="58">
        <v>0.7838003</v>
      </c>
      <c r="Q800" s="22">
        <v>0.34</v>
      </c>
      <c r="R800" s="22">
        <v>0.45</v>
      </c>
      <c r="S800" s="22">
        <v>0.57</v>
      </c>
      <c r="T800" s="22">
        <v>68.1</v>
      </c>
      <c r="U800" s="22">
        <v>0.857</v>
      </c>
    </row>
    <row r="801">
      <c r="A801" s="20" t="s">
        <v>60</v>
      </c>
      <c r="B801" s="22" t="s">
        <v>1853</v>
      </c>
      <c r="C801" s="22" t="s">
        <v>1854</v>
      </c>
      <c r="D801" s="20" t="s">
        <v>1855</v>
      </c>
      <c r="E801" s="20" t="s">
        <v>1856</v>
      </c>
      <c r="F801" s="20" t="s">
        <v>1977</v>
      </c>
      <c r="G801" s="27" t="s">
        <v>2737</v>
      </c>
      <c r="H801" s="58">
        <v>4.5E7</v>
      </c>
      <c r="I801" s="58">
        <v>125.0</v>
      </c>
      <c r="J801" s="58">
        <v>0.518840157569357</v>
      </c>
      <c r="K801" s="58">
        <v>35.0</v>
      </c>
      <c r="L801" s="58">
        <v>0.5199192</v>
      </c>
      <c r="M801" s="58">
        <v>1500.0</v>
      </c>
      <c r="N801" s="58">
        <v>0.459628</v>
      </c>
      <c r="O801" s="58">
        <v>1.128826</v>
      </c>
      <c r="P801" s="58">
        <v>0.9821026</v>
      </c>
      <c r="Q801" s="22">
        <v>0.6</v>
      </c>
      <c r="R801" s="22">
        <v>0.69</v>
      </c>
      <c r="S801" s="22">
        <v>0.75</v>
      </c>
      <c r="T801" s="22">
        <v>70.0</v>
      </c>
      <c r="U801" s="22">
        <v>0.877</v>
      </c>
    </row>
    <row r="802">
      <c r="A802" s="20" t="s">
        <v>60</v>
      </c>
      <c r="B802" s="22" t="s">
        <v>1867</v>
      </c>
      <c r="C802" s="22" t="s">
        <v>1868</v>
      </c>
      <c r="D802" s="20" t="s">
        <v>1869</v>
      </c>
      <c r="E802" s="20" t="s">
        <v>1870</v>
      </c>
      <c r="F802" s="20" t="s">
        <v>1977</v>
      </c>
      <c r="G802" s="27" t="s">
        <v>2738</v>
      </c>
      <c r="H802" s="58">
        <v>4.5E7</v>
      </c>
      <c r="I802" s="58">
        <v>125.0</v>
      </c>
      <c r="J802" s="58">
        <v>0.523759093095791</v>
      </c>
      <c r="K802" s="58">
        <v>35.0</v>
      </c>
      <c r="L802" s="58">
        <v>0.5255475</v>
      </c>
      <c r="M802" s="58">
        <v>1500.0</v>
      </c>
      <c r="N802" s="58">
        <v>0.4673923</v>
      </c>
      <c r="O802" s="58">
        <v>1.120599</v>
      </c>
      <c r="P802" s="58">
        <v>0.969247</v>
      </c>
      <c r="Q802" s="22">
        <v>0.58</v>
      </c>
      <c r="R802" s="22">
        <v>0.68</v>
      </c>
      <c r="S802" s="22">
        <v>0.75</v>
      </c>
      <c r="T802" s="22">
        <v>75.9</v>
      </c>
      <c r="U802" s="22">
        <v>0.907</v>
      </c>
    </row>
    <row r="803">
      <c r="A803" s="20" t="s">
        <v>60</v>
      </c>
      <c r="B803" s="22" t="s">
        <v>1881</v>
      </c>
      <c r="C803" s="22" t="s">
        <v>1882</v>
      </c>
      <c r="D803" s="20" t="s">
        <v>1883</v>
      </c>
      <c r="E803" s="20" t="s">
        <v>1884</v>
      </c>
      <c r="F803" s="20" t="s">
        <v>85</v>
      </c>
      <c r="G803" s="27" t="s">
        <v>2739</v>
      </c>
      <c r="H803" s="20">
        <v>4.5E7</v>
      </c>
      <c r="I803" s="20">
        <v>145.0</v>
      </c>
      <c r="J803" s="20">
        <v>0.44717105848384</v>
      </c>
      <c r="K803" s="20">
        <v>35.0</v>
      </c>
      <c r="L803" s="20">
        <v>0.4487784</v>
      </c>
      <c r="M803" s="20">
        <v>1500.0</v>
      </c>
      <c r="N803" s="20">
        <v>0.4133972</v>
      </c>
      <c r="O803" s="20">
        <v>1.081698</v>
      </c>
      <c r="P803" s="20">
        <v>0.9545704</v>
      </c>
      <c r="Q803" s="22">
        <v>0.49</v>
      </c>
      <c r="R803" s="22">
        <v>0.59</v>
      </c>
      <c r="S803" s="22">
        <v>0.67</v>
      </c>
      <c r="T803" s="22">
        <v>68.5</v>
      </c>
      <c r="U803" s="22">
        <v>0.879</v>
      </c>
    </row>
    <row r="804">
      <c r="A804" s="20" t="s">
        <v>40</v>
      </c>
      <c r="B804" s="20" t="s">
        <v>169</v>
      </c>
      <c r="C804" s="55" t="s">
        <v>170</v>
      </c>
      <c r="D804" s="20" t="s">
        <v>2166</v>
      </c>
      <c r="E804" s="20" t="s">
        <v>172</v>
      </c>
      <c r="F804" s="20" t="s">
        <v>1913</v>
      </c>
      <c r="G804" s="27" t="s">
        <v>2740</v>
      </c>
      <c r="H804" s="20">
        <v>2.3124747E7</v>
      </c>
      <c r="I804" s="20">
        <v>190.0</v>
      </c>
      <c r="J804" s="20">
        <v>0.370022151348365</v>
      </c>
      <c r="K804" s="20">
        <v>35.0</v>
      </c>
      <c r="L804" s="20">
        <v>0.3373222</v>
      </c>
      <c r="M804" s="20">
        <v>1500.0</v>
      </c>
      <c r="N804" s="20">
        <v>0.2569858</v>
      </c>
      <c r="O804" s="20">
        <v>1.439855</v>
      </c>
      <c r="P804" s="20">
        <v>1.407037</v>
      </c>
      <c r="Q804" s="22">
        <v>0.417</v>
      </c>
      <c r="R804" s="22">
        <v>0.41</v>
      </c>
      <c r="S804" s="22">
        <v>0.457</v>
      </c>
      <c r="T804" s="22">
        <v>80.3</v>
      </c>
      <c r="U804" s="22">
        <v>0.883</v>
      </c>
    </row>
    <row r="805">
      <c r="A805" s="20" t="s">
        <v>40</v>
      </c>
      <c r="B805" s="20" t="s">
        <v>116</v>
      </c>
      <c r="C805" s="55" t="s">
        <v>119</v>
      </c>
      <c r="D805" s="20" t="s">
        <v>2168</v>
      </c>
      <c r="E805" s="20" t="s">
        <v>121</v>
      </c>
      <c r="F805" s="20" t="s">
        <v>1913</v>
      </c>
      <c r="G805" s="27" t="s">
        <v>2741</v>
      </c>
      <c r="H805" s="20">
        <v>2.9503477E7</v>
      </c>
      <c r="I805" s="20">
        <v>190.0</v>
      </c>
      <c r="J805" s="20">
        <v>0.343811478792383</v>
      </c>
      <c r="K805" s="20">
        <v>35.0</v>
      </c>
      <c r="L805" s="20">
        <v>0.3288229</v>
      </c>
      <c r="M805" s="20">
        <v>1500.0</v>
      </c>
      <c r="N805" s="20">
        <v>0.2955126</v>
      </c>
      <c r="O805" s="20">
        <v>1.163441</v>
      </c>
      <c r="P805" s="20">
        <v>1.449967</v>
      </c>
      <c r="Q805" s="22">
        <v>0.194</v>
      </c>
      <c r="R805" s="22">
        <v>0.166</v>
      </c>
      <c r="S805" s="22">
        <v>0.308</v>
      </c>
      <c r="T805" s="22">
        <v>35.3</v>
      </c>
      <c r="U805" s="22">
        <v>0.647</v>
      </c>
    </row>
    <row r="806">
      <c r="A806" s="20" t="s">
        <v>40</v>
      </c>
      <c r="B806" s="20" t="s">
        <v>225</v>
      </c>
      <c r="C806" s="55" t="s">
        <v>226</v>
      </c>
      <c r="D806" s="20" t="s">
        <v>1912</v>
      </c>
      <c r="E806" s="20" t="s">
        <v>228</v>
      </c>
      <c r="F806" s="20" t="s">
        <v>1913</v>
      </c>
      <c r="G806" s="27" t="s">
        <v>2742</v>
      </c>
      <c r="H806" s="20">
        <v>3.0E7</v>
      </c>
      <c r="I806" s="20">
        <v>135.0</v>
      </c>
      <c r="J806" s="20">
        <v>0.334432261183688</v>
      </c>
      <c r="K806" s="20">
        <v>35.0</v>
      </c>
      <c r="L806" s="20">
        <v>0.3245698</v>
      </c>
      <c r="M806" s="20">
        <v>1500.0</v>
      </c>
      <c r="N806" s="20">
        <v>0.2863448</v>
      </c>
      <c r="O806" s="20">
        <v>1.167936</v>
      </c>
      <c r="P806" s="20">
        <v>1.25801</v>
      </c>
      <c r="Q806" s="22">
        <v>0.152</v>
      </c>
      <c r="R806" s="22">
        <v>0.13</v>
      </c>
      <c r="S806" s="22">
        <v>0.23</v>
      </c>
      <c r="T806" s="22">
        <v>64.1</v>
      </c>
      <c r="U806" s="22">
        <v>0.845</v>
      </c>
    </row>
    <row r="807">
      <c r="A807" s="20" t="s">
        <v>40</v>
      </c>
      <c r="B807" s="20" t="s">
        <v>428</v>
      </c>
      <c r="C807" s="55" t="s">
        <v>429</v>
      </c>
      <c r="D807" s="20" t="s">
        <v>430</v>
      </c>
      <c r="E807" s="20" t="s">
        <v>431</v>
      </c>
      <c r="F807" s="20" t="s">
        <v>1913</v>
      </c>
      <c r="G807" s="27" t="s">
        <v>2743</v>
      </c>
      <c r="H807" s="20">
        <v>3.0E7</v>
      </c>
      <c r="I807" s="20">
        <v>140.0</v>
      </c>
      <c r="J807" s="20">
        <v>0.341504090769225</v>
      </c>
      <c r="K807" s="20">
        <v>35.0</v>
      </c>
      <c r="L807" s="20">
        <v>0.3261802</v>
      </c>
      <c r="M807" s="20">
        <v>1500.0</v>
      </c>
      <c r="N807" s="20">
        <v>0.284872</v>
      </c>
      <c r="O807" s="20">
        <v>1.198798</v>
      </c>
      <c r="P807" s="20">
        <v>1.370963</v>
      </c>
      <c r="Q807" s="22">
        <v>0.224</v>
      </c>
      <c r="R807" s="22">
        <v>0.201</v>
      </c>
      <c r="S807" s="22">
        <v>0.297</v>
      </c>
      <c r="T807" s="22">
        <v>73.8</v>
      </c>
      <c r="U807" s="22">
        <v>0.88</v>
      </c>
    </row>
    <row r="808">
      <c r="A808" s="20" t="s">
        <v>40</v>
      </c>
      <c r="B808" s="20" t="s">
        <v>453</v>
      </c>
      <c r="C808" s="55" t="s">
        <v>454</v>
      </c>
      <c r="D808" s="20" t="s">
        <v>455</v>
      </c>
      <c r="E808" s="20" t="s">
        <v>456</v>
      </c>
      <c r="F808" s="20" t="s">
        <v>1913</v>
      </c>
      <c r="G808" s="27" t="s">
        <v>2744</v>
      </c>
      <c r="H808" s="20">
        <v>3.0E7</v>
      </c>
      <c r="I808" s="20">
        <v>120.0</v>
      </c>
      <c r="J808" s="20">
        <v>0.29354639948805</v>
      </c>
      <c r="K808" s="20">
        <v>35.0</v>
      </c>
      <c r="L808" s="20">
        <v>0.2969905</v>
      </c>
      <c r="M808" s="20">
        <v>1500.0</v>
      </c>
      <c r="N808" s="20">
        <v>0.2806293</v>
      </c>
      <c r="O808" s="20">
        <v>1.046029</v>
      </c>
      <c r="P808" s="20">
        <v>0.7894944</v>
      </c>
      <c r="Q808" s="22">
        <v>0.072</v>
      </c>
      <c r="R808" s="22">
        <v>0.034</v>
      </c>
      <c r="S808" s="22">
        <v>0.235</v>
      </c>
      <c r="T808" s="22">
        <v>22.1</v>
      </c>
      <c r="U808" s="22">
        <v>0.436</v>
      </c>
    </row>
    <row r="809">
      <c r="A809" s="20" t="s">
        <v>40</v>
      </c>
      <c r="B809" s="20" t="s">
        <v>482</v>
      </c>
      <c r="C809" s="55" t="s">
        <v>483</v>
      </c>
      <c r="D809" s="20" t="s">
        <v>484</v>
      </c>
      <c r="E809" s="20" t="s">
        <v>485</v>
      </c>
      <c r="F809" s="20" t="s">
        <v>1913</v>
      </c>
      <c r="G809" s="27" t="s">
        <v>2745</v>
      </c>
      <c r="H809" s="20">
        <v>3.0E7</v>
      </c>
      <c r="I809" s="20">
        <v>105.0</v>
      </c>
      <c r="J809" s="20">
        <v>0.170575743155427</v>
      </c>
      <c r="K809" s="20">
        <v>35.0</v>
      </c>
      <c r="L809" s="20">
        <v>0.1601478</v>
      </c>
      <c r="M809" s="20">
        <v>1500.0</v>
      </c>
      <c r="N809" s="20">
        <v>0.1468319</v>
      </c>
      <c r="O809" s="20">
        <v>1.161708</v>
      </c>
      <c r="P809" s="20">
        <v>1.783112</v>
      </c>
      <c r="Q809" s="22">
        <v>0.18</v>
      </c>
      <c r="R809" s="22">
        <v>0.083</v>
      </c>
      <c r="S809" s="22">
        <v>0.307</v>
      </c>
      <c r="T809" s="22">
        <v>38.7</v>
      </c>
      <c r="U809" s="22">
        <v>0.691</v>
      </c>
    </row>
    <row r="810">
      <c r="A810" s="20" t="s">
        <v>40</v>
      </c>
      <c r="B810" s="20" t="s">
        <v>338</v>
      </c>
      <c r="C810" s="55" t="s">
        <v>341</v>
      </c>
      <c r="D810" s="20" t="s">
        <v>342</v>
      </c>
      <c r="E810" s="20" t="s">
        <v>343</v>
      </c>
      <c r="F810" s="20" t="s">
        <v>1913</v>
      </c>
      <c r="G810" s="27" t="s">
        <v>2746</v>
      </c>
      <c r="H810" s="20">
        <v>3.0E7</v>
      </c>
      <c r="I810" s="20">
        <v>115.0</v>
      </c>
      <c r="J810" s="20">
        <v>0.083438967438458</v>
      </c>
      <c r="K810" s="20">
        <v>35.0</v>
      </c>
      <c r="L810" s="20">
        <v>0.08121031</v>
      </c>
      <c r="M810" s="20">
        <v>1500.0</v>
      </c>
      <c r="N810" s="20">
        <v>0.06750418</v>
      </c>
      <c r="O810" s="20">
        <v>1.236056</v>
      </c>
      <c r="P810" s="20">
        <v>1.162603</v>
      </c>
      <c r="Q810" s="22">
        <v>0.501</v>
      </c>
      <c r="R810" s="22">
        <v>0.196</v>
      </c>
      <c r="S810" s="22">
        <v>0.498</v>
      </c>
      <c r="T810" s="22">
        <v>35.5</v>
      </c>
      <c r="U810" s="22">
        <v>0.607</v>
      </c>
    </row>
    <row r="811">
      <c r="A811" s="20" t="s">
        <v>40</v>
      </c>
      <c r="B811" s="20" t="s">
        <v>133</v>
      </c>
      <c r="C811" s="55" t="s">
        <v>134</v>
      </c>
      <c r="D811" s="20" t="s">
        <v>1919</v>
      </c>
      <c r="E811" s="20" t="s">
        <v>136</v>
      </c>
      <c r="F811" s="20" t="s">
        <v>1913</v>
      </c>
      <c r="G811" s="27" t="s">
        <v>2747</v>
      </c>
      <c r="H811" s="20">
        <v>3.0E7</v>
      </c>
      <c r="I811" s="20">
        <v>115.0</v>
      </c>
      <c r="J811" s="20">
        <v>0.323473117990086</v>
      </c>
      <c r="K811" s="20">
        <v>35.0</v>
      </c>
      <c r="L811" s="20">
        <v>0.3178367</v>
      </c>
      <c r="M811" s="20">
        <v>1500.0</v>
      </c>
      <c r="N811" s="20">
        <v>0.2888761</v>
      </c>
      <c r="O811" s="20">
        <v>1.119764</v>
      </c>
      <c r="P811" s="20">
        <v>1.194623</v>
      </c>
      <c r="Q811" s="22">
        <v>0.128</v>
      </c>
      <c r="R811" s="22">
        <v>0.101</v>
      </c>
      <c r="S811" s="22">
        <v>0.218</v>
      </c>
      <c r="T811" s="22">
        <v>54.0</v>
      </c>
      <c r="U811" s="22">
        <v>0.809</v>
      </c>
    </row>
    <row r="812">
      <c r="A812" s="20" t="s">
        <v>40</v>
      </c>
      <c r="B812" s="20" t="s">
        <v>415</v>
      </c>
      <c r="C812" s="55" t="s">
        <v>416</v>
      </c>
      <c r="D812" s="20" t="s">
        <v>417</v>
      </c>
      <c r="E812" s="20" t="s">
        <v>418</v>
      </c>
      <c r="F812" s="20" t="s">
        <v>1913</v>
      </c>
      <c r="G812" s="27" t="s">
        <v>2748</v>
      </c>
      <c r="H812" s="20">
        <v>3.0E7</v>
      </c>
      <c r="I812" s="20">
        <v>220.0</v>
      </c>
      <c r="J812" s="20">
        <v>0.327807380882402</v>
      </c>
      <c r="K812" s="20">
        <v>35.0</v>
      </c>
      <c r="L812" s="20">
        <v>0.3196689</v>
      </c>
      <c r="M812" s="20">
        <v>1500.0</v>
      </c>
      <c r="N812" s="20">
        <v>0.293346</v>
      </c>
      <c r="O812" s="20">
        <v>1.117477</v>
      </c>
      <c r="P812" s="20">
        <v>1.309177</v>
      </c>
      <c r="Q812" s="22">
        <v>0.139</v>
      </c>
      <c r="R812" s="22">
        <v>0.122</v>
      </c>
      <c r="S812" s="22">
        <v>0.203</v>
      </c>
      <c r="T812" s="22">
        <v>69.2</v>
      </c>
      <c r="U812" s="22">
        <v>0.777</v>
      </c>
    </row>
    <row r="813">
      <c r="A813" s="20" t="s">
        <v>40</v>
      </c>
      <c r="B813" s="20" t="s">
        <v>195</v>
      </c>
      <c r="C813" s="55" t="s">
        <v>196</v>
      </c>
      <c r="D813" s="20" t="s">
        <v>2068</v>
      </c>
      <c r="E813" s="20" t="s">
        <v>198</v>
      </c>
      <c r="F813" s="20" t="s">
        <v>1913</v>
      </c>
      <c r="G813" s="27" t="s">
        <v>2749</v>
      </c>
      <c r="H813" s="20">
        <v>3.0E7</v>
      </c>
      <c r="I813" s="20">
        <v>180.0</v>
      </c>
      <c r="J813" s="20">
        <v>0.320889961159972</v>
      </c>
      <c r="K813" s="20">
        <v>35.0</v>
      </c>
      <c r="L813" s="20">
        <v>0.3085028</v>
      </c>
      <c r="M813" s="20">
        <v>1500.0</v>
      </c>
      <c r="N813" s="20">
        <v>0.2876498</v>
      </c>
      <c r="O813" s="20">
        <v>1.115558</v>
      </c>
      <c r="P813" s="20">
        <v>1.594022</v>
      </c>
      <c r="Q813" s="22">
        <v>0.112</v>
      </c>
      <c r="R813" s="22">
        <v>0.091</v>
      </c>
      <c r="S813" s="22">
        <v>0.179</v>
      </c>
      <c r="T813" s="22">
        <v>60.5</v>
      </c>
      <c r="U813" s="22">
        <v>0.806</v>
      </c>
    </row>
    <row r="814">
      <c r="A814" s="20" t="s">
        <v>40</v>
      </c>
      <c r="B814" s="20" t="s">
        <v>181</v>
      </c>
      <c r="C814" s="55" t="s">
        <v>182</v>
      </c>
      <c r="D814" s="20" t="s">
        <v>2070</v>
      </c>
      <c r="E814" s="20" t="s">
        <v>184</v>
      </c>
      <c r="F814" s="20" t="s">
        <v>1913</v>
      </c>
      <c r="G814" s="27" t="s">
        <v>2750</v>
      </c>
      <c r="H814" s="20">
        <v>2.3540772E7</v>
      </c>
      <c r="I814" s="20">
        <v>165.0</v>
      </c>
      <c r="J814" s="20">
        <v>0.401044938056063</v>
      </c>
      <c r="K814" s="20">
        <v>35.0</v>
      </c>
      <c r="L814" s="20">
        <v>0.3540935</v>
      </c>
      <c r="M814" s="20">
        <v>1500.0</v>
      </c>
      <c r="N814" s="20">
        <v>0.2567908</v>
      </c>
      <c r="O814" s="20">
        <v>1.561758</v>
      </c>
      <c r="P814" s="20">
        <v>1.482529</v>
      </c>
      <c r="Q814" s="22">
        <v>0.379</v>
      </c>
      <c r="R814" s="22">
        <v>0.359</v>
      </c>
      <c r="S814" s="22">
        <v>0.455</v>
      </c>
      <c r="T814" s="22">
        <v>71.3</v>
      </c>
      <c r="U814" s="22">
        <v>0.845</v>
      </c>
    </row>
    <row r="815">
      <c r="A815" s="20" t="s">
        <v>40</v>
      </c>
      <c r="B815" s="20" t="s">
        <v>208</v>
      </c>
      <c r="C815" s="55" t="s">
        <v>209</v>
      </c>
      <c r="D815" s="20" t="s">
        <v>2072</v>
      </c>
      <c r="E815" s="20" t="s">
        <v>211</v>
      </c>
      <c r="F815" s="20" t="s">
        <v>1913</v>
      </c>
      <c r="G815" s="27" t="s">
        <v>2751</v>
      </c>
      <c r="H815" s="20">
        <v>3.0E7</v>
      </c>
      <c r="I815" s="20">
        <v>190.0</v>
      </c>
      <c r="J815" s="20">
        <v>0.35304871282817</v>
      </c>
      <c r="K815" s="20">
        <v>35.0</v>
      </c>
      <c r="L815" s="20">
        <v>0.330789</v>
      </c>
      <c r="M815" s="20">
        <v>1500.0</v>
      </c>
      <c r="N815" s="20">
        <v>0.2906819</v>
      </c>
      <c r="O815" s="20">
        <v>1.214554</v>
      </c>
      <c r="P815" s="20">
        <v>1.555007</v>
      </c>
      <c r="Q815" s="22">
        <v>0.19</v>
      </c>
      <c r="R815" s="22">
        <v>0.167</v>
      </c>
      <c r="S815" s="22">
        <v>0.273</v>
      </c>
      <c r="T815" s="22">
        <v>73.9</v>
      </c>
      <c r="U815" s="22">
        <v>0.882</v>
      </c>
    </row>
    <row r="816">
      <c r="A816" s="20" t="s">
        <v>40</v>
      </c>
      <c r="B816" s="20" t="s">
        <v>71</v>
      </c>
      <c r="C816" s="55" t="s">
        <v>74</v>
      </c>
      <c r="D816" s="20" t="s">
        <v>75</v>
      </c>
      <c r="E816" s="20" t="s">
        <v>76</v>
      </c>
      <c r="F816" s="20" t="s">
        <v>1913</v>
      </c>
      <c r="G816" s="27" t="s">
        <v>2752</v>
      </c>
      <c r="H816" s="20">
        <v>2.3399369E7</v>
      </c>
      <c r="I816" s="20">
        <v>130.0</v>
      </c>
      <c r="J816" s="20">
        <v>0.476464752741088</v>
      </c>
      <c r="K816" s="20">
        <v>45.0</v>
      </c>
      <c r="L816" s="20">
        <v>0.4045978</v>
      </c>
      <c r="M816" s="20">
        <v>1500.0</v>
      </c>
      <c r="N816" s="20">
        <v>0.2631687</v>
      </c>
      <c r="O816" s="20">
        <v>1.810492</v>
      </c>
      <c r="P816" s="20">
        <v>1.508148</v>
      </c>
      <c r="Q816" s="22">
        <v>0.567</v>
      </c>
      <c r="R816" s="22">
        <v>0.569</v>
      </c>
      <c r="S816" s="22">
        <v>0.64</v>
      </c>
      <c r="T816" s="22">
        <v>78.1</v>
      </c>
      <c r="U816" s="22">
        <v>0.879</v>
      </c>
    </row>
    <row r="817">
      <c r="A817" s="20" t="s">
        <v>40</v>
      </c>
      <c r="B817" s="20" t="s">
        <v>301</v>
      </c>
      <c r="C817" s="55" t="s">
        <v>302</v>
      </c>
      <c r="D817" s="20" t="s">
        <v>2185</v>
      </c>
      <c r="E817" s="20" t="s">
        <v>304</v>
      </c>
      <c r="F817" s="20" t="s">
        <v>1913</v>
      </c>
      <c r="G817" s="27" t="s">
        <v>2753</v>
      </c>
      <c r="H817" s="20">
        <v>1.9039321E7</v>
      </c>
      <c r="I817" s="20">
        <v>170.0</v>
      </c>
      <c r="J817" s="20">
        <v>0.229792972294505</v>
      </c>
      <c r="K817" s="20">
        <v>35.0</v>
      </c>
      <c r="L817" s="20">
        <v>0.2202981</v>
      </c>
      <c r="M817" s="20">
        <v>1500.0</v>
      </c>
      <c r="N817" s="20">
        <v>0.2091195</v>
      </c>
      <c r="O817" s="20">
        <v>1.098859</v>
      </c>
      <c r="P817" s="20">
        <v>1.849376</v>
      </c>
      <c r="Q817" s="22">
        <v>0.124</v>
      </c>
      <c r="R817" s="22">
        <v>0.077</v>
      </c>
      <c r="S817" s="22">
        <v>0.245</v>
      </c>
      <c r="T817" s="22">
        <v>53.5</v>
      </c>
      <c r="U817" s="22">
        <v>0.786</v>
      </c>
    </row>
    <row r="818">
      <c r="A818" s="20" t="s">
        <v>40</v>
      </c>
      <c r="B818" s="20" t="s">
        <v>288</v>
      </c>
      <c r="C818" s="55" t="s">
        <v>289</v>
      </c>
      <c r="D818" s="20" t="s">
        <v>2075</v>
      </c>
      <c r="E818" s="20" t="s">
        <v>291</v>
      </c>
      <c r="F818" s="20" t="s">
        <v>1913</v>
      </c>
      <c r="G818" s="27" t="s">
        <v>2754</v>
      </c>
      <c r="H818" s="20">
        <v>2.7443132E7</v>
      </c>
      <c r="I818" s="20">
        <v>220.0</v>
      </c>
      <c r="J818" s="20">
        <v>0.323768784498657</v>
      </c>
      <c r="K818" s="20">
        <v>35.0</v>
      </c>
      <c r="L818" s="20">
        <v>0.3067103</v>
      </c>
      <c r="M818" s="20">
        <v>1500.0</v>
      </c>
      <c r="N818" s="20">
        <v>0.2747763</v>
      </c>
      <c r="O818" s="20">
        <v>1.178299</v>
      </c>
      <c r="P818" s="20">
        <v>1.534179</v>
      </c>
      <c r="Q818" s="22">
        <v>0.178</v>
      </c>
      <c r="R818" s="22">
        <v>0.156</v>
      </c>
      <c r="S818" s="22">
        <v>0.242</v>
      </c>
      <c r="T818" s="22">
        <v>77.2</v>
      </c>
      <c r="U818" s="22">
        <v>0.888</v>
      </c>
    </row>
    <row r="819">
      <c r="A819" s="20" t="s">
        <v>40</v>
      </c>
      <c r="B819" s="20" t="s">
        <v>272</v>
      </c>
      <c r="C819" s="55" t="s">
        <v>275</v>
      </c>
      <c r="D819" s="20" t="s">
        <v>2077</v>
      </c>
      <c r="E819" s="20" t="s">
        <v>277</v>
      </c>
      <c r="F819" s="20" t="s">
        <v>1913</v>
      </c>
      <c r="G819" s="27" t="s">
        <v>2755</v>
      </c>
      <c r="H819" s="20">
        <v>3.0E7</v>
      </c>
      <c r="I819" s="20">
        <v>210.0</v>
      </c>
      <c r="J819" s="20">
        <v>0.337075288370438</v>
      </c>
      <c r="K819" s="20">
        <v>35.0</v>
      </c>
      <c r="L819" s="20">
        <v>0.324257</v>
      </c>
      <c r="M819" s="20">
        <v>1500.0</v>
      </c>
      <c r="N819" s="20">
        <v>0.2981345</v>
      </c>
      <c r="O819" s="20">
        <v>1.130615</v>
      </c>
      <c r="P819" s="20">
        <v>1.490698</v>
      </c>
      <c r="Q819" s="22">
        <v>0.194</v>
      </c>
      <c r="R819" s="22">
        <v>0.166</v>
      </c>
      <c r="S819" s="22">
        <v>0.29</v>
      </c>
      <c r="T819" s="22">
        <v>76.8</v>
      </c>
      <c r="U819" s="22">
        <v>0.92</v>
      </c>
    </row>
    <row r="820">
      <c r="A820" s="20" t="s">
        <v>40</v>
      </c>
      <c r="B820" s="20" t="s">
        <v>846</v>
      </c>
      <c r="C820" s="55" t="s">
        <v>847</v>
      </c>
      <c r="D820" s="20" t="s">
        <v>848</v>
      </c>
      <c r="E820" s="20" t="s">
        <v>849</v>
      </c>
      <c r="F820" s="20" t="s">
        <v>1913</v>
      </c>
      <c r="G820" s="27" t="s">
        <v>2756</v>
      </c>
      <c r="H820" s="20">
        <v>3.0E7</v>
      </c>
      <c r="I820" s="20">
        <v>220.0</v>
      </c>
      <c r="J820" s="20">
        <v>0.403847279624298</v>
      </c>
      <c r="K820" s="20">
        <v>35.0</v>
      </c>
      <c r="L820" s="20">
        <v>0.3754502</v>
      </c>
      <c r="M820" s="20">
        <v>1500.0</v>
      </c>
      <c r="N820" s="20">
        <v>0.3127009</v>
      </c>
      <c r="O820" s="20">
        <v>1.291481</v>
      </c>
      <c r="P820" s="20">
        <v>1.452548</v>
      </c>
      <c r="Q820" s="22">
        <v>0.387</v>
      </c>
      <c r="R820" s="22">
        <v>0.379</v>
      </c>
      <c r="S820" s="22">
        <v>0.484</v>
      </c>
      <c r="T820" s="22">
        <v>78.4</v>
      </c>
      <c r="U820" s="22">
        <v>0.912</v>
      </c>
    </row>
    <row r="821">
      <c r="A821" s="20" t="s">
        <v>40</v>
      </c>
      <c r="B821" s="20" t="s">
        <v>832</v>
      </c>
      <c r="C821" s="55" t="s">
        <v>833</v>
      </c>
      <c r="D821" s="20" t="s">
        <v>834</v>
      </c>
      <c r="E821" s="20" t="s">
        <v>835</v>
      </c>
      <c r="F821" s="20" t="s">
        <v>1913</v>
      </c>
      <c r="G821" s="27" t="s">
        <v>2757</v>
      </c>
      <c r="H821" s="20">
        <v>3.0E7</v>
      </c>
      <c r="I821" s="20">
        <v>210.0</v>
      </c>
      <c r="J821" s="20">
        <v>0.405034182016524</v>
      </c>
      <c r="K821" s="20">
        <v>35.0</v>
      </c>
      <c r="L821" s="20">
        <v>0.3791909</v>
      </c>
      <c r="M821" s="20">
        <v>1500.0</v>
      </c>
      <c r="N821" s="20">
        <v>0.3136658</v>
      </c>
      <c r="O821" s="20">
        <v>1.291292</v>
      </c>
      <c r="P821" s="20">
        <v>1.394402</v>
      </c>
      <c r="Q821" s="22">
        <v>0.405</v>
      </c>
      <c r="R821" s="22">
        <v>0.403</v>
      </c>
      <c r="S821" s="22">
        <v>0.503</v>
      </c>
      <c r="T821" s="22">
        <v>78.5</v>
      </c>
      <c r="U821" s="22">
        <v>0.9</v>
      </c>
    </row>
    <row r="822">
      <c r="A822" s="20" t="s">
        <v>40</v>
      </c>
      <c r="B822" s="20" t="s">
        <v>802</v>
      </c>
      <c r="C822" s="55" t="s">
        <v>805</v>
      </c>
      <c r="D822" s="20" t="s">
        <v>806</v>
      </c>
      <c r="E822" s="20" t="s">
        <v>807</v>
      </c>
      <c r="F822" s="20" t="s">
        <v>1913</v>
      </c>
      <c r="G822" s="27" t="s">
        <v>2758</v>
      </c>
      <c r="H822" s="20">
        <v>3.0E7</v>
      </c>
      <c r="I822" s="20">
        <v>200.0</v>
      </c>
      <c r="J822" s="20">
        <v>0.379552547716116</v>
      </c>
      <c r="K822" s="20">
        <v>35.0</v>
      </c>
      <c r="L822" s="20">
        <v>0.3541005</v>
      </c>
      <c r="M822" s="20">
        <v>1500.0</v>
      </c>
      <c r="N822" s="20">
        <v>0.2995398</v>
      </c>
      <c r="O822" s="20">
        <v>1.267119</v>
      </c>
      <c r="P822" s="20">
        <v>1.466489</v>
      </c>
      <c r="Q822" s="22">
        <v>0.288</v>
      </c>
      <c r="R822" s="22">
        <v>0.276</v>
      </c>
      <c r="S822" s="22">
        <v>0.354</v>
      </c>
      <c r="T822" s="22">
        <v>83.3</v>
      </c>
      <c r="U822" s="22">
        <v>0.898</v>
      </c>
    </row>
    <row r="823">
      <c r="A823" s="20" t="s">
        <v>40</v>
      </c>
      <c r="B823" s="20" t="s">
        <v>965</v>
      </c>
      <c r="C823" s="55" t="s">
        <v>966</v>
      </c>
      <c r="D823" s="20" t="s">
        <v>967</v>
      </c>
      <c r="E823" s="20" t="s">
        <v>968</v>
      </c>
      <c r="F823" s="20" t="s">
        <v>1913</v>
      </c>
      <c r="G823" s="27" t="s">
        <v>2759</v>
      </c>
      <c r="H823" s="20">
        <v>2.3387974E7</v>
      </c>
      <c r="I823" s="20">
        <v>115.0</v>
      </c>
      <c r="J823" s="20">
        <v>0.255471241962666</v>
      </c>
      <c r="K823" s="20">
        <v>35.0</v>
      </c>
      <c r="L823" s="20">
        <v>0.255302</v>
      </c>
      <c r="M823" s="20">
        <v>1500.0</v>
      </c>
      <c r="N823" s="20">
        <v>0.2419326</v>
      </c>
      <c r="O823" s="20">
        <v>1.05596</v>
      </c>
      <c r="P823" s="20">
        <v>1.012656</v>
      </c>
      <c r="Q823" s="22">
        <v>0.115</v>
      </c>
      <c r="R823" s="22">
        <v>0.073</v>
      </c>
      <c r="S823" s="22">
        <v>0.282</v>
      </c>
      <c r="T823" s="22">
        <v>49.3</v>
      </c>
      <c r="U823" s="22">
        <v>0.598</v>
      </c>
    </row>
    <row r="824">
      <c r="A824" s="20" t="s">
        <v>40</v>
      </c>
      <c r="B824" s="20" t="s">
        <v>663</v>
      </c>
      <c r="C824" s="55" t="s">
        <v>664</v>
      </c>
      <c r="D824" s="20" t="s">
        <v>665</v>
      </c>
      <c r="E824" s="20" t="s">
        <v>666</v>
      </c>
      <c r="F824" s="20" t="s">
        <v>1913</v>
      </c>
      <c r="G824" s="27" t="s">
        <v>2760</v>
      </c>
      <c r="H824" s="20">
        <v>4657202.0</v>
      </c>
      <c r="I824" s="20">
        <v>270.0</v>
      </c>
      <c r="J824" s="20">
        <v>0.087070462990131</v>
      </c>
      <c r="K824" s="20">
        <v>40.0</v>
      </c>
      <c r="L824" s="20">
        <v>0.07712748</v>
      </c>
      <c r="M824" s="20">
        <v>1500.0</v>
      </c>
      <c r="N824" s="20">
        <v>0.06689509</v>
      </c>
      <c r="O824" s="20">
        <v>1.301597</v>
      </c>
      <c r="P824" s="20">
        <v>1.971716</v>
      </c>
      <c r="Q824" s="22">
        <v>0.255</v>
      </c>
      <c r="R824" s="22">
        <v>0.171</v>
      </c>
      <c r="S824" s="22">
        <v>0.423</v>
      </c>
      <c r="T824" s="22">
        <v>55.4</v>
      </c>
      <c r="U824" s="22">
        <v>0.78</v>
      </c>
    </row>
    <row r="825">
      <c r="A825" s="20" t="s">
        <v>40</v>
      </c>
      <c r="B825" s="20" t="s">
        <v>678</v>
      </c>
      <c r="C825" s="55" t="s">
        <v>679</v>
      </c>
      <c r="D825" s="20" t="s">
        <v>2096</v>
      </c>
      <c r="E825" s="20" t="s">
        <v>681</v>
      </c>
      <c r="F825" s="20" t="s">
        <v>1913</v>
      </c>
      <c r="G825" s="27" t="s">
        <v>2761</v>
      </c>
      <c r="H825" s="20">
        <v>1.4693961E7</v>
      </c>
      <c r="I825" s="20">
        <v>130.0</v>
      </c>
      <c r="J825" s="20">
        <v>0.190638074542782</v>
      </c>
      <c r="K825" s="20">
        <v>35.0</v>
      </c>
      <c r="L825" s="20">
        <v>0.1785683</v>
      </c>
      <c r="M825" s="20">
        <v>1500.0</v>
      </c>
      <c r="N825" s="20">
        <v>0.1695134</v>
      </c>
      <c r="O825" s="20">
        <v>1.12462</v>
      </c>
      <c r="P825" s="20">
        <v>2.332949</v>
      </c>
      <c r="Q825" s="22">
        <v>0.135</v>
      </c>
      <c r="R825" s="22">
        <v>0.083</v>
      </c>
      <c r="S825" s="22">
        <v>0.238</v>
      </c>
      <c r="T825" s="22">
        <v>38.5</v>
      </c>
      <c r="U825" s="22">
        <v>0.629</v>
      </c>
    </row>
    <row r="826">
      <c r="A826" s="20" t="s">
        <v>40</v>
      </c>
      <c r="B826" s="20" t="s">
        <v>820</v>
      </c>
      <c r="C826" s="55" t="s">
        <v>821</v>
      </c>
      <c r="D826" s="20" t="s">
        <v>822</v>
      </c>
      <c r="E826" s="20" t="s">
        <v>823</v>
      </c>
      <c r="F826" s="20" t="s">
        <v>1913</v>
      </c>
      <c r="G826" s="27" t="s">
        <v>2762</v>
      </c>
      <c r="H826" s="20">
        <v>3.0E7</v>
      </c>
      <c r="I826" s="20">
        <v>200.0</v>
      </c>
      <c r="J826" s="20">
        <v>0.378986935024581</v>
      </c>
      <c r="K826" s="20">
        <v>35.0</v>
      </c>
      <c r="L826" s="20">
        <v>0.3536114</v>
      </c>
      <c r="M826" s="20">
        <v>1500.0</v>
      </c>
      <c r="N826" s="20">
        <v>0.299317</v>
      </c>
      <c r="O826" s="20">
        <v>1.266173</v>
      </c>
      <c r="P826" s="20">
        <v>1.467369</v>
      </c>
      <c r="Q826" s="22">
        <v>0.278</v>
      </c>
      <c r="R826" s="22">
        <v>0.254</v>
      </c>
      <c r="S826" s="22">
        <v>0.378</v>
      </c>
      <c r="T826" s="22">
        <v>79.3</v>
      </c>
      <c r="U826" s="22">
        <v>0.873</v>
      </c>
    </row>
    <row r="827">
      <c r="A827" s="20" t="s">
        <v>40</v>
      </c>
      <c r="B827" s="20" t="s">
        <v>858</v>
      </c>
      <c r="C827" s="55" t="s">
        <v>861</v>
      </c>
      <c r="D827" s="20" t="s">
        <v>862</v>
      </c>
      <c r="E827" s="20" t="s">
        <v>863</v>
      </c>
      <c r="F827" s="20" t="s">
        <v>1913</v>
      </c>
      <c r="G827" s="27" t="s">
        <v>2763</v>
      </c>
      <c r="H827" s="20">
        <v>3.0E7</v>
      </c>
      <c r="I827" s="20">
        <v>200.0</v>
      </c>
      <c r="J827" s="20">
        <v>0.498484871987831</v>
      </c>
      <c r="K827" s="20">
        <v>35.0</v>
      </c>
      <c r="L827" s="20">
        <v>0.4242874</v>
      </c>
      <c r="M827" s="20">
        <v>1500.0</v>
      </c>
      <c r="N827" s="20">
        <v>0.3070782</v>
      </c>
      <c r="O827" s="20">
        <v>1.623316</v>
      </c>
      <c r="P827" s="20">
        <v>1.633035</v>
      </c>
      <c r="Q827" s="22">
        <v>0.527</v>
      </c>
      <c r="R827" s="22">
        <v>0.53</v>
      </c>
      <c r="S827" s="22">
        <v>0.584</v>
      </c>
      <c r="T827" s="22">
        <v>82.0</v>
      </c>
      <c r="U827" s="22">
        <v>0.935</v>
      </c>
    </row>
    <row r="828">
      <c r="A828" s="20" t="s">
        <v>40</v>
      </c>
      <c r="B828" s="20" t="s">
        <v>509</v>
      </c>
      <c r="C828" s="56" t="s">
        <v>512</v>
      </c>
      <c r="D828" s="20" t="s">
        <v>513</v>
      </c>
      <c r="E828" s="20" t="s">
        <v>514</v>
      </c>
      <c r="F828" s="20" t="s">
        <v>1913</v>
      </c>
      <c r="G828" s="27" t="s">
        <v>2764</v>
      </c>
      <c r="H828" s="20">
        <v>3.0E7</v>
      </c>
      <c r="I828" s="20">
        <v>165.0</v>
      </c>
      <c r="J828" s="20">
        <v>0.322960741701804</v>
      </c>
      <c r="K828" s="20">
        <v>40.0</v>
      </c>
      <c r="L828" s="20">
        <v>0.3175865</v>
      </c>
      <c r="M828" s="20">
        <v>1500.0</v>
      </c>
      <c r="N828" s="20">
        <v>0.2979878</v>
      </c>
      <c r="O828" s="20">
        <v>1.083805</v>
      </c>
      <c r="P828" s="20">
        <v>1.274211</v>
      </c>
      <c r="Q828" s="22">
        <v>0.16</v>
      </c>
      <c r="R828" s="22">
        <v>0.131</v>
      </c>
      <c r="S828" s="22">
        <v>0.338</v>
      </c>
      <c r="T828" s="22">
        <v>68.3</v>
      </c>
      <c r="U828" s="22">
        <v>0.855</v>
      </c>
    </row>
    <row r="829">
      <c r="A829" s="20" t="s">
        <v>40</v>
      </c>
      <c r="B829" s="20" t="s">
        <v>1162</v>
      </c>
      <c r="C829" s="55" t="s">
        <v>1165</v>
      </c>
      <c r="D829" s="20" t="s">
        <v>1166</v>
      </c>
      <c r="E829" s="20" t="s">
        <v>1167</v>
      </c>
      <c r="F829" s="20" t="s">
        <v>1913</v>
      </c>
      <c r="G829" s="27" t="s">
        <v>2765</v>
      </c>
      <c r="H829" s="20">
        <v>3.0E7</v>
      </c>
      <c r="I829" s="20">
        <v>210.0</v>
      </c>
      <c r="J829" s="20">
        <v>0.311277591860703</v>
      </c>
      <c r="K829" s="20">
        <v>35.0</v>
      </c>
      <c r="L829" s="20">
        <v>0.3093495</v>
      </c>
      <c r="M829" s="20">
        <v>1500.0</v>
      </c>
      <c r="N829" s="20">
        <v>0.2934606</v>
      </c>
      <c r="O829" s="20">
        <v>1.060713</v>
      </c>
      <c r="P829" s="20">
        <v>1.121351</v>
      </c>
      <c r="Q829" s="22">
        <v>0.13</v>
      </c>
      <c r="R829" s="22">
        <v>0.106</v>
      </c>
      <c r="S829" s="22">
        <v>0.241</v>
      </c>
      <c r="T829" s="22">
        <v>74.6</v>
      </c>
      <c r="U829" s="22">
        <v>0.901</v>
      </c>
    </row>
    <row r="830">
      <c r="A830" s="20" t="s">
        <v>40</v>
      </c>
      <c r="B830" s="20" t="s">
        <v>1620</v>
      </c>
      <c r="C830" s="55" t="s">
        <v>1621</v>
      </c>
      <c r="D830" s="20" t="s">
        <v>1622</v>
      </c>
      <c r="E830" s="20" t="s">
        <v>1623</v>
      </c>
      <c r="F830" s="20" t="s">
        <v>1913</v>
      </c>
      <c r="G830" s="27" t="s">
        <v>2766</v>
      </c>
      <c r="H830" s="20">
        <v>3.0E7</v>
      </c>
      <c r="I830" s="20">
        <v>190.0</v>
      </c>
      <c r="J830" s="20">
        <v>0.31995752686692</v>
      </c>
      <c r="K830" s="20">
        <v>35.0</v>
      </c>
      <c r="L830" s="20">
        <v>0.3138673</v>
      </c>
      <c r="M830" s="20">
        <v>1500.0</v>
      </c>
      <c r="N830" s="20">
        <v>0.2938719</v>
      </c>
      <c r="O830" s="20">
        <v>1.088765</v>
      </c>
      <c r="P830" s="20">
        <v>1.30458</v>
      </c>
      <c r="Q830" s="22">
        <v>0.168</v>
      </c>
      <c r="R830" s="22">
        <v>0.142</v>
      </c>
      <c r="S830" s="22">
        <v>0.261</v>
      </c>
      <c r="T830" s="22">
        <v>69.5</v>
      </c>
      <c r="U830" s="22">
        <v>0.785</v>
      </c>
    </row>
    <row r="831">
      <c r="A831" s="20" t="s">
        <v>40</v>
      </c>
      <c r="B831" s="20" t="s">
        <v>1099</v>
      </c>
      <c r="C831" s="55" t="s">
        <v>1100</v>
      </c>
      <c r="D831" s="20" t="s">
        <v>1101</v>
      </c>
      <c r="E831" s="20" t="s">
        <v>1102</v>
      </c>
      <c r="F831" s="20" t="s">
        <v>1913</v>
      </c>
      <c r="G831" s="27" t="s">
        <v>2767</v>
      </c>
      <c r="H831" s="20">
        <v>3.0E7</v>
      </c>
      <c r="I831" s="20">
        <v>170.0</v>
      </c>
      <c r="J831" s="20">
        <v>0.31816872071582</v>
      </c>
      <c r="K831" s="20">
        <v>35.0</v>
      </c>
      <c r="L831" s="20">
        <v>0.3117492</v>
      </c>
      <c r="M831" s="20">
        <v>1500.0</v>
      </c>
      <c r="N831" s="20">
        <v>0.2968395</v>
      </c>
      <c r="O831" s="20">
        <v>1.071854</v>
      </c>
      <c r="P831" s="20">
        <v>1.430562</v>
      </c>
      <c r="Q831" s="22">
        <v>0.151</v>
      </c>
      <c r="R831" s="22">
        <v>0.12</v>
      </c>
      <c r="S831" s="22">
        <v>0.286</v>
      </c>
      <c r="T831" s="22">
        <v>72.5</v>
      </c>
      <c r="U831" s="22">
        <v>0.889</v>
      </c>
    </row>
    <row r="832">
      <c r="A832" s="20" t="s">
        <v>40</v>
      </c>
      <c r="B832" s="20" t="s">
        <v>1063</v>
      </c>
      <c r="C832" s="55" t="s">
        <v>1064</v>
      </c>
      <c r="D832" s="20" t="s">
        <v>1065</v>
      </c>
      <c r="E832" s="20" t="s">
        <v>1066</v>
      </c>
      <c r="F832" s="20" t="s">
        <v>1913</v>
      </c>
      <c r="G832" s="27" t="s">
        <v>2768</v>
      </c>
      <c r="H832" s="20">
        <v>2.8970422E7</v>
      </c>
      <c r="I832" s="20">
        <v>160.0</v>
      </c>
      <c r="J832" s="20">
        <v>0.317048394475271</v>
      </c>
      <c r="K832" s="20">
        <v>35.0</v>
      </c>
      <c r="L832" s="20">
        <v>0.3048772</v>
      </c>
      <c r="M832" s="20">
        <v>1500.0</v>
      </c>
      <c r="N832" s="20">
        <v>0.2893392</v>
      </c>
      <c r="O832" s="20">
        <v>1.095767</v>
      </c>
      <c r="P832" s="20">
        <v>1.783321</v>
      </c>
      <c r="Q832" s="22">
        <v>0.166</v>
      </c>
      <c r="R832" s="22">
        <v>0.132</v>
      </c>
      <c r="S832" s="22">
        <v>0.3</v>
      </c>
      <c r="T832" s="22">
        <v>72.9</v>
      </c>
      <c r="U832" s="22">
        <v>0.888</v>
      </c>
    </row>
    <row r="833">
      <c r="A833" s="20" t="s">
        <v>40</v>
      </c>
      <c r="B833" s="20" t="s">
        <v>1075</v>
      </c>
      <c r="C833" s="55" t="s">
        <v>1076</v>
      </c>
      <c r="D833" s="20" t="s">
        <v>1077</v>
      </c>
      <c r="E833" s="20" t="s">
        <v>1078</v>
      </c>
      <c r="F833" s="20" t="s">
        <v>1913</v>
      </c>
      <c r="G833" s="27" t="s">
        <v>2769</v>
      </c>
      <c r="H833" s="20">
        <v>3.0E7</v>
      </c>
      <c r="I833" s="20">
        <v>160.0</v>
      </c>
      <c r="J833" s="20">
        <v>0.328093934491443</v>
      </c>
      <c r="K833" s="20">
        <v>35.0</v>
      </c>
      <c r="L833" s="20">
        <v>0.3191524</v>
      </c>
      <c r="M833" s="20">
        <v>1500.0</v>
      </c>
      <c r="N833" s="20">
        <v>0.2994841</v>
      </c>
      <c r="O833" s="20">
        <v>1.09553</v>
      </c>
      <c r="P833" s="20">
        <v>1.454619</v>
      </c>
      <c r="Q833" s="22">
        <v>0.189</v>
      </c>
      <c r="R833" s="22">
        <v>0.161</v>
      </c>
      <c r="S833" s="22">
        <v>0.329</v>
      </c>
      <c r="T833" s="22">
        <v>76.1</v>
      </c>
      <c r="U833" s="22">
        <v>0.914</v>
      </c>
    </row>
    <row r="834">
      <c r="A834" s="20" t="s">
        <v>40</v>
      </c>
      <c r="B834" s="20" t="s">
        <v>1087</v>
      </c>
      <c r="C834" s="55" t="s">
        <v>1088</v>
      </c>
      <c r="D834" s="20" t="s">
        <v>1089</v>
      </c>
      <c r="E834" s="20" t="s">
        <v>1090</v>
      </c>
      <c r="F834" s="20" t="s">
        <v>1913</v>
      </c>
      <c r="G834" s="27" t="s">
        <v>2770</v>
      </c>
      <c r="H834" s="20">
        <v>2.7859375E7</v>
      </c>
      <c r="I834" s="20">
        <v>160.0</v>
      </c>
      <c r="J834" s="20">
        <v>0.314049463505388</v>
      </c>
      <c r="K834" s="20">
        <v>35.0</v>
      </c>
      <c r="L834" s="20">
        <v>0.303635</v>
      </c>
      <c r="M834" s="20">
        <v>1500.0</v>
      </c>
      <c r="N834" s="20">
        <v>0.2832319</v>
      </c>
      <c r="O834" s="20">
        <v>1.108807</v>
      </c>
      <c r="P834" s="20">
        <v>1.510438</v>
      </c>
      <c r="Q834" s="22">
        <v>0.191</v>
      </c>
      <c r="R834" s="22">
        <v>0.165</v>
      </c>
      <c r="S834" s="22">
        <v>0.318</v>
      </c>
      <c r="T834" s="22">
        <v>75.3</v>
      </c>
      <c r="U834" s="22">
        <v>0.906</v>
      </c>
    </row>
    <row r="835">
      <c r="A835" s="20" t="s">
        <v>40</v>
      </c>
      <c r="B835" s="20" t="s">
        <v>1111</v>
      </c>
      <c r="C835" s="55" t="s">
        <v>1112</v>
      </c>
      <c r="D835" s="20" t="s">
        <v>1113</v>
      </c>
      <c r="E835" s="20" t="s">
        <v>1114</v>
      </c>
      <c r="F835" s="20" t="s">
        <v>1913</v>
      </c>
      <c r="G835" s="27" t="s">
        <v>2771</v>
      </c>
      <c r="H835" s="20">
        <v>3.0E7</v>
      </c>
      <c r="I835" s="20">
        <v>170.0</v>
      </c>
      <c r="J835" s="20">
        <v>0.317420818972949</v>
      </c>
      <c r="K835" s="20">
        <v>35.0</v>
      </c>
      <c r="L835" s="20">
        <v>0.3128526</v>
      </c>
      <c r="M835" s="20">
        <v>1500.0</v>
      </c>
      <c r="N835" s="20">
        <v>0.2971696</v>
      </c>
      <c r="O835" s="20">
        <v>1.068147</v>
      </c>
      <c r="P835" s="20">
        <v>1.291286</v>
      </c>
      <c r="Q835" s="22">
        <v>0.148</v>
      </c>
      <c r="R835" s="22">
        <v>0.12</v>
      </c>
      <c r="S835" s="22">
        <v>0.28</v>
      </c>
      <c r="T835" s="22">
        <v>74.0</v>
      </c>
      <c r="U835" s="22">
        <v>0.901</v>
      </c>
    </row>
    <row r="836">
      <c r="A836" s="20" t="s">
        <v>40</v>
      </c>
      <c r="B836" s="20" t="s">
        <v>1049</v>
      </c>
      <c r="C836" s="55" t="s">
        <v>1050</v>
      </c>
      <c r="D836" s="20" t="s">
        <v>1051</v>
      </c>
      <c r="E836" s="20" t="s">
        <v>1052</v>
      </c>
      <c r="F836" s="20" t="s">
        <v>1913</v>
      </c>
      <c r="G836" s="27" t="s">
        <v>2772</v>
      </c>
      <c r="H836" s="20">
        <v>3.0E7</v>
      </c>
      <c r="I836" s="20">
        <v>155.0</v>
      </c>
      <c r="J836" s="20">
        <v>0.323277296149013</v>
      </c>
      <c r="K836" s="20">
        <v>35.0</v>
      </c>
      <c r="L836" s="20">
        <v>0.314945</v>
      </c>
      <c r="M836" s="20">
        <v>1500.0</v>
      </c>
      <c r="N836" s="20">
        <v>0.2975263</v>
      </c>
      <c r="O836" s="20">
        <v>1.08655</v>
      </c>
      <c r="P836" s="20">
        <v>1.478359</v>
      </c>
      <c r="Q836" s="22">
        <v>0.173</v>
      </c>
      <c r="R836" s="22">
        <v>0.144</v>
      </c>
      <c r="S836" s="22">
        <v>0.303</v>
      </c>
      <c r="T836" s="22">
        <v>73.0</v>
      </c>
      <c r="U836" s="22">
        <v>0.886</v>
      </c>
    </row>
    <row r="837">
      <c r="A837" s="20" t="s">
        <v>40</v>
      </c>
      <c r="B837" s="20" t="s">
        <v>1434</v>
      </c>
      <c r="C837" s="55" t="s">
        <v>1435</v>
      </c>
      <c r="D837" s="20" t="s">
        <v>1436</v>
      </c>
      <c r="E837" s="20" t="s">
        <v>1437</v>
      </c>
      <c r="F837" s="20" t="s">
        <v>1913</v>
      </c>
      <c r="G837" s="27" t="s">
        <v>2773</v>
      </c>
      <c r="H837" s="20">
        <v>1.1223367E7</v>
      </c>
      <c r="I837" s="20">
        <v>165.0</v>
      </c>
      <c r="J837" s="20">
        <v>0.172757535328561</v>
      </c>
      <c r="K837" s="20">
        <v>35.0</v>
      </c>
      <c r="L837" s="20">
        <v>0.1688387</v>
      </c>
      <c r="M837" s="20">
        <v>1500.0</v>
      </c>
      <c r="N837" s="20">
        <v>0.1430383</v>
      </c>
      <c r="O837" s="20">
        <v>1.207771</v>
      </c>
      <c r="P837" s="20">
        <v>1.151889</v>
      </c>
      <c r="Q837" s="22">
        <v>0.281</v>
      </c>
      <c r="R837" s="22">
        <v>0.224</v>
      </c>
      <c r="S837" s="22">
        <v>0.343</v>
      </c>
      <c r="T837" s="22">
        <v>70.7</v>
      </c>
      <c r="U837" s="22">
        <v>0.874</v>
      </c>
    </row>
    <row r="838">
      <c r="A838" s="20" t="s">
        <v>40</v>
      </c>
      <c r="B838" s="20" t="s">
        <v>1327</v>
      </c>
      <c r="C838" s="55" t="s">
        <v>1328</v>
      </c>
      <c r="D838" s="20" t="s">
        <v>1329</v>
      </c>
      <c r="E838" s="20" t="s">
        <v>1330</v>
      </c>
      <c r="F838" s="20" t="s">
        <v>1913</v>
      </c>
      <c r="G838" s="27" t="s">
        <v>2774</v>
      </c>
      <c r="H838" s="20">
        <v>2.9463125E7</v>
      </c>
      <c r="I838" s="20">
        <v>260.0</v>
      </c>
      <c r="J838" s="20">
        <v>0.296464231897879</v>
      </c>
      <c r="K838" s="20">
        <v>35.0</v>
      </c>
      <c r="L838" s="20">
        <v>0.2985089</v>
      </c>
      <c r="M838" s="20">
        <v>1500.0</v>
      </c>
      <c r="N838" s="20">
        <v>0.2889646</v>
      </c>
      <c r="O838" s="20">
        <v>1.025953</v>
      </c>
      <c r="P838" s="20">
        <v>0.7857681</v>
      </c>
      <c r="Q838" s="22">
        <v>0.079</v>
      </c>
      <c r="R838" s="22">
        <v>0.047</v>
      </c>
      <c r="S838" s="22">
        <v>0.157</v>
      </c>
      <c r="T838" s="22">
        <v>65.4</v>
      </c>
      <c r="U838" s="22">
        <v>0.787</v>
      </c>
    </row>
    <row r="839">
      <c r="A839" s="20" t="s">
        <v>40</v>
      </c>
      <c r="B839" s="20" t="s">
        <v>1484</v>
      </c>
      <c r="C839" s="55" t="s">
        <v>1485</v>
      </c>
      <c r="D839" s="20" t="s">
        <v>1486</v>
      </c>
      <c r="E839" s="20" t="s">
        <v>1487</v>
      </c>
      <c r="F839" s="20" t="s">
        <v>1913</v>
      </c>
      <c r="G839" s="27" t="s">
        <v>2775</v>
      </c>
      <c r="H839" s="20">
        <v>3.0E7</v>
      </c>
      <c r="I839" s="20">
        <v>170.0</v>
      </c>
      <c r="J839" s="20">
        <v>0.314211440563002</v>
      </c>
      <c r="K839" s="20">
        <v>35.0</v>
      </c>
      <c r="L839" s="20">
        <v>0.3118514</v>
      </c>
      <c r="M839" s="20">
        <v>1500.0</v>
      </c>
      <c r="N839" s="20">
        <v>0.296325</v>
      </c>
      <c r="O839" s="20">
        <v>1.060361</v>
      </c>
      <c r="P839" s="20">
        <v>1.152003</v>
      </c>
      <c r="Q839" s="22">
        <v>0.132</v>
      </c>
      <c r="R839" s="22">
        <v>0.112</v>
      </c>
      <c r="S839" s="22">
        <v>0.208</v>
      </c>
      <c r="T839" s="22">
        <v>74.3</v>
      </c>
      <c r="U839" s="22">
        <v>0.891</v>
      </c>
    </row>
    <row r="840">
      <c r="A840" s="20" t="s">
        <v>40</v>
      </c>
      <c r="B840" s="20" t="s">
        <v>1247</v>
      </c>
      <c r="C840" s="55" t="s">
        <v>1250</v>
      </c>
      <c r="D840" s="20" t="s">
        <v>1251</v>
      </c>
      <c r="E840" s="20" t="s">
        <v>1252</v>
      </c>
      <c r="F840" s="20" t="s">
        <v>1913</v>
      </c>
      <c r="G840" s="27" t="s">
        <v>2776</v>
      </c>
      <c r="H840" s="20">
        <v>1.5704109E7</v>
      </c>
      <c r="I840" s="20">
        <v>255.0</v>
      </c>
      <c r="J840" s="20">
        <v>0.258115393228473</v>
      </c>
      <c r="K840" s="20">
        <v>35.0</v>
      </c>
      <c r="L840" s="20">
        <v>0.23708</v>
      </c>
      <c r="M840" s="20">
        <v>1500.0</v>
      </c>
      <c r="N840" s="20">
        <v>0.204384</v>
      </c>
      <c r="O840" s="20">
        <v>1.262895</v>
      </c>
      <c r="P840" s="20">
        <v>1.643361</v>
      </c>
      <c r="Q840" s="22">
        <v>0.399</v>
      </c>
      <c r="R840" s="22">
        <v>0.382</v>
      </c>
      <c r="S840" s="22">
        <v>0.487</v>
      </c>
      <c r="T840" s="22">
        <v>72.3</v>
      </c>
      <c r="U840" s="22">
        <v>0.781</v>
      </c>
    </row>
    <row r="841">
      <c r="A841" s="20" t="s">
        <v>40</v>
      </c>
      <c r="B841" s="20" t="s">
        <v>1534</v>
      </c>
      <c r="C841" s="55" t="s">
        <v>1535</v>
      </c>
      <c r="D841" s="20" t="s">
        <v>1536</v>
      </c>
      <c r="E841" s="20" t="s">
        <v>1537</v>
      </c>
      <c r="F841" s="20" t="s">
        <v>1913</v>
      </c>
      <c r="G841" s="27" t="s">
        <v>2777</v>
      </c>
      <c r="H841" s="20">
        <v>2.9435642E7</v>
      </c>
      <c r="I841" s="20">
        <v>170.0</v>
      </c>
      <c r="J841" s="20">
        <v>0.328964653573922</v>
      </c>
      <c r="K841" s="20">
        <v>35.0</v>
      </c>
      <c r="L841" s="20">
        <v>0.3198913</v>
      </c>
      <c r="M841" s="20">
        <v>1500.0</v>
      </c>
      <c r="N841" s="20">
        <v>0.2877133</v>
      </c>
      <c r="O841" s="20">
        <v>1.143377</v>
      </c>
      <c r="P841" s="20">
        <v>1.281975</v>
      </c>
      <c r="Q841" s="22">
        <v>0.155</v>
      </c>
      <c r="R841" s="22">
        <v>0.141</v>
      </c>
      <c r="S841" s="22">
        <v>0.209</v>
      </c>
      <c r="T841" s="22">
        <v>72.9</v>
      </c>
      <c r="U841" s="22">
        <v>0.848</v>
      </c>
    </row>
    <row r="842">
      <c r="A842" s="20" t="s">
        <v>40</v>
      </c>
      <c r="B842" s="20" t="s">
        <v>1576</v>
      </c>
      <c r="C842" s="55" t="s">
        <v>1577</v>
      </c>
      <c r="D842" s="20" t="s">
        <v>1578</v>
      </c>
      <c r="E842" s="20" t="s">
        <v>1579</v>
      </c>
      <c r="F842" s="20" t="s">
        <v>1913</v>
      </c>
      <c r="G842" s="27" t="s">
        <v>2778</v>
      </c>
      <c r="H842" s="20">
        <v>1.0327638E7</v>
      </c>
      <c r="I842" s="20">
        <v>135.0</v>
      </c>
      <c r="J842" s="20">
        <v>0.164832586357012</v>
      </c>
      <c r="K842" s="20">
        <v>35.0</v>
      </c>
      <c r="L842" s="20">
        <v>0.155853</v>
      </c>
      <c r="M842" s="20">
        <v>1500.0</v>
      </c>
      <c r="N842" s="20">
        <v>0.1363918</v>
      </c>
      <c r="O842" s="20">
        <v>1.208522</v>
      </c>
      <c r="P842" s="20">
        <v>1.461414</v>
      </c>
      <c r="Q842" s="22">
        <v>0.34</v>
      </c>
      <c r="R842" s="22">
        <v>0.285</v>
      </c>
      <c r="S842" s="22">
        <v>0.428</v>
      </c>
      <c r="T842" s="22">
        <v>60.3</v>
      </c>
      <c r="U842" s="22">
        <v>0.794</v>
      </c>
    </row>
    <row r="843">
      <c r="A843" s="20" t="s">
        <v>40</v>
      </c>
      <c r="B843" s="20" t="s">
        <v>1548</v>
      </c>
      <c r="C843" s="55" t="s">
        <v>1549</v>
      </c>
      <c r="D843" s="20" t="s">
        <v>1550</v>
      </c>
      <c r="E843" s="20" t="s">
        <v>1551</v>
      </c>
      <c r="F843" s="20" t="s">
        <v>1913</v>
      </c>
      <c r="G843" s="27" t="s">
        <v>2779</v>
      </c>
      <c r="H843" s="20">
        <v>3.0E7</v>
      </c>
      <c r="I843" s="20">
        <v>170.0</v>
      </c>
      <c r="J843" s="20">
        <v>0.317694089752533</v>
      </c>
      <c r="K843" s="20">
        <v>35.0</v>
      </c>
      <c r="L843" s="20">
        <v>0.3125259</v>
      </c>
      <c r="M843" s="20">
        <v>1500.0</v>
      </c>
      <c r="N843" s="20">
        <v>0.293935</v>
      </c>
      <c r="O843" s="20">
        <v>1.080831</v>
      </c>
      <c r="P843" s="20">
        <v>1.277995</v>
      </c>
      <c r="Q843" s="22">
        <v>0.147</v>
      </c>
      <c r="R843" s="22">
        <v>0.114</v>
      </c>
      <c r="S843" s="22">
        <v>0.25</v>
      </c>
      <c r="T843" s="22">
        <v>70.5</v>
      </c>
      <c r="U843" s="22">
        <v>0.857</v>
      </c>
    </row>
    <row r="844">
      <c r="A844" s="20" t="s">
        <v>40</v>
      </c>
      <c r="B844" s="20" t="s">
        <v>1447</v>
      </c>
      <c r="C844" s="55" t="s">
        <v>1448</v>
      </c>
      <c r="D844" s="20" t="s">
        <v>1449</v>
      </c>
      <c r="E844" s="20" t="s">
        <v>1450</v>
      </c>
      <c r="F844" s="20" t="s">
        <v>1913</v>
      </c>
      <c r="G844" s="27" t="s">
        <v>2780</v>
      </c>
      <c r="H844" s="20">
        <v>2.5567948E7</v>
      </c>
      <c r="I844" s="20">
        <v>155.0</v>
      </c>
      <c r="J844" s="20">
        <v>0.28255336443083</v>
      </c>
      <c r="K844" s="20">
        <v>35.0</v>
      </c>
      <c r="L844" s="20">
        <v>0.278607</v>
      </c>
      <c r="M844" s="20">
        <v>1500.0</v>
      </c>
      <c r="N844" s="20">
        <v>0.2624907</v>
      </c>
      <c r="O844" s="20">
        <v>1.076432</v>
      </c>
      <c r="P844" s="20">
        <v>1.244865</v>
      </c>
      <c r="Q844" s="22">
        <v>0.133</v>
      </c>
      <c r="R844" s="22">
        <v>0.109</v>
      </c>
      <c r="S844" s="22">
        <v>0.2</v>
      </c>
      <c r="T844" s="22">
        <v>73.1</v>
      </c>
      <c r="U844" s="22">
        <v>0.888</v>
      </c>
    </row>
    <row r="845">
      <c r="A845" s="20" t="s">
        <v>40</v>
      </c>
      <c r="B845" s="20" t="s">
        <v>1459</v>
      </c>
      <c r="C845" s="55" t="s">
        <v>1460</v>
      </c>
      <c r="D845" s="20" t="s">
        <v>1461</v>
      </c>
      <c r="E845" s="20" t="s">
        <v>1462</v>
      </c>
      <c r="F845" s="20" t="s">
        <v>1913</v>
      </c>
      <c r="G845" s="27" t="s">
        <v>2781</v>
      </c>
      <c r="H845" s="20">
        <v>1.9135054E7</v>
      </c>
      <c r="I845" s="20">
        <v>195.0</v>
      </c>
      <c r="J845" s="20">
        <v>0.285608619843929</v>
      </c>
      <c r="K845" s="20">
        <v>35.0</v>
      </c>
      <c r="L845" s="20">
        <v>0.2662443</v>
      </c>
      <c r="M845" s="20">
        <v>1500.0</v>
      </c>
      <c r="N845" s="20">
        <v>0.2257739</v>
      </c>
      <c r="O845" s="20">
        <v>1.265021</v>
      </c>
      <c r="P845" s="20">
        <v>1.478482</v>
      </c>
      <c r="Q845" s="22">
        <v>0.31</v>
      </c>
      <c r="R845" s="22">
        <v>0.286</v>
      </c>
      <c r="S845" s="22">
        <v>0.378</v>
      </c>
      <c r="T845" s="22">
        <v>83.2</v>
      </c>
      <c r="U845" s="22">
        <v>0.93</v>
      </c>
    </row>
    <row r="846">
      <c r="A846" s="20" t="s">
        <v>40</v>
      </c>
      <c r="B846" s="20" t="s">
        <v>1342</v>
      </c>
      <c r="C846" s="55" t="s">
        <v>1343</v>
      </c>
      <c r="D846" s="20" t="s">
        <v>1344</v>
      </c>
      <c r="E846" s="20" t="s">
        <v>1345</v>
      </c>
      <c r="F846" s="20" t="s">
        <v>1913</v>
      </c>
      <c r="G846" s="27" t="s">
        <v>2782</v>
      </c>
      <c r="H846" s="20">
        <v>2.2689804E7</v>
      </c>
      <c r="I846" s="20">
        <v>135.0</v>
      </c>
      <c r="J846" s="20">
        <v>0.249208045983118</v>
      </c>
      <c r="K846" s="20">
        <v>35.0</v>
      </c>
      <c r="L846" s="20">
        <v>0.2494486</v>
      </c>
      <c r="M846" s="20">
        <v>1500.0</v>
      </c>
      <c r="N846" s="20">
        <v>0.2379257</v>
      </c>
      <c r="O846" s="20">
        <v>1.04742</v>
      </c>
      <c r="P846" s="20">
        <v>0.9791254</v>
      </c>
      <c r="Q846" s="22">
        <v>0.095</v>
      </c>
      <c r="R846" s="22">
        <v>0.06</v>
      </c>
      <c r="S846" s="22">
        <v>0.178</v>
      </c>
      <c r="T846" s="22">
        <v>51.4</v>
      </c>
      <c r="U846" s="22">
        <v>0.733</v>
      </c>
    </row>
    <row r="847">
      <c r="A847" s="20" t="s">
        <v>40</v>
      </c>
      <c r="B847" s="20" t="s">
        <v>1208</v>
      </c>
      <c r="C847" s="55" t="s">
        <v>1209</v>
      </c>
      <c r="D847" s="20" t="s">
        <v>1210</v>
      </c>
      <c r="E847" s="20" t="s">
        <v>1211</v>
      </c>
      <c r="F847" s="20" t="s">
        <v>1913</v>
      </c>
      <c r="G847" s="27" t="s">
        <v>2783</v>
      </c>
      <c r="H847" s="20">
        <v>2.4165192E7</v>
      </c>
      <c r="I847" s="20">
        <v>180.0</v>
      </c>
      <c r="J847" s="20">
        <v>0.369959926671153</v>
      </c>
      <c r="K847" s="20">
        <v>35.0</v>
      </c>
      <c r="L847" s="20">
        <v>0.3325874</v>
      </c>
      <c r="M847" s="20">
        <v>1500.0</v>
      </c>
      <c r="N847" s="20">
        <v>0.2720474</v>
      </c>
      <c r="O847" s="20">
        <v>1.35991</v>
      </c>
      <c r="P847" s="20">
        <v>1.617319</v>
      </c>
      <c r="Q847" s="22">
        <v>0.359</v>
      </c>
      <c r="R847" s="22">
        <v>0.345</v>
      </c>
      <c r="S847" s="22">
        <v>0.457</v>
      </c>
      <c r="T847" s="22">
        <v>80.9</v>
      </c>
      <c r="U847" s="22">
        <v>0.918</v>
      </c>
    </row>
    <row r="848">
      <c r="A848" s="20" t="s">
        <v>40</v>
      </c>
      <c r="B848" s="20" t="s">
        <v>1195</v>
      </c>
      <c r="C848" s="55" t="s">
        <v>1196</v>
      </c>
      <c r="D848" s="20" t="s">
        <v>1197</v>
      </c>
      <c r="E848" s="20" t="s">
        <v>1198</v>
      </c>
      <c r="F848" s="20" t="s">
        <v>1913</v>
      </c>
      <c r="G848" s="27" t="s">
        <v>2784</v>
      </c>
      <c r="H848" s="20">
        <v>1.8468249E7</v>
      </c>
      <c r="I848" s="20">
        <v>180.0</v>
      </c>
      <c r="J848" s="20">
        <v>0.273554895654131</v>
      </c>
      <c r="K848" s="20">
        <v>35.0</v>
      </c>
      <c r="L848" s="20">
        <v>0.2514395</v>
      </c>
      <c r="M848" s="20">
        <v>1500.0</v>
      </c>
      <c r="N848" s="20">
        <v>0.2171251</v>
      </c>
      <c r="O848" s="20">
        <v>1.259895</v>
      </c>
      <c r="P848" s="20">
        <v>1.644492</v>
      </c>
      <c r="Q848" s="22">
        <v>0.302</v>
      </c>
      <c r="R848" s="22">
        <v>0.27</v>
      </c>
      <c r="S848" s="22">
        <v>0.39</v>
      </c>
      <c r="T848" s="22">
        <v>79.7</v>
      </c>
      <c r="U848" s="22">
        <v>0.923</v>
      </c>
    </row>
    <row r="849">
      <c r="A849" s="20" t="s">
        <v>40</v>
      </c>
      <c r="B849" s="20" t="s">
        <v>1472</v>
      </c>
      <c r="C849" s="55" t="s">
        <v>1473</v>
      </c>
      <c r="D849" s="20" t="s">
        <v>1474</v>
      </c>
      <c r="E849" s="20" t="s">
        <v>1475</v>
      </c>
      <c r="F849" s="20" t="s">
        <v>1913</v>
      </c>
      <c r="G849" s="27" t="s">
        <v>2785</v>
      </c>
      <c r="H849" s="20">
        <v>2.6918659E7</v>
      </c>
      <c r="I849" s="20">
        <v>230.0</v>
      </c>
      <c r="J849" s="20">
        <v>0.310901413543545</v>
      </c>
      <c r="K849" s="20">
        <v>35.0</v>
      </c>
      <c r="L849" s="20">
        <v>0.3023458</v>
      </c>
      <c r="M849" s="20">
        <v>1500.0</v>
      </c>
      <c r="N849" s="20">
        <v>0.2796591</v>
      </c>
      <c r="O849" s="20">
        <v>1.111716</v>
      </c>
      <c r="P849" s="20">
        <v>1.377121</v>
      </c>
      <c r="Q849" s="22">
        <v>0.196</v>
      </c>
      <c r="R849" s="22">
        <v>0.171</v>
      </c>
      <c r="S849" s="22">
        <v>0.295</v>
      </c>
      <c r="T849" s="22">
        <v>77.6</v>
      </c>
      <c r="U849" s="22">
        <v>0.89</v>
      </c>
    </row>
    <row r="850">
      <c r="A850" s="20" t="s">
        <v>40</v>
      </c>
      <c r="B850" s="20" t="s">
        <v>1356</v>
      </c>
      <c r="C850" s="55" t="s">
        <v>1357</v>
      </c>
      <c r="D850" s="20" t="s">
        <v>1358</v>
      </c>
      <c r="E850" s="20" t="s">
        <v>1359</v>
      </c>
      <c r="F850" s="20" t="s">
        <v>1913</v>
      </c>
      <c r="G850" s="27" t="s">
        <v>2786</v>
      </c>
      <c r="H850" s="20">
        <v>3.0E7</v>
      </c>
      <c r="I850" s="20">
        <v>170.0</v>
      </c>
      <c r="J850" s="20">
        <v>0.313500248078714</v>
      </c>
      <c r="K850" s="20">
        <v>35.0</v>
      </c>
      <c r="L850" s="20">
        <v>0.3102445</v>
      </c>
      <c r="M850" s="20">
        <v>1500.0</v>
      </c>
      <c r="N850" s="20">
        <v>0.2945997</v>
      </c>
      <c r="O850" s="20">
        <v>1.064157</v>
      </c>
      <c r="P850" s="20">
        <v>1.208107</v>
      </c>
      <c r="Q850" s="22">
        <v>0.123</v>
      </c>
      <c r="R850" s="22">
        <v>0.104</v>
      </c>
      <c r="S850" s="22">
        <v>0.212</v>
      </c>
      <c r="T850" s="22">
        <v>72.9</v>
      </c>
      <c r="U850" s="22">
        <v>0.876</v>
      </c>
    </row>
    <row r="851">
      <c r="A851" s="20" t="s">
        <v>40</v>
      </c>
      <c r="B851" s="22" t="s">
        <v>1668</v>
      </c>
      <c r="C851" s="22" t="s">
        <v>1671</v>
      </c>
      <c r="D851" s="20" t="s">
        <v>1672</v>
      </c>
      <c r="E851" s="20" t="s">
        <v>1673</v>
      </c>
      <c r="F851" s="20" t="s">
        <v>1913</v>
      </c>
      <c r="G851" s="27" t="s">
        <v>2787</v>
      </c>
      <c r="H851" s="20">
        <v>3.0E7</v>
      </c>
      <c r="I851" s="20">
        <v>225.0</v>
      </c>
      <c r="J851" s="20">
        <v>0.493102930267466</v>
      </c>
      <c r="K851" s="20">
        <v>40.0</v>
      </c>
      <c r="L851" s="20">
        <v>0.4572505</v>
      </c>
      <c r="M851" s="20">
        <v>1500.0</v>
      </c>
      <c r="N851" s="20">
        <v>0.350892</v>
      </c>
      <c r="O851" s="20">
        <v>1.405284</v>
      </c>
      <c r="P851" s="20">
        <v>1.33709</v>
      </c>
      <c r="Q851" s="22">
        <v>0.51</v>
      </c>
      <c r="R851" s="22">
        <v>0.513</v>
      </c>
      <c r="S851" s="22">
        <v>0.564</v>
      </c>
      <c r="T851" s="22">
        <v>84.8</v>
      </c>
      <c r="U851" s="22">
        <v>0.914</v>
      </c>
    </row>
    <row r="852">
      <c r="A852" s="20" t="s">
        <v>40</v>
      </c>
      <c r="B852" s="22" t="s">
        <v>1685</v>
      </c>
      <c r="C852" s="22" t="s">
        <v>1686</v>
      </c>
      <c r="D852" s="20" t="s">
        <v>1687</v>
      </c>
      <c r="E852" s="20" t="s">
        <v>1688</v>
      </c>
      <c r="F852" s="20" t="s">
        <v>1913</v>
      </c>
      <c r="G852" s="27" t="s">
        <v>2788</v>
      </c>
      <c r="H852" s="20">
        <v>3.0E7</v>
      </c>
      <c r="I852" s="20">
        <v>215.0</v>
      </c>
      <c r="J852" s="20">
        <v>0.558430102267253</v>
      </c>
      <c r="K852" s="20">
        <v>40.0</v>
      </c>
      <c r="L852" s="20">
        <v>0.5037229</v>
      </c>
      <c r="M852" s="20">
        <v>1500.0</v>
      </c>
      <c r="N852" s="20">
        <v>0.3520226</v>
      </c>
      <c r="O852" s="20">
        <v>1.586347</v>
      </c>
      <c r="P852" s="20">
        <v>1.360627</v>
      </c>
      <c r="Q852" s="22">
        <v>0.508</v>
      </c>
      <c r="R852" s="22">
        <v>0.509</v>
      </c>
      <c r="S852" s="22">
        <v>0.541</v>
      </c>
      <c r="T852" s="22">
        <v>85.0</v>
      </c>
      <c r="U852" s="22">
        <v>0.915</v>
      </c>
    </row>
    <row r="853">
      <c r="A853" s="20" t="s">
        <v>40</v>
      </c>
      <c r="B853" s="22" t="s">
        <v>1698</v>
      </c>
      <c r="C853" s="22" t="s">
        <v>1699</v>
      </c>
      <c r="D853" s="20" t="s">
        <v>1957</v>
      </c>
      <c r="E853" s="20" t="s">
        <v>1701</v>
      </c>
      <c r="F853" s="20" t="s">
        <v>1913</v>
      </c>
      <c r="G853" s="27" t="s">
        <v>2789</v>
      </c>
      <c r="H853" s="20">
        <v>1.7159125E7</v>
      </c>
      <c r="I853" s="20">
        <v>205.0</v>
      </c>
      <c r="J853" s="20">
        <v>0.298580413157881</v>
      </c>
      <c r="K853" s="20">
        <v>35.0</v>
      </c>
      <c r="L853" s="20">
        <v>0.2823231</v>
      </c>
      <c r="M853" s="20">
        <v>1500.0</v>
      </c>
      <c r="N853" s="20">
        <v>0.2228347</v>
      </c>
      <c r="O853" s="20">
        <v>1.339919</v>
      </c>
      <c r="P853" s="20">
        <v>1.273285</v>
      </c>
      <c r="Q853" s="22">
        <v>0.389</v>
      </c>
      <c r="R853" s="22">
        <v>0.369</v>
      </c>
      <c r="S853" s="22">
        <v>0.425</v>
      </c>
      <c r="T853" s="22">
        <v>79.0</v>
      </c>
      <c r="U853" s="22">
        <v>0.902</v>
      </c>
    </row>
    <row r="854">
      <c r="A854" s="20" t="s">
        <v>40</v>
      </c>
      <c r="B854" s="22" t="s">
        <v>1712</v>
      </c>
      <c r="C854" s="22" t="s">
        <v>1713</v>
      </c>
      <c r="D854" s="20" t="s">
        <v>1714</v>
      </c>
      <c r="E854" s="20" t="s">
        <v>1715</v>
      </c>
      <c r="F854" s="20" t="s">
        <v>1913</v>
      </c>
      <c r="G854" s="27" t="s">
        <v>2790</v>
      </c>
      <c r="H854" s="20">
        <v>3.0E7</v>
      </c>
      <c r="I854" s="20">
        <v>220.0</v>
      </c>
      <c r="J854" s="20">
        <v>0.457540431548781</v>
      </c>
      <c r="K854" s="20">
        <v>35.0</v>
      </c>
      <c r="L854" s="20">
        <v>0.4156473</v>
      </c>
      <c r="M854" s="20">
        <v>1500.0</v>
      </c>
      <c r="N854" s="20">
        <v>0.3073925</v>
      </c>
      <c r="O854" s="20">
        <v>1.488457</v>
      </c>
      <c r="P854" s="20">
        <v>1.386986</v>
      </c>
      <c r="Q854" s="22">
        <v>0.339</v>
      </c>
      <c r="R854" s="22">
        <v>0.332</v>
      </c>
      <c r="S854" s="22">
        <v>0.395</v>
      </c>
      <c r="T854" s="22">
        <v>84.2</v>
      </c>
      <c r="U854" s="22">
        <v>0.897</v>
      </c>
    </row>
    <row r="855">
      <c r="A855" s="20" t="s">
        <v>40</v>
      </c>
      <c r="B855" s="22" t="s">
        <v>1727</v>
      </c>
      <c r="C855" s="22" t="s">
        <v>1728</v>
      </c>
      <c r="D855" s="20" t="s">
        <v>1729</v>
      </c>
      <c r="E855" s="20" t="s">
        <v>1730</v>
      </c>
      <c r="F855" s="20" t="s">
        <v>1913</v>
      </c>
      <c r="G855" s="27" t="s">
        <v>2791</v>
      </c>
      <c r="H855" s="20">
        <v>2.0884328E7</v>
      </c>
      <c r="I855" s="20">
        <v>190.0</v>
      </c>
      <c r="J855" s="20">
        <v>0.386189753963339</v>
      </c>
      <c r="K855" s="20">
        <v>35.0</v>
      </c>
      <c r="L855" s="20">
        <v>0.3547198</v>
      </c>
      <c r="M855" s="20">
        <v>1500.0</v>
      </c>
      <c r="N855" s="20">
        <v>0.2692064</v>
      </c>
      <c r="O855" s="20">
        <v>1.434549</v>
      </c>
      <c r="P855" s="20">
        <v>1.368012</v>
      </c>
      <c r="Q855" s="22">
        <v>0.43</v>
      </c>
      <c r="R855" s="22">
        <v>0.416</v>
      </c>
      <c r="S855" s="22">
        <v>0.482</v>
      </c>
      <c r="T855" s="22">
        <v>82.4</v>
      </c>
      <c r="U855" s="22">
        <v>0.915</v>
      </c>
    </row>
    <row r="856">
      <c r="A856" s="20" t="s">
        <v>40</v>
      </c>
      <c r="B856" s="22" t="s">
        <v>1741</v>
      </c>
      <c r="C856" s="22" t="s">
        <v>1742</v>
      </c>
      <c r="D856" s="20" t="s">
        <v>1743</v>
      </c>
      <c r="E856" s="20" t="s">
        <v>1744</v>
      </c>
      <c r="F856" s="20" t="s">
        <v>1913</v>
      </c>
      <c r="G856" s="27" t="s">
        <v>2792</v>
      </c>
      <c r="H856" s="20">
        <v>1.7011443E7</v>
      </c>
      <c r="I856" s="20">
        <v>170.0</v>
      </c>
      <c r="J856" s="20">
        <v>0.261389842678244</v>
      </c>
      <c r="K856" s="20">
        <v>35.0</v>
      </c>
      <c r="L856" s="20">
        <v>0.2499072</v>
      </c>
      <c r="M856" s="20">
        <v>1500.0</v>
      </c>
      <c r="N856" s="20">
        <v>0.2050162</v>
      </c>
      <c r="O856" s="20">
        <v>1.274972</v>
      </c>
      <c r="P856" s="20">
        <v>1.255789</v>
      </c>
      <c r="Q856" s="22">
        <v>0.3</v>
      </c>
      <c r="R856" s="22">
        <v>0.275</v>
      </c>
      <c r="S856" s="22">
        <v>0.343</v>
      </c>
      <c r="T856" s="22">
        <v>77.2</v>
      </c>
      <c r="U856" s="22">
        <v>0.857</v>
      </c>
    </row>
    <row r="857">
      <c r="A857" s="20" t="s">
        <v>40</v>
      </c>
      <c r="B857" s="22" t="s">
        <v>1755</v>
      </c>
      <c r="C857" s="22" t="s">
        <v>1756</v>
      </c>
      <c r="D857" s="20" t="s">
        <v>1962</v>
      </c>
      <c r="E857" s="20" t="s">
        <v>1758</v>
      </c>
      <c r="F857" s="20" t="s">
        <v>1913</v>
      </c>
      <c r="G857" s="27" t="s">
        <v>2793</v>
      </c>
      <c r="H857" s="20">
        <v>1.7131169E7</v>
      </c>
      <c r="I857" s="20">
        <v>165.0</v>
      </c>
      <c r="J857" s="20">
        <v>0.278258841476766</v>
      </c>
      <c r="K857" s="20">
        <v>35.0</v>
      </c>
      <c r="L857" s="20">
        <v>0.2630585</v>
      </c>
      <c r="M857" s="20">
        <v>1500.0</v>
      </c>
      <c r="N857" s="20">
        <v>0.2081161</v>
      </c>
      <c r="O857" s="20">
        <v>1.337037</v>
      </c>
      <c r="P857" s="20">
        <v>1.27666</v>
      </c>
      <c r="Q857" s="22">
        <v>0.348</v>
      </c>
      <c r="R857" s="22">
        <v>0.326</v>
      </c>
      <c r="S857" s="22">
        <v>0.403</v>
      </c>
      <c r="T857" s="22">
        <v>75.0</v>
      </c>
      <c r="U857" s="22">
        <v>0.833</v>
      </c>
    </row>
    <row r="858">
      <c r="A858" s="20" t="s">
        <v>40</v>
      </c>
      <c r="B858" s="22" t="s">
        <v>1769</v>
      </c>
      <c r="C858" s="22" t="s">
        <v>1770</v>
      </c>
      <c r="D858" s="20" t="s">
        <v>1964</v>
      </c>
      <c r="E858" s="20" t="s">
        <v>1772</v>
      </c>
      <c r="F858" s="20" t="s">
        <v>1913</v>
      </c>
      <c r="G858" s="27" t="s">
        <v>2794</v>
      </c>
      <c r="H858" s="20">
        <v>2.3905364E7</v>
      </c>
      <c r="I858" s="20">
        <v>200.0</v>
      </c>
      <c r="J858" s="20">
        <v>0.351099268230595</v>
      </c>
      <c r="K858" s="20">
        <v>35.0</v>
      </c>
      <c r="L858" s="20">
        <v>0.3268887</v>
      </c>
      <c r="M858" s="20">
        <v>1500.0</v>
      </c>
      <c r="N858" s="20">
        <v>0.2697055</v>
      </c>
      <c r="O858" s="20">
        <v>1.301788</v>
      </c>
      <c r="P858" s="20">
        <v>1.423385</v>
      </c>
      <c r="Q858" s="22">
        <v>0.384</v>
      </c>
      <c r="R858" s="22">
        <v>0.379</v>
      </c>
      <c r="S858" s="22">
        <v>0.466</v>
      </c>
      <c r="T858" s="22">
        <v>70.7</v>
      </c>
      <c r="U858" s="22">
        <v>0.831</v>
      </c>
    </row>
    <row r="859">
      <c r="A859" s="20" t="s">
        <v>40</v>
      </c>
      <c r="B859" s="22" t="s">
        <v>1783</v>
      </c>
      <c r="C859" s="22" t="s">
        <v>1784</v>
      </c>
      <c r="D859" s="20" t="s">
        <v>1966</v>
      </c>
      <c r="E859" s="20" t="s">
        <v>1786</v>
      </c>
      <c r="F859" s="20" t="s">
        <v>1913</v>
      </c>
      <c r="G859" s="27" t="s">
        <v>2795</v>
      </c>
      <c r="H859" s="20">
        <v>1.5979446E7</v>
      </c>
      <c r="I859" s="20">
        <v>200.0</v>
      </c>
      <c r="J859" s="20">
        <v>0.386390190239475</v>
      </c>
      <c r="K859" s="20">
        <v>40.0</v>
      </c>
      <c r="L859" s="20">
        <v>0.3404533</v>
      </c>
      <c r="M859" s="20">
        <v>1500.0</v>
      </c>
      <c r="N859" s="20">
        <v>0.2193201</v>
      </c>
      <c r="O859" s="20">
        <v>1.761764</v>
      </c>
      <c r="P859" s="20">
        <v>1.379226</v>
      </c>
      <c r="Q859" s="22">
        <v>0.523</v>
      </c>
      <c r="R859" s="22">
        <v>0.513</v>
      </c>
      <c r="S859" s="22">
        <v>0.55</v>
      </c>
      <c r="T859" s="22">
        <v>81.4</v>
      </c>
      <c r="U859" s="22">
        <v>0.879</v>
      </c>
    </row>
    <row r="860">
      <c r="A860" s="20" t="s">
        <v>40</v>
      </c>
      <c r="B860" s="22" t="s">
        <v>1797</v>
      </c>
      <c r="C860" s="22" t="s">
        <v>1798</v>
      </c>
      <c r="D860" s="20" t="s">
        <v>1968</v>
      </c>
      <c r="E860" s="20" t="s">
        <v>1800</v>
      </c>
      <c r="F860" s="20" t="s">
        <v>1913</v>
      </c>
      <c r="G860" s="27" t="s">
        <v>2796</v>
      </c>
      <c r="H860" s="20">
        <v>2.6133812E7</v>
      </c>
      <c r="I860" s="20">
        <v>210.0</v>
      </c>
      <c r="J860" s="20">
        <v>0.420117967794858</v>
      </c>
      <c r="K860" s="20">
        <v>35.0</v>
      </c>
      <c r="L860" s="20">
        <v>0.3919323</v>
      </c>
      <c r="M860" s="20">
        <v>1500.0</v>
      </c>
      <c r="N860" s="20">
        <v>0.3089782</v>
      </c>
      <c r="O860" s="20">
        <v>1.359701</v>
      </c>
      <c r="P860" s="20">
        <v>1.339774</v>
      </c>
      <c r="Q860" s="22">
        <v>0.4</v>
      </c>
      <c r="R860" s="22">
        <v>0.395</v>
      </c>
      <c r="S860" s="22">
        <v>0.465</v>
      </c>
      <c r="T860" s="22">
        <v>77.6</v>
      </c>
      <c r="U860" s="22">
        <v>0.891</v>
      </c>
    </row>
    <row r="861">
      <c r="A861" s="20" t="s">
        <v>40</v>
      </c>
      <c r="B861" s="22" t="s">
        <v>1811</v>
      </c>
      <c r="C861" s="22" t="s">
        <v>1812</v>
      </c>
      <c r="D861" s="20" t="s">
        <v>1970</v>
      </c>
      <c r="E861" s="20" t="s">
        <v>1814</v>
      </c>
      <c r="F861" s="20" t="s">
        <v>1913</v>
      </c>
      <c r="G861" s="27" t="s">
        <v>2797</v>
      </c>
      <c r="H861" s="20">
        <v>1.6055943E7</v>
      </c>
      <c r="I861" s="20">
        <v>270.0</v>
      </c>
      <c r="J861" s="20">
        <v>0.267641104001922</v>
      </c>
      <c r="K861" s="20">
        <v>35.0</v>
      </c>
      <c r="L861" s="20">
        <v>0.2399229</v>
      </c>
      <c r="M861" s="20">
        <v>1500.0</v>
      </c>
      <c r="N861" s="20">
        <v>0.193215</v>
      </c>
      <c r="O861" s="20">
        <v>1.385198</v>
      </c>
      <c r="P861" s="20">
        <v>1.593438</v>
      </c>
      <c r="Q861" s="22">
        <v>0.302</v>
      </c>
      <c r="R861" s="22">
        <v>0.261</v>
      </c>
      <c r="S861" s="22">
        <v>0.367</v>
      </c>
      <c r="T861" s="22">
        <v>77.9</v>
      </c>
      <c r="U861" s="22">
        <v>0.792</v>
      </c>
    </row>
    <row r="862">
      <c r="A862" s="20" t="s">
        <v>40</v>
      </c>
      <c r="B862" s="22" t="s">
        <v>1825</v>
      </c>
      <c r="C862" s="22" t="s">
        <v>1826</v>
      </c>
      <c r="D862" s="20" t="s">
        <v>1972</v>
      </c>
      <c r="E862" s="20" t="s">
        <v>1828</v>
      </c>
      <c r="F862" s="20" t="s">
        <v>1913</v>
      </c>
      <c r="G862" s="27" t="s">
        <v>2798</v>
      </c>
      <c r="H862" s="20">
        <v>3.0E7</v>
      </c>
      <c r="I862" s="20">
        <v>225.0</v>
      </c>
      <c r="J862" s="20">
        <v>0.403581760329948</v>
      </c>
      <c r="K862" s="20">
        <v>40.0</v>
      </c>
      <c r="L862" s="20">
        <v>0.3785724</v>
      </c>
      <c r="M862" s="20">
        <v>1500.0</v>
      </c>
      <c r="N862" s="20">
        <v>0.3125574</v>
      </c>
      <c r="O862" s="20">
        <v>1.291224</v>
      </c>
      <c r="P862" s="20">
        <v>1.378844</v>
      </c>
      <c r="Q862" s="22">
        <v>0.352</v>
      </c>
      <c r="R862" s="22">
        <v>0.337</v>
      </c>
      <c r="S862" s="22">
        <v>0.424</v>
      </c>
      <c r="T862" s="22">
        <v>85.5</v>
      </c>
      <c r="U862" s="22">
        <v>0.955</v>
      </c>
    </row>
    <row r="863">
      <c r="A863" s="20" t="s">
        <v>40</v>
      </c>
      <c r="B863" s="22" t="s">
        <v>1839</v>
      </c>
      <c r="C863" s="22" t="s">
        <v>1840</v>
      </c>
      <c r="D863" s="20" t="s">
        <v>1841</v>
      </c>
      <c r="E863" s="20" t="s">
        <v>1842</v>
      </c>
      <c r="F863" s="20" t="s">
        <v>1913</v>
      </c>
      <c r="G863" s="27" t="s">
        <v>2799</v>
      </c>
      <c r="H863" s="20">
        <v>2.5251057E7</v>
      </c>
      <c r="I863" s="20">
        <v>175.0</v>
      </c>
      <c r="J863" s="20">
        <v>0.350079058577356</v>
      </c>
      <c r="K863" s="20">
        <v>35.0</v>
      </c>
      <c r="L863" s="20">
        <v>0.3286661</v>
      </c>
      <c r="M863" s="20">
        <v>1500.0</v>
      </c>
      <c r="N863" s="20">
        <v>0.272575</v>
      </c>
      <c r="O863" s="20">
        <v>1.28434</v>
      </c>
      <c r="P863" s="20">
        <v>1.381753</v>
      </c>
      <c r="Q863" s="22">
        <v>0.277</v>
      </c>
      <c r="R863" s="22">
        <v>0.262</v>
      </c>
      <c r="S863" s="22">
        <v>0.339</v>
      </c>
      <c r="T863" s="22">
        <v>78.4</v>
      </c>
      <c r="U863" s="22">
        <v>0.867</v>
      </c>
    </row>
    <row r="864">
      <c r="A864" s="20" t="s">
        <v>40</v>
      </c>
      <c r="B864" s="22" t="s">
        <v>1853</v>
      </c>
      <c r="C864" s="22" t="s">
        <v>1854</v>
      </c>
      <c r="D864" s="20" t="s">
        <v>1855</v>
      </c>
      <c r="E864" s="20" t="s">
        <v>1856</v>
      </c>
      <c r="F864" s="20" t="s">
        <v>1913</v>
      </c>
      <c r="G864" s="27" t="s">
        <v>2800</v>
      </c>
      <c r="H864" s="20">
        <v>1.9522411E7</v>
      </c>
      <c r="I864" s="20">
        <v>180.0</v>
      </c>
      <c r="J864" s="20">
        <v>0.424322144567835</v>
      </c>
      <c r="K864" s="20">
        <v>45.0</v>
      </c>
      <c r="L864" s="20">
        <v>0.3868074</v>
      </c>
      <c r="M864" s="20">
        <v>1500.0</v>
      </c>
      <c r="N864" s="20">
        <v>0.2527779</v>
      </c>
      <c r="O864" s="20">
        <v>1.678636</v>
      </c>
      <c r="P864" s="20">
        <v>1.279899</v>
      </c>
      <c r="Q864" s="22">
        <v>0.509</v>
      </c>
      <c r="R864" s="22">
        <v>0.503</v>
      </c>
      <c r="S864" s="22">
        <v>0.547</v>
      </c>
      <c r="T864" s="22">
        <v>84.7</v>
      </c>
      <c r="U864" s="22">
        <v>0.925</v>
      </c>
    </row>
    <row r="865">
      <c r="A865" s="20" t="s">
        <v>40</v>
      </c>
      <c r="B865" s="22" t="s">
        <v>1867</v>
      </c>
      <c r="C865" s="22" t="s">
        <v>1868</v>
      </c>
      <c r="D865" s="20" t="s">
        <v>1869</v>
      </c>
      <c r="E865" s="20" t="s">
        <v>1870</v>
      </c>
      <c r="F865" s="20" t="s">
        <v>1913</v>
      </c>
      <c r="G865" s="27" t="s">
        <v>2801</v>
      </c>
      <c r="H865" s="20">
        <v>1.5336172E7</v>
      </c>
      <c r="I865" s="20">
        <v>155.0</v>
      </c>
      <c r="J865" s="20">
        <v>0.278414676457797</v>
      </c>
      <c r="K865" s="20">
        <v>35.0</v>
      </c>
      <c r="L865" s="20">
        <v>0.2522208</v>
      </c>
      <c r="M865" s="20">
        <v>1500.0</v>
      </c>
      <c r="N865" s="20">
        <v>0.1813596</v>
      </c>
      <c r="O865" s="20">
        <v>1.535152</v>
      </c>
      <c r="P865" s="20">
        <v>1.36965</v>
      </c>
      <c r="Q865" s="22">
        <v>0.309</v>
      </c>
      <c r="R865" s="22">
        <v>0.277</v>
      </c>
      <c r="S865" s="22">
        <v>0.342</v>
      </c>
      <c r="T865" s="22">
        <v>72.8</v>
      </c>
      <c r="U865" s="22">
        <v>0.805</v>
      </c>
    </row>
    <row r="866">
      <c r="A866" s="20" t="s">
        <v>67</v>
      </c>
      <c r="B866" s="22" t="s">
        <v>71</v>
      </c>
      <c r="C866" s="22" t="s">
        <v>74</v>
      </c>
      <c r="D866" s="20" t="s">
        <v>75</v>
      </c>
      <c r="E866" s="20" t="s">
        <v>76</v>
      </c>
      <c r="F866" s="20" t="s">
        <v>1977</v>
      </c>
      <c r="G866" s="27" t="s">
        <v>2802</v>
      </c>
      <c r="H866" s="20">
        <v>3.2746893E7</v>
      </c>
      <c r="I866" s="20">
        <v>105.0</v>
      </c>
      <c r="J866" s="20">
        <v>0.34050234188267</v>
      </c>
      <c r="K866" s="20">
        <v>45.0</v>
      </c>
      <c r="L866" s="20">
        <v>0.3259243</v>
      </c>
      <c r="M866" s="20">
        <v>1500.0</v>
      </c>
      <c r="N866" s="20">
        <v>0.3115967</v>
      </c>
      <c r="O866" s="20">
        <v>1.092766</v>
      </c>
      <c r="P866" s="20">
        <v>2.017486</v>
      </c>
      <c r="Q866" s="22">
        <v>0.19</v>
      </c>
      <c r="R866" s="22">
        <v>0.15</v>
      </c>
      <c r="S866" s="22">
        <v>0.43</v>
      </c>
      <c r="T866" s="22">
        <v>21.2</v>
      </c>
      <c r="U866" s="22">
        <v>0.405</v>
      </c>
    </row>
    <row r="867">
      <c r="A867" s="20" t="s">
        <v>67</v>
      </c>
      <c r="B867" s="22" t="s">
        <v>1783</v>
      </c>
      <c r="C867" s="22" t="s">
        <v>1784</v>
      </c>
      <c r="D867" s="20" t="s">
        <v>1966</v>
      </c>
      <c r="E867" s="20" t="s">
        <v>1786</v>
      </c>
      <c r="F867" s="20" t="s">
        <v>1977</v>
      </c>
      <c r="G867" s="27" t="s">
        <v>2803</v>
      </c>
      <c r="H867" s="58">
        <v>1.9354085E7</v>
      </c>
      <c r="I867" s="58">
        <v>195.0</v>
      </c>
      <c r="J867" s="58">
        <v>0.21279079292775</v>
      </c>
      <c r="K867" s="58">
        <v>35.0</v>
      </c>
      <c r="L867" s="58">
        <v>0.2197989</v>
      </c>
      <c r="M867" s="58">
        <v>1500.0</v>
      </c>
      <c r="N867" s="58">
        <v>0.2103927</v>
      </c>
      <c r="O867" s="58">
        <v>1.011398</v>
      </c>
      <c r="P867" s="58">
        <v>0.2549531</v>
      </c>
      <c r="Q867" s="22">
        <v>0.04</v>
      </c>
      <c r="R867" s="22">
        <v>0.01</v>
      </c>
      <c r="S867" s="22">
        <v>0.17</v>
      </c>
      <c r="T867" s="22">
        <v>11.3</v>
      </c>
      <c r="U867" s="22">
        <v>0.355</v>
      </c>
    </row>
    <row r="868">
      <c r="A868" s="20" t="s">
        <v>67</v>
      </c>
      <c r="B868" s="22" t="s">
        <v>1797</v>
      </c>
      <c r="C868" s="22" t="s">
        <v>1798</v>
      </c>
      <c r="D868" s="20" t="s">
        <v>1968</v>
      </c>
      <c r="E868" s="20" t="s">
        <v>1800</v>
      </c>
      <c r="F868" s="20" t="s">
        <v>1977</v>
      </c>
      <c r="G868" s="27" t="s">
        <v>2804</v>
      </c>
      <c r="H868" s="58">
        <v>2.347802E7</v>
      </c>
      <c r="I868" s="58">
        <v>195.0</v>
      </c>
      <c r="J868" s="58">
        <v>0.256393194588598</v>
      </c>
      <c r="K868" s="58">
        <v>35.0</v>
      </c>
      <c r="L868" s="58">
        <v>0.2590842</v>
      </c>
      <c r="M868" s="58">
        <v>1500.0</v>
      </c>
      <c r="N868" s="58">
        <v>0.2510156</v>
      </c>
      <c r="O868" s="58">
        <v>1.021423</v>
      </c>
      <c r="P868" s="58">
        <v>0.6664795</v>
      </c>
      <c r="Q868" s="22">
        <v>0.05</v>
      </c>
      <c r="R868" s="22">
        <v>0.02</v>
      </c>
      <c r="S868" s="22">
        <v>0.26</v>
      </c>
      <c r="T868" s="22">
        <v>16.4</v>
      </c>
      <c r="U868" s="22">
        <v>0.401</v>
      </c>
    </row>
    <row r="869">
      <c r="A869" s="20" t="s">
        <v>67</v>
      </c>
      <c r="B869" s="22" t="s">
        <v>1853</v>
      </c>
      <c r="C869" s="22" t="s">
        <v>1854</v>
      </c>
      <c r="D869" s="20" t="s">
        <v>1855</v>
      </c>
      <c r="E869" s="20" t="s">
        <v>1856</v>
      </c>
      <c r="F869" s="20" t="s">
        <v>1977</v>
      </c>
      <c r="G869" s="27" t="s">
        <v>2805</v>
      </c>
      <c r="H869" s="58">
        <v>2.2318128E7</v>
      </c>
      <c r="I869" s="58">
        <v>155.0</v>
      </c>
      <c r="J869" s="58">
        <v>0.238807892285646</v>
      </c>
      <c r="K869" s="58">
        <v>35.0</v>
      </c>
      <c r="L869" s="58">
        <v>0.2445692</v>
      </c>
      <c r="M869" s="58">
        <v>1500.0</v>
      </c>
      <c r="N869" s="58">
        <v>0.2350375</v>
      </c>
      <c r="O869" s="58">
        <v>1.016041</v>
      </c>
      <c r="P869" s="58">
        <v>0.3955593</v>
      </c>
      <c r="Q869" s="22">
        <v>0.05</v>
      </c>
      <c r="R869" s="22">
        <v>0.01</v>
      </c>
      <c r="S869" s="22">
        <v>0.2</v>
      </c>
      <c r="T869" s="22">
        <v>21.8</v>
      </c>
      <c r="U869" s="22">
        <v>0.424</v>
      </c>
    </row>
    <row r="870">
      <c r="A870" s="20" t="s">
        <v>34</v>
      </c>
      <c r="B870" s="20" t="s">
        <v>169</v>
      </c>
      <c r="C870" s="55" t="s">
        <v>170</v>
      </c>
      <c r="D870" s="20" t="s">
        <v>2166</v>
      </c>
      <c r="E870" s="20" t="s">
        <v>172</v>
      </c>
      <c r="F870" s="20" t="s">
        <v>1913</v>
      </c>
      <c r="G870" s="27" t="s">
        <v>2806</v>
      </c>
      <c r="H870" s="20">
        <v>3.0E7</v>
      </c>
      <c r="I870" s="20">
        <v>185.0</v>
      </c>
      <c r="J870" s="20">
        <v>0.299057610702338</v>
      </c>
      <c r="K870" s="20">
        <v>35.0</v>
      </c>
      <c r="L870" s="20">
        <v>0.3079796</v>
      </c>
      <c r="M870" s="20">
        <v>1500.0</v>
      </c>
      <c r="N870" s="20">
        <v>0.2876025</v>
      </c>
      <c r="O870" s="20">
        <v>1.03983</v>
      </c>
      <c r="P870" s="20">
        <v>0.5621554</v>
      </c>
      <c r="Q870" s="22">
        <v>0.058</v>
      </c>
      <c r="R870" s="22">
        <v>0.016</v>
      </c>
      <c r="S870" s="22">
        <v>0.216</v>
      </c>
      <c r="T870" s="22">
        <v>30.1</v>
      </c>
      <c r="U870" s="22">
        <v>0.569</v>
      </c>
    </row>
    <row r="871">
      <c r="A871" s="20" t="s">
        <v>34</v>
      </c>
      <c r="B871" s="20" t="s">
        <v>116</v>
      </c>
      <c r="C871" s="55" t="s">
        <v>119</v>
      </c>
      <c r="D871" s="20" t="s">
        <v>2168</v>
      </c>
      <c r="E871" s="20" t="s">
        <v>121</v>
      </c>
      <c r="F871" s="20" t="s">
        <v>1913</v>
      </c>
      <c r="G871" s="27" t="s">
        <v>2807</v>
      </c>
      <c r="H871" s="20">
        <v>7322985.0</v>
      </c>
      <c r="I871" s="20">
        <v>120.0</v>
      </c>
      <c r="J871" s="20">
        <v>0.094227648069804</v>
      </c>
      <c r="K871" s="20">
        <v>30.0</v>
      </c>
      <c r="L871" s="20">
        <v>0.09974515</v>
      </c>
      <c r="M871" s="20">
        <v>1500.0</v>
      </c>
      <c r="N871" s="20">
        <v>0.09078639</v>
      </c>
      <c r="O871" s="20">
        <v>1.037905</v>
      </c>
      <c r="P871" s="20">
        <v>0.3841219</v>
      </c>
      <c r="Q871" s="22">
        <v>0.133</v>
      </c>
      <c r="R871" s="22">
        <v>0.041</v>
      </c>
      <c r="S871" s="22">
        <v>0.316</v>
      </c>
      <c r="T871" s="22">
        <v>11.9</v>
      </c>
      <c r="U871" s="22">
        <v>0.296</v>
      </c>
    </row>
    <row r="872">
      <c r="A872" s="20" t="s">
        <v>34</v>
      </c>
      <c r="B872" s="20" t="s">
        <v>225</v>
      </c>
      <c r="C872" s="55" t="s">
        <v>226</v>
      </c>
      <c r="D872" s="20" t="s">
        <v>1912</v>
      </c>
      <c r="E872" s="20" t="s">
        <v>228</v>
      </c>
      <c r="F872" s="20" t="s">
        <v>1913</v>
      </c>
      <c r="G872" s="27" t="s">
        <v>2808</v>
      </c>
      <c r="H872" s="20">
        <v>3.0E7</v>
      </c>
      <c r="I872" s="20">
        <v>100.0</v>
      </c>
      <c r="J872" s="20">
        <v>0.296523934658244</v>
      </c>
      <c r="K872" s="20">
        <v>30.0</v>
      </c>
      <c r="L872" s="20">
        <v>0.3161846</v>
      </c>
      <c r="M872" s="20">
        <v>1500.0</v>
      </c>
      <c r="N872" s="20">
        <v>0.279721</v>
      </c>
      <c r="O872" s="20">
        <v>1.06007</v>
      </c>
      <c r="P872" s="20">
        <v>0.4608144</v>
      </c>
      <c r="Q872" s="22">
        <v>0.133</v>
      </c>
      <c r="R872" s="22">
        <v>0.132</v>
      </c>
      <c r="S872" s="22">
        <v>0.287</v>
      </c>
      <c r="T872" s="22">
        <v>47.3</v>
      </c>
      <c r="U872" s="22">
        <v>0.667</v>
      </c>
    </row>
    <row r="873">
      <c r="A873" s="20" t="s">
        <v>34</v>
      </c>
      <c r="B873" s="20" t="s">
        <v>428</v>
      </c>
      <c r="C873" s="55" t="s">
        <v>429</v>
      </c>
      <c r="D873" s="20" t="s">
        <v>430</v>
      </c>
      <c r="E873" s="20" t="s">
        <v>431</v>
      </c>
      <c r="F873" s="20" t="s">
        <v>1913</v>
      </c>
      <c r="G873" s="27" t="s">
        <v>2809</v>
      </c>
      <c r="H873" s="20">
        <v>3.0E7</v>
      </c>
      <c r="I873" s="20">
        <v>130.0</v>
      </c>
      <c r="J873" s="20">
        <v>0.299710253672606</v>
      </c>
      <c r="K873" s="20">
        <v>35.0</v>
      </c>
      <c r="L873" s="20">
        <v>0.3046595</v>
      </c>
      <c r="M873" s="20">
        <v>1500.0</v>
      </c>
      <c r="N873" s="20">
        <v>0.290198</v>
      </c>
      <c r="O873" s="20">
        <v>1.032778</v>
      </c>
      <c r="P873" s="20">
        <v>0.6577608</v>
      </c>
      <c r="Q873" s="22">
        <v>0.048</v>
      </c>
      <c r="R873" s="22">
        <v>0.018</v>
      </c>
      <c r="S873" s="22">
        <v>0.163</v>
      </c>
      <c r="T873" s="22">
        <v>35.0</v>
      </c>
      <c r="U873" s="22">
        <v>0.554</v>
      </c>
    </row>
    <row r="874">
      <c r="A874" s="20" t="s">
        <v>34</v>
      </c>
      <c r="B874" s="20" t="s">
        <v>453</v>
      </c>
      <c r="C874" s="55" t="s">
        <v>454</v>
      </c>
      <c r="D874" s="20" t="s">
        <v>455</v>
      </c>
      <c r="E874" s="20" t="s">
        <v>456</v>
      </c>
      <c r="F874" s="20" t="s">
        <v>1913</v>
      </c>
      <c r="G874" s="27" t="s">
        <v>2810</v>
      </c>
      <c r="H874" s="20">
        <v>3.0E7</v>
      </c>
      <c r="I874" s="20">
        <v>115.0</v>
      </c>
      <c r="J874" s="20">
        <v>0.29267382431744</v>
      </c>
      <c r="K874" s="20">
        <v>35.0</v>
      </c>
      <c r="L874" s="20">
        <v>0.2986164</v>
      </c>
      <c r="M874" s="20">
        <v>1500.0</v>
      </c>
      <c r="N874" s="20">
        <v>0.2660533</v>
      </c>
      <c r="O874" s="20">
        <v>1.100057</v>
      </c>
      <c r="P874" s="20">
        <v>0.8175056</v>
      </c>
      <c r="Q874" s="22">
        <v>0.169</v>
      </c>
      <c r="R874" s="22">
        <v>0.108</v>
      </c>
      <c r="S874" s="22">
        <v>0.397</v>
      </c>
      <c r="T874" s="22">
        <v>43.8</v>
      </c>
      <c r="U874" s="22">
        <v>0.635</v>
      </c>
    </row>
    <row r="875">
      <c r="A875" s="20" t="s">
        <v>34</v>
      </c>
      <c r="B875" s="20" t="s">
        <v>482</v>
      </c>
      <c r="C875" s="55" t="s">
        <v>483</v>
      </c>
      <c r="D875" s="20" t="s">
        <v>484</v>
      </c>
      <c r="E875" s="20" t="s">
        <v>485</v>
      </c>
      <c r="F875" s="20" t="s">
        <v>1913</v>
      </c>
      <c r="G875" s="27" t="s">
        <v>2811</v>
      </c>
      <c r="H875" s="20">
        <v>3.0E7</v>
      </c>
      <c r="I875" s="20">
        <v>130.0</v>
      </c>
      <c r="J875" s="20">
        <v>0.307641723109628</v>
      </c>
      <c r="K875" s="20">
        <v>35.0</v>
      </c>
      <c r="L875" s="20">
        <v>0.3189536</v>
      </c>
      <c r="M875" s="20">
        <v>1500.0</v>
      </c>
      <c r="N875" s="20">
        <v>0.292488</v>
      </c>
      <c r="O875" s="20">
        <v>1.05181</v>
      </c>
      <c r="P875" s="20">
        <v>0.5725811</v>
      </c>
      <c r="Q875" s="22">
        <v>0.092</v>
      </c>
      <c r="R875" s="22">
        <v>0.037</v>
      </c>
      <c r="S875" s="22">
        <v>0.311</v>
      </c>
      <c r="T875" s="22">
        <v>30.2</v>
      </c>
      <c r="U875" s="22">
        <v>0.583</v>
      </c>
    </row>
    <row r="876">
      <c r="A876" s="20" t="s">
        <v>34</v>
      </c>
      <c r="B876" s="20" t="s">
        <v>338</v>
      </c>
      <c r="C876" s="55" t="s">
        <v>341</v>
      </c>
      <c r="D876" s="20" t="s">
        <v>342</v>
      </c>
      <c r="E876" s="20" t="s">
        <v>343</v>
      </c>
      <c r="F876" s="20" t="s">
        <v>1913</v>
      </c>
      <c r="G876" s="27" t="s">
        <v>2812</v>
      </c>
      <c r="H876" s="20">
        <v>3.0E7</v>
      </c>
      <c r="I876" s="20">
        <v>125.0</v>
      </c>
      <c r="J876" s="20">
        <v>0.292256224511773</v>
      </c>
      <c r="K876" s="20">
        <v>35.0</v>
      </c>
      <c r="L876" s="20">
        <v>0.3060956</v>
      </c>
      <c r="M876" s="20">
        <v>1500.0</v>
      </c>
      <c r="N876" s="20">
        <v>0.2781111</v>
      </c>
      <c r="O876" s="20">
        <v>1.050861</v>
      </c>
      <c r="P876" s="20">
        <v>0.5054628</v>
      </c>
      <c r="Q876" s="22">
        <v>0.091</v>
      </c>
      <c r="R876" s="22">
        <v>0.054</v>
      </c>
      <c r="S876" s="22">
        <v>0.21</v>
      </c>
      <c r="T876" s="22">
        <v>35.4</v>
      </c>
      <c r="U876" s="22">
        <v>0.581</v>
      </c>
    </row>
    <row r="877">
      <c r="A877" s="20" t="s">
        <v>34</v>
      </c>
      <c r="B877" s="20" t="s">
        <v>133</v>
      </c>
      <c r="C877" s="55" t="s">
        <v>134</v>
      </c>
      <c r="D877" s="20" t="s">
        <v>1919</v>
      </c>
      <c r="E877" s="20" t="s">
        <v>136</v>
      </c>
      <c r="F877" s="20" t="s">
        <v>1913</v>
      </c>
      <c r="G877" s="27" t="s">
        <v>2813</v>
      </c>
      <c r="H877" s="20">
        <v>3.0E7</v>
      </c>
      <c r="I877" s="20">
        <v>120.0</v>
      </c>
      <c r="J877" s="20">
        <v>0.313556093797577</v>
      </c>
      <c r="K877" s="20">
        <v>30.0</v>
      </c>
      <c r="L877" s="20">
        <v>0.3406541</v>
      </c>
      <c r="M877" s="20">
        <v>1500.0</v>
      </c>
      <c r="N877" s="20">
        <v>0.2978616</v>
      </c>
      <c r="O877" s="20">
        <v>1.05269</v>
      </c>
      <c r="P877" s="20">
        <v>0.3667573</v>
      </c>
      <c r="Q877" s="22">
        <v>0.092</v>
      </c>
      <c r="R877" s="22">
        <v>0.072</v>
      </c>
      <c r="S877" s="22">
        <v>0.287</v>
      </c>
      <c r="T877" s="22">
        <v>42.0</v>
      </c>
      <c r="U877" s="22">
        <v>0.609</v>
      </c>
    </row>
    <row r="878">
      <c r="A878" s="20" t="s">
        <v>34</v>
      </c>
      <c r="B878" s="20" t="s">
        <v>369</v>
      </c>
      <c r="C878" s="55" t="s">
        <v>370</v>
      </c>
      <c r="D878" s="20" t="s">
        <v>371</v>
      </c>
      <c r="E878" s="20" t="s">
        <v>372</v>
      </c>
      <c r="F878" s="20" t="s">
        <v>1913</v>
      </c>
      <c r="G878" s="27" t="s">
        <v>2814</v>
      </c>
      <c r="H878" s="20">
        <v>3.0E7</v>
      </c>
      <c r="I878" s="20">
        <v>180.0</v>
      </c>
      <c r="J878" s="20">
        <v>0.306249218957009</v>
      </c>
      <c r="K878" s="20">
        <v>35.0</v>
      </c>
      <c r="L878" s="20">
        <v>0.3084352</v>
      </c>
      <c r="M878" s="20">
        <v>1500.0</v>
      </c>
      <c r="N878" s="20">
        <v>0.2970454</v>
      </c>
      <c r="O878" s="20">
        <v>1.030985</v>
      </c>
      <c r="P878" s="20">
        <v>0.8080745</v>
      </c>
      <c r="Q878" s="22">
        <v>0.084</v>
      </c>
      <c r="R878" s="22">
        <v>0.031</v>
      </c>
      <c r="S878" s="22">
        <v>0.304</v>
      </c>
      <c r="T878" s="22">
        <v>28.1</v>
      </c>
      <c r="U878" s="22">
        <v>0.496</v>
      </c>
    </row>
    <row r="879">
      <c r="A879" s="20" t="s">
        <v>34</v>
      </c>
      <c r="B879" s="20" t="s">
        <v>380</v>
      </c>
      <c r="C879" s="55" t="s">
        <v>381</v>
      </c>
      <c r="D879" s="20" t="s">
        <v>382</v>
      </c>
      <c r="E879" s="20" t="s">
        <v>383</v>
      </c>
      <c r="F879" s="20" t="s">
        <v>1913</v>
      </c>
      <c r="G879" s="27" t="s">
        <v>2815</v>
      </c>
      <c r="H879" s="20">
        <v>3.0E7</v>
      </c>
      <c r="I879" s="20">
        <v>115.0</v>
      </c>
      <c r="J879" s="20">
        <v>0.30226428085334</v>
      </c>
      <c r="K879" s="20">
        <v>35.0</v>
      </c>
      <c r="L879" s="20">
        <v>0.3044148</v>
      </c>
      <c r="M879" s="20">
        <v>1500.0</v>
      </c>
      <c r="N879" s="20">
        <v>0.292884</v>
      </c>
      <c r="O879" s="20">
        <v>1.032027</v>
      </c>
      <c r="P879" s="20">
        <v>0.8134967</v>
      </c>
      <c r="Q879" s="22">
        <v>0.069</v>
      </c>
      <c r="R879" s="22">
        <v>0.014</v>
      </c>
      <c r="S879" s="22">
        <v>0.243</v>
      </c>
      <c r="T879" s="22">
        <v>19.6</v>
      </c>
      <c r="U879" s="22">
        <v>0.383</v>
      </c>
    </row>
    <row r="880">
      <c r="A880" s="20" t="s">
        <v>34</v>
      </c>
      <c r="B880" s="20" t="s">
        <v>415</v>
      </c>
      <c r="C880" s="55" t="s">
        <v>416</v>
      </c>
      <c r="D880" s="20" t="s">
        <v>417</v>
      </c>
      <c r="E880" s="20" t="s">
        <v>418</v>
      </c>
      <c r="F880" s="20" t="s">
        <v>1913</v>
      </c>
      <c r="G880" s="27" t="s">
        <v>2816</v>
      </c>
      <c r="H880" s="20">
        <v>3.0E7</v>
      </c>
      <c r="I880" s="20">
        <v>265.0</v>
      </c>
      <c r="J880" s="20">
        <v>0.312083629550168</v>
      </c>
      <c r="K880" s="20">
        <v>35.0</v>
      </c>
      <c r="L880" s="20">
        <v>0.340559</v>
      </c>
      <c r="M880" s="20">
        <v>1500.0</v>
      </c>
      <c r="N880" s="20">
        <v>0.299178</v>
      </c>
      <c r="O880" s="20">
        <v>1.043137</v>
      </c>
      <c r="P880" s="20">
        <v>0.311873</v>
      </c>
      <c r="Q880" s="22">
        <v>0.178</v>
      </c>
      <c r="R880" s="22">
        <v>0.159</v>
      </c>
      <c r="S880" s="22">
        <v>0.445</v>
      </c>
      <c r="T880" s="22">
        <v>46.8</v>
      </c>
      <c r="U880" s="22">
        <v>0.744</v>
      </c>
    </row>
    <row r="881">
      <c r="A881" s="20" t="s">
        <v>34</v>
      </c>
      <c r="B881" s="20" t="s">
        <v>403</v>
      </c>
      <c r="C881" s="55" t="s">
        <v>404</v>
      </c>
      <c r="D881" s="20" t="s">
        <v>405</v>
      </c>
      <c r="E881" s="20" t="s">
        <v>406</v>
      </c>
      <c r="F881" s="20" t="s">
        <v>1913</v>
      </c>
      <c r="G881" s="27" t="s">
        <v>2817</v>
      </c>
      <c r="H881" s="20">
        <v>1.8478765E7</v>
      </c>
      <c r="I881" s="20">
        <v>180.0</v>
      </c>
      <c r="J881" s="20">
        <v>0.225575983107382</v>
      </c>
      <c r="K881" s="20">
        <v>35.0</v>
      </c>
      <c r="L881" s="20">
        <v>0.2612823</v>
      </c>
      <c r="M881" s="20">
        <v>1500.0</v>
      </c>
      <c r="N881" s="20">
        <v>0.2160095</v>
      </c>
      <c r="O881" s="20">
        <v>1.044287</v>
      </c>
      <c r="P881" s="20">
        <v>0.2113077</v>
      </c>
      <c r="Q881" s="22">
        <v>0.076</v>
      </c>
      <c r="R881" s="22">
        <v>0.047</v>
      </c>
      <c r="S881" s="22">
        <v>0.271</v>
      </c>
      <c r="T881" s="22">
        <v>32.7</v>
      </c>
      <c r="U881" s="22">
        <v>0.534</v>
      </c>
    </row>
    <row r="882">
      <c r="A882" s="20" t="s">
        <v>34</v>
      </c>
      <c r="B882" s="20" t="s">
        <v>391</v>
      </c>
      <c r="C882" s="55" t="s">
        <v>392</v>
      </c>
      <c r="D882" s="20" t="s">
        <v>393</v>
      </c>
      <c r="E882" s="20" t="s">
        <v>394</v>
      </c>
      <c r="F882" s="20" t="s">
        <v>1913</v>
      </c>
      <c r="G882" s="27" t="s">
        <v>2818</v>
      </c>
      <c r="H882" s="20">
        <v>3.0E7</v>
      </c>
      <c r="I882" s="20">
        <v>220.0</v>
      </c>
      <c r="J882" s="20">
        <v>0.306734450018023</v>
      </c>
      <c r="K882" s="20">
        <v>35.0</v>
      </c>
      <c r="L882" s="20">
        <v>0.338236</v>
      </c>
      <c r="M882" s="20">
        <v>1500.0</v>
      </c>
      <c r="N882" s="20">
        <v>0.295612</v>
      </c>
      <c r="O882" s="20">
        <v>1.037625</v>
      </c>
      <c r="P882" s="20">
        <v>0.2609434</v>
      </c>
      <c r="Q882" s="22">
        <v>0.112</v>
      </c>
      <c r="R882" s="22">
        <v>0.092</v>
      </c>
      <c r="S882" s="22">
        <v>0.376</v>
      </c>
      <c r="T882" s="22">
        <v>51.6</v>
      </c>
      <c r="U882" s="22">
        <v>0.751</v>
      </c>
    </row>
    <row r="883">
      <c r="A883" s="20" t="s">
        <v>34</v>
      </c>
      <c r="B883" s="20" t="s">
        <v>195</v>
      </c>
      <c r="C883" s="55" t="s">
        <v>196</v>
      </c>
      <c r="D883" s="20" t="s">
        <v>2068</v>
      </c>
      <c r="E883" s="20" t="s">
        <v>198</v>
      </c>
      <c r="F883" s="20" t="s">
        <v>1913</v>
      </c>
      <c r="G883" s="27" t="s">
        <v>2819</v>
      </c>
      <c r="H883" s="20">
        <v>3.0E7</v>
      </c>
      <c r="I883" s="20">
        <v>155.0</v>
      </c>
      <c r="J883" s="20">
        <v>0.315877702402376</v>
      </c>
      <c r="K883" s="20">
        <v>35.0</v>
      </c>
      <c r="L883" s="20">
        <v>0.3538176</v>
      </c>
      <c r="M883" s="20">
        <v>1500.0</v>
      </c>
      <c r="N883" s="20">
        <v>0.304484</v>
      </c>
      <c r="O883" s="20">
        <v>1.03742</v>
      </c>
      <c r="P883" s="20">
        <v>0.2309522</v>
      </c>
      <c r="Q883" s="22">
        <v>0.103</v>
      </c>
      <c r="R883" s="22">
        <v>0.125</v>
      </c>
      <c r="S883" s="22">
        <v>0.369</v>
      </c>
      <c r="T883" s="22">
        <v>55.5</v>
      </c>
      <c r="U883" s="22">
        <v>0.784</v>
      </c>
    </row>
    <row r="884">
      <c r="A884" s="20" t="s">
        <v>34</v>
      </c>
      <c r="B884" s="20" t="s">
        <v>181</v>
      </c>
      <c r="C884" s="55" t="s">
        <v>182</v>
      </c>
      <c r="D884" s="20" t="s">
        <v>2070</v>
      </c>
      <c r="E884" s="20" t="s">
        <v>184</v>
      </c>
      <c r="F884" s="20" t="s">
        <v>1913</v>
      </c>
      <c r="G884" s="27" t="s">
        <v>2820</v>
      </c>
      <c r="H884" s="20">
        <v>3.0E7</v>
      </c>
      <c r="I884" s="20">
        <v>155.0</v>
      </c>
      <c r="J884" s="20">
        <v>0.321685200766762</v>
      </c>
      <c r="K884" s="20">
        <v>35.0</v>
      </c>
      <c r="L884" s="20">
        <v>0.3536489</v>
      </c>
      <c r="M884" s="20">
        <v>1500.0</v>
      </c>
      <c r="N884" s="20">
        <v>0.3032858</v>
      </c>
      <c r="O884" s="20">
        <v>1.060667</v>
      </c>
      <c r="P884" s="20">
        <v>0.3653351</v>
      </c>
      <c r="Q884" s="22">
        <v>0.18</v>
      </c>
      <c r="R884" s="22">
        <v>0.185</v>
      </c>
      <c r="S884" s="22">
        <v>0.438</v>
      </c>
      <c r="T884" s="22">
        <v>50.7</v>
      </c>
      <c r="U884" s="22">
        <v>0.761</v>
      </c>
    </row>
    <row r="885">
      <c r="A885" s="20" t="s">
        <v>34</v>
      </c>
      <c r="B885" s="20" t="s">
        <v>208</v>
      </c>
      <c r="C885" s="55" t="s">
        <v>209</v>
      </c>
      <c r="D885" s="20" t="s">
        <v>2072</v>
      </c>
      <c r="E885" s="20" t="s">
        <v>211</v>
      </c>
      <c r="F885" s="20" t="s">
        <v>1913</v>
      </c>
      <c r="G885" s="27" t="s">
        <v>2821</v>
      </c>
      <c r="H885" s="20">
        <v>3.0E7</v>
      </c>
      <c r="I885" s="20">
        <v>180.0</v>
      </c>
      <c r="J885" s="20">
        <v>0.316975190015454</v>
      </c>
      <c r="K885" s="20">
        <v>35.0</v>
      </c>
      <c r="L885" s="20">
        <v>0.3613005</v>
      </c>
      <c r="M885" s="20">
        <v>1500.0</v>
      </c>
      <c r="N885" s="20">
        <v>0.3038928</v>
      </c>
      <c r="O885" s="20">
        <v>1.043049</v>
      </c>
      <c r="P885" s="20">
        <v>0.2278852</v>
      </c>
      <c r="Q885" s="22">
        <v>0.14</v>
      </c>
      <c r="R885" s="22">
        <v>0.192</v>
      </c>
      <c r="S885" s="22">
        <v>0.411</v>
      </c>
      <c r="T885" s="22">
        <v>59.3</v>
      </c>
      <c r="U885" s="22">
        <v>0.816</v>
      </c>
    </row>
    <row r="886">
      <c r="A886" s="20" t="s">
        <v>34</v>
      </c>
      <c r="B886" s="20" t="s">
        <v>71</v>
      </c>
      <c r="C886" s="55" t="s">
        <v>74</v>
      </c>
      <c r="D886" s="20" t="s">
        <v>75</v>
      </c>
      <c r="E886" s="20" t="s">
        <v>76</v>
      </c>
      <c r="F886" s="20" t="s">
        <v>1913</v>
      </c>
      <c r="G886" s="27" t="s">
        <v>2822</v>
      </c>
      <c r="H886" s="20">
        <v>3.0E7</v>
      </c>
      <c r="I886" s="20">
        <v>130.0</v>
      </c>
      <c r="J886" s="20">
        <v>0.309792801125172</v>
      </c>
      <c r="K886" s="20">
        <v>35.0</v>
      </c>
      <c r="L886" s="20">
        <v>0.320319</v>
      </c>
      <c r="M886" s="20">
        <v>1500.0</v>
      </c>
      <c r="N886" s="20">
        <v>0.2882546</v>
      </c>
      <c r="O886" s="20">
        <v>1.074719</v>
      </c>
      <c r="P886" s="20">
        <v>0.6717179</v>
      </c>
      <c r="Q886" s="22">
        <v>0.149</v>
      </c>
      <c r="R886" s="22">
        <v>0.095</v>
      </c>
      <c r="S886" s="22">
        <v>0.387</v>
      </c>
      <c r="T886" s="22">
        <v>39.8</v>
      </c>
      <c r="U886" s="22">
        <v>0.693</v>
      </c>
    </row>
    <row r="887">
      <c r="A887" s="20" t="s">
        <v>34</v>
      </c>
      <c r="B887" s="20" t="s">
        <v>301</v>
      </c>
      <c r="C887" s="55" t="s">
        <v>302</v>
      </c>
      <c r="D887" s="20" t="s">
        <v>2185</v>
      </c>
      <c r="E887" s="20" t="s">
        <v>304</v>
      </c>
      <c r="F887" s="20" t="s">
        <v>1913</v>
      </c>
      <c r="G887" s="27" t="s">
        <v>2823</v>
      </c>
      <c r="H887" s="20">
        <v>1.5444243E7</v>
      </c>
      <c r="I887" s="20">
        <v>175.0</v>
      </c>
      <c r="J887" s="20">
        <v>0.195651678654439</v>
      </c>
      <c r="K887" s="20">
        <v>35.0</v>
      </c>
      <c r="L887" s="20">
        <v>0.2128388</v>
      </c>
      <c r="M887" s="20">
        <v>1500.0</v>
      </c>
      <c r="N887" s="20">
        <v>0.1842163</v>
      </c>
      <c r="O887" s="20">
        <v>1.062076</v>
      </c>
      <c r="P887" s="20">
        <v>0.3995239</v>
      </c>
      <c r="Q887" s="22">
        <v>0.112</v>
      </c>
      <c r="R887" s="22">
        <v>0.091</v>
      </c>
      <c r="S887" s="22">
        <v>0.32</v>
      </c>
      <c r="T887" s="22">
        <v>41.9</v>
      </c>
      <c r="U887" s="22">
        <v>0.642</v>
      </c>
    </row>
    <row r="888">
      <c r="A888" s="20" t="s">
        <v>34</v>
      </c>
      <c r="B888" s="20" t="s">
        <v>288</v>
      </c>
      <c r="C888" s="55" t="s">
        <v>289</v>
      </c>
      <c r="D888" s="20" t="s">
        <v>2075</v>
      </c>
      <c r="E888" s="20" t="s">
        <v>291</v>
      </c>
      <c r="F888" s="20" t="s">
        <v>1913</v>
      </c>
      <c r="G888" s="27" t="s">
        <v>2824</v>
      </c>
      <c r="H888" s="20">
        <v>2.7465155E7</v>
      </c>
      <c r="I888" s="20">
        <v>210.0</v>
      </c>
      <c r="J888" s="20">
        <v>0.29795597613597</v>
      </c>
      <c r="K888" s="20">
        <v>35.0</v>
      </c>
      <c r="L888" s="20">
        <v>0.332729</v>
      </c>
      <c r="M888" s="20">
        <v>1500.0</v>
      </c>
      <c r="N888" s="20">
        <v>0.2884426</v>
      </c>
      <c r="O888" s="20">
        <v>1.032982</v>
      </c>
      <c r="P888" s="20">
        <v>0.2148157</v>
      </c>
      <c r="Q888" s="22">
        <v>0.081</v>
      </c>
      <c r="R888" s="22">
        <v>0.084</v>
      </c>
      <c r="S888" s="22">
        <v>0.336</v>
      </c>
      <c r="T888" s="22">
        <v>53.4</v>
      </c>
      <c r="U888" s="22">
        <v>0.744</v>
      </c>
    </row>
    <row r="889">
      <c r="A889" s="20" t="s">
        <v>34</v>
      </c>
      <c r="B889" s="20" t="s">
        <v>272</v>
      </c>
      <c r="C889" s="55" t="s">
        <v>275</v>
      </c>
      <c r="D889" s="20" t="s">
        <v>2077</v>
      </c>
      <c r="E889" s="20" t="s">
        <v>277</v>
      </c>
      <c r="F889" s="20" t="s">
        <v>1913</v>
      </c>
      <c r="G889" s="27" t="s">
        <v>2825</v>
      </c>
      <c r="H889" s="20">
        <v>2.8347951E7</v>
      </c>
      <c r="I889" s="20">
        <v>180.0</v>
      </c>
      <c r="J889" s="20">
        <v>0.307071901212873</v>
      </c>
      <c r="K889" s="20">
        <v>35.0</v>
      </c>
      <c r="L889" s="20">
        <v>0.3556475</v>
      </c>
      <c r="M889" s="20">
        <v>1500.0</v>
      </c>
      <c r="N889" s="20">
        <v>0.2926701</v>
      </c>
      <c r="O889" s="20">
        <v>1.049208</v>
      </c>
      <c r="P889" s="20">
        <v>0.2286821</v>
      </c>
      <c r="Q889" s="22">
        <v>0.148</v>
      </c>
      <c r="R889" s="22">
        <v>0.184</v>
      </c>
      <c r="S889" s="22">
        <v>0.383</v>
      </c>
      <c r="T889" s="22">
        <v>63.9</v>
      </c>
      <c r="U889" s="22">
        <v>0.817</v>
      </c>
    </row>
    <row r="890">
      <c r="A890" s="20" t="s">
        <v>34</v>
      </c>
      <c r="B890" s="20" t="s">
        <v>312</v>
      </c>
      <c r="C890" s="55" t="s">
        <v>313</v>
      </c>
      <c r="D890" s="20" t="s">
        <v>1922</v>
      </c>
      <c r="E890" s="20" t="s">
        <v>315</v>
      </c>
      <c r="F890" s="20" t="s">
        <v>1913</v>
      </c>
      <c r="G890" s="27" t="s">
        <v>2826</v>
      </c>
      <c r="H890" s="20">
        <v>3.0E7</v>
      </c>
      <c r="I890" s="20">
        <v>110.0</v>
      </c>
      <c r="J890" s="20">
        <v>0.302094494001717</v>
      </c>
      <c r="K890" s="20">
        <v>35.0</v>
      </c>
      <c r="L890" s="20">
        <v>0.3055129</v>
      </c>
      <c r="M890" s="20">
        <v>1500.0</v>
      </c>
      <c r="N890" s="20">
        <v>0.292482</v>
      </c>
      <c r="O890" s="20">
        <v>1.032865</v>
      </c>
      <c r="P890" s="20">
        <v>0.7376668</v>
      </c>
      <c r="Q890" s="22">
        <v>0.042</v>
      </c>
      <c r="R890" s="22">
        <v>0.012</v>
      </c>
      <c r="S890" s="22">
        <v>0.191</v>
      </c>
      <c r="T890" s="22">
        <v>23.4</v>
      </c>
      <c r="U890" s="22">
        <v>0.421</v>
      </c>
    </row>
    <row r="891">
      <c r="A891" s="20" t="s">
        <v>34</v>
      </c>
      <c r="B891" s="20" t="s">
        <v>325</v>
      </c>
      <c r="C891" s="55" t="s">
        <v>326</v>
      </c>
      <c r="D891" s="20" t="s">
        <v>1924</v>
      </c>
      <c r="E891" s="20" t="s">
        <v>328</v>
      </c>
      <c r="F891" s="20" t="s">
        <v>1913</v>
      </c>
      <c r="G891" s="27" t="s">
        <v>2827</v>
      </c>
      <c r="H891" s="20">
        <v>3.0E7</v>
      </c>
      <c r="I891" s="20">
        <v>115.0</v>
      </c>
      <c r="J891" s="20">
        <v>0.308219673496574</v>
      </c>
      <c r="K891" s="20">
        <v>35.0</v>
      </c>
      <c r="L891" s="20">
        <v>0.3184059</v>
      </c>
      <c r="M891" s="20">
        <v>1500.0</v>
      </c>
      <c r="N891" s="20">
        <v>0.2918589</v>
      </c>
      <c r="O891" s="20">
        <v>1.056057</v>
      </c>
      <c r="P891" s="20">
        <v>0.6162939</v>
      </c>
      <c r="Q891" s="22">
        <v>0.096</v>
      </c>
      <c r="R891" s="22">
        <v>0.053</v>
      </c>
      <c r="S891" s="22">
        <v>0.295</v>
      </c>
      <c r="T891" s="22">
        <v>32.1</v>
      </c>
      <c r="U891" s="22">
        <v>0.527</v>
      </c>
    </row>
    <row r="892">
      <c r="A892" s="20" t="s">
        <v>34</v>
      </c>
      <c r="B892" s="20" t="s">
        <v>846</v>
      </c>
      <c r="C892" s="55" t="s">
        <v>847</v>
      </c>
      <c r="D892" s="20" t="s">
        <v>848</v>
      </c>
      <c r="E892" s="20" t="s">
        <v>849</v>
      </c>
      <c r="F892" s="20" t="s">
        <v>1913</v>
      </c>
      <c r="G892" s="27" t="s">
        <v>2828</v>
      </c>
      <c r="H892" s="20">
        <v>3.0E7</v>
      </c>
      <c r="I892" s="20">
        <v>185.0</v>
      </c>
      <c r="J892" s="20">
        <v>0.309080687607298</v>
      </c>
      <c r="K892" s="20">
        <v>35.0</v>
      </c>
      <c r="L892" s="20">
        <v>0.3195291</v>
      </c>
      <c r="M892" s="20">
        <v>1500.0</v>
      </c>
      <c r="N892" s="20">
        <v>0.2969176</v>
      </c>
      <c r="O892" s="20">
        <v>1.040965</v>
      </c>
      <c r="P892" s="20">
        <v>0.5379158</v>
      </c>
      <c r="Q892" s="22">
        <v>0.104</v>
      </c>
      <c r="R892" s="22">
        <v>0.066</v>
      </c>
      <c r="S892" s="22">
        <v>0.325</v>
      </c>
      <c r="T892" s="22">
        <v>50.2</v>
      </c>
      <c r="U892" s="22">
        <v>0.73</v>
      </c>
    </row>
    <row r="893">
      <c r="A893" s="20" t="s">
        <v>34</v>
      </c>
      <c r="B893" s="20" t="s">
        <v>260</v>
      </c>
      <c r="C893" s="55" t="s">
        <v>261</v>
      </c>
      <c r="D893" s="20" t="s">
        <v>2192</v>
      </c>
      <c r="E893" s="20" t="s">
        <v>263</v>
      </c>
      <c r="F893" s="20" t="s">
        <v>1913</v>
      </c>
      <c r="G893" s="27" t="s">
        <v>2829</v>
      </c>
      <c r="H893" s="20">
        <v>2.3716344E7</v>
      </c>
      <c r="I893" s="20">
        <v>155.0</v>
      </c>
      <c r="J893" s="20">
        <v>0.303036253523488</v>
      </c>
      <c r="K893" s="20">
        <v>35.0</v>
      </c>
      <c r="L893" s="20">
        <v>0.2894605</v>
      </c>
      <c r="M893" s="20">
        <v>1500.0</v>
      </c>
      <c r="N893" s="20">
        <v>0.2670705</v>
      </c>
      <c r="O893" s="20">
        <v>1.134668</v>
      </c>
      <c r="P893" s="20">
        <v>1.606331</v>
      </c>
      <c r="Q893" s="22">
        <v>0.119</v>
      </c>
      <c r="R893" s="22">
        <v>0.096</v>
      </c>
      <c r="S893" s="22">
        <v>0.353</v>
      </c>
      <c r="T893" s="22">
        <v>40.0</v>
      </c>
      <c r="U893" s="22">
        <v>0.586</v>
      </c>
    </row>
    <row r="894">
      <c r="A894" s="20" t="s">
        <v>34</v>
      </c>
      <c r="B894" s="20" t="s">
        <v>832</v>
      </c>
      <c r="C894" s="55" t="s">
        <v>833</v>
      </c>
      <c r="D894" s="20" t="s">
        <v>834</v>
      </c>
      <c r="E894" s="20" t="s">
        <v>835</v>
      </c>
      <c r="F894" s="20" t="s">
        <v>1913</v>
      </c>
      <c r="G894" s="27" t="s">
        <v>2830</v>
      </c>
      <c r="H894" s="20">
        <v>3.0E7</v>
      </c>
      <c r="I894" s="20">
        <v>185.0</v>
      </c>
      <c r="J894" s="20">
        <v>0.301845247455354</v>
      </c>
      <c r="K894" s="20">
        <v>35.0</v>
      </c>
      <c r="L894" s="20">
        <v>0.3128854</v>
      </c>
      <c r="M894" s="20">
        <v>1500.0</v>
      </c>
      <c r="N894" s="20">
        <v>0.2947832</v>
      </c>
      <c r="O894" s="20">
        <v>1.023957</v>
      </c>
      <c r="P894" s="20">
        <v>0.3901202</v>
      </c>
      <c r="Q894" s="22">
        <v>0.065</v>
      </c>
      <c r="R894" s="22">
        <v>0.03</v>
      </c>
      <c r="S894" s="22">
        <v>0.3</v>
      </c>
      <c r="T894" s="22">
        <v>42.1</v>
      </c>
      <c r="U894" s="22">
        <v>0.684</v>
      </c>
    </row>
    <row r="895">
      <c r="A895" s="20" t="s">
        <v>34</v>
      </c>
      <c r="B895" s="20" t="s">
        <v>802</v>
      </c>
      <c r="C895" s="55" t="s">
        <v>805</v>
      </c>
      <c r="D895" s="20" t="s">
        <v>806</v>
      </c>
      <c r="E895" s="20" t="s">
        <v>807</v>
      </c>
      <c r="F895" s="20" t="s">
        <v>1913</v>
      </c>
      <c r="G895" s="27" t="s">
        <v>2831</v>
      </c>
      <c r="H895" s="20">
        <v>3.0E7</v>
      </c>
      <c r="I895" s="20">
        <v>180.0</v>
      </c>
      <c r="J895" s="20">
        <v>0.297980534497937</v>
      </c>
      <c r="K895" s="20">
        <v>35.0</v>
      </c>
      <c r="L895" s="20">
        <v>0.3098718</v>
      </c>
      <c r="M895" s="20">
        <v>1500.0</v>
      </c>
      <c r="N895" s="20">
        <v>0.2923383</v>
      </c>
      <c r="O895" s="20">
        <v>1.0193</v>
      </c>
      <c r="P895" s="20">
        <v>0.3217958</v>
      </c>
      <c r="Q895" s="22">
        <v>0.045</v>
      </c>
      <c r="R895" s="22">
        <v>0.025</v>
      </c>
      <c r="S895" s="22">
        <v>0.23</v>
      </c>
      <c r="T895" s="22">
        <v>36.4</v>
      </c>
      <c r="U895" s="22">
        <v>0.664</v>
      </c>
    </row>
    <row r="896">
      <c r="A896" s="20" t="s">
        <v>34</v>
      </c>
      <c r="B896" s="20" t="s">
        <v>965</v>
      </c>
      <c r="C896" s="55" t="s">
        <v>966</v>
      </c>
      <c r="D896" s="20" t="s">
        <v>967</v>
      </c>
      <c r="E896" s="20" t="s">
        <v>968</v>
      </c>
      <c r="F896" s="20" t="s">
        <v>1913</v>
      </c>
      <c r="G896" s="27" t="s">
        <v>2832</v>
      </c>
      <c r="H896" s="20">
        <v>2.3321153E7</v>
      </c>
      <c r="I896" s="20">
        <v>145.0</v>
      </c>
      <c r="J896" s="20">
        <v>0.267456744035253</v>
      </c>
      <c r="K896" s="20">
        <v>35.0</v>
      </c>
      <c r="L896" s="20">
        <v>0.2827144</v>
      </c>
      <c r="M896" s="20">
        <v>1500.0</v>
      </c>
      <c r="N896" s="20">
        <v>0.2483657</v>
      </c>
      <c r="O896" s="20">
        <v>1.076867</v>
      </c>
      <c r="P896" s="20">
        <v>0.5558011</v>
      </c>
      <c r="Q896" s="22">
        <v>0.21</v>
      </c>
      <c r="R896" s="22">
        <v>0.191</v>
      </c>
      <c r="S896" s="22">
        <v>0.454</v>
      </c>
      <c r="T896" s="22">
        <v>43.8</v>
      </c>
      <c r="U896" s="22">
        <v>0.682</v>
      </c>
    </row>
    <row r="897">
      <c r="A897" s="20" t="s">
        <v>34</v>
      </c>
      <c r="B897" s="20" t="s">
        <v>950</v>
      </c>
      <c r="C897" s="55" t="s">
        <v>951</v>
      </c>
      <c r="D897" s="20" t="s">
        <v>952</v>
      </c>
      <c r="E897" s="20" t="s">
        <v>953</v>
      </c>
      <c r="F897" s="20" t="s">
        <v>1913</v>
      </c>
      <c r="G897" s="27" t="s">
        <v>2833</v>
      </c>
      <c r="H897" s="20">
        <v>1.6619959E7</v>
      </c>
      <c r="I897" s="20">
        <v>315.0</v>
      </c>
      <c r="J897" s="20">
        <v>0.201339329415505</v>
      </c>
      <c r="K897" s="20">
        <v>35.0</v>
      </c>
      <c r="L897" s="20">
        <v>0.2065215</v>
      </c>
      <c r="M897" s="20">
        <v>1500.0</v>
      </c>
      <c r="N897" s="20">
        <v>0.1944889</v>
      </c>
      <c r="O897" s="20">
        <v>1.035223</v>
      </c>
      <c r="P897" s="20">
        <v>0.5693217</v>
      </c>
      <c r="Q897" s="22">
        <v>0.09</v>
      </c>
      <c r="R897" s="22">
        <v>0.065</v>
      </c>
      <c r="S897" s="22">
        <v>0.41</v>
      </c>
      <c r="T897" s="22">
        <v>22.1</v>
      </c>
      <c r="U897" s="22">
        <v>0.508</v>
      </c>
    </row>
    <row r="898">
      <c r="A898" s="20" t="s">
        <v>34</v>
      </c>
      <c r="B898" s="20" t="s">
        <v>691</v>
      </c>
      <c r="C898" s="56" t="s">
        <v>694</v>
      </c>
      <c r="D898" s="20" t="s">
        <v>695</v>
      </c>
      <c r="E898" s="20" t="s">
        <v>696</v>
      </c>
      <c r="F898" s="20" t="s">
        <v>1913</v>
      </c>
      <c r="G898" s="27" t="s">
        <v>2834</v>
      </c>
      <c r="H898" s="20">
        <v>2.5333602E7</v>
      </c>
      <c r="I898" s="20">
        <v>200.0</v>
      </c>
      <c r="J898" s="20">
        <v>0.312592321318686</v>
      </c>
      <c r="K898" s="20">
        <v>35.0</v>
      </c>
      <c r="L898" s="20">
        <v>0.3230658</v>
      </c>
      <c r="M898" s="20">
        <v>1500.0</v>
      </c>
      <c r="N898" s="20">
        <v>0.2674384</v>
      </c>
      <c r="O898" s="20">
        <v>1.168838</v>
      </c>
      <c r="P898" s="20">
        <v>0.8117208</v>
      </c>
      <c r="Q898" s="22">
        <v>0.355</v>
      </c>
      <c r="R898" s="22">
        <v>0.359</v>
      </c>
      <c r="S898" s="22">
        <v>0.527</v>
      </c>
      <c r="T898" s="22">
        <v>52.8</v>
      </c>
      <c r="U898" s="22">
        <v>0.687</v>
      </c>
    </row>
    <row r="899">
      <c r="A899" s="20" t="s">
        <v>34</v>
      </c>
      <c r="B899" s="20" t="s">
        <v>792</v>
      </c>
      <c r="C899" s="56" t="s">
        <v>793</v>
      </c>
      <c r="D899" s="20" t="s">
        <v>794</v>
      </c>
      <c r="E899" s="20" t="s">
        <v>795</v>
      </c>
      <c r="F899" s="20" t="s">
        <v>1913</v>
      </c>
      <c r="G899" s="27" t="s">
        <v>2835</v>
      </c>
      <c r="H899" s="20">
        <v>2.4338419E7</v>
      </c>
      <c r="I899" s="20">
        <v>190.0</v>
      </c>
      <c r="J899" s="20">
        <v>0.273724106309273</v>
      </c>
      <c r="K899" s="20">
        <v>35.0</v>
      </c>
      <c r="L899" s="20">
        <v>0.2897466</v>
      </c>
      <c r="M899" s="20">
        <v>1500.0</v>
      </c>
      <c r="N899" s="20">
        <v>0.2631481</v>
      </c>
      <c r="O899" s="20">
        <v>1.04019</v>
      </c>
      <c r="P899" s="20">
        <v>0.3976158</v>
      </c>
      <c r="Q899" s="22">
        <v>0.12</v>
      </c>
      <c r="R899" s="22">
        <v>0.097</v>
      </c>
      <c r="S899" s="22">
        <v>0.41</v>
      </c>
      <c r="T899" s="22">
        <v>48.9</v>
      </c>
      <c r="U899" s="22">
        <v>0.709</v>
      </c>
    </row>
    <row r="900">
      <c r="A900" s="20" t="s">
        <v>34</v>
      </c>
      <c r="B900" s="20" t="s">
        <v>707</v>
      </c>
      <c r="C900" s="55" t="s">
        <v>708</v>
      </c>
      <c r="D900" s="20" t="s">
        <v>709</v>
      </c>
      <c r="E900" s="20" t="s">
        <v>710</v>
      </c>
      <c r="F900" s="20" t="s">
        <v>1913</v>
      </c>
      <c r="G900" s="27" t="s">
        <v>2836</v>
      </c>
      <c r="H900" s="20">
        <v>1.394347E7</v>
      </c>
      <c r="I900" s="20">
        <v>140.0</v>
      </c>
      <c r="J900" s="20">
        <v>0.184492102511123</v>
      </c>
      <c r="K900" s="20">
        <v>35.0</v>
      </c>
      <c r="L900" s="20">
        <v>0.2202132</v>
      </c>
      <c r="M900" s="20">
        <v>1500.0</v>
      </c>
      <c r="N900" s="20">
        <v>0.172609</v>
      </c>
      <c r="O900" s="20">
        <v>1.068844</v>
      </c>
      <c r="P900" s="20">
        <v>0.2496224</v>
      </c>
      <c r="Q900" s="22">
        <v>0.158</v>
      </c>
      <c r="R900" s="22">
        <v>0.127</v>
      </c>
      <c r="S900" s="22">
        <v>0.343</v>
      </c>
      <c r="T900" s="22">
        <v>29.7</v>
      </c>
      <c r="U900" s="22">
        <v>0.443</v>
      </c>
    </row>
    <row r="901">
      <c r="A901" s="20" t="s">
        <v>34</v>
      </c>
      <c r="B901" s="20" t="s">
        <v>768</v>
      </c>
      <c r="C901" s="55" t="s">
        <v>769</v>
      </c>
      <c r="D901" s="20" t="s">
        <v>770</v>
      </c>
      <c r="E901" s="20" t="s">
        <v>771</v>
      </c>
      <c r="F901" s="20" t="s">
        <v>1913</v>
      </c>
      <c r="G901" s="27" t="s">
        <v>2837</v>
      </c>
      <c r="H901" s="20">
        <v>3.0E7</v>
      </c>
      <c r="I901" s="20">
        <v>155.0</v>
      </c>
      <c r="J901" s="20">
        <v>0.305696508914794</v>
      </c>
      <c r="K901" s="20">
        <v>35.0</v>
      </c>
      <c r="L901" s="20">
        <v>0.3178725</v>
      </c>
      <c r="M901" s="20">
        <v>1500.0</v>
      </c>
      <c r="N901" s="20">
        <v>0.2980491</v>
      </c>
      <c r="O901" s="20">
        <v>1.025658</v>
      </c>
      <c r="P901" s="20">
        <v>0.385778</v>
      </c>
      <c r="Q901" s="22">
        <v>0.094</v>
      </c>
      <c r="R901" s="22">
        <v>0.063</v>
      </c>
      <c r="S901" s="22">
        <v>0.295</v>
      </c>
      <c r="T901" s="22">
        <v>43.8</v>
      </c>
      <c r="U901" s="22">
        <v>0.652</v>
      </c>
    </row>
    <row r="902">
      <c r="A902" s="20" t="s">
        <v>34</v>
      </c>
      <c r="B902" s="20" t="s">
        <v>559</v>
      </c>
      <c r="C902" s="55" t="s">
        <v>560</v>
      </c>
      <c r="D902" s="20" t="s">
        <v>561</v>
      </c>
      <c r="E902" s="20" t="s">
        <v>562</v>
      </c>
      <c r="F902" s="20" t="s">
        <v>1913</v>
      </c>
      <c r="G902" s="27" t="s">
        <v>2838</v>
      </c>
      <c r="H902" s="20">
        <v>1.4292311E7</v>
      </c>
      <c r="I902" s="20">
        <v>135.0</v>
      </c>
      <c r="J902" s="20">
        <v>0.189476641703434</v>
      </c>
      <c r="K902" s="20">
        <v>35.0</v>
      </c>
      <c r="L902" s="20">
        <v>0.2275532</v>
      </c>
      <c r="M902" s="20">
        <v>1500.0</v>
      </c>
      <c r="N902" s="20">
        <v>0.1779534</v>
      </c>
      <c r="O902" s="20">
        <v>1.064754</v>
      </c>
      <c r="P902" s="20">
        <v>0.2323248</v>
      </c>
      <c r="Q902" s="22">
        <v>0.142</v>
      </c>
      <c r="R902" s="22">
        <v>0.108</v>
      </c>
      <c r="S902" s="22">
        <v>0.39</v>
      </c>
      <c r="T902" s="22">
        <v>27.6</v>
      </c>
      <c r="U902" s="22">
        <v>0.419</v>
      </c>
    </row>
    <row r="903">
      <c r="A903" s="20" t="s">
        <v>34</v>
      </c>
      <c r="B903" s="20" t="s">
        <v>530</v>
      </c>
      <c r="C903" s="55" t="s">
        <v>531</v>
      </c>
      <c r="D903" s="20" t="s">
        <v>532</v>
      </c>
      <c r="E903" s="20" t="s">
        <v>533</v>
      </c>
      <c r="F903" s="20" t="s">
        <v>1913</v>
      </c>
      <c r="G903" s="27" t="s">
        <v>2839</v>
      </c>
      <c r="H903" s="20">
        <v>1.5811716E7</v>
      </c>
      <c r="I903" s="20">
        <v>165.0</v>
      </c>
      <c r="J903" s="20">
        <v>0.206775302226192</v>
      </c>
      <c r="K903" s="20">
        <v>35.0</v>
      </c>
      <c r="L903" s="20">
        <v>0.2375811</v>
      </c>
      <c r="M903" s="20">
        <v>1500.0</v>
      </c>
      <c r="N903" s="20">
        <v>0.1971009</v>
      </c>
      <c r="O903" s="20">
        <v>1.049083</v>
      </c>
      <c r="P903" s="20">
        <v>0.238991</v>
      </c>
      <c r="Q903" s="22">
        <v>0.135</v>
      </c>
      <c r="R903" s="22">
        <v>0.113</v>
      </c>
      <c r="S903" s="22">
        <v>0.365</v>
      </c>
      <c r="T903" s="22">
        <v>32.9</v>
      </c>
      <c r="U903" s="22">
        <v>0.449</v>
      </c>
    </row>
    <row r="904">
      <c r="A904" s="20" t="s">
        <v>34</v>
      </c>
      <c r="B904" s="20" t="s">
        <v>718</v>
      </c>
      <c r="C904" s="56" t="s">
        <v>719</v>
      </c>
      <c r="D904" s="20" t="s">
        <v>720</v>
      </c>
      <c r="E904" s="20" t="s">
        <v>721</v>
      </c>
      <c r="F904" s="20" t="s">
        <v>1913</v>
      </c>
      <c r="G904" s="27" t="s">
        <v>2840</v>
      </c>
      <c r="H904" s="20">
        <v>1.4536824E7</v>
      </c>
      <c r="I904" s="20">
        <v>130.0</v>
      </c>
      <c r="J904" s="20">
        <v>0.195552956280125</v>
      </c>
      <c r="K904" s="20">
        <v>35.0</v>
      </c>
      <c r="L904" s="20">
        <v>0.2277085</v>
      </c>
      <c r="M904" s="20">
        <v>1500.0</v>
      </c>
      <c r="N904" s="20">
        <v>0.1785319</v>
      </c>
      <c r="O904" s="20">
        <v>1.095339</v>
      </c>
      <c r="P904" s="20">
        <v>0.3461211</v>
      </c>
      <c r="Q904" s="22">
        <v>0.215</v>
      </c>
      <c r="R904" s="22">
        <v>0.206</v>
      </c>
      <c r="S904" s="22">
        <v>0.424</v>
      </c>
      <c r="T904" s="22">
        <v>42.7</v>
      </c>
      <c r="U904" s="22">
        <v>0.62</v>
      </c>
    </row>
    <row r="905">
      <c r="A905" s="20" t="s">
        <v>34</v>
      </c>
      <c r="B905" s="20" t="s">
        <v>757</v>
      </c>
      <c r="C905" s="57" t="s">
        <v>758</v>
      </c>
      <c r="D905" s="20" t="s">
        <v>759</v>
      </c>
      <c r="E905" s="20" t="s">
        <v>760</v>
      </c>
      <c r="F905" s="20" t="s">
        <v>1913</v>
      </c>
      <c r="G905" s="27" t="s">
        <v>2841</v>
      </c>
      <c r="H905" s="20">
        <v>2.6103738E7</v>
      </c>
      <c r="I905" s="20">
        <v>130.0</v>
      </c>
      <c r="J905" s="20">
        <v>0.280253797196479</v>
      </c>
      <c r="K905" s="20">
        <v>35.0</v>
      </c>
      <c r="L905" s="20">
        <v>0.3138184</v>
      </c>
      <c r="M905" s="20">
        <v>1500.0</v>
      </c>
      <c r="N905" s="20">
        <v>0.2661495</v>
      </c>
      <c r="O905" s="20">
        <v>1.052994</v>
      </c>
      <c r="P905" s="20">
        <v>0.295881</v>
      </c>
      <c r="Q905" s="22">
        <v>0.111</v>
      </c>
      <c r="R905" s="22">
        <v>0.083</v>
      </c>
      <c r="S905" s="22">
        <v>0.275</v>
      </c>
      <c r="T905" s="22">
        <v>50.0</v>
      </c>
      <c r="U905" s="22">
        <v>0.705</v>
      </c>
    </row>
    <row r="906">
      <c r="A906" s="20" t="s">
        <v>34</v>
      </c>
      <c r="B906" s="20" t="s">
        <v>639</v>
      </c>
      <c r="C906" s="55" t="s">
        <v>640</v>
      </c>
      <c r="D906" s="20" t="s">
        <v>641</v>
      </c>
      <c r="E906" s="20" t="s">
        <v>642</v>
      </c>
      <c r="F906" s="20" t="s">
        <v>1913</v>
      </c>
      <c r="G906" s="27" t="s">
        <v>2842</v>
      </c>
      <c r="H906" s="20">
        <v>3.0E7</v>
      </c>
      <c r="I906" s="20">
        <v>225.0</v>
      </c>
      <c r="J906" s="20">
        <v>0.296320236634901</v>
      </c>
      <c r="K906" s="20">
        <v>35.0</v>
      </c>
      <c r="L906" s="20">
        <v>0.30815</v>
      </c>
      <c r="M906" s="20">
        <v>1500.0</v>
      </c>
      <c r="N906" s="20">
        <v>0.2915667</v>
      </c>
      <c r="O906" s="20">
        <v>1.016303</v>
      </c>
      <c r="P906" s="20">
        <v>0.2866455</v>
      </c>
      <c r="Q906" s="22">
        <v>0.028</v>
      </c>
      <c r="R906" s="22">
        <v>0.015</v>
      </c>
      <c r="S906" s="22">
        <v>0.142</v>
      </c>
      <c r="T906" s="22">
        <v>30.7</v>
      </c>
      <c r="U906" s="22">
        <v>0.595</v>
      </c>
    </row>
    <row r="907">
      <c r="A907" s="20" t="s">
        <v>34</v>
      </c>
      <c r="B907" s="20" t="s">
        <v>663</v>
      </c>
      <c r="C907" s="55" t="s">
        <v>664</v>
      </c>
      <c r="D907" s="20" t="s">
        <v>665</v>
      </c>
      <c r="E907" s="20" t="s">
        <v>666</v>
      </c>
      <c r="F907" s="20" t="s">
        <v>1913</v>
      </c>
      <c r="G907" s="27" t="s">
        <v>2843</v>
      </c>
      <c r="H907" s="20">
        <v>3.0E7</v>
      </c>
      <c r="I907" s="20">
        <v>215.0</v>
      </c>
      <c r="J907" s="20">
        <v>0.295788588588865</v>
      </c>
      <c r="K907" s="20">
        <v>35.0</v>
      </c>
      <c r="L907" s="20">
        <v>0.3091944</v>
      </c>
      <c r="M907" s="20">
        <v>1500.0</v>
      </c>
      <c r="N907" s="20">
        <v>0.2906032</v>
      </c>
      <c r="O907" s="20">
        <v>1.017843</v>
      </c>
      <c r="P907" s="20">
        <v>0.2789143</v>
      </c>
      <c r="Q907" s="22">
        <v>0.025</v>
      </c>
      <c r="R907" s="22">
        <v>0.015</v>
      </c>
      <c r="S907" s="22">
        <v>0.121</v>
      </c>
      <c r="T907" s="22">
        <v>26.7</v>
      </c>
      <c r="U907" s="22">
        <v>0.546</v>
      </c>
    </row>
    <row r="908">
      <c r="A908" s="20" t="s">
        <v>34</v>
      </c>
      <c r="B908" s="20" t="s">
        <v>595</v>
      </c>
      <c r="C908" s="55" t="s">
        <v>596</v>
      </c>
      <c r="D908" s="20" t="s">
        <v>597</v>
      </c>
      <c r="E908" s="20" t="s">
        <v>598</v>
      </c>
      <c r="F908" s="20" t="s">
        <v>1913</v>
      </c>
      <c r="G908" s="27" t="s">
        <v>2844</v>
      </c>
      <c r="H908" s="20">
        <v>3.0E7</v>
      </c>
      <c r="I908" s="20">
        <v>215.0</v>
      </c>
      <c r="J908" s="20">
        <v>0.296113152319751</v>
      </c>
      <c r="K908" s="20">
        <v>35.0</v>
      </c>
      <c r="L908" s="20">
        <v>0.3095182</v>
      </c>
      <c r="M908" s="20">
        <v>1500.0</v>
      </c>
      <c r="N908" s="20">
        <v>0.2916887</v>
      </c>
      <c r="O908" s="20">
        <v>1.015169</v>
      </c>
      <c r="P908" s="20">
        <v>0.248155</v>
      </c>
      <c r="Q908" s="22">
        <v>0.041</v>
      </c>
      <c r="R908" s="22">
        <v>0.019</v>
      </c>
      <c r="S908" s="22">
        <v>0.172</v>
      </c>
      <c r="T908" s="22">
        <v>43.4</v>
      </c>
      <c r="U908" s="22">
        <v>0.668</v>
      </c>
    </row>
    <row r="909">
      <c r="A909" s="20" t="s">
        <v>34</v>
      </c>
      <c r="B909" s="20" t="s">
        <v>628</v>
      </c>
      <c r="C909" s="55" t="s">
        <v>629</v>
      </c>
      <c r="D909" s="20" t="s">
        <v>630</v>
      </c>
      <c r="E909" s="20" t="s">
        <v>631</v>
      </c>
      <c r="F909" s="20" t="s">
        <v>1913</v>
      </c>
      <c r="G909" s="27" t="s">
        <v>2845</v>
      </c>
      <c r="H909" s="20">
        <v>2.7340291E7</v>
      </c>
      <c r="I909" s="20">
        <v>220.0</v>
      </c>
      <c r="J909" s="20">
        <v>0.27807235238201</v>
      </c>
      <c r="K909" s="20">
        <v>35.0</v>
      </c>
      <c r="L909" s="20">
        <v>0.3007592</v>
      </c>
      <c r="M909" s="20">
        <v>1500.0</v>
      </c>
      <c r="N909" s="20">
        <v>0.2715739</v>
      </c>
      <c r="O909" s="20">
        <v>1.023929</v>
      </c>
      <c r="P909" s="20">
        <v>0.2226611</v>
      </c>
      <c r="Q909" s="22">
        <v>0.04</v>
      </c>
      <c r="R909" s="22">
        <v>0.024</v>
      </c>
      <c r="S909" s="22">
        <v>0.18</v>
      </c>
      <c r="T909" s="22">
        <v>33.1</v>
      </c>
      <c r="U909" s="22">
        <v>0.606</v>
      </c>
    </row>
    <row r="910">
      <c r="A910" s="20" t="s">
        <v>34</v>
      </c>
      <c r="B910" s="20" t="s">
        <v>606</v>
      </c>
      <c r="C910" s="55" t="s">
        <v>607</v>
      </c>
      <c r="D910" s="20" t="s">
        <v>608</v>
      </c>
      <c r="E910" s="20" t="s">
        <v>609</v>
      </c>
      <c r="F910" s="20" t="s">
        <v>1913</v>
      </c>
      <c r="G910" s="27" t="s">
        <v>2846</v>
      </c>
      <c r="H910" s="20">
        <v>3.0E7</v>
      </c>
      <c r="I910" s="20">
        <v>215.0</v>
      </c>
      <c r="J910" s="20">
        <v>0.298725083934166</v>
      </c>
      <c r="K910" s="20">
        <v>35.0</v>
      </c>
      <c r="L910" s="20">
        <v>0.3103</v>
      </c>
      <c r="M910" s="20">
        <v>1500.0</v>
      </c>
      <c r="N910" s="20">
        <v>0.293331</v>
      </c>
      <c r="O910" s="20">
        <v>1.018389</v>
      </c>
      <c r="P910" s="20">
        <v>0.3178799</v>
      </c>
      <c r="Q910" s="22">
        <v>0.045</v>
      </c>
      <c r="R910" s="22">
        <v>0.025</v>
      </c>
      <c r="S910" s="22">
        <v>3.0</v>
      </c>
      <c r="T910" s="22">
        <v>43.9</v>
      </c>
      <c r="U910" s="22">
        <v>0.684</v>
      </c>
    </row>
    <row r="911">
      <c r="A911" s="20" t="s">
        <v>34</v>
      </c>
      <c r="B911" s="20" t="s">
        <v>617</v>
      </c>
      <c r="C911" s="55" t="s">
        <v>618</v>
      </c>
      <c r="D911" s="20" t="s">
        <v>619</v>
      </c>
      <c r="E911" s="20" t="s">
        <v>620</v>
      </c>
      <c r="F911" s="20" t="s">
        <v>1913</v>
      </c>
      <c r="G911" s="27" t="s">
        <v>2847</v>
      </c>
      <c r="H911" s="20">
        <v>3.0E7</v>
      </c>
      <c r="I911" s="20">
        <v>225.0</v>
      </c>
      <c r="J911" s="20">
        <v>0.295169169856767</v>
      </c>
      <c r="K911" s="20">
        <v>35.0</v>
      </c>
      <c r="L911" s="20">
        <v>0.3076578</v>
      </c>
      <c r="M911" s="20">
        <v>1500.0</v>
      </c>
      <c r="N911" s="20">
        <v>0.2906255</v>
      </c>
      <c r="O911" s="20">
        <v>1.015634</v>
      </c>
      <c r="P911" s="20">
        <v>0.2667683</v>
      </c>
      <c r="Q911" s="22">
        <v>0.034</v>
      </c>
      <c r="R911" s="22">
        <v>0.015</v>
      </c>
      <c r="S911" s="22">
        <v>0.152</v>
      </c>
      <c r="T911" s="22">
        <v>33.3</v>
      </c>
      <c r="U911" s="22">
        <v>0.612</v>
      </c>
    </row>
    <row r="912">
      <c r="A912" s="20" t="s">
        <v>34</v>
      </c>
      <c r="B912" s="20" t="s">
        <v>584</v>
      </c>
      <c r="C912" s="55" t="s">
        <v>585</v>
      </c>
      <c r="D912" s="20" t="s">
        <v>586</v>
      </c>
      <c r="E912" s="20" t="s">
        <v>587</v>
      </c>
      <c r="F912" s="20" t="s">
        <v>1913</v>
      </c>
      <c r="G912" s="27" t="s">
        <v>2848</v>
      </c>
      <c r="H912" s="20">
        <v>3.0E7</v>
      </c>
      <c r="I912" s="20">
        <v>240.0</v>
      </c>
      <c r="J912" s="20">
        <v>0.299218381772606</v>
      </c>
      <c r="K912" s="20">
        <v>35.0</v>
      </c>
      <c r="L912" s="20">
        <v>0.3180419</v>
      </c>
      <c r="M912" s="20">
        <v>1500.0</v>
      </c>
      <c r="N912" s="20">
        <v>0.2925034</v>
      </c>
      <c r="O912" s="20">
        <v>1.022957</v>
      </c>
      <c r="P912" s="20">
        <v>0.2629367</v>
      </c>
      <c r="Q912" s="22">
        <v>0.055</v>
      </c>
      <c r="R912" s="22">
        <v>0.031</v>
      </c>
      <c r="S912" s="22">
        <v>0.241</v>
      </c>
      <c r="T912" s="22">
        <v>50.1</v>
      </c>
      <c r="U912" s="22">
        <v>0.726</v>
      </c>
    </row>
    <row r="913">
      <c r="A913" s="20" t="s">
        <v>34</v>
      </c>
      <c r="B913" s="20" t="s">
        <v>573</v>
      </c>
      <c r="C913" s="55" t="s">
        <v>574</v>
      </c>
      <c r="D913" s="20" t="s">
        <v>575</v>
      </c>
      <c r="E913" s="20" t="s">
        <v>576</v>
      </c>
      <c r="F913" s="20" t="s">
        <v>1913</v>
      </c>
      <c r="G913" s="27" t="s">
        <v>2849</v>
      </c>
      <c r="H913" s="20">
        <v>3.0E7</v>
      </c>
      <c r="I913" s="20">
        <v>215.0</v>
      </c>
      <c r="J913" s="20">
        <v>0.301364484584153</v>
      </c>
      <c r="K913" s="20">
        <v>35.0</v>
      </c>
      <c r="L913" s="20">
        <v>0.3226324</v>
      </c>
      <c r="M913" s="20">
        <v>1500.0</v>
      </c>
      <c r="N913" s="20">
        <v>0.2943425</v>
      </c>
      <c r="O913" s="20">
        <v>1.023857</v>
      </c>
      <c r="P913" s="20">
        <v>0.2482156</v>
      </c>
      <c r="Q913" s="22">
        <v>0.059</v>
      </c>
      <c r="R913" s="22">
        <v>0.039</v>
      </c>
      <c r="S913" s="22">
        <v>0.282</v>
      </c>
      <c r="T913" s="22">
        <v>48.4</v>
      </c>
      <c r="U913" s="22">
        <v>0.724</v>
      </c>
    </row>
    <row r="914">
      <c r="A914" s="20" t="s">
        <v>34</v>
      </c>
      <c r="B914" s="20" t="s">
        <v>546</v>
      </c>
      <c r="C914" s="55" t="s">
        <v>547</v>
      </c>
      <c r="D914" s="20" t="s">
        <v>2093</v>
      </c>
      <c r="E914" s="20" t="s">
        <v>549</v>
      </c>
      <c r="F914" s="20" t="s">
        <v>1913</v>
      </c>
      <c r="G914" s="27" t="s">
        <v>2850</v>
      </c>
      <c r="H914" s="20">
        <v>2.6489913E7</v>
      </c>
      <c r="I914" s="20">
        <v>225.0</v>
      </c>
      <c r="J914" s="20">
        <v>0.270832424558662</v>
      </c>
      <c r="K914" s="20">
        <v>35.0</v>
      </c>
      <c r="L914" s="20">
        <v>0.2906367</v>
      </c>
      <c r="M914" s="20">
        <v>1500.0</v>
      </c>
      <c r="N914" s="20">
        <v>0.2647774</v>
      </c>
      <c r="O914" s="20">
        <v>1.022868</v>
      </c>
      <c r="P914" s="20">
        <v>0.2341535</v>
      </c>
      <c r="Q914" s="22">
        <v>0.034</v>
      </c>
      <c r="R914" s="22">
        <v>0.017</v>
      </c>
      <c r="S914" s="22">
        <v>0.159</v>
      </c>
      <c r="T914" s="22">
        <v>31.7</v>
      </c>
      <c r="U914" s="22">
        <v>0.574</v>
      </c>
    </row>
    <row r="915">
      <c r="A915" s="20" t="s">
        <v>34</v>
      </c>
      <c r="B915" s="20" t="s">
        <v>780</v>
      </c>
      <c r="C915" s="56" t="s">
        <v>781</v>
      </c>
      <c r="D915" s="20" t="s">
        <v>782</v>
      </c>
      <c r="E915" s="20" t="s">
        <v>783</v>
      </c>
      <c r="F915" s="20" t="s">
        <v>1913</v>
      </c>
      <c r="G915" s="27" t="s">
        <v>2851</v>
      </c>
      <c r="H915" s="20">
        <v>1.624315E7</v>
      </c>
      <c r="I915" s="20">
        <v>180.0</v>
      </c>
      <c r="J915" s="20">
        <v>0.204669979333468</v>
      </c>
      <c r="K915" s="20">
        <v>35.0</v>
      </c>
      <c r="L915" s="20">
        <v>0.2174356</v>
      </c>
      <c r="M915" s="20">
        <v>1500.0</v>
      </c>
      <c r="N915" s="20">
        <v>0.186735</v>
      </c>
      <c r="O915" s="20">
        <v>1.096045</v>
      </c>
      <c r="P915" s="20">
        <v>0.5841889</v>
      </c>
      <c r="Q915" s="22">
        <v>0.225</v>
      </c>
      <c r="R915" s="22">
        <v>0.177</v>
      </c>
      <c r="S915" s="22">
        <v>0.395</v>
      </c>
      <c r="T915" s="22">
        <v>40.8</v>
      </c>
      <c r="U915" s="22">
        <v>0.636</v>
      </c>
    </row>
    <row r="916">
      <c r="A916" s="20" t="s">
        <v>34</v>
      </c>
      <c r="B916" s="20" t="s">
        <v>678</v>
      </c>
      <c r="C916" s="55" t="s">
        <v>679</v>
      </c>
      <c r="D916" s="20" t="s">
        <v>2096</v>
      </c>
      <c r="E916" s="20" t="s">
        <v>681</v>
      </c>
      <c r="F916" s="20" t="s">
        <v>1913</v>
      </c>
      <c r="G916" s="27" t="s">
        <v>2852</v>
      </c>
      <c r="H916" s="20">
        <v>3.0E7</v>
      </c>
      <c r="I916" s="20">
        <v>310.0</v>
      </c>
      <c r="J916" s="20">
        <v>0.297466473144906</v>
      </c>
      <c r="K916" s="20">
        <v>35.0</v>
      </c>
      <c r="L916" s="20">
        <v>0.3084298</v>
      </c>
      <c r="M916" s="20">
        <v>1500.0</v>
      </c>
      <c r="N916" s="20">
        <v>0.2920976</v>
      </c>
      <c r="O916" s="20">
        <v>1.01838</v>
      </c>
      <c r="P916" s="20">
        <v>0.3287289</v>
      </c>
      <c r="Q916" s="22">
        <v>0.038</v>
      </c>
      <c r="R916" s="22">
        <v>0.021</v>
      </c>
      <c r="S916" s="22">
        <v>0.153</v>
      </c>
      <c r="T916" s="22">
        <v>43.7</v>
      </c>
      <c r="U916" s="22">
        <v>0.683</v>
      </c>
    </row>
    <row r="917">
      <c r="A917" s="20" t="s">
        <v>34</v>
      </c>
      <c r="B917" s="20" t="s">
        <v>651</v>
      </c>
      <c r="C917" s="55" t="s">
        <v>652</v>
      </c>
      <c r="D917" s="20" t="s">
        <v>2098</v>
      </c>
      <c r="E917" s="20" t="s">
        <v>654</v>
      </c>
      <c r="F917" s="20" t="s">
        <v>1913</v>
      </c>
      <c r="G917" s="27" t="s">
        <v>2853</v>
      </c>
      <c r="H917" s="20">
        <v>3.0E7</v>
      </c>
      <c r="I917" s="20">
        <v>235.0</v>
      </c>
      <c r="J917" s="20">
        <v>0.296023313203821</v>
      </c>
      <c r="K917" s="20">
        <v>35.0</v>
      </c>
      <c r="L917" s="20">
        <v>0.3073053</v>
      </c>
      <c r="M917" s="20">
        <v>1500.0</v>
      </c>
      <c r="N917" s="20">
        <v>0.2910304</v>
      </c>
      <c r="O917" s="20">
        <v>1.017156</v>
      </c>
      <c r="P917" s="20">
        <v>0.3067866</v>
      </c>
      <c r="Q917" s="22">
        <v>0.025</v>
      </c>
      <c r="R917" s="22">
        <v>0.015</v>
      </c>
      <c r="S917" s="22">
        <v>0.125</v>
      </c>
      <c r="T917" s="22">
        <v>29.1</v>
      </c>
      <c r="U917" s="22">
        <v>0.574</v>
      </c>
    </row>
    <row r="918">
      <c r="A918" s="20" t="s">
        <v>34</v>
      </c>
      <c r="B918" s="20" t="s">
        <v>820</v>
      </c>
      <c r="C918" s="55" t="s">
        <v>821</v>
      </c>
      <c r="D918" s="20" t="s">
        <v>822</v>
      </c>
      <c r="E918" s="20" t="s">
        <v>823</v>
      </c>
      <c r="F918" s="20" t="s">
        <v>1913</v>
      </c>
      <c r="G918" s="27" t="s">
        <v>2854</v>
      </c>
      <c r="H918" s="20">
        <v>3.0E7</v>
      </c>
      <c r="I918" s="20">
        <v>180.0</v>
      </c>
      <c r="J918" s="20">
        <v>0.30003774368064</v>
      </c>
      <c r="K918" s="20">
        <v>35.0</v>
      </c>
      <c r="L918" s="20">
        <v>0.3159517</v>
      </c>
      <c r="M918" s="20">
        <v>1500.0</v>
      </c>
      <c r="N918" s="20">
        <v>0.2929413</v>
      </c>
      <c r="O918" s="20">
        <v>1.024225</v>
      </c>
      <c r="P918" s="20">
        <v>0.3084017</v>
      </c>
      <c r="Q918" s="22">
        <v>0.06</v>
      </c>
      <c r="R918" s="22">
        <v>0.033</v>
      </c>
      <c r="S918" s="22">
        <v>0.304</v>
      </c>
      <c r="T918" s="22">
        <v>41.7</v>
      </c>
      <c r="U918" s="22">
        <v>0.707</v>
      </c>
    </row>
    <row r="919">
      <c r="A919" s="20" t="s">
        <v>34</v>
      </c>
      <c r="B919" s="20" t="s">
        <v>743</v>
      </c>
      <c r="C919" s="55" t="s">
        <v>744</v>
      </c>
      <c r="D919" s="20" t="s">
        <v>745</v>
      </c>
      <c r="E919" s="20" t="s">
        <v>746</v>
      </c>
      <c r="F919" s="20" t="s">
        <v>1913</v>
      </c>
      <c r="G919" s="27" t="s">
        <v>2855</v>
      </c>
      <c r="H919" s="20">
        <v>3.0E7</v>
      </c>
      <c r="I919" s="20">
        <v>145.0</v>
      </c>
      <c r="J919" s="20">
        <v>0.301323607777297</v>
      </c>
      <c r="K919" s="20">
        <v>35.0</v>
      </c>
      <c r="L919" s="20">
        <v>0.322341</v>
      </c>
      <c r="M919" s="20">
        <v>1500.0</v>
      </c>
      <c r="N919" s="20">
        <v>0.290597</v>
      </c>
      <c r="O919" s="20">
        <v>1.036912</v>
      </c>
      <c r="P919" s="20">
        <v>0.3379111</v>
      </c>
      <c r="Q919" s="22">
        <v>0.118</v>
      </c>
      <c r="R919" s="22">
        <v>0.079</v>
      </c>
      <c r="S919" s="22">
        <v>0.321</v>
      </c>
      <c r="T919" s="22">
        <v>52.5</v>
      </c>
      <c r="U919" s="22">
        <v>0.732</v>
      </c>
    </row>
    <row r="920">
      <c r="A920" s="20" t="s">
        <v>34</v>
      </c>
      <c r="B920" s="20" t="s">
        <v>729</v>
      </c>
      <c r="C920" s="55" t="s">
        <v>730</v>
      </c>
      <c r="D920" s="20" t="s">
        <v>731</v>
      </c>
      <c r="E920" s="20" t="s">
        <v>732</v>
      </c>
      <c r="F920" s="20" t="s">
        <v>1913</v>
      </c>
      <c r="G920" s="27" t="s">
        <v>2856</v>
      </c>
      <c r="H920" s="20">
        <v>2.460612E7</v>
      </c>
      <c r="I920" s="20">
        <v>135.0</v>
      </c>
      <c r="J920" s="20">
        <v>0.285287670189036</v>
      </c>
      <c r="K920" s="20">
        <v>35.0</v>
      </c>
      <c r="L920" s="20">
        <v>0.30329</v>
      </c>
      <c r="M920" s="20">
        <v>1500.0</v>
      </c>
      <c r="N920" s="20">
        <v>0.2671222</v>
      </c>
      <c r="O920" s="20">
        <v>1.068004</v>
      </c>
      <c r="P920" s="20">
        <v>0.502255</v>
      </c>
      <c r="Q920" s="22">
        <v>0.268</v>
      </c>
      <c r="R920" s="22">
        <v>0.29</v>
      </c>
      <c r="S920" s="22">
        <v>0.522</v>
      </c>
      <c r="T920" s="22">
        <v>54.9</v>
      </c>
      <c r="U920" s="22">
        <v>0.763</v>
      </c>
    </row>
    <row r="921">
      <c r="A921" s="20" t="s">
        <v>34</v>
      </c>
      <c r="B921" s="20" t="s">
        <v>858</v>
      </c>
      <c r="C921" s="55" t="s">
        <v>861</v>
      </c>
      <c r="D921" s="20" t="s">
        <v>862</v>
      </c>
      <c r="E921" s="20" t="s">
        <v>863</v>
      </c>
      <c r="F921" s="20" t="s">
        <v>1913</v>
      </c>
      <c r="G921" s="27" t="s">
        <v>2857</v>
      </c>
      <c r="H921" s="20">
        <v>3.0E7</v>
      </c>
      <c r="I921" s="20">
        <v>175.0</v>
      </c>
      <c r="J921" s="20">
        <v>0.29590830620933</v>
      </c>
      <c r="K921" s="20">
        <v>35.0</v>
      </c>
      <c r="L921" s="20">
        <v>0.3083495</v>
      </c>
      <c r="M921" s="20">
        <v>1500.0</v>
      </c>
      <c r="N921" s="20">
        <v>0.2904283</v>
      </c>
      <c r="O921" s="20">
        <v>1.018869</v>
      </c>
      <c r="P921" s="20">
        <v>0.3057824</v>
      </c>
      <c r="Q921" s="22">
        <v>0.031</v>
      </c>
      <c r="R921" s="22">
        <v>0.016</v>
      </c>
      <c r="S921" s="22">
        <v>0.196</v>
      </c>
      <c r="T921" s="22">
        <v>25.2</v>
      </c>
      <c r="U921" s="22">
        <v>0.58</v>
      </c>
    </row>
    <row r="922">
      <c r="A922" s="20" t="s">
        <v>34</v>
      </c>
      <c r="B922" s="20" t="s">
        <v>994</v>
      </c>
      <c r="C922" s="55" t="s">
        <v>995</v>
      </c>
      <c r="D922" s="20" t="s">
        <v>996</v>
      </c>
      <c r="E922" s="20" t="s">
        <v>997</v>
      </c>
      <c r="F922" s="20" t="s">
        <v>1913</v>
      </c>
      <c r="G922" s="27" t="s">
        <v>2858</v>
      </c>
      <c r="H922" s="20">
        <v>1.596839E7</v>
      </c>
      <c r="I922" s="20">
        <v>165.0</v>
      </c>
      <c r="J922" s="20">
        <v>0.197189739071715</v>
      </c>
      <c r="K922" s="20">
        <v>35.0</v>
      </c>
      <c r="L922" s="20">
        <v>0.2094269</v>
      </c>
      <c r="M922" s="20">
        <v>1500.0</v>
      </c>
      <c r="N922" s="20">
        <v>0.1884437</v>
      </c>
      <c r="O922" s="20">
        <v>1.046412</v>
      </c>
      <c r="P922" s="20">
        <v>0.4168121</v>
      </c>
      <c r="Q922" s="22">
        <v>0.164</v>
      </c>
      <c r="R922" s="22">
        <v>0.145</v>
      </c>
      <c r="S922" s="22">
        <v>0.381</v>
      </c>
      <c r="T922" s="22">
        <v>49.0</v>
      </c>
      <c r="U922" s="22">
        <v>0.697</v>
      </c>
    </row>
    <row r="923">
      <c r="A923" s="20" t="s">
        <v>34</v>
      </c>
      <c r="B923" s="20" t="s">
        <v>979</v>
      </c>
      <c r="C923" s="55" t="s">
        <v>982</v>
      </c>
      <c r="D923" s="20" t="s">
        <v>983</v>
      </c>
      <c r="E923" s="20" t="s">
        <v>984</v>
      </c>
      <c r="F923" s="20" t="s">
        <v>1913</v>
      </c>
      <c r="G923" s="27" t="s">
        <v>2859</v>
      </c>
      <c r="H923" s="20">
        <v>2.1615461E7</v>
      </c>
      <c r="I923" s="20">
        <v>150.0</v>
      </c>
      <c r="J923" s="20">
        <v>0.242974772568462</v>
      </c>
      <c r="K923" s="20">
        <v>35.0</v>
      </c>
      <c r="L923" s="20">
        <v>0.2530921</v>
      </c>
      <c r="M923" s="20">
        <v>1500.0</v>
      </c>
      <c r="N923" s="20">
        <v>0.2347328</v>
      </c>
      <c r="O923" s="20">
        <v>1.035112</v>
      </c>
      <c r="P923" s="20">
        <v>0.4489255</v>
      </c>
      <c r="Q923" s="22">
        <v>0.123</v>
      </c>
      <c r="R923" s="22">
        <v>0.084</v>
      </c>
      <c r="S923" s="22">
        <v>0.339</v>
      </c>
      <c r="T923" s="22">
        <v>48.3</v>
      </c>
      <c r="U923" s="22">
        <v>0.699</v>
      </c>
    </row>
    <row r="924">
      <c r="A924" s="20" t="s">
        <v>34</v>
      </c>
      <c r="B924" s="20" t="s">
        <v>874</v>
      </c>
      <c r="C924" s="55" t="s">
        <v>877</v>
      </c>
      <c r="D924" s="20" t="s">
        <v>878</v>
      </c>
      <c r="E924" s="20" t="s">
        <v>879</v>
      </c>
      <c r="F924" s="20" t="s">
        <v>1913</v>
      </c>
      <c r="G924" s="27" t="s">
        <v>2860</v>
      </c>
      <c r="H924" s="20">
        <v>3.0E7</v>
      </c>
      <c r="I924" s="20">
        <v>140.0</v>
      </c>
      <c r="J924" s="20">
        <v>0.316602361364221</v>
      </c>
      <c r="K924" s="20">
        <v>35.0</v>
      </c>
      <c r="L924" s="20">
        <v>0.313493</v>
      </c>
      <c r="M924" s="20">
        <v>1500.0</v>
      </c>
      <c r="N924" s="20">
        <v>0.2995464</v>
      </c>
      <c r="O924" s="20">
        <v>1.056939</v>
      </c>
      <c r="P924" s="20">
        <v>1.222948</v>
      </c>
      <c r="Q924" s="22">
        <v>0.151</v>
      </c>
      <c r="R924" s="22">
        <v>0.109</v>
      </c>
      <c r="S924" s="22">
        <v>0.484</v>
      </c>
      <c r="T924" s="22">
        <v>37.7</v>
      </c>
      <c r="U924" s="22">
        <v>0.627</v>
      </c>
    </row>
    <row r="925">
      <c r="A925" s="20" t="s">
        <v>34</v>
      </c>
      <c r="B925" s="20" t="s">
        <v>891</v>
      </c>
      <c r="C925" s="55" t="s">
        <v>892</v>
      </c>
      <c r="D925" s="20" t="s">
        <v>893</v>
      </c>
      <c r="E925" s="20" t="s">
        <v>894</v>
      </c>
      <c r="F925" s="20" t="s">
        <v>1913</v>
      </c>
      <c r="G925" s="27" t="s">
        <v>2861</v>
      </c>
      <c r="H925" s="20">
        <v>3.0E7</v>
      </c>
      <c r="I925" s="20">
        <v>170.0</v>
      </c>
      <c r="J925" s="20">
        <v>0.306455171954555</v>
      </c>
      <c r="K925" s="20">
        <v>35.0</v>
      </c>
      <c r="L925" s="20">
        <v>0.3068072</v>
      </c>
      <c r="M925" s="20">
        <v>1500.0</v>
      </c>
      <c r="N925" s="20">
        <v>0.2984996</v>
      </c>
      <c r="O925" s="20">
        <v>1.026652</v>
      </c>
      <c r="P925" s="20">
        <v>0.9576256</v>
      </c>
      <c r="Q925" s="22">
        <v>0.08</v>
      </c>
      <c r="R925" s="22">
        <v>0.02</v>
      </c>
      <c r="S925" s="22">
        <v>0.415</v>
      </c>
      <c r="T925" s="22">
        <v>31.5</v>
      </c>
      <c r="U925" s="22">
        <v>0.57</v>
      </c>
    </row>
    <row r="926">
      <c r="A926" s="20" t="s">
        <v>34</v>
      </c>
      <c r="B926" s="20" t="s">
        <v>928</v>
      </c>
      <c r="C926" s="55" t="s">
        <v>929</v>
      </c>
      <c r="D926" s="20" t="s">
        <v>930</v>
      </c>
      <c r="E926" s="20" t="s">
        <v>931</v>
      </c>
      <c r="F926" s="20" t="s">
        <v>1913</v>
      </c>
      <c r="G926" s="27" t="s">
        <v>2862</v>
      </c>
      <c r="H926" s="20">
        <v>9888165.0</v>
      </c>
      <c r="I926" s="20">
        <v>145.0</v>
      </c>
      <c r="J926" s="20">
        <v>0.135087711019245</v>
      </c>
      <c r="K926" s="20">
        <v>35.0</v>
      </c>
      <c r="L926" s="20">
        <v>0.1389286</v>
      </c>
      <c r="M926" s="20">
        <v>1500.0</v>
      </c>
      <c r="N926" s="20">
        <v>0.1270046</v>
      </c>
      <c r="O926" s="20">
        <v>1.063644</v>
      </c>
      <c r="P926" s="20">
        <v>0.677884</v>
      </c>
      <c r="Q926" s="22">
        <v>0.248</v>
      </c>
      <c r="R926" s="22">
        <v>0.241</v>
      </c>
      <c r="S926" s="22">
        <v>0.47</v>
      </c>
      <c r="T926" s="22">
        <v>40.3</v>
      </c>
      <c r="U926" s="22">
        <v>0.6</v>
      </c>
    </row>
    <row r="927">
      <c r="A927" s="20" t="s">
        <v>34</v>
      </c>
      <c r="B927" s="20" t="s">
        <v>939</v>
      </c>
      <c r="C927" s="55" t="s">
        <v>940</v>
      </c>
      <c r="D927" s="20" t="s">
        <v>941</v>
      </c>
      <c r="E927" s="20" t="s">
        <v>942</v>
      </c>
      <c r="F927" s="20" t="s">
        <v>1913</v>
      </c>
      <c r="G927" s="27" t="s">
        <v>2863</v>
      </c>
      <c r="H927" s="20">
        <v>3.0E7</v>
      </c>
      <c r="I927" s="20">
        <v>180.0</v>
      </c>
      <c r="J927" s="20">
        <v>0.318873993340475</v>
      </c>
      <c r="K927" s="20">
        <v>35.0</v>
      </c>
      <c r="L927" s="20">
        <v>0.3107244</v>
      </c>
      <c r="M927" s="20">
        <v>1500.0</v>
      </c>
      <c r="N927" s="20">
        <v>0.2991448</v>
      </c>
      <c r="O927" s="20">
        <v>1.065952</v>
      </c>
      <c r="P927" s="20">
        <v>1.703787</v>
      </c>
      <c r="Q927" s="22">
        <v>0.086</v>
      </c>
      <c r="R927" s="22">
        <v>0.058</v>
      </c>
      <c r="S927" s="22">
        <v>0.391</v>
      </c>
      <c r="T927" s="22">
        <v>37.5</v>
      </c>
      <c r="U927" s="22">
        <v>0.613</v>
      </c>
    </row>
    <row r="928">
      <c r="A928" s="20" t="s">
        <v>34</v>
      </c>
      <c r="B928" s="20" t="s">
        <v>904</v>
      </c>
      <c r="C928" s="55" t="s">
        <v>905</v>
      </c>
      <c r="D928" s="20" t="s">
        <v>906</v>
      </c>
      <c r="E928" s="20" t="s">
        <v>907</v>
      </c>
      <c r="F928" s="20" t="s">
        <v>1913</v>
      </c>
      <c r="G928" s="27" t="s">
        <v>2864</v>
      </c>
      <c r="H928" s="20">
        <v>2.0445766E7</v>
      </c>
      <c r="I928" s="20">
        <v>145.0</v>
      </c>
      <c r="J928" s="20">
        <v>0.233625666709197</v>
      </c>
      <c r="K928" s="20">
        <v>35.0</v>
      </c>
      <c r="L928" s="20">
        <v>0.2341443</v>
      </c>
      <c r="M928" s="20">
        <v>1500.0</v>
      </c>
      <c r="N928" s="20">
        <v>0.2246603</v>
      </c>
      <c r="O928" s="20">
        <v>1.039906</v>
      </c>
      <c r="P928" s="20">
        <v>0.9453137</v>
      </c>
      <c r="Q928" s="22">
        <v>0.102</v>
      </c>
      <c r="R928" s="22">
        <v>0.054</v>
      </c>
      <c r="S928" s="22">
        <v>0.306</v>
      </c>
      <c r="T928" s="22">
        <v>43.1</v>
      </c>
      <c r="U928" s="22">
        <v>0.633</v>
      </c>
    </row>
    <row r="929">
      <c r="A929" s="20" t="s">
        <v>34</v>
      </c>
      <c r="B929" s="20" t="s">
        <v>916</v>
      </c>
      <c r="C929" s="55" t="s">
        <v>917</v>
      </c>
      <c r="D929" s="20" t="s">
        <v>918</v>
      </c>
      <c r="E929" s="20" t="s">
        <v>919</v>
      </c>
      <c r="F929" s="20" t="s">
        <v>1913</v>
      </c>
      <c r="G929" s="27" t="s">
        <v>2865</v>
      </c>
      <c r="H929" s="20">
        <v>2.5015133E7</v>
      </c>
      <c r="I929" s="20">
        <v>140.0</v>
      </c>
      <c r="J929" s="20">
        <v>0.286532041372839</v>
      </c>
      <c r="K929" s="20">
        <v>35.0</v>
      </c>
      <c r="L929" s="20">
        <v>0.2742363</v>
      </c>
      <c r="M929" s="20">
        <v>1500.0</v>
      </c>
      <c r="N929" s="20">
        <v>0.2602333</v>
      </c>
      <c r="O929" s="20">
        <v>1.101058</v>
      </c>
      <c r="P929" s="20">
        <v>1.878076</v>
      </c>
      <c r="Q929" s="22">
        <v>0.117</v>
      </c>
      <c r="R929" s="22">
        <v>0.095</v>
      </c>
      <c r="S929" s="22">
        <v>0.36</v>
      </c>
      <c r="T929" s="22">
        <v>38.5</v>
      </c>
      <c r="U929" s="22">
        <v>0.589</v>
      </c>
    </row>
    <row r="930">
      <c r="A930" s="20" t="s">
        <v>34</v>
      </c>
      <c r="B930" s="20" t="s">
        <v>509</v>
      </c>
      <c r="C930" s="56" t="s">
        <v>512</v>
      </c>
      <c r="D930" s="20" t="s">
        <v>513</v>
      </c>
      <c r="E930" s="20" t="s">
        <v>514</v>
      </c>
      <c r="F930" s="20" t="s">
        <v>1913</v>
      </c>
      <c r="G930" s="27" t="s">
        <v>2866</v>
      </c>
      <c r="H930" s="20">
        <v>3.0E7</v>
      </c>
      <c r="I930" s="20">
        <v>295.0</v>
      </c>
      <c r="J930" s="20">
        <v>0.29605452556353</v>
      </c>
      <c r="K930" s="20">
        <v>35.0</v>
      </c>
      <c r="L930" s="20">
        <v>0.3029146</v>
      </c>
      <c r="M930" s="20">
        <v>1500.0</v>
      </c>
      <c r="N930" s="20">
        <v>0.2890206</v>
      </c>
      <c r="O930" s="20">
        <v>1.024337</v>
      </c>
      <c r="P930" s="20">
        <v>0.5062532</v>
      </c>
      <c r="Q930" s="22">
        <v>0.059</v>
      </c>
      <c r="R930" s="22">
        <v>0.031</v>
      </c>
      <c r="S930" s="22">
        <v>0.193</v>
      </c>
      <c r="T930" s="22">
        <v>54.7</v>
      </c>
      <c r="U930" s="22">
        <v>0.749</v>
      </c>
    </row>
    <row r="931">
      <c r="A931" s="20" t="s">
        <v>34</v>
      </c>
      <c r="B931" s="20" t="s">
        <v>1162</v>
      </c>
      <c r="C931" s="55" t="s">
        <v>1165</v>
      </c>
      <c r="D931" s="20" t="s">
        <v>1166</v>
      </c>
      <c r="E931" s="20" t="s">
        <v>1167</v>
      </c>
      <c r="F931" s="20" t="s">
        <v>1913</v>
      </c>
      <c r="G931" s="27" t="s">
        <v>2867</v>
      </c>
      <c r="H931" s="20">
        <v>3.0E7</v>
      </c>
      <c r="I931" s="20">
        <v>155.0</v>
      </c>
      <c r="J931" s="20">
        <v>0.30577067161181</v>
      </c>
      <c r="K931" s="20">
        <v>35.0</v>
      </c>
      <c r="L931" s="20">
        <v>0.3230006</v>
      </c>
      <c r="M931" s="20">
        <v>1500.0</v>
      </c>
      <c r="N931" s="20">
        <v>0.2952661</v>
      </c>
      <c r="O931" s="20">
        <v>1.035577</v>
      </c>
      <c r="P931" s="20">
        <v>0.3787553</v>
      </c>
      <c r="Q931" s="22">
        <v>0.101</v>
      </c>
      <c r="R931" s="22">
        <v>0.07</v>
      </c>
      <c r="S931" s="22">
        <v>0.304</v>
      </c>
      <c r="T931" s="22">
        <v>54.4</v>
      </c>
      <c r="U931" s="22">
        <v>0.763</v>
      </c>
    </row>
    <row r="932">
      <c r="A932" s="20" t="s">
        <v>34</v>
      </c>
      <c r="B932" s="20" t="s">
        <v>1300</v>
      </c>
      <c r="C932" s="55" t="s">
        <v>2109</v>
      </c>
      <c r="D932" s="20" t="s">
        <v>1302</v>
      </c>
      <c r="E932" s="20" t="s">
        <v>1302</v>
      </c>
      <c r="F932" s="20" t="s">
        <v>1913</v>
      </c>
      <c r="G932" s="27" t="s">
        <v>2868</v>
      </c>
      <c r="H932" s="20">
        <v>2.745532E7</v>
      </c>
      <c r="I932" s="20">
        <v>125.0</v>
      </c>
      <c r="J932" s="20">
        <v>0.308797167949657</v>
      </c>
      <c r="K932" s="20">
        <v>35.0</v>
      </c>
      <c r="L932" s="20">
        <v>0.3024335</v>
      </c>
      <c r="M932" s="20">
        <v>1500.0</v>
      </c>
      <c r="N932" s="20">
        <v>0.2752655</v>
      </c>
      <c r="O932" s="20">
        <v>1.121816</v>
      </c>
      <c r="P932" s="20">
        <v>1.234235</v>
      </c>
      <c r="Q932" s="22">
        <v>0.178</v>
      </c>
      <c r="R932" s="22">
        <v>0.098</v>
      </c>
      <c r="S932" s="22">
        <v>0.419</v>
      </c>
      <c r="T932" s="22">
        <v>33.8</v>
      </c>
      <c r="U932" s="22">
        <v>0.571</v>
      </c>
    </row>
    <row r="933">
      <c r="A933" s="20" t="s">
        <v>34</v>
      </c>
      <c r="B933" s="20" t="s">
        <v>1620</v>
      </c>
      <c r="C933" s="55" t="s">
        <v>1621</v>
      </c>
      <c r="D933" s="20" t="s">
        <v>1622</v>
      </c>
      <c r="E933" s="20" t="s">
        <v>1623</v>
      </c>
      <c r="F933" s="20" t="s">
        <v>1913</v>
      </c>
      <c r="G933" s="27" t="s">
        <v>2869</v>
      </c>
      <c r="H933" s="20">
        <v>3.0E7</v>
      </c>
      <c r="I933" s="20">
        <v>155.0</v>
      </c>
      <c r="J933" s="20">
        <v>0.307509651437753</v>
      </c>
      <c r="K933" s="20">
        <v>35.0</v>
      </c>
      <c r="L933" s="20">
        <v>0.3277659</v>
      </c>
      <c r="M933" s="20">
        <v>1500.0</v>
      </c>
      <c r="N933" s="20">
        <v>0.2963231</v>
      </c>
      <c r="O933" s="20">
        <v>1.037751</v>
      </c>
      <c r="P933" s="20">
        <v>0.3557745</v>
      </c>
      <c r="Q933" s="22">
        <v>0.094</v>
      </c>
      <c r="R933" s="22">
        <v>0.068</v>
      </c>
      <c r="S933" s="22">
        <v>0.33</v>
      </c>
      <c r="T933" s="22">
        <v>50.3</v>
      </c>
      <c r="U933" s="22">
        <v>0.746</v>
      </c>
    </row>
    <row r="934">
      <c r="A934" s="20" t="s">
        <v>34</v>
      </c>
      <c r="B934" s="20" t="s">
        <v>1099</v>
      </c>
      <c r="C934" s="55" t="s">
        <v>1100</v>
      </c>
      <c r="D934" s="20" t="s">
        <v>1101</v>
      </c>
      <c r="E934" s="20" t="s">
        <v>1102</v>
      </c>
      <c r="F934" s="20" t="s">
        <v>1913</v>
      </c>
      <c r="G934" s="27" t="s">
        <v>2870</v>
      </c>
      <c r="H934" s="20">
        <v>3.0E7</v>
      </c>
      <c r="I934" s="20">
        <v>175.0</v>
      </c>
      <c r="J934" s="20">
        <v>0.295115448741279</v>
      </c>
      <c r="K934" s="20">
        <v>35.0</v>
      </c>
      <c r="L934" s="20">
        <v>0.3057304</v>
      </c>
      <c r="M934" s="20">
        <v>1500.0</v>
      </c>
      <c r="N934" s="20">
        <v>0.2896941</v>
      </c>
      <c r="O934" s="20">
        <v>1.018714</v>
      </c>
      <c r="P934" s="20">
        <v>0.3380668</v>
      </c>
      <c r="Q934" s="22">
        <v>0.037</v>
      </c>
      <c r="R934" s="22">
        <v>0.015</v>
      </c>
      <c r="S934" s="22">
        <v>0.152</v>
      </c>
      <c r="T934" s="22">
        <v>34.2</v>
      </c>
      <c r="U934" s="22">
        <v>0.586</v>
      </c>
    </row>
    <row r="935">
      <c r="A935" s="20" t="s">
        <v>34</v>
      </c>
      <c r="B935" s="20" t="s">
        <v>1063</v>
      </c>
      <c r="C935" s="55" t="s">
        <v>1064</v>
      </c>
      <c r="D935" s="20" t="s">
        <v>1065</v>
      </c>
      <c r="E935" s="20" t="s">
        <v>1066</v>
      </c>
      <c r="F935" s="20" t="s">
        <v>1913</v>
      </c>
      <c r="G935" s="27" t="s">
        <v>2871</v>
      </c>
      <c r="H935" s="20">
        <v>3.0E7</v>
      </c>
      <c r="I935" s="20">
        <v>155.0</v>
      </c>
      <c r="J935" s="20">
        <v>0.30030514173999</v>
      </c>
      <c r="K935" s="20">
        <v>35.0</v>
      </c>
      <c r="L935" s="20">
        <v>0.314993</v>
      </c>
      <c r="M935" s="20">
        <v>1500.0</v>
      </c>
      <c r="N935" s="20">
        <v>0.2919544</v>
      </c>
      <c r="O935" s="20">
        <v>1.028603</v>
      </c>
      <c r="P935" s="20">
        <v>0.362468</v>
      </c>
      <c r="Q935" s="22">
        <v>0.058</v>
      </c>
      <c r="R935" s="22">
        <v>0.027</v>
      </c>
      <c r="S935" s="22">
        <v>0.225</v>
      </c>
      <c r="T935" s="22">
        <v>42.1</v>
      </c>
      <c r="U935" s="22">
        <v>0.656</v>
      </c>
    </row>
    <row r="936">
      <c r="A936" s="20" t="s">
        <v>34</v>
      </c>
      <c r="B936" s="20" t="s">
        <v>1075</v>
      </c>
      <c r="C936" s="55" t="s">
        <v>1076</v>
      </c>
      <c r="D936" s="20" t="s">
        <v>1077</v>
      </c>
      <c r="E936" s="20" t="s">
        <v>1078</v>
      </c>
      <c r="F936" s="20" t="s">
        <v>1913</v>
      </c>
      <c r="G936" s="27" t="s">
        <v>2872</v>
      </c>
      <c r="H936" s="20">
        <v>3.0E7</v>
      </c>
      <c r="I936" s="20">
        <v>170.0</v>
      </c>
      <c r="J936" s="20">
        <v>0.296013057186255</v>
      </c>
      <c r="K936" s="20">
        <v>35.0</v>
      </c>
      <c r="L936" s="20">
        <v>0.3080846</v>
      </c>
      <c r="M936" s="20">
        <v>1500.0</v>
      </c>
      <c r="N936" s="20">
        <v>0.2903214</v>
      </c>
      <c r="O936" s="20">
        <v>1.019605</v>
      </c>
      <c r="P936" s="20">
        <v>0.3204169</v>
      </c>
      <c r="Q936" s="22">
        <v>0.044</v>
      </c>
      <c r="R936" s="22">
        <v>0.019</v>
      </c>
      <c r="S936" s="22">
        <v>0.171</v>
      </c>
      <c r="T936" s="22">
        <v>39.5</v>
      </c>
      <c r="U936" s="22">
        <v>0.633</v>
      </c>
    </row>
    <row r="937">
      <c r="A937" s="20" t="s">
        <v>34</v>
      </c>
      <c r="B937" s="20" t="s">
        <v>1123</v>
      </c>
      <c r="C937" s="55" t="s">
        <v>1124</v>
      </c>
      <c r="D937" s="20" t="s">
        <v>1125</v>
      </c>
      <c r="E937" s="20" t="s">
        <v>1126</v>
      </c>
      <c r="F937" s="20" t="s">
        <v>1913</v>
      </c>
      <c r="G937" s="27" t="s">
        <v>2873</v>
      </c>
      <c r="H937" s="20">
        <v>1.1098064E7</v>
      </c>
      <c r="I937" s="20">
        <v>115.0</v>
      </c>
      <c r="J937" s="20">
        <v>0.149214662712205</v>
      </c>
      <c r="K937" s="20">
        <v>35.0</v>
      </c>
      <c r="L937" s="20">
        <v>0.153432</v>
      </c>
      <c r="M937" s="20">
        <v>1500.0</v>
      </c>
      <c r="N937" s="20">
        <v>0.1384346</v>
      </c>
      <c r="O937" s="20">
        <v>1.077871</v>
      </c>
      <c r="P937" s="20">
        <v>0.7187945</v>
      </c>
      <c r="Q937" s="22">
        <v>0.23</v>
      </c>
      <c r="R937" s="22">
        <v>0.228</v>
      </c>
      <c r="S937" s="22">
        <v>0.405</v>
      </c>
      <c r="T937" s="22">
        <v>43.6</v>
      </c>
      <c r="U937" s="22">
        <v>0.632</v>
      </c>
    </row>
    <row r="938">
      <c r="A938" s="20" t="s">
        <v>34</v>
      </c>
      <c r="B938" s="20" t="s">
        <v>1034</v>
      </c>
      <c r="C938" s="55" t="s">
        <v>1037</v>
      </c>
      <c r="D938" s="20" t="s">
        <v>1038</v>
      </c>
      <c r="E938" s="20" t="s">
        <v>1039</v>
      </c>
      <c r="F938" s="20" t="s">
        <v>1913</v>
      </c>
      <c r="G938" s="27" t="s">
        <v>2874</v>
      </c>
      <c r="H938" s="20">
        <v>3.0E7</v>
      </c>
      <c r="I938" s="20">
        <v>235.0</v>
      </c>
      <c r="J938" s="20">
        <v>0.297645287540974</v>
      </c>
      <c r="K938" s="20">
        <v>35.0</v>
      </c>
      <c r="L938" s="20">
        <v>0.3141037</v>
      </c>
      <c r="M938" s="20">
        <v>1500.0</v>
      </c>
      <c r="N938" s="20">
        <v>0.2910418</v>
      </c>
      <c r="O938" s="20">
        <v>1.022689</v>
      </c>
      <c r="P938" s="20">
        <v>0.2863363</v>
      </c>
      <c r="Q938" s="22">
        <v>0.055</v>
      </c>
      <c r="R938" s="22">
        <v>0.022</v>
      </c>
      <c r="S938" s="22">
        <v>0.231</v>
      </c>
      <c r="T938" s="22">
        <v>46.1</v>
      </c>
      <c r="U938" s="22">
        <v>0.702</v>
      </c>
    </row>
    <row r="939">
      <c r="A939" s="20" t="s">
        <v>34</v>
      </c>
      <c r="B939" s="20" t="s">
        <v>1087</v>
      </c>
      <c r="C939" s="55" t="s">
        <v>1088</v>
      </c>
      <c r="D939" s="20" t="s">
        <v>1089</v>
      </c>
      <c r="E939" s="20" t="s">
        <v>1090</v>
      </c>
      <c r="F939" s="20" t="s">
        <v>1913</v>
      </c>
      <c r="G939" s="27" t="s">
        <v>2875</v>
      </c>
      <c r="H939" s="20">
        <v>3.0E7</v>
      </c>
      <c r="I939" s="20">
        <v>195.0</v>
      </c>
      <c r="J939" s="20">
        <v>0.296589987407717</v>
      </c>
      <c r="K939" s="20">
        <v>35.0</v>
      </c>
      <c r="L939" s="20">
        <v>0.3114534</v>
      </c>
      <c r="M939" s="20">
        <v>1500.0</v>
      </c>
      <c r="N939" s="20">
        <v>0.2899934</v>
      </c>
      <c r="O939" s="20">
        <v>1.022747</v>
      </c>
      <c r="P939" s="20">
        <v>0.3073899</v>
      </c>
      <c r="Q939" s="22">
        <v>0.051</v>
      </c>
      <c r="R939" s="22">
        <v>0.021</v>
      </c>
      <c r="S939" s="22">
        <v>0.2</v>
      </c>
      <c r="T939" s="22">
        <v>43.9</v>
      </c>
      <c r="U939" s="22">
        <v>0.679</v>
      </c>
    </row>
    <row r="940">
      <c r="A940" s="20" t="s">
        <v>34</v>
      </c>
      <c r="B940" s="20" t="s">
        <v>1111</v>
      </c>
      <c r="C940" s="55" t="s">
        <v>1112</v>
      </c>
      <c r="D940" s="20" t="s">
        <v>1113</v>
      </c>
      <c r="E940" s="20" t="s">
        <v>1114</v>
      </c>
      <c r="F940" s="20" t="s">
        <v>1913</v>
      </c>
      <c r="G940" s="27" t="s">
        <v>2876</v>
      </c>
      <c r="H940" s="20">
        <v>3.0E7</v>
      </c>
      <c r="I940" s="20">
        <v>155.0</v>
      </c>
      <c r="J940" s="20">
        <v>0.296050753186408</v>
      </c>
      <c r="K940" s="20">
        <v>35.0</v>
      </c>
      <c r="L940" s="20">
        <v>0.3079629</v>
      </c>
      <c r="M940" s="20">
        <v>1500.0</v>
      </c>
      <c r="N940" s="20">
        <v>0.2900211</v>
      </c>
      <c r="O940" s="20">
        <v>1.02079</v>
      </c>
      <c r="P940" s="20">
        <v>0.336067</v>
      </c>
      <c r="Q940" s="22">
        <v>0.043</v>
      </c>
      <c r="R940" s="22">
        <v>0.018</v>
      </c>
      <c r="S940" s="22">
        <v>0.167</v>
      </c>
      <c r="T940" s="22">
        <v>36.8</v>
      </c>
      <c r="U940" s="22">
        <v>0.609</v>
      </c>
    </row>
    <row r="941">
      <c r="A941" s="20" t="s">
        <v>34</v>
      </c>
      <c r="B941" s="20" t="s">
        <v>1049</v>
      </c>
      <c r="C941" s="55" t="s">
        <v>1050</v>
      </c>
      <c r="D941" s="20" t="s">
        <v>1051</v>
      </c>
      <c r="E941" s="20" t="s">
        <v>1052</v>
      </c>
      <c r="F941" s="20" t="s">
        <v>1913</v>
      </c>
      <c r="G941" s="27" t="s">
        <v>2877</v>
      </c>
      <c r="H941" s="20">
        <v>3.0E7</v>
      </c>
      <c r="I941" s="20">
        <v>160.0</v>
      </c>
      <c r="J941" s="20">
        <v>0.296230149783273</v>
      </c>
      <c r="K941" s="20">
        <v>35.0</v>
      </c>
      <c r="L941" s="20">
        <v>0.3082275</v>
      </c>
      <c r="M941" s="20">
        <v>1500.0</v>
      </c>
      <c r="N941" s="20">
        <v>0.2907216</v>
      </c>
      <c r="O941" s="20">
        <v>1.018948</v>
      </c>
      <c r="P941" s="20">
        <v>0.314666</v>
      </c>
      <c r="Q941" s="22">
        <v>0.048</v>
      </c>
      <c r="R941" s="22">
        <v>0.019</v>
      </c>
      <c r="S941" s="22">
        <v>0.181</v>
      </c>
      <c r="T941" s="22">
        <v>40.9</v>
      </c>
      <c r="U941" s="22">
        <v>0.645</v>
      </c>
    </row>
    <row r="942">
      <c r="A942" s="20" t="s">
        <v>34</v>
      </c>
      <c r="B942" s="20" t="s">
        <v>1434</v>
      </c>
      <c r="C942" s="55" t="s">
        <v>1435</v>
      </c>
      <c r="D942" s="20" t="s">
        <v>1436</v>
      </c>
      <c r="E942" s="20" t="s">
        <v>1437</v>
      </c>
      <c r="F942" s="20" t="s">
        <v>1913</v>
      </c>
      <c r="G942" s="27" t="s">
        <v>2878</v>
      </c>
      <c r="H942" s="20">
        <v>1.1472457E7</v>
      </c>
      <c r="I942" s="20">
        <v>155.0</v>
      </c>
      <c r="J942" s="20">
        <v>0.144852160819787</v>
      </c>
      <c r="K942" s="20">
        <v>35.0</v>
      </c>
      <c r="L942" s="20">
        <v>0.1633164</v>
      </c>
      <c r="M942" s="20">
        <v>1500.0</v>
      </c>
      <c r="N942" s="20">
        <v>0.1393137</v>
      </c>
      <c r="O942" s="20">
        <v>1.039756</v>
      </c>
      <c r="P942" s="20">
        <v>0.2307447</v>
      </c>
      <c r="Q942" s="22">
        <v>0.121</v>
      </c>
      <c r="R942" s="22">
        <v>0.064</v>
      </c>
      <c r="S942" s="22">
        <v>0.258</v>
      </c>
      <c r="T942" s="22">
        <v>34.0</v>
      </c>
      <c r="U942" s="22">
        <v>0.571</v>
      </c>
    </row>
    <row r="943">
      <c r="A943" s="20" t="s">
        <v>34</v>
      </c>
      <c r="B943" s="20" t="s">
        <v>1327</v>
      </c>
      <c r="C943" s="55" t="s">
        <v>1328</v>
      </c>
      <c r="D943" s="20" t="s">
        <v>1329</v>
      </c>
      <c r="E943" s="20" t="s">
        <v>1330</v>
      </c>
      <c r="F943" s="20" t="s">
        <v>1913</v>
      </c>
      <c r="G943" s="27" t="s">
        <v>2879</v>
      </c>
      <c r="H943" s="20">
        <v>3.0E7</v>
      </c>
      <c r="I943" s="20">
        <v>225.0</v>
      </c>
      <c r="J943" s="20">
        <v>0.293525512161587</v>
      </c>
      <c r="K943" s="20">
        <v>35.0</v>
      </c>
      <c r="L943" s="20">
        <v>0.305836</v>
      </c>
      <c r="M943" s="20">
        <v>1500.0</v>
      </c>
      <c r="N943" s="20">
        <v>0.2886292</v>
      </c>
      <c r="O943" s="20">
        <v>1.016964</v>
      </c>
      <c r="P943" s="20">
        <v>0.2845549</v>
      </c>
      <c r="Q943" s="22">
        <v>0.028</v>
      </c>
      <c r="R943" s="22">
        <v>0.014</v>
      </c>
      <c r="S943" s="22">
        <v>0.121</v>
      </c>
      <c r="T943" s="22">
        <v>35.6</v>
      </c>
      <c r="U943" s="22">
        <v>0.584</v>
      </c>
    </row>
    <row r="944">
      <c r="A944" s="20" t="s">
        <v>34</v>
      </c>
      <c r="B944" s="20" t="s">
        <v>1484</v>
      </c>
      <c r="C944" s="55" t="s">
        <v>1485</v>
      </c>
      <c r="D944" s="20" t="s">
        <v>1486</v>
      </c>
      <c r="E944" s="20" t="s">
        <v>1487</v>
      </c>
      <c r="F944" s="20" t="s">
        <v>1913</v>
      </c>
      <c r="G944" s="27" t="s">
        <v>2880</v>
      </c>
      <c r="H944" s="20">
        <v>2.5131617E7</v>
      </c>
      <c r="I944" s="20">
        <v>150.0</v>
      </c>
      <c r="J944" s="20">
        <v>0.269466581107827</v>
      </c>
      <c r="K944" s="20">
        <v>35.0</v>
      </c>
      <c r="L944" s="20">
        <v>0.2862386</v>
      </c>
      <c r="M944" s="20">
        <v>1500.0</v>
      </c>
      <c r="N944" s="20">
        <v>0.2627414</v>
      </c>
      <c r="O944" s="20">
        <v>1.025596</v>
      </c>
      <c r="P944" s="20">
        <v>0.2862132</v>
      </c>
      <c r="Q944" s="22">
        <v>0.075</v>
      </c>
      <c r="R944" s="22">
        <v>0.046</v>
      </c>
      <c r="S944" s="22">
        <v>0.312</v>
      </c>
      <c r="T944" s="22">
        <v>42.9</v>
      </c>
      <c r="U944" s="22">
        <v>0.67</v>
      </c>
    </row>
    <row r="945">
      <c r="A945" s="20" t="s">
        <v>34</v>
      </c>
      <c r="B945" s="20" t="s">
        <v>1311</v>
      </c>
      <c r="C945" s="55" t="s">
        <v>1314</v>
      </c>
      <c r="D945" s="20" t="s">
        <v>1315</v>
      </c>
      <c r="E945" s="20" t="s">
        <v>1316</v>
      </c>
      <c r="F945" s="20" t="s">
        <v>1913</v>
      </c>
      <c r="G945" s="27" t="s">
        <v>2881</v>
      </c>
      <c r="H945" s="20">
        <v>3.0E7</v>
      </c>
      <c r="I945" s="20">
        <v>220.0</v>
      </c>
      <c r="J945" s="20">
        <v>0.296405318963812</v>
      </c>
      <c r="K945" s="20">
        <v>35.0</v>
      </c>
      <c r="L945" s="20">
        <v>0.3145244</v>
      </c>
      <c r="M945" s="20">
        <v>1500.0</v>
      </c>
      <c r="N945" s="20">
        <v>0.2889613</v>
      </c>
      <c r="O945" s="20">
        <v>1.025761</v>
      </c>
      <c r="P945" s="20">
        <v>0.2912012</v>
      </c>
      <c r="Q945" s="22">
        <v>0.068</v>
      </c>
      <c r="R945" s="22">
        <v>0.036</v>
      </c>
      <c r="S945" s="22">
        <v>0.246</v>
      </c>
      <c r="T945" s="22">
        <v>52.1</v>
      </c>
      <c r="U945" s="22">
        <v>0.748</v>
      </c>
    </row>
    <row r="946">
      <c r="A946" s="20" t="s">
        <v>34</v>
      </c>
      <c r="B946" s="20" t="s">
        <v>1496</v>
      </c>
      <c r="C946" s="55" t="s">
        <v>1497</v>
      </c>
      <c r="D946" s="20" t="s">
        <v>1498</v>
      </c>
      <c r="E946" s="20" t="s">
        <v>1498</v>
      </c>
      <c r="F946" s="20" t="s">
        <v>1913</v>
      </c>
      <c r="G946" s="27" t="s">
        <v>2882</v>
      </c>
      <c r="H946" s="20">
        <v>1.9123277E7</v>
      </c>
      <c r="I946" s="20">
        <v>135.0</v>
      </c>
      <c r="J946" s="20">
        <v>0.235901364282556</v>
      </c>
      <c r="K946" s="20">
        <v>35.0</v>
      </c>
      <c r="L946" s="20">
        <v>0.2381061</v>
      </c>
      <c r="M946" s="20">
        <v>1500.0</v>
      </c>
      <c r="N946" s="20">
        <v>0.2112898</v>
      </c>
      <c r="O946" s="20">
        <v>1.116483</v>
      </c>
      <c r="P946" s="20">
        <v>0.917784</v>
      </c>
      <c r="Q946" s="22">
        <v>0.194</v>
      </c>
      <c r="R946" s="22">
        <v>0.11</v>
      </c>
      <c r="S946" s="22">
        <v>0.42</v>
      </c>
      <c r="T946" s="22">
        <v>40.7</v>
      </c>
      <c r="U946" s="22">
        <v>0.629</v>
      </c>
    </row>
    <row r="947">
      <c r="A947" s="20" t="s">
        <v>34</v>
      </c>
      <c r="B947" s="20" t="s">
        <v>1592</v>
      </c>
      <c r="C947" s="55" t="s">
        <v>1593</v>
      </c>
      <c r="D947" s="20" t="s">
        <v>1594</v>
      </c>
      <c r="E947" s="20" t="s">
        <v>1595</v>
      </c>
      <c r="F947" s="20" t="s">
        <v>1913</v>
      </c>
      <c r="G947" s="27" t="s">
        <v>2883</v>
      </c>
      <c r="H947" s="20">
        <v>1.7483622E7</v>
      </c>
      <c r="I947" s="20">
        <v>215.0</v>
      </c>
      <c r="J947" s="20">
        <v>0.229768091876581</v>
      </c>
      <c r="K947" s="20">
        <v>35.0</v>
      </c>
      <c r="L947" s="20">
        <v>0.263634</v>
      </c>
      <c r="M947" s="20">
        <v>1500.0</v>
      </c>
      <c r="N947" s="20">
        <v>0.2123383</v>
      </c>
      <c r="O947" s="20">
        <v>1.082085</v>
      </c>
      <c r="P947" s="20">
        <v>0.3397903</v>
      </c>
      <c r="Q947" s="22">
        <v>0.205</v>
      </c>
      <c r="R947" s="22">
        <v>0.205</v>
      </c>
      <c r="S947" s="22">
        <v>0.432</v>
      </c>
      <c r="T947" s="22">
        <v>32.4</v>
      </c>
      <c r="U947" s="22">
        <v>0.521</v>
      </c>
    </row>
    <row r="948">
      <c r="A948" s="20" t="s">
        <v>34</v>
      </c>
      <c r="B948" s="20" t="s">
        <v>1148</v>
      </c>
      <c r="C948" s="55" t="s">
        <v>1149</v>
      </c>
      <c r="D948" s="20" t="s">
        <v>1150</v>
      </c>
      <c r="E948" s="20" t="s">
        <v>1151</v>
      </c>
      <c r="F948" s="20" t="s">
        <v>1913</v>
      </c>
      <c r="G948" s="27" t="s">
        <v>2884</v>
      </c>
      <c r="H948" s="20">
        <v>3.0E7</v>
      </c>
      <c r="I948" s="20">
        <v>140.0</v>
      </c>
      <c r="J948" s="20">
        <v>0.296079772317954</v>
      </c>
      <c r="K948" s="20">
        <v>35.0</v>
      </c>
      <c r="L948" s="20">
        <v>0.316252</v>
      </c>
      <c r="M948" s="20">
        <v>1500.0</v>
      </c>
      <c r="N948" s="20">
        <v>0.2890547</v>
      </c>
      <c r="O948" s="20">
        <v>1.024304</v>
      </c>
      <c r="P948" s="20">
        <v>0.2582993</v>
      </c>
      <c r="Q948" s="22">
        <v>0.045</v>
      </c>
      <c r="R948" s="22">
        <v>0.025</v>
      </c>
      <c r="S948" s="22">
        <v>0.159</v>
      </c>
      <c r="T948" s="22">
        <v>26.2</v>
      </c>
      <c r="U948" s="22">
        <v>0.459</v>
      </c>
    </row>
    <row r="949">
      <c r="A949" s="20" t="s">
        <v>34</v>
      </c>
      <c r="B949" s="20" t="s">
        <v>1135</v>
      </c>
      <c r="C949" s="55" t="s">
        <v>1136</v>
      </c>
      <c r="D949" s="20" t="s">
        <v>1137</v>
      </c>
      <c r="E949" s="20" t="s">
        <v>1138</v>
      </c>
      <c r="F949" s="20" t="s">
        <v>1913</v>
      </c>
      <c r="G949" s="27" t="s">
        <v>2885</v>
      </c>
      <c r="H949" s="20">
        <v>3.0E7</v>
      </c>
      <c r="I949" s="20">
        <v>135.0</v>
      </c>
      <c r="J949" s="20">
        <v>0.303932215721612</v>
      </c>
      <c r="K949" s="20">
        <v>35.0</v>
      </c>
      <c r="L949" s="20">
        <v>0.3120557</v>
      </c>
      <c r="M949" s="20">
        <v>1500.0</v>
      </c>
      <c r="N949" s="20">
        <v>0.2954864</v>
      </c>
      <c r="O949" s="20">
        <v>1.028583</v>
      </c>
      <c r="P949" s="20">
        <v>0.5097279</v>
      </c>
      <c r="Q949" s="22">
        <v>0.083</v>
      </c>
      <c r="R949" s="22">
        <v>0.07</v>
      </c>
      <c r="S949" s="22">
        <v>0.295</v>
      </c>
      <c r="T949" s="22">
        <v>48.5</v>
      </c>
      <c r="U949" s="22">
        <v>0.677</v>
      </c>
    </row>
    <row r="950">
      <c r="A950" s="20" t="s">
        <v>34</v>
      </c>
      <c r="B950" s="20" t="s">
        <v>1247</v>
      </c>
      <c r="C950" s="55" t="s">
        <v>1250</v>
      </c>
      <c r="D950" s="20" t="s">
        <v>1251</v>
      </c>
      <c r="E950" s="20" t="s">
        <v>1252</v>
      </c>
      <c r="F950" s="20" t="s">
        <v>1913</v>
      </c>
      <c r="G950" s="27" t="s">
        <v>2886</v>
      </c>
      <c r="H950" s="20">
        <v>1.7982142E7</v>
      </c>
      <c r="I950" s="20">
        <v>125.0</v>
      </c>
      <c r="J950" s="20">
        <v>0.20342518556453</v>
      </c>
      <c r="K950" s="20">
        <v>35.0</v>
      </c>
      <c r="L950" s="20">
        <v>0.215233</v>
      </c>
      <c r="M950" s="20">
        <v>1500.0</v>
      </c>
      <c r="N950" s="20">
        <v>0.1981636</v>
      </c>
      <c r="O950" s="20">
        <v>1.026552</v>
      </c>
      <c r="P950" s="20">
        <v>0.308247</v>
      </c>
      <c r="Q950" s="22">
        <v>0.057</v>
      </c>
      <c r="R950" s="22">
        <v>0.02</v>
      </c>
      <c r="S950" s="22">
        <v>0.171</v>
      </c>
      <c r="T950" s="22">
        <v>14.8</v>
      </c>
      <c r="U950" s="22">
        <v>0.33</v>
      </c>
    </row>
    <row r="951">
      <c r="A951" s="20" t="s">
        <v>34</v>
      </c>
      <c r="B951" s="20" t="s">
        <v>1399</v>
      </c>
      <c r="C951" s="55" t="s">
        <v>1400</v>
      </c>
      <c r="D951" s="20" t="s">
        <v>1401</v>
      </c>
      <c r="E951" s="20" t="s">
        <v>1402</v>
      </c>
      <c r="F951" s="20" t="s">
        <v>1913</v>
      </c>
      <c r="G951" s="27" t="s">
        <v>2887</v>
      </c>
      <c r="H951" s="20">
        <v>1.6222704E7</v>
      </c>
      <c r="I951" s="20">
        <v>180.0</v>
      </c>
      <c r="J951" s="20">
        <v>0.20148226324968</v>
      </c>
      <c r="K951" s="20">
        <v>35.0</v>
      </c>
      <c r="L951" s="20">
        <v>0.218419</v>
      </c>
      <c r="M951" s="20">
        <v>1500.0</v>
      </c>
      <c r="N951" s="20">
        <v>0.1843513</v>
      </c>
      <c r="O951" s="20">
        <v>1.092926</v>
      </c>
      <c r="P951" s="20">
        <v>0.5028508</v>
      </c>
      <c r="Q951" s="22">
        <v>0.182</v>
      </c>
      <c r="R951" s="22">
        <v>0.154</v>
      </c>
      <c r="S951" s="22">
        <v>0.368</v>
      </c>
      <c r="T951" s="22">
        <v>36.1</v>
      </c>
      <c r="U951" s="22">
        <v>0.515</v>
      </c>
    </row>
    <row r="952">
      <c r="A952" s="20" t="s">
        <v>34</v>
      </c>
      <c r="B952" s="20" t="s">
        <v>1385</v>
      </c>
      <c r="C952" s="55" t="s">
        <v>1386</v>
      </c>
      <c r="D952" s="20" t="s">
        <v>1387</v>
      </c>
      <c r="E952" s="20" t="s">
        <v>1388</v>
      </c>
      <c r="F952" s="20" t="s">
        <v>1913</v>
      </c>
      <c r="G952" s="27" t="s">
        <v>2888</v>
      </c>
      <c r="H952" s="20">
        <v>2.3116257E7</v>
      </c>
      <c r="I952" s="20">
        <v>170.0</v>
      </c>
      <c r="J952" s="20">
        <v>0.261831999892212</v>
      </c>
      <c r="K952" s="20">
        <v>35.0</v>
      </c>
      <c r="L952" s="20">
        <v>0.265956</v>
      </c>
      <c r="M952" s="20">
        <v>1500.0</v>
      </c>
      <c r="N952" s="20">
        <v>0.2412993</v>
      </c>
      <c r="O952" s="20">
        <v>1.085092</v>
      </c>
      <c r="P952" s="20">
        <v>0.8327416</v>
      </c>
      <c r="Q952" s="22">
        <v>0.181</v>
      </c>
      <c r="R952" s="22">
        <v>0.147</v>
      </c>
      <c r="S952" s="22">
        <v>0.35</v>
      </c>
      <c r="T952" s="22">
        <v>49.6</v>
      </c>
      <c r="U952" s="22">
        <v>0.667</v>
      </c>
    </row>
    <row r="953">
      <c r="A953" s="20" t="s">
        <v>34</v>
      </c>
      <c r="B953" s="20" t="s">
        <v>1534</v>
      </c>
      <c r="C953" s="55" t="s">
        <v>1535</v>
      </c>
      <c r="D953" s="20" t="s">
        <v>1536</v>
      </c>
      <c r="E953" s="20" t="s">
        <v>1537</v>
      </c>
      <c r="F953" s="20" t="s">
        <v>1913</v>
      </c>
      <c r="G953" s="27" t="s">
        <v>2889</v>
      </c>
      <c r="H953" s="20">
        <v>2.7700402E7</v>
      </c>
      <c r="I953" s="20">
        <v>90.0</v>
      </c>
      <c r="J953" s="20">
        <v>0.280440442289011</v>
      </c>
      <c r="K953" s="20">
        <v>35.0</v>
      </c>
      <c r="L953" s="20">
        <v>0.2907542</v>
      </c>
      <c r="M953" s="20">
        <v>1500.0</v>
      </c>
      <c r="N953" s="20">
        <v>0.2745876</v>
      </c>
      <c r="O953" s="20">
        <v>1.021315</v>
      </c>
      <c r="P953" s="20">
        <v>0.3620318</v>
      </c>
      <c r="Q953" s="22">
        <v>0.035</v>
      </c>
      <c r="R953" s="22">
        <v>0.016</v>
      </c>
      <c r="S953" s="22">
        <v>0.105</v>
      </c>
      <c r="T953" s="22">
        <v>16.3</v>
      </c>
      <c r="U953" s="22">
        <v>0.339</v>
      </c>
    </row>
    <row r="954">
      <c r="A954" s="20" t="s">
        <v>34</v>
      </c>
      <c r="B954" s="20" t="s">
        <v>1576</v>
      </c>
      <c r="C954" s="55" t="s">
        <v>1577</v>
      </c>
      <c r="D954" s="20" t="s">
        <v>1578</v>
      </c>
      <c r="E954" s="20" t="s">
        <v>1579</v>
      </c>
      <c r="F954" s="20" t="s">
        <v>1913</v>
      </c>
      <c r="G954" s="27" t="s">
        <v>2890</v>
      </c>
      <c r="H954" s="20">
        <v>2.2101115E7</v>
      </c>
      <c r="I954" s="20">
        <v>135.0</v>
      </c>
      <c r="J954" s="20">
        <v>0.24703193457436</v>
      </c>
      <c r="K954" s="20">
        <v>35.0</v>
      </c>
      <c r="L954" s="20">
        <v>0.2602349</v>
      </c>
      <c r="M954" s="20">
        <v>1500.0</v>
      </c>
      <c r="N954" s="20">
        <v>0.2373529</v>
      </c>
      <c r="O954" s="20">
        <v>1.040779</v>
      </c>
      <c r="P954" s="20">
        <v>0.4229978</v>
      </c>
      <c r="Q954" s="22">
        <v>0.108</v>
      </c>
      <c r="R954" s="22">
        <v>0.059</v>
      </c>
      <c r="S954" s="22">
        <v>0.317</v>
      </c>
      <c r="T954" s="22">
        <v>32.4</v>
      </c>
      <c r="U954" s="22">
        <v>0.541</v>
      </c>
    </row>
    <row r="955">
      <c r="A955" s="20" t="s">
        <v>34</v>
      </c>
      <c r="B955" s="20" t="s">
        <v>1548</v>
      </c>
      <c r="C955" s="55" t="s">
        <v>1549</v>
      </c>
      <c r="D955" s="20" t="s">
        <v>1550</v>
      </c>
      <c r="E955" s="20" t="s">
        <v>1551</v>
      </c>
      <c r="F955" s="20" t="s">
        <v>1913</v>
      </c>
      <c r="G955" s="27" t="s">
        <v>2891</v>
      </c>
      <c r="H955" s="20">
        <v>3.0E7</v>
      </c>
      <c r="I955" s="20">
        <v>160.0</v>
      </c>
      <c r="J955" s="20">
        <v>0.29884390594165</v>
      </c>
      <c r="K955" s="20">
        <v>35.0</v>
      </c>
      <c r="L955" s="20">
        <v>0.3155492</v>
      </c>
      <c r="M955" s="20">
        <v>1500.0</v>
      </c>
      <c r="N955" s="20">
        <v>0.291868</v>
      </c>
      <c r="O955" s="20">
        <v>1.023901</v>
      </c>
      <c r="P955" s="20">
        <v>0.2945758</v>
      </c>
      <c r="Q955" s="22">
        <v>0.052</v>
      </c>
      <c r="R955" s="22">
        <v>0.028</v>
      </c>
      <c r="S955" s="22">
        <v>0.19</v>
      </c>
      <c r="T955" s="22">
        <v>39.4</v>
      </c>
      <c r="U955" s="22">
        <v>0.635</v>
      </c>
    </row>
    <row r="956">
      <c r="A956" s="20" t="s">
        <v>34</v>
      </c>
      <c r="B956" s="20" t="s">
        <v>1220</v>
      </c>
      <c r="C956" s="55" t="s">
        <v>1221</v>
      </c>
      <c r="D956" s="20" t="s">
        <v>1222</v>
      </c>
      <c r="E956" s="20" t="s">
        <v>1223</v>
      </c>
      <c r="F956" s="20" t="s">
        <v>1913</v>
      </c>
      <c r="G956" s="27" t="s">
        <v>2892</v>
      </c>
      <c r="H956" s="20">
        <v>1.9336164E7</v>
      </c>
      <c r="I956" s="20">
        <v>150.0</v>
      </c>
      <c r="J956" s="20">
        <v>0.221411091956495</v>
      </c>
      <c r="K956" s="20">
        <v>35.0</v>
      </c>
      <c r="L956" s="20">
        <v>0.2410188</v>
      </c>
      <c r="M956" s="20">
        <v>1500.0</v>
      </c>
      <c r="N956" s="20">
        <v>0.2155665</v>
      </c>
      <c r="O956" s="20">
        <v>1.027113</v>
      </c>
      <c r="P956" s="20">
        <v>0.2296299</v>
      </c>
      <c r="Q956" s="22">
        <v>0.099</v>
      </c>
      <c r="R956" s="22">
        <v>0.064</v>
      </c>
      <c r="S956" s="22">
        <v>0.322</v>
      </c>
      <c r="T956" s="22">
        <v>35.0</v>
      </c>
      <c r="U956" s="22">
        <v>0.57</v>
      </c>
    </row>
    <row r="957">
      <c r="A957" s="20" t="s">
        <v>34</v>
      </c>
      <c r="B957" s="20" t="s">
        <v>1234</v>
      </c>
      <c r="C957" s="55" t="s">
        <v>1235</v>
      </c>
      <c r="D957" s="20" t="s">
        <v>1236</v>
      </c>
      <c r="E957" s="20" t="s">
        <v>1237</v>
      </c>
      <c r="F957" s="20" t="s">
        <v>1913</v>
      </c>
      <c r="G957" s="27" t="s">
        <v>2893</v>
      </c>
      <c r="H957" s="20">
        <v>2.5759731E7</v>
      </c>
      <c r="I957" s="20">
        <v>150.0</v>
      </c>
      <c r="J957" s="20">
        <v>0.273871196359728</v>
      </c>
      <c r="K957" s="20">
        <v>35.0</v>
      </c>
      <c r="L957" s="20">
        <v>0.287113</v>
      </c>
      <c r="M957" s="20">
        <v>1500.0</v>
      </c>
      <c r="N957" s="20">
        <v>0.2647176</v>
      </c>
      <c r="O957" s="20">
        <v>1.034579</v>
      </c>
      <c r="P957" s="20">
        <v>0.4087277</v>
      </c>
      <c r="Q957" s="22">
        <v>0.104</v>
      </c>
      <c r="R957" s="22">
        <v>0.056</v>
      </c>
      <c r="S957" s="22">
        <v>0.322</v>
      </c>
      <c r="T957" s="22">
        <v>43.6</v>
      </c>
      <c r="U957" s="22">
        <v>0.652</v>
      </c>
    </row>
    <row r="958">
      <c r="A958" s="20" t="s">
        <v>34</v>
      </c>
      <c r="B958" s="20" t="s">
        <v>1607</v>
      </c>
      <c r="C958" s="55" t="s">
        <v>1608</v>
      </c>
      <c r="D958" s="20" t="s">
        <v>1609</v>
      </c>
      <c r="E958" s="20" t="s">
        <v>1610</v>
      </c>
      <c r="F958" s="20" t="s">
        <v>1913</v>
      </c>
      <c r="G958" s="27" t="s">
        <v>2894</v>
      </c>
      <c r="H958" s="20">
        <v>2.3924737E7</v>
      </c>
      <c r="I958" s="20">
        <v>190.0</v>
      </c>
      <c r="J958" s="20">
        <v>0.266879408229699</v>
      </c>
      <c r="K958" s="20">
        <v>35.0</v>
      </c>
      <c r="L958" s="20">
        <v>0.273339</v>
      </c>
      <c r="M958" s="20">
        <v>1500.0</v>
      </c>
      <c r="N958" s="20">
        <v>0.2488047</v>
      </c>
      <c r="O958" s="20">
        <v>1.072646</v>
      </c>
      <c r="P958" s="20">
        <v>0.7367124</v>
      </c>
      <c r="Q958" s="22">
        <v>0.167</v>
      </c>
      <c r="R958" s="22">
        <v>0.115</v>
      </c>
      <c r="S958" s="22">
        <v>0.355</v>
      </c>
      <c r="T958" s="22">
        <v>36.6</v>
      </c>
      <c r="U958" s="22">
        <v>0.587</v>
      </c>
    </row>
    <row r="959">
      <c r="A959" s="20" t="s">
        <v>34</v>
      </c>
      <c r="B959" s="20" t="s">
        <v>1370</v>
      </c>
      <c r="C959" s="55" t="s">
        <v>1373</v>
      </c>
      <c r="D959" s="20" t="s">
        <v>1374</v>
      </c>
      <c r="E959" s="20" t="s">
        <v>1375</v>
      </c>
      <c r="F959" s="20" t="s">
        <v>1913</v>
      </c>
      <c r="G959" s="27" t="s">
        <v>2895</v>
      </c>
      <c r="H959" s="20">
        <v>1.6402941E7</v>
      </c>
      <c r="I959" s="20">
        <v>180.0</v>
      </c>
      <c r="J959" s="20">
        <v>0.206954091105275</v>
      </c>
      <c r="K959" s="20">
        <v>35.0</v>
      </c>
      <c r="L959" s="20">
        <v>0.2298209</v>
      </c>
      <c r="M959" s="20">
        <v>1500.0</v>
      </c>
      <c r="N959" s="20">
        <v>0.1915913</v>
      </c>
      <c r="O959" s="20">
        <v>1.080185</v>
      </c>
      <c r="P959" s="20">
        <v>0.4018559</v>
      </c>
      <c r="Q959" s="22">
        <v>0.189</v>
      </c>
      <c r="R959" s="22">
        <v>0.172</v>
      </c>
      <c r="S959" s="22">
        <v>0.377</v>
      </c>
      <c r="T959" s="22">
        <v>49.2</v>
      </c>
      <c r="U959" s="22">
        <v>0.674</v>
      </c>
    </row>
    <row r="960">
      <c r="A960" s="20" t="s">
        <v>34</v>
      </c>
      <c r="B960" s="20" t="s">
        <v>1020</v>
      </c>
      <c r="C960" s="55" t="s">
        <v>1021</v>
      </c>
      <c r="D960" s="20" t="s">
        <v>1022</v>
      </c>
      <c r="E960" s="20" t="s">
        <v>1023</v>
      </c>
      <c r="F960" s="20" t="s">
        <v>1913</v>
      </c>
      <c r="G960" s="27" t="s">
        <v>2896</v>
      </c>
      <c r="H960" s="20">
        <v>1.4802364E7</v>
      </c>
      <c r="I960" s="20">
        <v>180.0</v>
      </c>
      <c r="J960" s="20">
        <v>0.183262143251375</v>
      </c>
      <c r="K960" s="20">
        <v>35.0</v>
      </c>
      <c r="L960" s="20">
        <v>0.1909618</v>
      </c>
      <c r="M960" s="20">
        <v>1500.0</v>
      </c>
      <c r="N960" s="20">
        <v>0.1707589</v>
      </c>
      <c r="O960" s="20">
        <v>1.073221</v>
      </c>
      <c r="P960" s="20">
        <v>0.6188845</v>
      </c>
      <c r="Q960" s="22">
        <v>0.167</v>
      </c>
      <c r="R960" s="22">
        <v>0.104</v>
      </c>
      <c r="S960" s="22">
        <v>0.349</v>
      </c>
      <c r="T960" s="22">
        <v>35.2</v>
      </c>
      <c r="U960" s="22">
        <v>0.509</v>
      </c>
    </row>
    <row r="961">
      <c r="A961" s="20" t="s">
        <v>34</v>
      </c>
      <c r="B961" s="20" t="s">
        <v>1507</v>
      </c>
      <c r="C961" s="55" t="s">
        <v>1508</v>
      </c>
      <c r="D961" s="20" t="s">
        <v>1509</v>
      </c>
      <c r="E961" s="20" t="s">
        <v>1509</v>
      </c>
      <c r="F961" s="20" t="s">
        <v>1913</v>
      </c>
      <c r="G961" s="27" t="s">
        <v>2897</v>
      </c>
      <c r="H961" s="20">
        <v>1.7010399E7</v>
      </c>
      <c r="I961" s="20">
        <v>135.0</v>
      </c>
      <c r="J961" s="20">
        <v>0.205249562329404</v>
      </c>
      <c r="K961" s="20">
        <v>35.0</v>
      </c>
      <c r="L961" s="20">
        <v>0.2162008</v>
      </c>
      <c r="M961" s="20">
        <v>1500.0</v>
      </c>
      <c r="N961" s="20">
        <v>0.1922882</v>
      </c>
      <c r="O961" s="20">
        <v>1.067406</v>
      </c>
      <c r="P961" s="20">
        <v>0.5420321</v>
      </c>
      <c r="Q961" s="22">
        <v>0.119</v>
      </c>
      <c r="R961" s="22">
        <v>0.045</v>
      </c>
      <c r="S961" s="22">
        <v>0.309</v>
      </c>
      <c r="T961" s="22">
        <v>33.7</v>
      </c>
      <c r="U961" s="22">
        <v>0.599</v>
      </c>
    </row>
    <row r="962">
      <c r="A962" s="20" t="s">
        <v>34</v>
      </c>
      <c r="B962" s="20" t="s">
        <v>1278</v>
      </c>
      <c r="C962" s="55" t="s">
        <v>1279</v>
      </c>
      <c r="D962" s="20" t="s">
        <v>1280</v>
      </c>
      <c r="E962" s="20" t="s">
        <v>1281</v>
      </c>
      <c r="F962" s="20" t="s">
        <v>1913</v>
      </c>
      <c r="G962" s="27" t="s">
        <v>2898</v>
      </c>
      <c r="H962" s="20">
        <v>1.8215079E7</v>
      </c>
      <c r="I962" s="20">
        <v>140.0</v>
      </c>
      <c r="J962" s="20">
        <v>0.217513509672822</v>
      </c>
      <c r="K962" s="20">
        <v>35.0</v>
      </c>
      <c r="L962" s="20">
        <v>0.2445182</v>
      </c>
      <c r="M962" s="20">
        <v>1500.0</v>
      </c>
      <c r="N962" s="20">
        <v>0.1999385</v>
      </c>
      <c r="O962" s="20">
        <v>1.087902</v>
      </c>
      <c r="P962" s="20">
        <v>0.3942377</v>
      </c>
      <c r="Q962" s="22">
        <v>0.155</v>
      </c>
      <c r="R962" s="22">
        <v>0.08</v>
      </c>
      <c r="S962" s="22">
        <v>0.343</v>
      </c>
      <c r="T962" s="22">
        <v>35.6</v>
      </c>
      <c r="U962" s="22">
        <v>0.627</v>
      </c>
    </row>
    <row r="963">
      <c r="A963" s="20" t="s">
        <v>34</v>
      </c>
      <c r="B963" s="20" t="s">
        <v>1646</v>
      </c>
      <c r="C963" s="55" t="s">
        <v>1647</v>
      </c>
      <c r="D963" s="20" t="s">
        <v>1648</v>
      </c>
      <c r="E963" s="20" t="s">
        <v>1648</v>
      </c>
      <c r="F963" s="20" t="s">
        <v>1913</v>
      </c>
      <c r="G963" s="27" t="s">
        <v>2899</v>
      </c>
      <c r="H963" s="20">
        <v>2.6030514E7</v>
      </c>
      <c r="I963" s="20">
        <v>125.0</v>
      </c>
      <c r="J963" s="20">
        <v>0.308627047430127</v>
      </c>
      <c r="K963" s="20">
        <v>35.0</v>
      </c>
      <c r="L963" s="20">
        <v>0.2988589</v>
      </c>
      <c r="M963" s="20">
        <v>1500.0</v>
      </c>
      <c r="N963" s="20">
        <v>0.2654097</v>
      </c>
      <c r="O963" s="20">
        <v>1.162833</v>
      </c>
      <c r="P963" s="20">
        <v>1.292028</v>
      </c>
      <c r="Q963" s="22">
        <v>0.252</v>
      </c>
      <c r="R963" s="22">
        <v>0.172</v>
      </c>
      <c r="S963" s="22">
        <v>0.507</v>
      </c>
      <c r="T963" s="22">
        <v>43.6</v>
      </c>
      <c r="U963" s="22">
        <v>0.644</v>
      </c>
    </row>
    <row r="964">
      <c r="A964" s="20" t="s">
        <v>34</v>
      </c>
      <c r="B964" s="20" t="s">
        <v>1562</v>
      </c>
      <c r="C964" s="55" t="s">
        <v>1563</v>
      </c>
      <c r="D964" s="20" t="s">
        <v>1564</v>
      </c>
      <c r="E964" s="20" t="s">
        <v>1564</v>
      </c>
      <c r="F964" s="20" t="s">
        <v>1913</v>
      </c>
      <c r="G964" s="27" t="s">
        <v>2900</v>
      </c>
      <c r="H964" s="20">
        <v>2.5814257E7</v>
      </c>
      <c r="I964" s="20">
        <v>90.0</v>
      </c>
      <c r="J964" s="20">
        <v>0.27356815246061</v>
      </c>
      <c r="K964" s="20">
        <v>40.0</v>
      </c>
      <c r="L964" s="20">
        <v>0.2736335</v>
      </c>
      <c r="M964" s="20">
        <v>1500.0</v>
      </c>
      <c r="N964" s="20">
        <v>0.2607017</v>
      </c>
      <c r="O964" s="20">
        <v>1.049353</v>
      </c>
      <c r="P964" s="20">
        <v>0.9949462</v>
      </c>
      <c r="Q964" s="22">
        <v>0.057</v>
      </c>
      <c r="R964" s="22">
        <v>0.014</v>
      </c>
      <c r="S964" s="22">
        <v>0.208</v>
      </c>
      <c r="T964" s="22">
        <v>22.7</v>
      </c>
      <c r="U964" s="22">
        <v>0.476</v>
      </c>
    </row>
    <row r="965">
      <c r="A965" s="20" t="s">
        <v>34</v>
      </c>
      <c r="B965" s="20" t="s">
        <v>1635</v>
      </c>
      <c r="C965" s="55" t="s">
        <v>1636</v>
      </c>
      <c r="D965" s="20" t="s">
        <v>1637</v>
      </c>
      <c r="E965" s="20" t="s">
        <v>1637</v>
      </c>
      <c r="F965" s="20" t="s">
        <v>1913</v>
      </c>
      <c r="G965" s="27" t="s">
        <v>2901</v>
      </c>
      <c r="H965" s="20">
        <v>1.6517475E7</v>
      </c>
      <c r="I965" s="20">
        <v>145.0</v>
      </c>
      <c r="J965" s="20">
        <v>0.208612602085462</v>
      </c>
      <c r="K965" s="20">
        <v>35.0</v>
      </c>
      <c r="L965" s="20">
        <v>0.2120179</v>
      </c>
      <c r="M965" s="20">
        <v>1500.0</v>
      </c>
      <c r="N965" s="20">
        <v>0.1876805</v>
      </c>
      <c r="O965" s="20">
        <v>1.11153</v>
      </c>
      <c r="P965" s="20">
        <v>0.8600791</v>
      </c>
      <c r="Q965" s="22">
        <v>0.199</v>
      </c>
      <c r="R965" s="22">
        <v>0.114</v>
      </c>
      <c r="S965" s="22">
        <v>0.418</v>
      </c>
      <c r="T965" s="22">
        <v>36.5</v>
      </c>
      <c r="U965" s="22">
        <v>0.604</v>
      </c>
    </row>
    <row r="966">
      <c r="A966" s="20" t="s">
        <v>34</v>
      </c>
      <c r="B966" s="20" t="s">
        <v>1518</v>
      </c>
      <c r="C966" s="55" t="s">
        <v>1521</v>
      </c>
      <c r="D966" s="20" t="s">
        <v>1522</v>
      </c>
      <c r="E966" s="20" t="s">
        <v>1523</v>
      </c>
      <c r="F966" s="20" t="s">
        <v>1913</v>
      </c>
      <c r="G966" s="27" t="s">
        <v>2902</v>
      </c>
      <c r="H966" s="20">
        <v>2.0470349E7</v>
      </c>
      <c r="I966" s="20">
        <v>195.0</v>
      </c>
      <c r="J966" s="20">
        <v>0.222831101806845</v>
      </c>
      <c r="K966" s="20">
        <v>35.0</v>
      </c>
      <c r="L966" s="20">
        <v>0.2271684</v>
      </c>
      <c r="M966" s="20">
        <v>1500.0</v>
      </c>
      <c r="N966" s="20">
        <v>0.2197758</v>
      </c>
      <c r="O966" s="20">
        <v>1.013902</v>
      </c>
      <c r="P966" s="20">
        <v>0.4132953</v>
      </c>
      <c r="Q966" s="22">
        <v>0.027</v>
      </c>
      <c r="R966" s="22">
        <v>0.013</v>
      </c>
      <c r="S966" s="22">
        <v>0.118</v>
      </c>
      <c r="T966" s="22">
        <v>20.4</v>
      </c>
      <c r="U966" s="22">
        <v>0.389</v>
      </c>
    </row>
    <row r="967">
      <c r="A967" s="20" t="s">
        <v>34</v>
      </c>
      <c r="B967" s="20" t="s">
        <v>1178</v>
      </c>
      <c r="C967" s="55" t="s">
        <v>1181</v>
      </c>
      <c r="D967" s="20" t="s">
        <v>1182</v>
      </c>
      <c r="E967" s="20" t="s">
        <v>1183</v>
      </c>
      <c r="F967" s="20" t="s">
        <v>1913</v>
      </c>
      <c r="G967" s="27" t="s">
        <v>2903</v>
      </c>
      <c r="H967" s="20">
        <v>2.4435553E7</v>
      </c>
      <c r="I967" s="20">
        <v>150.0</v>
      </c>
      <c r="J967" s="20">
        <v>0.259691764971642</v>
      </c>
      <c r="K967" s="20">
        <v>35.0</v>
      </c>
      <c r="L967" s="20">
        <v>0.2628253</v>
      </c>
      <c r="M967" s="20">
        <v>1500.0</v>
      </c>
      <c r="N967" s="20">
        <v>0.2520715</v>
      </c>
      <c r="O967" s="20">
        <v>1.030231</v>
      </c>
      <c r="P967" s="20">
        <v>0.7086119</v>
      </c>
      <c r="Q967" s="22">
        <v>0.047</v>
      </c>
      <c r="R967" s="22">
        <v>0.012</v>
      </c>
      <c r="S967" s="22">
        <v>0.212</v>
      </c>
      <c r="T967" s="22">
        <v>21.4</v>
      </c>
      <c r="U967" s="22">
        <v>0.479</v>
      </c>
    </row>
    <row r="968">
      <c r="A968" s="20" t="s">
        <v>34</v>
      </c>
      <c r="B968" s="20" t="s">
        <v>1447</v>
      </c>
      <c r="C968" s="55" t="s">
        <v>1448</v>
      </c>
      <c r="D968" s="20" t="s">
        <v>1449</v>
      </c>
      <c r="E968" s="20" t="s">
        <v>1450</v>
      </c>
      <c r="F968" s="20" t="s">
        <v>1913</v>
      </c>
      <c r="G968" s="27" t="s">
        <v>2904</v>
      </c>
      <c r="H968" s="20">
        <v>2.5399408E7</v>
      </c>
      <c r="I968" s="20">
        <v>140.0</v>
      </c>
      <c r="J968" s="20">
        <v>0.265778648566538</v>
      </c>
      <c r="K968" s="20">
        <v>35.0</v>
      </c>
      <c r="L968" s="20">
        <v>0.2783055</v>
      </c>
      <c r="M968" s="20">
        <v>1500.0</v>
      </c>
      <c r="N968" s="20">
        <v>0.2603255</v>
      </c>
      <c r="O968" s="20">
        <v>1.020948</v>
      </c>
      <c r="P968" s="20">
        <v>0.3032903</v>
      </c>
      <c r="Q968" s="22">
        <v>0.047</v>
      </c>
      <c r="R968" s="22">
        <v>0.023</v>
      </c>
      <c r="S968" s="22">
        <v>0.183</v>
      </c>
      <c r="T968" s="22">
        <v>34.8</v>
      </c>
      <c r="U968" s="22">
        <v>0.587</v>
      </c>
    </row>
    <row r="969">
      <c r="A969" s="20" t="s">
        <v>34</v>
      </c>
      <c r="B969" s="20" t="s">
        <v>1459</v>
      </c>
      <c r="C969" s="55" t="s">
        <v>1460</v>
      </c>
      <c r="D969" s="20" t="s">
        <v>1461</v>
      </c>
      <c r="E969" s="20" t="s">
        <v>1462</v>
      </c>
      <c r="F969" s="20" t="s">
        <v>1913</v>
      </c>
      <c r="G969" s="27" t="s">
        <v>2905</v>
      </c>
      <c r="H969" s="20">
        <v>3.0E7</v>
      </c>
      <c r="I969" s="20">
        <v>155.0</v>
      </c>
      <c r="J969" s="20">
        <v>0.29860474035279</v>
      </c>
      <c r="K969" s="20">
        <v>35.0</v>
      </c>
      <c r="L969" s="20">
        <v>0.3080248</v>
      </c>
      <c r="M969" s="20">
        <v>1500.0</v>
      </c>
      <c r="N969" s="20">
        <v>0.2934328</v>
      </c>
      <c r="O969" s="20">
        <v>1.017626</v>
      </c>
      <c r="P969" s="20">
        <v>0.3544357</v>
      </c>
      <c r="Q969" s="22">
        <v>0.036</v>
      </c>
      <c r="R969" s="22">
        <v>0.018</v>
      </c>
      <c r="S969" s="22">
        <v>0.167</v>
      </c>
      <c r="T969" s="22">
        <v>28.4</v>
      </c>
      <c r="U969" s="22">
        <v>0.53</v>
      </c>
    </row>
    <row r="970">
      <c r="A970" s="20" t="s">
        <v>34</v>
      </c>
      <c r="B970" s="20" t="s">
        <v>1342</v>
      </c>
      <c r="C970" s="55" t="s">
        <v>1343</v>
      </c>
      <c r="D970" s="20" t="s">
        <v>1344</v>
      </c>
      <c r="E970" s="20" t="s">
        <v>1345</v>
      </c>
      <c r="F970" s="20" t="s">
        <v>1913</v>
      </c>
      <c r="G970" s="27" t="s">
        <v>2906</v>
      </c>
      <c r="H970" s="20">
        <v>1.7983778E7</v>
      </c>
      <c r="I970" s="20">
        <v>145.0</v>
      </c>
      <c r="J970" s="20">
        <v>0.204252593455694</v>
      </c>
      <c r="K970" s="20">
        <v>35.0</v>
      </c>
      <c r="L970" s="20">
        <v>0.2172975</v>
      </c>
      <c r="M970" s="20">
        <v>1500.0</v>
      </c>
      <c r="N970" s="20">
        <v>0.1982724</v>
      </c>
      <c r="O970" s="20">
        <v>1.030161</v>
      </c>
      <c r="P970" s="20">
        <v>0.3143315</v>
      </c>
      <c r="Q970" s="22">
        <v>0.066</v>
      </c>
      <c r="R970" s="22">
        <v>0.025</v>
      </c>
      <c r="S970" s="22">
        <v>0.189</v>
      </c>
      <c r="T970" s="22">
        <v>29.7</v>
      </c>
      <c r="U970" s="22">
        <v>0.519</v>
      </c>
    </row>
    <row r="971">
      <c r="A971" s="20" t="s">
        <v>34</v>
      </c>
      <c r="B971" s="20" t="s">
        <v>1265</v>
      </c>
      <c r="C971" s="55" t="s">
        <v>1266</v>
      </c>
      <c r="D971" s="20" t="s">
        <v>1267</v>
      </c>
      <c r="E971" s="20" t="s">
        <v>1268</v>
      </c>
      <c r="F971" s="20" t="s">
        <v>1913</v>
      </c>
      <c r="G971" s="27" t="s">
        <v>2907</v>
      </c>
      <c r="H971" s="20">
        <v>3.0E7</v>
      </c>
      <c r="I971" s="20">
        <v>140.0</v>
      </c>
      <c r="J971" s="20">
        <v>0.304503890685125</v>
      </c>
      <c r="K971" s="20">
        <v>35.0</v>
      </c>
      <c r="L971" s="20">
        <v>0.3055008</v>
      </c>
      <c r="M971" s="20">
        <v>1500.0</v>
      </c>
      <c r="N971" s="20">
        <v>0.2934002</v>
      </c>
      <c r="O971" s="20">
        <v>1.037845</v>
      </c>
      <c r="P971" s="20">
        <v>0.9176149</v>
      </c>
      <c r="Q971" s="22">
        <v>0.054</v>
      </c>
      <c r="R971" s="22">
        <v>0.011</v>
      </c>
      <c r="S971" s="22">
        <v>0.211</v>
      </c>
      <c r="T971" s="22">
        <v>27.6</v>
      </c>
      <c r="U971" s="22">
        <v>0.494</v>
      </c>
    </row>
    <row r="972">
      <c r="A972" s="20" t="s">
        <v>34</v>
      </c>
      <c r="B972" s="20" t="s">
        <v>1289</v>
      </c>
      <c r="C972" s="55" t="s">
        <v>1290</v>
      </c>
      <c r="D972" s="20" t="s">
        <v>1291</v>
      </c>
      <c r="E972" s="20" t="s">
        <v>1292</v>
      </c>
      <c r="F972" s="20" t="s">
        <v>1913</v>
      </c>
      <c r="G972" s="27" t="s">
        <v>2908</v>
      </c>
      <c r="H972" s="20">
        <v>3.0E7</v>
      </c>
      <c r="I972" s="20">
        <v>145.0</v>
      </c>
      <c r="J972" s="20">
        <v>0.30095287564435</v>
      </c>
      <c r="K972" s="20">
        <v>35.0</v>
      </c>
      <c r="L972" s="20">
        <v>0.301532</v>
      </c>
      <c r="M972" s="20">
        <v>1500.0</v>
      </c>
      <c r="N972" s="20">
        <v>0.2916857</v>
      </c>
      <c r="O972" s="20">
        <v>1.031771</v>
      </c>
      <c r="P972" s="20">
        <v>0.9411831</v>
      </c>
      <c r="Q972" s="22">
        <v>0.041</v>
      </c>
      <c r="R972" s="22">
        <v>0.01</v>
      </c>
      <c r="S972" s="22">
        <v>0.199</v>
      </c>
      <c r="T972" s="22">
        <v>22.7</v>
      </c>
      <c r="U972" s="22">
        <v>0.494</v>
      </c>
    </row>
    <row r="973">
      <c r="A973" s="20" t="s">
        <v>34</v>
      </c>
      <c r="B973" s="20" t="s">
        <v>1423</v>
      </c>
      <c r="C973" s="55" t="s">
        <v>1424</v>
      </c>
      <c r="D973" s="20" t="s">
        <v>1425</v>
      </c>
      <c r="E973" s="20" t="s">
        <v>1426</v>
      </c>
      <c r="F973" s="20" t="s">
        <v>1913</v>
      </c>
      <c r="G973" s="27" t="s">
        <v>2909</v>
      </c>
      <c r="H973" s="20">
        <v>3.0E7</v>
      </c>
      <c r="I973" s="20">
        <v>145.0</v>
      </c>
      <c r="J973" s="20">
        <v>0.301943549630437</v>
      </c>
      <c r="K973" s="20">
        <v>35.0</v>
      </c>
      <c r="L973" s="20">
        <v>0.310413</v>
      </c>
      <c r="M973" s="20">
        <v>1500.0</v>
      </c>
      <c r="N973" s="20">
        <v>0.2903769</v>
      </c>
      <c r="O973" s="20">
        <v>1.039833</v>
      </c>
      <c r="P973" s="20">
        <v>0.5772917</v>
      </c>
      <c r="Q973" s="22">
        <v>0.064</v>
      </c>
      <c r="R973" s="22">
        <v>0.023</v>
      </c>
      <c r="S973" s="22">
        <v>0.208</v>
      </c>
      <c r="T973" s="22">
        <v>39.3</v>
      </c>
      <c r="U973" s="22">
        <v>0.651</v>
      </c>
    </row>
    <row r="974">
      <c r="A974" s="20" t="s">
        <v>34</v>
      </c>
      <c r="B974" s="20" t="s">
        <v>1208</v>
      </c>
      <c r="C974" s="55" t="s">
        <v>1209</v>
      </c>
      <c r="D974" s="20" t="s">
        <v>1210</v>
      </c>
      <c r="E974" s="20" t="s">
        <v>1211</v>
      </c>
      <c r="F974" s="20" t="s">
        <v>1913</v>
      </c>
      <c r="G974" s="27" t="s">
        <v>2910</v>
      </c>
      <c r="H974" s="20">
        <v>2.6170023E7</v>
      </c>
      <c r="I974" s="20">
        <v>150.0</v>
      </c>
      <c r="J974" s="20">
        <v>0.270907018921446</v>
      </c>
      <c r="K974" s="20">
        <v>35.0</v>
      </c>
      <c r="L974" s="20">
        <v>0.2815953</v>
      </c>
      <c r="M974" s="20">
        <v>1500.0</v>
      </c>
      <c r="N974" s="20">
        <v>0.2656395</v>
      </c>
      <c r="O974" s="20">
        <v>1.01983</v>
      </c>
      <c r="P974" s="20">
        <v>0.3301333</v>
      </c>
      <c r="Q974" s="22">
        <v>0.044</v>
      </c>
      <c r="R974" s="22">
        <v>0.016</v>
      </c>
      <c r="S974" s="22">
        <v>0.165</v>
      </c>
      <c r="T974" s="22">
        <v>29.2</v>
      </c>
      <c r="U974" s="22">
        <v>0.525</v>
      </c>
    </row>
    <row r="975">
      <c r="A975" s="20" t="s">
        <v>34</v>
      </c>
      <c r="B975" s="20" t="s">
        <v>1195</v>
      </c>
      <c r="C975" s="55" t="s">
        <v>1196</v>
      </c>
      <c r="D975" s="20" t="s">
        <v>1197</v>
      </c>
      <c r="E975" s="20" t="s">
        <v>1198</v>
      </c>
      <c r="F975" s="20" t="s">
        <v>1913</v>
      </c>
      <c r="G975" s="27" t="s">
        <v>2911</v>
      </c>
      <c r="H975" s="20">
        <v>2.7308448E7</v>
      </c>
      <c r="I975" s="20">
        <v>140.0</v>
      </c>
      <c r="J975" s="20">
        <v>0.279333842323034</v>
      </c>
      <c r="K975" s="20">
        <v>35.0</v>
      </c>
      <c r="L975" s="20">
        <v>0.2890422</v>
      </c>
      <c r="M975" s="20">
        <v>1500.0</v>
      </c>
      <c r="N975" s="20">
        <v>0.2741104</v>
      </c>
      <c r="O975" s="20">
        <v>1.019056</v>
      </c>
      <c r="P975" s="20">
        <v>0.3498212</v>
      </c>
      <c r="Q975" s="22">
        <v>0.041</v>
      </c>
      <c r="R975" s="22">
        <v>0.014</v>
      </c>
      <c r="S975" s="22">
        <v>0.169</v>
      </c>
      <c r="T975" s="22">
        <v>30.1</v>
      </c>
      <c r="U975" s="22">
        <v>0.565</v>
      </c>
    </row>
    <row r="976">
      <c r="A976" s="20" t="s">
        <v>34</v>
      </c>
      <c r="B976" s="20" t="s">
        <v>1411</v>
      </c>
      <c r="C976" s="57" t="s">
        <v>1412</v>
      </c>
      <c r="D976" s="20" t="s">
        <v>1413</v>
      </c>
      <c r="E976" s="20" t="s">
        <v>1414</v>
      </c>
      <c r="F976" s="20" t="s">
        <v>1913</v>
      </c>
      <c r="G976" s="27" t="s">
        <v>2912</v>
      </c>
      <c r="H976" s="20">
        <v>8151498.0</v>
      </c>
      <c r="I976" s="20">
        <v>150.0</v>
      </c>
      <c r="J976" s="20">
        <v>0.110228708578892</v>
      </c>
      <c r="K976" s="20">
        <v>40.0</v>
      </c>
      <c r="L976" s="20">
        <v>0.1210239</v>
      </c>
      <c r="M976" s="20">
        <v>1500.0</v>
      </c>
      <c r="N976" s="20">
        <v>0.1030282</v>
      </c>
      <c r="O976" s="20">
        <v>1.069889</v>
      </c>
      <c r="P976" s="20">
        <v>0.4001241</v>
      </c>
      <c r="Q976" s="22">
        <v>0.163</v>
      </c>
      <c r="R976" s="22">
        <v>0.072</v>
      </c>
      <c r="S976" s="22">
        <v>0.292</v>
      </c>
      <c r="T976" s="22">
        <v>29.1</v>
      </c>
      <c r="U976" s="22">
        <v>0.449</v>
      </c>
    </row>
    <row r="977">
      <c r="A977" s="20" t="s">
        <v>34</v>
      </c>
      <c r="B977" s="20" t="s">
        <v>1472</v>
      </c>
      <c r="C977" s="55" t="s">
        <v>1473</v>
      </c>
      <c r="D977" s="20" t="s">
        <v>1474</v>
      </c>
      <c r="E977" s="20" t="s">
        <v>1475</v>
      </c>
      <c r="F977" s="20" t="s">
        <v>1913</v>
      </c>
      <c r="G977" s="27" t="s">
        <v>2913</v>
      </c>
      <c r="H977" s="20">
        <v>2.0887596E7</v>
      </c>
      <c r="I977" s="20">
        <v>240.0</v>
      </c>
      <c r="J977" s="20">
        <v>0.226635850471426</v>
      </c>
      <c r="K977" s="20">
        <v>35.0</v>
      </c>
      <c r="L977" s="20">
        <v>0.2355241</v>
      </c>
      <c r="M977" s="20">
        <v>1500.0</v>
      </c>
      <c r="N977" s="20">
        <v>0.222615</v>
      </c>
      <c r="O977" s="20">
        <v>1.018062</v>
      </c>
      <c r="P977" s="20">
        <v>0.3114733</v>
      </c>
      <c r="Q977" s="22">
        <v>0.032</v>
      </c>
      <c r="R977" s="22">
        <v>0.012</v>
      </c>
      <c r="S977" s="22">
        <v>0.108</v>
      </c>
      <c r="T977" s="22">
        <v>22.8</v>
      </c>
      <c r="U977" s="22">
        <v>0.425</v>
      </c>
    </row>
    <row r="978">
      <c r="A978" s="20" t="s">
        <v>34</v>
      </c>
      <c r="B978" s="20" t="s">
        <v>1356</v>
      </c>
      <c r="C978" s="55" t="s">
        <v>1357</v>
      </c>
      <c r="D978" s="20" t="s">
        <v>1358</v>
      </c>
      <c r="E978" s="20" t="s">
        <v>1359</v>
      </c>
      <c r="F978" s="20" t="s">
        <v>1913</v>
      </c>
      <c r="G978" s="27" t="s">
        <v>2914</v>
      </c>
      <c r="H978" s="20">
        <v>2.3606699E7</v>
      </c>
      <c r="I978" s="20">
        <v>155.0</v>
      </c>
      <c r="J978" s="20">
        <v>0.257713905388192</v>
      </c>
      <c r="K978" s="20">
        <v>35.0</v>
      </c>
      <c r="L978" s="20">
        <v>0.2679051</v>
      </c>
      <c r="M978" s="20">
        <v>1500.0</v>
      </c>
      <c r="N978" s="20">
        <v>0.2488296</v>
      </c>
      <c r="O978" s="20">
        <v>1.035704</v>
      </c>
      <c r="P978" s="20">
        <v>0.4657432</v>
      </c>
      <c r="Q978" s="22">
        <v>0.067</v>
      </c>
      <c r="R978" s="22">
        <v>0.026</v>
      </c>
      <c r="S978" s="22">
        <v>0.277</v>
      </c>
      <c r="T978" s="22">
        <v>27.5</v>
      </c>
      <c r="U978" s="22">
        <v>0.52</v>
      </c>
    </row>
    <row r="979">
      <c r="A979" s="20" t="s">
        <v>34</v>
      </c>
      <c r="B979" s="20" t="s">
        <v>1004</v>
      </c>
      <c r="C979" s="55" t="s">
        <v>1007</v>
      </c>
      <c r="D979" s="20" t="s">
        <v>1005</v>
      </c>
      <c r="E979" s="20" t="s">
        <v>1005</v>
      </c>
      <c r="F979" s="20" t="s">
        <v>1913</v>
      </c>
      <c r="G979" s="27" t="s">
        <v>2915</v>
      </c>
      <c r="H979" s="20">
        <v>2.6208477E7</v>
      </c>
      <c r="I979" s="20">
        <v>90.0</v>
      </c>
      <c r="J979" s="20">
        <v>0.28246426727606</v>
      </c>
      <c r="K979" s="20">
        <v>40.0</v>
      </c>
      <c r="L979" s="20">
        <v>0.2828242</v>
      </c>
      <c r="M979" s="20">
        <v>1500.0</v>
      </c>
      <c r="N979" s="20">
        <v>0.2662024</v>
      </c>
      <c r="O979" s="20">
        <v>1.061088</v>
      </c>
      <c r="P979" s="20">
        <v>0.978345</v>
      </c>
      <c r="Q979" s="22">
        <v>0.071</v>
      </c>
      <c r="R979" s="22">
        <v>0.02</v>
      </c>
      <c r="S979" s="22">
        <v>0.257</v>
      </c>
      <c r="T979" s="22">
        <v>20.9</v>
      </c>
      <c r="U979" s="22">
        <v>0.375</v>
      </c>
    </row>
    <row r="980">
      <c r="A980" s="20" t="s">
        <v>34</v>
      </c>
      <c r="B980" s="20" t="s">
        <v>1657</v>
      </c>
      <c r="C980" s="55" t="s">
        <v>1658</v>
      </c>
      <c r="D980" s="20" t="s">
        <v>1659</v>
      </c>
      <c r="E980" s="20" t="s">
        <v>1659</v>
      </c>
      <c r="F980" s="20" t="s">
        <v>1913</v>
      </c>
      <c r="G980" s="27" t="s">
        <v>2916</v>
      </c>
      <c r="H980" s="20">
        <v>1.4286063E7</v>
      </c>
      <c r="I980" s="20">
        <v>135.0</v>
      </c>
      <c r="J980" s="20">
        <v>0.191842291541315</v>
      </c>
      <c r="K980" s="20">
        <v>35.0</v>
      </c>
      <c r="L980" s="20">
        <v>0.2041389</v>
      </c>
      <c r="M980" s="20">
        <v>1500.0</v>
      </c>
      <c r="N980" s="20">
        <v>0.1725217</v>
      </c>
      <c r="O980" s="20">
        <v>1.11199</v>
      </c>
      <c r="P980" s="20">
        <v>0.6110785</v>
      </c>
      <c r="Q980" s="22">
        <v>0.225</v>
      </c>
      <c r="R980" s="22">
        <v>0.171</v>
      </c>
      <c r="S980" s="22">
        <v>0.418</v>
      </c>
      <c r="T980" s="22">
        <v>46.2</v>
      </c>
      <c r="U980" s="22">
        <v>0.68</v>
      </c>
    </row>
    <row r="981">
      <c r="A981" s="20" t="s">
        <v>34</v>
      </c>
      <c r="B981" s="22" t="s">
        <v>1668</v>
      </c>
      <c r="C981" s="22" t="s">
        <v>1671</v>
      </c>
      <c r="D981" s="20" t="s">
        <v>1672</v>
      </c>
      <c r="E981" s="20" t="s">
        <v>1673</v>
      </c>
      <c r="F981" s="20" t="s">
        <v>1913</v>
      </c>
      <c r="G981" s="27" t="s">
        <v>2917</v>
      </c>
      <c r="H981" s="20">
        <v>3.0E7</v>
      </c>
      <c r="I981" s="20">
        <v>245.0</v>
      </c>
      <c r="J981" s="20">
        <v>0.301272293356485</v>
      </c>
      <c r="K981" s="20">
        <v>35.0</v>
      </c>
      <c r="L981" s="20">
        <v>0.3051044</v>
      </c>
      <c r="M981" s="20">
        <v>1500.0</v>
      </c>
      <c r="N981" s="20">
        <v>0.2973876</v>
      </c>
      <c r="O981" s="20">
        <v>1.013063</v>
      </c>
      <c r="P981" s="20">
        <v>0.5034033</v>
      </c>
      <c r="Q981" s="22">
        <v>0.046</v>
      </c>
      <c r="R981" s="22">
        <v>0.014</v>
      </c>
      <c r="S981" s="22">
        <v>0.213</v>
      </c>
      <c r="T981" s="22">
        <v>32.6</v>
      </c>
      <c r="U981" s="22">
        <v>0.563</v>
      </c>
    </row>
    <row r="982">
      <c r="A982" s="20" t="s">
        <v>34</v>
      </c>
      <c r="B982" s="22" t="s">
        <v>1685</v>
      </c>
      <c r="C982" s="22" t="s">
        <v>1686</v>
      </c>
      <c r="D982" s="20" t="s">
        <v>1687</v>
      </c>
      <c r="E982" s="20" t="s">
        <v>1688</v>
      </c>
      <c r="F982" s="20" t="s">
        <v>1913</v>
      </c>
      <c r="G982" s="27" t="s">
        <v>2918</v>
      </c>
      <c r="H982" s="20">
        <v>3.0E7</v>
      </c>
      <c r="I982" s="20">
        <v>150.0</v>
      </c>
      <c r="J982" s="20">
        <v>0.308732735981645</v>
      </c>
      <c r="K982" s="20">
        <v>35.0</v>
      </c>
      <c r="L982" s="20">
        <v>0.3217409</v>
      </c>
      <c r="M982" s="20">
        <v>1500.0</v>
      </c>
      <c r="N982" s="20">
        <v>0.2977448</v>
      </c>
      <c r="O982" s="20">
        <v>1.036904</v>
      </c>
      <c r="P982" s="20">
        <v>0.4579061</v>
      </c>
      <c r="Q982" s="22">
        <v>0.09</v>
      </c>
      <c r="R982" s="22">
        <v>0.056</v>
      </c>
      <c r="S982" s="22">
        <v>0.254</v>
      </c>
      <c r="T982" s="22">
        <v>44.4</v>
      </c>
      <c r="U982" s="22">
        <v>0.632</v>
      </c>
    </row>
    <row r="983">
      <c r="A983" s="20" t="s">
        <v>34</v>
      </c>
      <c r="B983" s="22" t="s">
        <v>1698</v>
      </c>
      <c r="C983" s="22" t="s">
        <v>1699</v>
      </c>
      <c r="D983" s="20" t="s">
        <v>1957</v>
      </c>
      <c r="E983" s="20" t="s">
        <v>1701</v>
      </c>
      <c r="F983" s="20" t="s">
        <v>1913</v>
      </c>
      <c r="G983" s="27" t="s">
        <v>2919</v>
      </c>
      <c r="H983" s="20">
        <v>3.0E7</v>
      </c>
      <c r="I983" s="20">
        <v>160.0</v>
      </c>
      <c r="J983" s="20">
        <v>0.307020914295593</v>
      </c>
      <c r="K983" s="20">
        <v>35.0</v>
      </c>
      <c r="L983" s="20">
        <v>0.3158714</v>
      </c>
      <c r="M983" s="20">
        <v>1500.0</v>
      </c>
      <c r="N983" s="20">
        <v>0.2964872</v>
      </c>
      <c r="O983" s="20">
        <v>1.035528</v>
      </c>
      <c r="P983" s="20">
        <v>0.5434182</v>
      </c>
      <c r="Q983" s="22">
        <v>0.111</v>
      </c>
      <c r="R983" s="22">
        <v>0.068</v>
      </c>
      <c r="S983" s="22">
        <v>0.284</v>
      </c>
      <c r="T983" s="22">
        <v>35.2</v>
      </c>
      <c r="U983" s="22">
        <v>0.533</v>
      </c>
    </row>
    <row r="984">
      <c r="A984" s="20" t="s">
        <v>34</v>
      </c>
      <c r="B984" s="22" t="s">
        <v>1712</v>
      </c>
      <c r="C984" s="22" t="s">
        <v>1713</v>
      </c>
      <c r="D984" s="20" t="s">
        <v>1714</v>
      </c>
      <c r="E984" s="20" t="s">
        <v>1715</v>
      </c>
      <c r="F984" s="20" t="s">
        <v>1913</v>
      </c>
      <c r="G984" s="27" t="s">
        <v>2920</v>
      </c>
      <c r="H984" s="20">
        <v>3.0E7</v>
      </c>
      <c r="I984" s="20">
        <v>145.0</v>
      </c>
      <c r="J984" s="20">
        <v>0.300966704786351</v>
      </c>
      <c r="K984" s="20">
        <v>35.0</v>
      </c>
      <c r="L984" s="20">
        <v>0.3062507</v>
      </c>
      <c r="M984" s="20">
        <v>1500.0</v>
      </c>
      <c r="N984" s="20">
        <v>0.2945322</v>
      </c>
      <c r="O984" s="20">
        <v>1.021846</v>
      </c>
      <c r="P984" s="20">
        <v>0.5490868</v>
      </c>
      <c r="Q984" s="22">
        <v>0.028</v>
      </c>
      <c r="R984" s="22">
        <v>0.009</v>
      </c>
      <c r="S984" s="22">
        <v>0.142</v>
      </c>
      <c r="T984" s="22">
        <v>17.3</v>
      </c>
      <c r="U984" s="22">
        <v>0.407</v>
      </c>
    </row>
    <row r="985">
      <c r="A985" s="20" t="s">
        <v>34</v>
      </c>
      <c r="B985" s="22" t="s">
        <v>1727</v>
      </c>
      <c r="C985" s="22" t="s">
        <v>1728</v>
      </c>
      <c r="D985" s="20" t="s">
        <v>1729</v>
      </c>
      <c r="E985" s="20" t="s">
        <v>1730</v>
      </c>
      <c r="F985" s="20" t="s">
        <v>1913</v>
      </c>
      <c r="G985" s="27" t="s">
        <v>2921</v>
      </c>
      <c r="H985" s="20">
        <v>3.0E7</v>
      </c>
      <c r="I985" s="20">
        <v>235.0</v>
      </c>
      <c r="J985" s="20">
        <v>0.322764700029182</v>
      </c>
      <c r="K985" s="20">
        <v>35.0</v>
      </c>
      <c r="L985" s="20">
        <v>0.3308318</v>
      </c>
      <c r="M985" s="20">
        <v>1500.0</v>
      </c>
      <c r="N985" s="20">
        <v>0.3140407</v>
      </c>
      <c r="O985" s="20">
        <v>1.02778</v>
      </c>
      <c r="P985" s="20">
        <v>0.5195619</v>
      </c>
      <c r="Q985" s="22">
        <v>0.095</v>
      </c>
      <c r="R985" s="22">
        <v>0.162</v>
      </c>
      <c r="S985" s="22">
        <v>0.438</v>
      </c>
      <c r="T985" s="22">
        <v>21.4</v>
      </c>
      <c r="U985" s="22">
        <v>0.451</v>
      </c>
    </row>
    <row r="986">
      <c r="A986" s="20" t="s">
        <v>34</v>
      </c>
      <c r="B986" s="22" t="s">
        <v>1741</v>
      </c>
      <c r="C986" s="22" t="s">
        <v>1742</v>
      </c>
      <c r="D986" s="20" t="s">
        <v>1743</v>
      </c>
      <c r="E986" s="20" t="s">
        <v>1744</v>
      </c>
      <c r="F986" s="20" t="s">
        <v>1913</v>
      </c>
      <c r="G986" s="27" t="s">
        <v>2922</v>
      </c>
      <c r="H986" s="20">
        <v>1.7334631E7</v>
      </c>
      <c r="I986" s="20">
        <v>150.0</v>
      </c>
      <c r="J986" s="20">
        <v>0.215802306260898</v>
      </c>
      <c r="K986" s="20">
        <v>35.0</v>
      </c>
      <c r="L986" s="20">
        <v>0.2375195</v>
      </c>
      <c r="M986" s="20">
        <v>1500.0</v>
      </c>
      <c r="N986" s="20">
        <v>0.2060184</v>
      </c>
      <c r="O986" s="20">
        <v>1.04749</v>
      </c>
      <c r="P986" s="20">
        <v>0.3105886</v>
      </c>
      <c r="Q986" s="22">
        <v>0.155</v>
      </c>
      <c r="R986" s="22">
        <v>0.138</v>
      </c>
      <c r="S986" s="22">
        <v>0.417</v>
      </c>
      <c r="T986" s="22">
        <v>32.8</v>
      </c>
      <c r="U986" s="22">
        <v>0.627</v>
      </c>
    </row>
    <row r="987">
      <c r="A987" s="20" t="s">
        <v>34</v>
      </c>
      <c r="B987" s="22" t="s">
        <v>1755</v>
      </c>
      <c r="C987" s="22" t="s">
        <v>1756</v>
      </c>
      <c r="D987" s="20" t="s">
        <v>1962</v>
      </c>
      <c r="E987" s="20" t="s">
        <v>1758</v>
      </c>
      <c r="F987" s="20" t="s">
        <v>1913</v>
      </c>
      <c r="G987" s="27" t="s">
        <v>2923</v>
      </c>
      <c r="H987" s="20">
        <v>3.0E7</v>
      </c>
      <c r="I987" s="20">
        <v>140.0</v>
      </c>
      <c r="J987" s="20">
        <v>0.30055991129709</v>
      </c>
      <c r="K987" s="20">
        <v>35.0</v>
      </c>
      <c r="L987" s="20">
        <v>0.3073739</v>
      </c>
      <c r="M987" s="20">
        <v>1500.0</v>
      </c>
      <c r="N987" s="20">
        <v>0.2916368</v>
      </c>
      <c r="O987" s="20">
        <v>1.030597</v>
      </c>
      <c r="P987" s="20">
        <v>0.5670103</v>
      </c>
      <c r="Q987" s="22">
        <v>0.048</v>
      </c>
      <c r="R987" s="22">
        <v>0.016</v>
      </c>
      <c r="S987" s="22">
        <v>0.155</v>
      </c>
      <c r="T987" s="22">
        <v>27.1</v>
      </c>
      <c r="U987" s="22">
        <v>0.525</v>
      </c>
    </row>
    <row r="988">
      <c r="A988" s="20" t="s">
        <v>34</v>
      </c>
      <c r="B988" s="22" t="s">
        <v>1769</v>
      </c>
      <c r="C988" s="22" t="s">
        <v>1770</v>
      </c>
      <c r="D988" s="20" t="s">
        <v>1964</v>
      </c>
      <c r="E988" s="20" t="s">
        <v>1772</v>
      </c>
      <c r="F988" s="20" t="s">
        <v>1913</v>
      </c>
      <c r="G988" s="27" t="s">
        <v>2924</v>
      </c>
      <c r="H988" s="20">
        <v>3.0E7</v>
      </c>
      <c r="I988" s="20">
        <v>145.0</v>
      </c>
      <c r="J988" s="20">
        <v>0.299688200250601</v>
      </c>
      <c r="K988" s="20">
        <v>35.0</v>
      </c>
      <c r="L988" s="20">
        <v>0.3050395</v>
      </c>
      <c r="M988" s="20">
        <v>1500.0</v>
      </c>
      <c r="N988" s="20">
        <v>0.2922103</v>
      </c>
      <c r="O988" s="20">
        <v>1.025591</v>
      </c>
      <c r="P988" s="20">
        <v>0.5828809</v>
      </c>
      <c r="Q988" s="22">
        <v>0.047</v>
      </c>
      <c r="R988" s="22">
        <v>0.013</v>
      </c>
      <c r="S988" s="22">
        <v>0.158</v>
      </c>
      <c r="T988" s="22">
        <v>29.3</v>
      </c>
      <c r="U988" s="22">
        <v>0.531</v>
      </c>
    </row>
    <row r="989">
      <c r="A989" s="20" t="s">
        <v>34</v>
      </c>
      <c r="B989" s="22" t="s">
        <v>1783</v>
      </c>
      <c r="C989" s="22" t="s">
        <v>1784</v>
      </c>
      <c r="D989" s="20" t="s">
        <v>1966</v>
      </c>
      <c r="E989" s="20" t="s">
        <v>1786</v>
      </c>
      <c r="F989" s="20" t="s">
        <v>1913</v>
      </c>
      <c r="G989" s="27" t="s">
        <v>2925</v>
      </c>
      <c r="H989" s="20">
        <v>3.0E7</v>
      </c>
      <c r="I989" s="20">
        <v>140.0</v>
      </c>
      <c r="J989" s="20">
        <v>0.306655463326387</v>
      </c>
      <c r="K989" s="20">
        <v>35.0</v>
      </c>
      <c r="L989" s="20">
        <v>0.314089</v>
      </c>
      <c r="M989" s="20">
        <v>1500.0</v>
      </c>
      <c r="N989" s="20">
        <v>0.2978998</v>
      </c>
      <c r="O989" s="20">
        <v>1.029391</v>
      </c>
      <c r="P989" s="20">
        <v>0.5408318</v>
      </c>
      <c r="Q989" s="22">
        <v>0.066</v>
      </c>
      <c r="R989" s="22">
        <v>0.027</v>
      </c>
      <c r="S989" s="22">
        <v>0.381</v>
      </c>
      <c r="T989" s="22">
        <v>16.0</v>
      </c>
      <c r="U989" s="22">
        <v>0.464</v>
      </c>
    </row>
    <row r="990">
      <c r="A990" s="20" t="s">
        <v>34</v>
      </c>
      <c r="B990" s="22" t="s">
        <v>1797</v>
      </c>
      <c r="C990" s="22" t="s">
        <v>1798</v>
      </c>
      <c r="D990" s="20" t="s">
        <v>1968</v>
      </c>
      <c r="E990" s="20" t="s">
        <v>1800</v>
      </c>
      <c r="F990" s="20" t="s">
        <v>1913</v>
      </c>
      <c r="G990" s="27" t="s">
        <v>2926</v>
      </c>
      <c r="H990" s="20">
        <v>3.0E7</v>
      </c>
      <c r="I990" s="20">
        <v>120.0</v>
      </c>
      <c r="J990" s="20">
        <v>0.302888844379102</v>
      </c>
      <c r="K990" s="20">
        <v>35.0</v>
      </c>
      <c r="L990" s="20">
        <v>0.3060566</v>
      </c>
      <c r="M990" s="20">
        <v>1500.0</v>
      </c>
      <c r="N990" s="20">
        <v>0.2968079</v>
      </c>
      <c r="O990" s="20">
        <v>1.020488</v>
      </c>
      <c r="P990" s="20">
        <v>0.6574889</v>
      </c>
      <c r="Q990" s="22">
        <v>0.038</v>
      </c>
      <c r="R990" s="22">
        <v>0.017</v>
      </c>
      <c r="S990" s="22">
        <v>0.17</v>
      </c>
      <c r="T990" s="22">
        <v>14.7</v>
      </c>
      <c r="U990" s="22">
        <v>0.33</v>
      </c>
    </row>
    <row r="991">
      <c r="A991" s="20" t="s">
        <v>34</v>
      </c>
      <c r="B991" s="22" t="s">
        <v>1811</v>
      </c>
      <c r="C991" s="22" t="s">
        <v>1812</v>
      </c>
      <c r="D991" s="20" t="s">
        <v>1970</v>
      </c>
      <c r="E991" s="20" t="s">
        <v>1814</v>
      </c>
      <c r="F991" s="20" t="s">
        <v>1913</v>
      </c>
      <c r="G991" s="27" t="s">
        <v>2927</v>
      </c>
      <c r="H991" s="20">
        <v>2.1656842E7</v>
      </c>
      <c r="I991" s="20">
        <v>235.0</v>
      </c>
      <c r="J991" s="20">
        <v>0.255788227323215</v>
      </c>
      <c r="K991" s="20">
        <v>35.0</v>
      </c>
      <c r="L991" s="20">
        <v>0.2783131</v>
      </c>
      <c r="M991" s="20">
        <v>1500.0</v>
      </c>
      <c r="N991" s="20">
        <v>0.2460176</v>
      </c>
      <c r="O991" s="20">
        <v>1.039715</v>
      </c>
      <c r="P991" s="20">
        <v>0.3025373</v>
      </c>
      <c r="Q991" s="22">
        <v>0.162</v>
      </c>
      <c r="R991" s="22">
        <v>0.145</v>
      </c>
      <c r="S991" s="22">
        <v>0.461</v>
      </c>
      <c r="T991" s="22">
        <v>52.4</v>
      </c>
      <c r="U991" s="22">
        <v>0.739</v>
      </c>
    </row>
    <row r="992">
      <c r="A992" s="20" t="s">
        <v>34</v>
      </c>
      <c r="B992" s="22" t="s">
        <v>1825</v>
      </c>
      <c r="C992" s="22" t="s">
        <v>1826</v>
      </c>
      <c r="D992" s="20" t="s">
        <v>1972</v>
      </c>
      <c r="E992" s="20" t="s">
        <v>1828</v>
      </c>
      <c r="F992" s="20" t="s">
        <v>1913</v>
      </c>
      <c r="G992" s="27" t="s">
        <v>2928</v>
      </c>
      <c r="H992" s="20">
        <v>3.0E7</v>
      </c>
      <c r="I992" s="20">
        <v>155.0</v>
      </c>
      <c r="J992" s="20">
        <v>0.299531781014752</v>
      </c>
      <c r="K992" s="20">
        <v>35.0</v>
      </c>
      <c r="L992" s="20">
        <v>0.3063785</v>
      </c>
      <c r="M992" s="20">
        <v>1500.0</v>
      </c>
      <c r="N992" s="20">
        <v>0.2916065</v>
      </c>
      <c r="O992" s="20">
        <v>1.027178</v>
      </c>
      <c r="P992" s="20">
        <v>0.5365064</v>
      </c>
      <c r="Q992" s="22">
        <v>0.041</v>
      </c>
      <c r="R992" s="22">
        <v>0.015</v>
      </c>
      <c r="S992" s="22">
        <v>0.147</v>
      </c>
      <c r="T992" s="22">
        <v>29.0</v>
      </c>
      <c r="U992" s="22">
        <v>0.552</v>
      </c>
    </row>
    <row r="993">
      <c r="A993" s="20" t="s">
        <v>34</v>
      </c>
      <c r="B993" s="22" t="s">
        <v>1839</v>
      </c>
      <c r="C993" s="22" t="s">
        <v>1840</v>
      </c>
      <c r="D993" s="20" t="s">
        <v>1841</v>
      </c>
      <c r="E993" s="20" t="s">
        <v>1842</v>
      </c>
      <c r="F993" s="20" t="s">
        <v>1913</v>
      </c>
      <c r="G993" s="27" t="s">
        <v>2929</v>
      </c>
      <c r="H993" s="20">
        <v>3.0E7</v>
      </c>
      <c r="I993" s="20">
        <v>150.0</v>
      </c>
      <c r="J993" s="20">
        <v>0.299496914313259</v>
      </c>
      <c r="K993" s="20">
        <v>35.0</v>
      </c>
      <c r="L993" s="20">
        <v>0.3054973</v>
      </c>
      <c r="M993" s="20">
        <v>1500.0</v>
      </c>
      <c r="N993" s="20">
        <v>0.2927826</v>
      </c>
      <c r="O993" s="20">
        <v>1.022933</v>
      </c>
      <c r="P993" s="20">
        <v>0.5280744</v>
      </c>
      <c r="Q993" s="22">
        <v>0.03</v>
      </c>
      <c r="R993" s="22">
        <v>0.011</v>
      </c>
      <c r="S993" s="22">
        <v>0.155</v>
      </c>
      <c r="T993" s="22">
        <v>19.4</v>
      </c>
      <c r="U993" s="22">
        <v>0.458</v>
      </c>
    </row>
    <row r="994">
      <c r="A994" s="20" t="s">
        <v>34</v>
      </c>
      <c r="B994" s="22" t="s">
        <v>1853</v>
      </c>
      <c r="C994" s="22" t="s">
        <v>1854</v>
      </c>
      <c r="D994" s="20" t="s">
        <v>1855</v>
      </c>
      <c r="E994" s="20" t="s">
        <v>1856</v>
      </c>
      <c r="F994" s="20" t="s">
        <v>1913</v>
      </c>
      <c r="G994" s="27" t="s">
        <v>2930</v>
      </c>
      <c r="H994" s="20">
        <v>3.0E7</v>
      </c>
      <c r="I994" s="20">
        <v>140.0</v>
      </c>
      <c r="J994" s="20">
        <v>0.305077583127015</v>
      </c>
      <c r="K994" s="20">
        <v>35.0</v>
      </c>
      <c r="L994" s="20">
        <v>0.3113567</v>
      </c>
      <c r="M994" s="20">
        <v>1500.0</v>
      </c>
      <c r="N994" s="20">
        <v>0.2968439</v>
      </c>
      <c r="O994" s="20">
        <v>1.027737</v>
      </c>
      <c r="P994" s="20">
        <v>0.5673398</v>
      </c>
      <c r="Q994" s="22">
        <v>0.066</v>
      </c>
      <c r="R994" s="22">
        <v>0.03</v>
      </c>
      <c r="S994" s="22">
        <v>0.307</v>
      </c>
      <c r="T994" s="22">
        <v>33.3</v>
      </c>
      <c r="U994" s="22">
        <v>0.59</v>
      </c>
    </row>
    <row r="995">
      <c r="A995" s="20" t="s">
        <v>34</v>
      </c>
      <c r="B995" s="22" t="s">
        <v>1867</v>
      </c>
      <c r="C995" s="22" t="s">
        <v>1868</v>
      </c>
      <c r="D995" s="20" t="s">
        <v>1869</v>
      </c>
      <c r="E995" s="20" t="s">
        <v>1870</v>
      </c>
      <c r="F995" s="20" t="s">
        <v>1913</v>
      </c>
      <c r="G995" s="27" t="s">
        <v>2931</v>
      </c>
      <c r="H995" s="20">
        <v>3.0E7</v>
      </c>
      <c r="I995" s="20">
        <v>125.0</v>
      </c>
      <c r="J995" s="20">
        <v>0.29789647743722</v>
      </c>
      <c r="K995" s="20">
        <v>35.0</v>
      </c>
      <c r="L995" s="20">
        <v>0.3022414</v>
      </c>
      <c r="M995" s="20">
        <v>1500.0</v>
      </c>
      <c r="N995" s="20">
        <v>0.292009</v>
      </c>
      <c r="O995" s="20">
        <v>1.020162</v>
      </c>
      <c r="P995" s="20">
        <v>0.5753748</v>
      </c>
      <c r="Q995" s="22">
        <v>0.035</v>
      </c>
      <c r="R995" s="22">
        <v>0.012</v>
      </c>
      <c r="S995" s="22">
        <v>0.169</v>
      </c>
      <c r="T995" s="22">
        <v>22.2</v>
      </c>
      <c r="U995" s="22">
        <v>0.457</v>
      </c>
    </row>
    <row r="996">
      <c r="A996" s="20" t="s">
        <v>34</v>
      </c>
      <c r="B996" s="22" t="s">
        <v>1881</v>
      </c>
      <c r="C996" s="22" t="s">
        <v>1882</v>
      </c>
      <c r="D996" s="20" t="s">
        <v>1883</v>
      </c>
      <c r="E996" s="20" t="s">
        <v>1884</v>
      </c>
      <c r="F996" s="20" t="s">
        <v>1913</v>
      </c>
      <c r="G996" s="27" t="s">
        <v>2932</v>
      </c>
      <c r="H996" s="20">
        <v>3.0E7</v>
      </c>
      <c r="I996" s="20">
        <v>135.0</v>
      </c>
      <c r="J996" s="20">
        <v>0.299530883290175</v>
      </c>
      <c r="K996" s="20">
        <v>35.0</v>
      </c>
      <c r="L996" s="20">
        <v>0.3028837</v>
      </c>
      <c r="M996" s="20">
        <v>1500.0</v>
      </c>
      <c r="N996" s="20">
        <v>0.2937</v>
      </c>
      <c r="O996" s="20">
        <v>1.019853</v>
      </c>
      <c r="P996" s="20">
        <v>0.6349186</v>
      </c>
      <c r="Q996" s="22">
        <v>0.033</v>
      </c>
      <c r="R996" s="22">
        <v>0.012</v>
      </c>
      <c r="S996" s="22">
        <v>0.201</v>
      </c>
      <c r="T996" s="22">
        <v>20.2</v>
      </c>
      <c r="U996" s="22">
        <v>0.484</v>
      </c>
    </row>
    <row r="997">
      <c r="A997" s="20" t="s">
        <v>68</v>
      </c>
      <c r="B997" s="22" t="s">
        <v>133</v>
      </c>
      <c r="C997" s="22" t="s">
        <v>134</v>
      </c>
      <c r="D997" s="20" t="s">
        <v>1919</v>
      </c>
      <c r="E997" s="20" t="s">
        <v>136</v>
      </c>
      <c r="F997" s="20" t="s">
        <v>1977</v>
      </c>
      <c r="G997" s="27" t="s">
        <v>2933</v>
      </c>
      <c r="H997" s="20">
        <v>3.7086637E7</v>
      </c>
      <c r="I997" s="20">
        <v>120.0</v>
      </c>
      <c r="J997" s="20">
        <v>0.27005070776635</v>
      </c>
      <c r="K997" s="20">
        <v>35.0</v>
      </c>
      <c r="L997" s="20">
        <v>0.2631448</v>
      </c>
      <c r="M997" s="20">
        <v>1500.0</v>
      </c>
      <c r="N997" s="20">
        <v>0.2536309</v>
      </c>
      <c r="O997" s="20">
        <v>1.064739</v>
      </c>
      <c r="P997" s="20">
        <v>1.725875</v>
      </c>
      <c r="Q997" s="22">
        <v>0.06</v>
      </c>
      <c r="R997" s="22">
        <v>0.02</v>
      </c>
      <c r="S997" s="22">
        <v>0.16</v>
      </c>
      <c r="T997" s="29"/>
      <c r="U997" s="29"/>
    </row>
    <row r="998">
      <c r="A998" s="20" t="s">
        <v>69</v>
      </c>
      <c r="B998" s="22" t="s">
        <v>453</v>
      </c>
      <c r="C998" s="22" t="s">
        <v>454</v>
      </c>
      <c r="D998" s="20" t="s">
        <v>455</v>
      </c>
      <c r="E998" s="20" t="s">
        <v>456</v>
      </c>
      <c r="F998" s="20" t="s">
        <v>1977</v>
      </c>
      <c r="G998" s="27" t="s">
        <v>2934</v>
      </c>
      <c r="H998" s="20">
        <v>3.0826262E7</v>
      </c>
      <c r="I998" s="20">
        <v>140.0</v>
      </c>
      <c r="J998" s="20">
        <v>0.335375379384043</v>
      </c>
      <c r="K998" s="20">
        <v>35.0</v>
      </c>
      <c r="L998" s="20">
        <v>0.3256072</v>
      </c>
      <c r="M998" s="20">
        <v>1500.0</v>
      </c>
      <c r="N998" s="20">
        <v>0.3019899</v>
      </c>
      <c r="O998" s="20">
        <v>1.110551</v>
      </c>
      <c r="P998" s="20">
        <v>1.413604</v>
      </c>
      <c r="Q998" s="22">
        <v>0.19</v>
      </c>
      <c r="R998" s="22">
        <v>0.13</v>
      </c>
      <c r="S998" s="22">
        <v>0.45</v>
      </c>
      <c r="T998" s="29"/>
      <c r="U998" s="29"/>
    </row>
    <row r="999">
      <c r="A999" s="20" t="s">
        <v>63</v>
      </c>
      <c r="B999" s="22" t="s">
        <v>225</v>
      </c>
      <c r="C999" s="22" t="s">
        <v>226</v>
      </c>
      <c r="D999" s="20" t="s">
        <v>1912</v>
      </c>
      <c r="E999" s="20" t="s">
        <v>228</v>
      </c>
      <c r="F999" s="20" t="s">
        <v>1977</v>
      </c>
      <c r="G999" s="27" t="s">
        <v>2935</v>
      </c>
      <c r="H999" s="20">
        <v>2.7645564E7</v>
      </c>
      <c r="I999" s="20">
        <v>90.0</v>
      </c>
      <c r="J999" s="20">
        <v>0.293591317326169</v>
      </c>
      <c r="K999" s="20">
        <v>35.0</v>
      </c>
      <c r="L999" s="20">
        <v>0.2981134</v>
      </c>
      <c r="M999" s="20">
        <v>1500.0</v>
      </c>
      <c r="N999" s="20">
        <v>0.2778971</v>
      </c>
      <c r="O999" s="20">
        <v>1.056475</v>
      </c>
      <c r="P999" s="20">
        <v>0.7763153</v>
      </c>
      <c r="Q999" s="22">
        <v>0.11</v>
      </c>
      <c r="R999" s="22">
        <v>0.04</v>
      </c>
      <c r="S999" s="22">
        <v>0.29</v>
      </c>
      <c r="T999" s="22">
        <v>21.5</v>
      </c>
      <c r="U999" s="22">
        <v>0.436</v>
      </c>
    </row>
    <row r="1000">
      <c r="A1000" s="20" t="s">
        <v>63</v>
      </c>
      <c r="B1000" s="22" t="s">
        <v>133</v>
      </c>
      <c r="C1000" s="22" t="s">
        <v>134</v>
      </c>
      <c r="D1000" s="20" t="s">
        <v>1919</v>
      </c>
      <c r="E1000" s="20" t="s">
        <v>136</v>
      </c>
      <c r="F1000" s="20" t="s">
        <v>1977</v>
      </c>
      <c r="G1000" s="27" t="s">
        <v>2936</v>
      </c>
      <c r="H1000" s="20">
        <v>6325296.0</v>
      </c>
      <c r="I1000" s="20">
        <v>85.0</v>
      </c>
      <c r="J1000" s="20">
        <v>0.088235959260342</v>
      </c>
      <c r="K1000" s="20">
        <v>30.0</v>
      </c>
      <c r="L1000" s="20">
        <v>0.09363779</v>
      </c>
      <c r="M1000" s="20">
        <v>1500.0</v>
      </c>
      <c r="N1000" s="20">
        <v>0.08254245</v>
      </c>
      <c r="O1000" s="20">
        <v>1.068977</v>
      </c>
      <c r="P1000" s="20">
        <v>0.5131443</v>
      </c>
      <c r="Q1000" s="22">
        <v>0.16</v>
      </c>
      <c r="R1000" s="22">
        <v>0.03</v>
      </c>
      <c r="S1000" s="22">
        <v>0.28</v>
      </c>
      <c r="T1000" s="22">
        <v>5.2</v>
      </c>
      <c r="U1000" s="22">
        <v>0.207</v>
      </c>
    </row>
    <row r="1001">
      <c r="A1001" s="20" t="s">
        <v>63</v>
      </c>
      <c r="B1001" s="22" t="s">
        <v>71</v>
      </c>
      <c r="C1001" s="22" t="s">
        <v>74</v>
      </c>
      <c r="D1001" s="20" t="s">
        <v>75</v>
      </c>
      <c r="E1001" s="20" t="s">
        <v>76</v>
      </c>
      <c r="F1001" s="20" t="s">
        <v>1977</v>
      </c>
      <c r="G1001" s="27" t="s">
        <v>2937</v>
      </c>
      <c r="H1001" s="20">
        <v>3.948774E7</v>
      </c>
      <c r="I1001" s="20">
        <v>100.0</v>
      </c>
      <c r="J1001" s="20">
        <v>0.398245622609103</v>
      </c>
      <c r="K1001" s="20">
        <v>35.0</v>
      </c>
      <c r="L1001" s="20">
        <v>0.3912845</v>
      </c>
      <c r="M1001" s="20">
        <v>1500.0</v>
      </c>
      <c r="N1001" s="20">
        <v>0.3681316</v>
      </c>
      <c r="O1001" s="20">
        <v>1.081802</v>
      </c>
      <c r="P1001" s="20">
        <v>1.300657</v>
      </c>
      <c r="Q1001" s="22">
        <v>0.21</v>
      </c>
      <c r="R1001" s="22">
        <v>0.22</v>
      </c>
      <c r="S1001" s="22">
        <v>0.42</v>
      </c>
      <c r="T1001" s="22">
        <v>56.1</v>
      </c>
      <c r="U1001" s="22">
        <v>0.698</v>
      </c>
    </row>
    <row r="1002">
      <c r="A1002" s="20" t="s">
        <v>63</v>
      </c>
      <c r="B1002" s="22" t="s">
        <v>1668</v>
      </c>
      <c r="C1002" s="22" t="s">
        <v>1671</v>
      </c>
      <c r="D1002" s="20" t="s">
        <v>1672</v>
      </c>
      <c r="E1002" s="20" t="s">
        <v>1673</v>
      </c>
      <c r="F1002" s="20" t="s">
        <v>85</v>
      </c>
      <c r="G1002" s="27" t="s">
        <v>2938</v>
      </c>
      <c r="H1002" s="20">
        <v>4.2726283E7</v>
      </c>
      <c r="I1002" s="20">
        <v>230.0</v>
      </c>
      <c r="J1002" s="20">
        <v>0.384003305670128</v>
      </c>
      <c r="K1002" s="20">
        <v>35.0</v>
      </c>
      <c r="L1002" s="20">
        <v>0.39191</v>
      </c>
      <c r="M1002" s="20">
        <v>1500.0</v>
      </c>
      <c r="N1002" s="20">
        <v>0.3782697</v>
      </c>
      <c r="O1002" s="20">
        <v>1.015157</v>
      </c>
      <c r="P1002" s="20">
        <v>0.4203426</v>
      </c>
      <c r="Q1002" s="22">
        <v>0.14</v>
      </c>
      <c r="R1002" s="22">
        <v>0.06</v>
      </c>
      <c r="S1002" s="22">
        <v>0.31</v>
      </c>
      <c r="T1002" s="22">
        <v>44.9</v>
      </c>
      <c r="U1002" s="22">
        <v>0.624</v>
      </c>
    </row>
    <row r="1003">
      <c r="A1003" s="20" t="s">
        <v>63</v>
      </c>
      <c r="B1003" s="22" t="s">
        <v>1685</v>
      </c>
      <c r="C1003" s="22" t="s">
        <v>1686</v>
      </c>
      <c r="D1003" s="20" t="s">
        <v>1687</v>
      </c>
      <c r="E1003" s="20" t="s">
        <v>1688</v>
      </c>
      <c r="F1003" s="20" t="s">
        <v>1977</v>
      </c>
      <c r="G1003" s="27" t="s">
        <v>2939</v>
      </c>
      <c r="H1003" s="58">
        <v>4.3636369E7</v>
      </c>
      <c r="I1003" s="58">
        <v>125.0</v>
      </c>
      <c r="J1003" s="58">
        <v>0.400346291770068</v>
      </c>
      <c r="K1003" s="58">
        <v>35.0</v>
      </c>
      <c r="L1003" s="58">
        <v>0.4039118</v>
      </c>
      <c r="M1003" s="58">
        <v>1500.0</v>
      </c>
      <c r="N1003" s="58">
        <v>0.387476</v>
      </c>
      <c r="O1003" s="58">
        <v>1.033216</v>
      </c>
      <c r="P1003" s="58">
        <v>0.7830638</v>
      </c>
      <c r="Q1003" s="22">
        <v>0.12</v>
      </c>
      <c r="R1003" s="22">
        <v>0.1</v>
      </c>
      <c r="S1003" s="22">
        <v>0.35</v>
      </c>
      <c r="T1003" s="22">
        <v>51.5</v>
      </c>
      <c r="U1003" s="22">
        <v>0.701</v>
      </c>
    </row>
    <row r="1004">
      <c r="A1004" s="20" t="s">
        <v>63</v>
      </c>
      <c r="B1004" s="22" t="s">
        <v>1698</v>
      </c>
      <c r="C1004" s="22" t="s">
        <v>1699</v>
      </c>
      <c r="D1004" s="20" t="s">
        <v>1957</v>
      </c>
      <c r="E1004" s="20" t="s">
        <v>1701</v>
      </c>
      <c r="F1004" s="20" t="s">
        <v>1977</v>
      </c>
      <c r="G1004" s="27" t="s">
        <v>2940</v>
      </c>
      <c r="H1004" s="58">
        <v>1.9169315E7</v>
      </c>
      <c r="I1004" s="58">
        <v>180.0</v>
      </c>
      <c r="J1004" s="58">
        <v>0.21283865140834</v>
      </c>
      <c r="K1004" s="58">
        <v>35.0</v>
      </c>
      <c r="L1004" s="58">
        <v>0.2203624</v>
      </c>
      <c r="M1004" s="58">
        <v>1500.0</v>
      </c>
      <c r="N1004" s="58">
        <v>0.2088634</v>
      </c>
      <c r="O1004" s="58">
        <v>1.019033</v>
      </c>
      <c r="P1004" s="58">
        <v>0.3457033</v>
      </c>
      <c r="Q1004" s="22">
        <v>0.07</v>
      </c>
      <c r="R1004" s="22">
        <v>0.01</v>
      </c>
      <c r="S1004" s="22">
        <v>0.22</v>
      </c>
      <c r="T1004" s="22">
        <v>19.5</v>
      </c>
      <c r="U1004" s="22">
        <v>0.375</v>
      </c>
    </row>
    <row r="1005">
      <c r="A1005" s="20" t="s">
        <v>63</v>
      </c>
      <c r="B1005" s="22" t="s">
        <v>1712</v>
      </c>
      <c r="C1005" s="22" t="s">
        <v>1713</v>
      </c>
      <c r="D1005" s="20" t="s">
        <v>1714</v>
      </c>
      <c r="E1005" s="20" t="s">
        <v>1715</v>
      </c>
      <c r="F1005" s="20" t="s">
        <v>1977</v>
      </c>
      <c r="G1005" s="27" t="s">
        <v>2941</v>
      </c>
      <c r="H1005" s="58">
        <v>2.0068196E7</v>
      </c>
      <c r="I1005" s="58">
        <v>155.0</v>
      </c>
      <c r="J1005" s="58">
        <v>0.230639320870132</v>
      </c>
      <c r="K1005" s="58">
        <v>35.0</v>
      </c>
      <c r="L1005" s="58">
        <v>0.2385786</v>
      </c>
      <c r="M1005" s="58">
        <v>1500.0</v>
      </c>
      <c r="N1005" s="58">
        <v>0.219312</v>
      </c>
      <c r="O1005" s="58">
        <v>1.05165</v>
      </c>
      <c r="P1005" s="58">
        <v>0.5879259</v>
      </c>
      <c r="Q1005" s="22">
        <v>0.07</v>
      </c>
      <c r="R1005" s="22">
        <v>0.02</v>
      </c>
      <c r="S1005" s="22">
        <v>0.22</v>
      </c>
      <c r="T1005" s="22">
        <v>27.0</v>
      </c>
      <c r="U1005" s="22">
        <v>0.47</v>
      </c>
    </row>
    <row r="1006">
      <c r="A1006" s="20" t="s">
        <v>63</v>
      </c>
      <c r="B1006" s="22" t="s">
        <v>1727</v>
      </c>
      <c r="C1006" s="22" t="s">
        <v>1728</v>
      </c>
      <c r="D1006" s="20" t="s">
        <v>1729</v>
      </c>
      <c r="E1006" s="20" t="s">
        <v>1730</v>
      </c>
      <c r="F1006" s="20" t="s">
        <v>1977</v>
      </c>
      <c r="G1006" s="27" t="s">
        <v>2942</v>
      </c>
      <c r="H1006" s="58">
        <v>2.183297E7</v>
      </c>
      <c r="I1006" s="58">
        <v>170.0</v>
      </c>
      <c r="J1006" s="58">
        <v>0.249625128680042</v>
      </c>
      <c r="K1006" s="58">
        <v>35.0</v>
      </c>
      <c r="L1006" s="58">
        <v>0.2566906</v>
      </c>
      <c r="M1006" s="58">
        <v>1500.0</v>
      </c>
      <c r="N1006" s="58">
        <v>0.2442317</v>
      </c>
      <c r="O1006" s="58">
        <v>1.022083</v>
      </c>
      <c r="P1006" s="58">
        <v>0.4328956</v>
      </c>
      <c r="Q1006" s="22">
        <v>0.1</v>
      </c>
      <c r="R1006" s="22">
        <v>0.07</v>
      </c>
      <c r="S1006" s="22">
        <v>0.28</v>
      </c>
      <c r="T1006" s="22">
        <v>43.7</v>
      </c>
      <c r="U1006" s="22">
        <v>0.599</v>
      </c>
    </row>
    <row r="1007">
      <c r="A1007" s="20" t="s">
        <v>63</v>
      </c>
      <c r="B1007" s="22" t="s">
        <v>1741</v>
      </c>
      <c r="C1007" s="22" t="s">
        <v>1742</v>
      </c>
      <c r="D1007" s="20" t="s">
        <v>1743</v>
      </c>
      <c r="E1007" s="20" t="s">
        <v>1744</v>
      </c>
      <c r="F1007" s="20" t="s">
        <v>1977</v>
      </c>
      <c r="G1007" s="27" t="s">
        <v>2943</v>
      </c>
      <c r="H1007" s="58">
        <v>3.0101463E7</v>
      </c>
      <c r="I1007" s="58">
        <v>135.0</v>
      </c>
      <c r="J1007" s="58">
        <v>0.294586077607308</v>
      </c>
      <c r="K1007" s="58">
        <v>35.0</v>
      </c>
      <c r="L1007" s="58">
        <v>0.3045233</v>
      </c>
      <c r="M1007" s="58">
        <v>1500.0</v>
      </c>
      <c r="N1007" s="58">
        <v>0.2901731</v>
      </c>
      <c r="O1007" s="58">
        <v>1.015208</v>
      </c>
      <c r="P1007" s="58">
        <v>0.3075228</v>
      </c>
      <c r="Q1007" s="22">
        <v>0.03</v>
      </c>
      <c r="R1007" s="22">
        <v>0.01</v>
      </c>
      <c r="S1007" s="22">
        <v>0.12</v>
      </c>
      <c r="T1007" s="22">
        <v>25.4</v>
      </c>
      <c r="U1007" s="22">
        <v>0.385</v>
      </c>
    </row>
    <row r="1008">
      <c r="A1008" s="20" t="s">
        <v>63</v>
      </c>
      <c r="B1008" s="22" t="s">
        <v>1755</v>
      </c>
      <c r="C1008" s="22" t="s">
        <v>1756</v>
      </c>
      <c r="D1008" s="20" t="s">
        <v>1962</v>
      </c>
      <c r="E1008" s="20" t="s">
        <v>1758</v>
      </c>
      <c r="F1008" s="20" t="s">
        <v>1977</v>
      </c>
      <c r="G1008" s="27" t="s">
        <v>2944</v>
      </c>
      <c r="H1008" s="58">
        <v>1.953158E7</v>
      </c>
      <c r="I1008" s="58">
        <v>155.0</v>
      </c>
      <c r="J1008" s="58">
        <v>0.221175145357469</v>
      </c>
      <c r="K1008" s="58">
        <v>35.0</v>
      </c>
      <c r="L1008" s="58">
        <v>0.2294196</v>
      </c>
      <c r="M1008" s="58">
        <v>1500.0</v>
      </c>
      <c r="N1008" s="58">
        <v>0.2140947</v>
      </c>
      <c r="O1008" s="58">
        <v>1.033072</v>
      </c>
      <c r="P1008" s="58">
        <v>0.4620252</v>
      </c>
      <c r="Q1008" s="22">
        <v>0.09</v>
      </c>
      <c r="R1008" s="22">
        <v>0.04</v>
      </c>
      <c r="S1008" s="22">
        <v>0.23</v>
      </c>
      <c r="T1008" s="22">
        <v>32.1</v>
      </c>
      <c r="U1008" s="22">
        <v>0.494</v>
      </c>
    </row>
    <row r="1009">
      <c r="A1009" s="20" t="s">
        <v>63</v>
      </c>
      <c r="B1009" s="22" t="s">
        <v>1769</v>
      </c>
      <c r="C1009" s="22" t="s">
        <v>1770</v>
      </c>
      <c r="D1009" s="20" t="s">
        <v>1964</v>
      </c>
      <c r="E1009" s="20" t="s">
        <v>1772</v>
      </c>
      <c r="F1009" s="20" t="s">
        <v>1977</v>
      </c>
      <c r="G1009" s="27" t="s">
        <v>2945</v>
      </c>
      <c r="H1009" s="58">
        <v>2.0298864E7</v>
      </c>
      <c r="I1009" s="58">
        <v>165.0</v>
      </c>
      <c r="J1009" s="58">
        <v>0.235835966660759</v>
      </c>
      <c r="K1009" s="58">
        <v>35.0</v>
      </c>
      <c r="L1009" s="58">
        <v>0.2432814</v>
      </c>
      <c r="M1009" s="58">
        <v>1500.0</v>
      </c>
      <c r="N1009" s="58">
        <v>0.2269396</v>
      </c>
      <c r="O1009" s="58">
        <v>1.039202</v>
      </c>
      <c r="P1009" s="58">
        <v>0.5443934</v>
      </c>
      <c r="Q1009" s="22">
        <v>0.13</v>
      </c>
      <c r="R1009" s="22">
        <v>0.11</v>
      </c>
      <c r="S1009" s="22">
        <v>0.31</v>
      </c>
      <c r="T1009" s="22">
        <v>40.1</v>
      </c>
      <c r="U1009" s="22">
        <v>0.552</v>
      </c>
    </row>
    <row r="1010">
      <c r="A1010" s="20" t="s">
        <v>63</v>
      </c>
      <c r="B1010" s="22" t="s">
        <v>1783</v>
      </c>
      <c r="C1010" s="22" t="s">
        <v>1784</v>
      </c>
      <c r="D1010" s="20" t="s">
        <v>1966</v>
      </c>
      <c r="E1010" s="20" t="s">
        <v>1786</v>
      </c>
      <c r="F1010" s="20" t="s">
        <v>1977</v>
      </c>
      <c r="G1010" s="27" t="s">
        <v>2946</v>
      </c>
      <c r="H1010" s="58">
        <v>2.4713091E7</v>
      </c>
      <c r="I1010" s="58">
        <v>185.0</v>
      </c>
      <c r="J1010" s="58">
        <v>0.257497967053091</v>
      </c>
      <c r="K1010" s="58">
        <v>35.0</v>
      </c>
      <c r="L1010" s="58">
        <v>0.2659552</v>
      </c>
      <c r="M1010" s="58">
        <v>1500.0</v>
      </c>
      <c r="N1010" s="58">
        <v>0.2540856</v>
      </c>
      <c r="O1010" s="58">
        <v>1.01343</v>
      </c>
      <c r="P1010" s="58">
        <v>0.2874852</v>
      </c>
      <c r="Q1010" s="22">
        <v>0.05</v>
      </c>
      <c r="R1010" s="22">
        <v>0.01</v>
      </c>
      <c r="S1010" s="22">
        <v>0.19</v>
      </c>
      <c r="T1010" s="22">
        <v>28.4</v>
      </c>
      <c r="U1010" s="22">
        <v>0.457</v>
      </c>
    </row>
    <row r="1011">
      <c r="A1011" s="20" t="s">
        <v>63</v>
      </c>
      <c r="B1011" s="22" t="s">
        <v>1797</v>
      </c>
      <c r="C1011" s="22" t="s">
        <v>1798</v>
      </c>
      <c r="D1011" s="20" t="s">
        <v>1968</v>
      </c>
      <c r="E1011" s="20" t="s">
        <v>1800</v>
      </c>
      <c r="F1011" s="20" t="s">
        <v>1977</v>
      </c>
      <c r="G1011" s="27" t="s">
        <v>2947</v>
      </c>
      <c r="H1011" s="58">
        <v>2.616955E7</v>
      </c>
      <c r="I1011" s="58">
        <v>205.0</v>
      </c>
      <c r="J1011" s="58">
        <v>0.281944064178361</v>
      </c>
      <c r="K1011" s="58">
        <v>35.0</v>
      </c>
      <c r="L1011" s="58">
        <v>0.2882263</v>
      </c>
      <c r="M1011" s="58">
        <v>1500.0</v>
      </c>
      <c r="N1011" s="58">
        <v>0.2752222</v>
      </c>
      <c r="O1011" s="58">
        <v>1.024423</v>
      </c>
      <c r="P1011" s="58">
        <v>0.5169013</v>
      </c>
      <c r="Q1011" s="22">
        <v>0.09</v>
      </c>
      <c r="R1011" s="22">
        <v>0.05</v>
      </c>
      <c r="S1011" s="22">
        <v>0.34</v>
      </c>
      <c r="T1011" s="22">
        <v>28.8</v>
      </c>
      <c r="U1011" s="22">
        <v>0.507</v>
      </c>
    </row>
    <row r="1012">
      <c r="A1012" s="20" t="s">
        <v>63</v>
      </c>
      <c r="B1012" s="22" t="s">
        <v>1811</v>
      </c>
      <c r="C1012" s="22" t="s">
        <v>1812</v>
      </c>
      <c r="D1012" s="20" t="s">
        <v>1970</v>
      </c>
      <c r="E1012" s="20" t="s">
        <v>1814</v>
      </c>
      <c r="F1012" s="20" t="s">
        <v>1977</v>
      </c>
      <c r="G1012" s="27" t="s">
        <v>2948</v>
      </c>
      <c r="H1012" s="58">
        <v>2.0540315E7</v>
      </c>
      <c r="I1012" s="58">
        <v>210.0</v>
      </c>
      <c r="J1012" s="58">
        <v>0.28412997933646</v>
      </c>
      <c r="K1012" s="58">
        <v>35.0</v>
      </c>
      <c r="L1012" s="58">
        <v>0.2922308</v>
      </c>
      <c r="M1012" s="58">
        <v>1500.0</v>
      </c>
      <c r="N1012" s="58">
        <v>0.2727683</v>
      </c>
      <c r="O1012" s="58">
        <v>1.041653</v>
      </c>
      <c r="P1012" s="58">
        <v>0.5837713</v>
      </c>
      <c r="Q1012" s="22">
        <v>0.35</v>
      </c>
      <c r="R1012" s="22">
        <v>0.5</v>
      </c>
      <c r="S1012" s="22">
        <v>0.61</v>
      </c>
      <c r="T1012" s="22">
        <v>46.0</v>
      </c>
      <c r="U1012" s="22">
        <v>0.65</v>
      </c>
    </row>
    <row r="1013">
      <c r="A1013" s="20" t="s">
        <v>63</v>
      </c>
      <c r="B1013" s="22" t="s">
        <v>1825</v>
      </c>
      <c r="C1013" s="22" t="s">
        <v>1826</v>
      </c>
      <c r="D1013" s="20" t="s">
        <v>1972</v>
      </c>
      <c r="E1013" s="20" t="s">
        <v>1828</v>
      </c>
      <c r="F1013" s="20" t="s">
        <v>1977</v>
      </c>
      <c r="G1013" s="27" t="s">
        <v>2949</v>
      </c>
      <c r="H1013" s="58">
        <v>4.5E7</v>
      </c>
      <c r="I1013" s="58">
        <v>180.0</v>
      </c>
      <c r="J1013" s="58">
        <v>0.399552527503227</v>
      </c>
      <c r="K1013" s="58">
        <v>35.0</v>
      </c>
      <c r="L1013" s="58">
        <v>0.405154</v>
      </c>
      <c r="M1013" s="58">
        <v>1500.0</v>
      </c>
      <c r="N1013" s="58">
        <v>0.3907431</v>
      </c>
      <c r="O1013" s="58">
        <v>1.022545</v>
      </c>
      <c r="P1013" s="58">
        <v>0.6113028</v>
      </c>
      <c r="Q1013" s="22">
        <v>0.22</v>
      </c>
      <c r="R1013" s="22">
        <v>0.19</v>
      </c>
      <c r="S1013" s="22">
        <v>0.39</v>
      </c>
      <c r="T1013" s="22">
        <v>57.6</v>
      </c>
      <c r="U1013" s="22">
        <v>0.791</v>
      </c>
    </row>
    <row r="1014">
      <c r="A1014" s="20" t="s">
        <v>63</v>
      </c>
      <c r="B1014" s="22" t="s">
        <v>1839</v>
      </c>
      <c r="C1014" s="22" t="s">
        <v>1840</v>
      </c>
      <c r="D1014" s="20" t="s">
        <v>1841</v>
      </c>
      <c r="E1014" s="20" t="s">
        <v>1842</v>
      </c>
      <c r="F1014" s="20" t="s">
        <v>1977</v>
      </c>
      <c r="G1014" s="27" t="s">
        <v>2950</v>
      </c>
      <c r="H1014" s="58">
        <v>8380851.0</v>
      </c>
      <c r="I1014" s="58">
        <v>265.0</v>
      </c>
      <c r="J1014" s="58">
        <v>0.112582930339086</v>
      </c>
      <c r="K1014" s="58">
        <v>35.0</v>
      </c>
      <c r="L1014" s="58">
        <v>0.1225068</v>
      </c>
      <c r="M1014" s="58">
        <v>1500.0</v>
      </c>
      <c r="N1014" s="58">
        <v>0.1082475</v>
      </c>
      <c r="O1014" s="58">
        <v>1.040051</v>
      </c>
      <c r="P1014" s="58">
        <v>0.304043</v>
      </c>
      <c r="Q1014" s="22">
        <v>0.19</v>
      </c>
      <c r="R1014" s="22">
        <v>0.12</v>
      </c>
      <c r="S1014" s="22">
        <v>0.35</v>
      </c>
      <c r="T1014" s="22">
        <v>38.1</v>
      </c>
      <c r="U1014" s="22">
        <v>0.539</v>
      </c>
    </row>
    <row r="1015">
      <c r="A1015" s="20" t="s">
        <v>63</v>
      </c>
      <c r="B1015" s="22" t="s">
        <v>1853</v>
      </c>
      <c r="C1015" s="22" t="s">
        <v>1854</v>
      </c>
      <c r="D1015" s="20" t="s">
        <v>1855</v>
      </c>
      <c r="E1015" s="20" t="s">
        <v>1856</v>
      </c>
      <c r="F1015" s="20" t="s">
        <v>1977</v>
      </c>
      <c r="G1015" s="27" t="s">
        <v>2951</v>
      </c>
      <c r="H1015" s="58">
        <v>2.2787191E7</v>
      </c>
      <c r="I1015" s="58">
        <v>180.0</v>
      </c>
      <c r="J1015" s="58">
        <v>0.242995061863495</v>
      </c>
      <c r="K1015" s="58">
        <v>35.0</v>
      </c>
      <c r="L1015" s="58">
        <v>0.2504684</v>
      </c>
      <c r="M1015" s="58">
        <v>1500.0</v>
      </c>
      <c r="N1015" s="58">
        <v>0.2397602</v>
      </c>
      <c r="O1015" s="58">
        <v>1.013492</v>
      </c>
      <c r="P1015" s="58">
        <v>0.3020908</v>
      </c>
      <c r="Q1015" s="22">
        <v>0.07</v>
      </c>
      <c r="R1015" s="22">
        <v>0.03</v>
      </c>
      <c r="S1015" s="22">
        <v>0.22</v>
      </c>
      <c r="T1015" s="22">
        <v>40.1</v>
      </c>
      <c r="U1015" s="22">
        <v>0.596</v>
      </c>
    </row>
    <row r="1016">
      <c r="A1016" s="20" t="s">
        <v>63</v>
      </c>
      <c r="B1016" s="22" t="s">
        <v>1867</v>
      </c>
      <c r="C1016" s="22" t="s">
        <v>1868</v>
      </c>
      <c r="D1016" s="20" t="s">
        <v>1869</v>
      </c>
      <c r="E1016" s="20" t="s">
        <v>1870</v>
      </c>
      <c r="F1016" s="20" t="s">
        <v>1977</v>
      </c>
      <c r="G1016" s="27" t="s">
        <v>2952</v>
      </c>
      <c r="H1016" s="58">
        <v>1.6120765E7</v>
      </c>
      <c r="I1016" s="58">
        <v>130.0</v>
      </c>
      <c r="J1016" s="58">
        <v>0.18389979386581</v>
      </c>
      <c r="K1016" s="58">
        <v>35.0</v>
      </c>
      <c r="L1016" s="58">
        <v>0.1913326</v>
      </c>
      <c r="M1016" s="58">
        <v>1500.0</v>
      </c>
      <c r="N1016" s="58">
        <v>0.1802527</v>
      </c>
      <c r="O1016" s="58">
        <v>1.020233</v>
      </c>
      <c r="P1016" s="58">
        <v>0.3291612</v>
      </c>
      <c r="Q1016" s="22">
        <v>0.07</v>
      </c>
      <c r="R1016" s="22">
        <v>0.02</v>
      </c>
      <c r="S1016" s="22">
        <v>0.15</v>
      </c>
      <c r="T1016" s="22">
        <v>19.9</v>
      </c>
      <c r="U1016" s="22">
        <v>0.316</v>
      </c>
    </row>
    <row r="1017">
      <c r="A1017" s="20" t="s">
        <v>63</v>
      </c>
      <c r="B1017" s="22" t="s">
        <v>1881</v>
      </c>
      <c r="C1017" s="22" t="s">
        <v>1882</v>
      </c>
      <c r="D1017" s="20" t="s">
        <v>1883</v>
      </c>
      <c r="E1017" s="20" t="s">
        <v>1884</v>
      </c>
      <c r="F1017" s="20" t="s">
        <v>1977</v>
      </c>
      <c r="G1017" s="27" t="s">
        <v>2953</v>
      </c>
      <c r="H1017" s="20">
        <v>4.2058412E7</v>
      </c>
      <c r="I1017" s="20">
        <v>165.0</v>
      </c>
      <c r="J1017" s="20">
        <v>0.337001638816197</v>
      </c>
      <c r="K1017" s="20">
        <v>35.0</v>
      </c>
      <c r="L1017" s="20">
        <v>0.3393674</v>
      </c>
      <c r="M1017" s="20">
        <v>1500.0</v>
      </c>
      <c r="N1017" s="20">
        <v>0.3292477</v>
      </c>
      <c r="O1017" s="20">
        <v>1.02355</v>
      </c>
      <c r="P1017" s="20">
        <v>0.76622</v>
      </c>
      <c r="Q1017" s="22">
        <v>0.21</v>
      </c>
      <c r="R1017" s="22">
        <v>0.16</v>
      </c>
      <c r="S1017" s="22">
        <v>0.37</v>
      </c>
      <c r="T1017" s="22">
        <v>52.0</v>
      </c>
      <c r="U1017" s="22">
        <v>0.739</v>
      </c>
    </row>
    <row r="1018">
      <c r="A1018" s="20" t="s">
        <v>64</v>
      </c>
      <c r="B1018" s="22" t="s">
        <v>225</v>
      </c>
      <c r="C1018" s="22" t="s">
        <v>226</v>
      </c>
      <c r="D1018" s="20" t="s">
        <v>1912</v>
      </c>
      <c r="E1018" s="20" t="s">
        <v>228</v>
      </c>
      <c r="F1018" s="20" t="s">
        <v>1977</v>
      </c>
      <c r="G1018" s="27" t="s">
        <v>2954</v>
      </c>
      <c r="H1018" s="20">
        <v>3.9348757E7</v>
      </c>
      <c r="I1018" s="20">
        <v>110.0</v>
      </c>
      <c r="J1018" s="20">
        <v>0.371234999522203</v>
      </c>
      <c r="K1018" s="20">
        <v>30.0</v>
      </c>
      <c r="L1018" s="20">
        <v>0.3579058</v>
      </c>
      <c r="M1018" s="20">
        <v>1500.0</v>
      </c>
      <c r="N1018" s="20">
        <v>0.3436876</v>
      </c>
      <c r="O1018" s="20">
        <v>1.080153</v>
      </c>
      <c r="P1018" s="20">
        <v>1.937466</v>
      </c>
      <c r="Q1018" s="22">
        <v>0.12</v>
      </c>
      <c r="R1018" s="22">
        <v>0.08</v>
      </c>
      <c r="S1018" s="22">
        <v>0.26</v>
      </c>
      <c r="T1018" s="22">
        <v>41.9</v>
      </c>
      <c r="U1018" s="22">
        <v>0.612</v>
      </c>
    </row>
    <row r="1019">
      <c r="A1019" s="20" t="s">
        <v>64</v>
      </c>
      <c r="B1019" s="22" t="s">
        <v>133</v>
      </c>
      <c r="C1019" s="22" t="s">
        <v>134</v>
      </c>
      <c r="D1019" s="20" t="s">
        <v>1919</v>
      </c>
      <c r="E1019" s="20" t="s">
        <v>136</v>
      </c>
      <c r="F1019" s="20" t="s">
        <v>1977</v>
      </c>
      <c r="G1019" s="27" t="s">
        <v>2955</v>
      </c>
      <c r="H1019" s="20">
        <v>4.5E7</v>
      </c>
      <c r="I1019" s="20">
        <v>100.0</v>
      </c>
      <c r="J1019" s="20">
        <v>0.395620848545973</v>
      </c>
      <c r="K1019" s="20">
        <v>30.0</v>
      </c>
      <c r="L1019" s="20">
        <v>0.3910983</v>
      </c>
      <c r="M1019" s="20">
        <v>1500.0</v>
      </c>
      <c r="N1019" s="20">
        <v>0.3722388</v>
      </c>
      <c r="O1019" s="20">
        <v>1.062815</v>
      </c>
      <c r="P1019" s="20">
        <v>1.239803</v>
      </c>
      <c r="Q1019" s="22">
        <v>0.15</v>
      </c>
      <c r="R1019" s="22">
        <v>0.04</v>
      </c>
      <c r="S1019" s="22">
        <v>0.31</v>
      </c>
      <c r="T1019" s="22">
        <v>24.9</v>
      </c>
      <c r="U1019" s="22">
        <v>0.584</v>
      </c>
    </row>
    <row r="1020">
      <c r="A1020" s="20" t="s">
        <v>64</v>
      </c>
      <c r="B1020" s="22" t="s">
        <v>71</v>
      </c>
      <c r="C1020" s="22" t="s">
        <v>74</v>
      </c>
      <c r="D1020" s="20" t="s">
        <v>75</v>
      </c>
      <c r="E1020" s="20" t="s">
        <v>76</v>
      </c>
      <c r="F1020" s="20" t="s">
        <v>1977</v>
      </c>
      <c r="G1020" s="27" t="s">
        <v>2956</v>
      </c>
      <c r="H1020" s="20">
        <v>4.4304861E7</v>
      </c>
      <c r="I1020" s="20">
        <v>125.0</v>
      </c>
      <c r="J1020" s="20">
        <v>0.50470920999954</v>
      </c>
      <c r="K1020" s="20">
        <v>45.0</v>
      </c>
      <c r="L1020" s="20">
        <v>0.4466618</v>
      </c>
      <c r="M1020" s="20">
        <v>1500.0</v>
      </c>
      <c r="N1020" s="20">
        <v>0.3818287</v>
      </c>
      <c r="O1020" s="20">
        <v>1.321821</v>
      </c>
      <c r="P1020" s="20">
        <v>1.895335</v>
      </c>
      <c r="Q1020" s="22">
        <v>0.49</v>
      </c>
      <c r="R1020" s="22">
        <v>0.52</v>
      </c>
      <c r="S1020" s="22">
        <v>0.65</v>
      </c>
      <c r="T1020" s="22">
        <v>71.8</v>
      </c>
      <c r="U1020" s="22">
        <v>0.828</v>
      </c>
    </row>
    <row r="1021">
      <c r="A1021" s="20" t="s">
        <v>54</v>
      </c>
      <c r="B1021" s="22" t="s">
        <v>225</v>
      </c>
      <c r="C1021" s="22" t="s">
        <v>226</v>
      </c>
      <c r="D1021" s="20" t="s">
        <v>1912</v>
      </c>
      <c r="E1021" s="20" t="s">
        <v>228</v>
      </c>
      <c r="F1021" s="20" t="s">
        <v>1977</v>
      </c>
      <c r="G1021" s="27" t="s">
        <v>2957</v>
      </c>
      <c r="H1021" s="20">
        <v>1.1191465E7</v>
      </c>
      <c r="I1021" s="20">
        <v>130.0</v>
      </c>
      <c r="J1021" s="20">
        <v>0.169751051152887</v>
      </c>
      <c r="K1021" s="20">
        <v>35.0</v>
      </c>
      <c r="L1021" s="20">
        <v>0.1627246</v>
      </c>
      <c r="M1021" s="20">
        <v>1500.0</v>
      </c>
      <c r="N1021" s="20">
        <v>0.1427446</v>
      </c>
      <c r="O1021" s="20">
        <v>1.189194</v>
      </c>
      <c r="P1021" s="20">
        <v>1.351672</v>
      </c>
      <c r="Q1021" s="22">
        <v>0.39</v>
      </c>
      <c r="R1021" s="22">
        <v>0.38</v>
      </c>
      <c r="S1021" s="22">
        <v>0.57</v>
      </c>
      <c r="T1021" s="22">
        <v>26.3</v>
      </c>
      <c r="U1021" s="22">
        <v>0.519</v>
      </c>
    </row>
    <row r="1022">
      <c r="A1022" s="20" t="s">
        <v>54</v>
      </c>
      <c r="B1022" s="22" t="s">
        <v>428</v>
      </c>
      <c r="C1022" s="22" t="s">
        <v>429</v>
      </c>
      <c r="D1022" s="20" t="s">
        <v>430</v>
      </c>
      <c r="E1022" s="20" t="s">
        <v>431</v>
      </c>
      <c r="F1022" s="20" t="s">
        <v>1977</v>
      </c>
      <c r="G1022" s="27" t="s">
        <v>2958</v>
      </c>
      <c r="H1022" s="20">
        <v>1.4257249E7</v>
      </c>
      <c r="I1022" s="20">
        <v>135.0</v>
      </c>
      <c r="J1022" s="20">
        <v>0.177784139209997</v>
      </c>
      <c r="K1022" s="20">
        <v>35.0</v>
      </c>
      <c r="L1022" s="20">
        <v>0.1760519</v>
      </c>
      <c r="M1022" s="20">
        <v>1500.0</v>
      </c>
      <c r="N1022" s="20">
        <v>0.1664751</v>
      </c>
      <c r="O1022" s="20">
        <v>1.067933</v>
      </c>
      <c r="P1022" s="20">
        <v>1.180879</v>
      </c>
      <c r="Q1022" s="22">
        <v>0.13</v>
      </c>
      <c r="R1022" s="22">
        <v>0.05</v>
      </c>
      <c r="S1022" s="22">
        <v>0.31</v>
      </c>
      <c r="T1022" s="22">
        <v>28.3</v>
      </c>
      <c r="U1022" s="22">
        <v>0.491</v>
      </c>
    </row>
    <row r="1023">
      <c r="A1023" s="20" t="s">
        <v>54</v>
      </c>
      <c r="B1023" s="22" t="s">
        <v>453</v>
      </c>
      <c r="C1023" s="22" t="s">
        <v>454</v>
      </c>
      <c r="D1023" s="20" t="s">
        <v>455</v>
      </c>
      <c r="E1023" s="20" t="s">
        <v>456</v>
      </c>
      <c r="F1023" s="20" t="s">
        <v>1977</v>
      </c>
      <c r="G1023" s="27" t="s">
        <v>2959</v>
      </c>
      <c r="H1023" s="20">
        <v>3.3726766E7</v>
      </c>
      <c r="I1023" s="20">
        <v>140.0</v>
      </c>
      <c r="J1023" s="20">
        <v>0.375968968921685</v>
      </c>
      <c r="K1023" s="20">
        <v>35.0</v>
      </c>
      <c r="L1023" s="20">
        <v>0.3592321</v>
      </c>
      <c r="M1023" s="20">
        <v>1500.0</v>
      </c>
      <c r="N1023" s="20">
        <v>0.3207138</v>
      </c>
      <c r="O1023" s="20">
        <v>1.172288</v>
      </c>
      <c r="P1023" s="20">
        <v>1.434519</v>
      </c>
      <c r="Q1023" s="22">
        <v>0.28</v>
      </c>
      <c r="R1023" s="22">
        <v>0.25</v>
      </c>
      <c r="S1023" s="22">
        <v>0.47</v>
      </c>
      <c r="T1023" s="22">
        <v>69.1</v>
      </c>
      <c r="U1023" s="22">
        <v>0.798</v>
      </c>
    </row>
    <row r="1024">
      <c r="A1024" s="20" t="s">
        <v>54</v>
      </c>
      <c r="B1024" s="22" t="s">
        <v>482</v>
      </c>
      <c r="C1024" s="22" t="s">
        <v>483</v>
      </c>
      <c r="D1024" s="20" t="s">
        <v>484</v>
      </c>
      <c r="E1024" s="20" t="s">
        <v>485</v>
      </c>
      <c r="F1024" s="20" t="s">
        <v>1977</v>
      </c>
      <c r="G1024" s="27" t="s">
        <v>2960</v>
      </c>
      <c r="H1024" s="20">
        <v>4.5E7</v>
      </c>
      <c r="I1024" s="20">
        <v>120.0</v>
      </c>
      <c r="J1024" s="20">
        <v>0.249042171363661</v>
      </c>
      <c r="K1024" s="20">
        <v>35.0</v>
      </c>
      <c r="L1024" s="20">
        <v>0.2378995</v>
      </c>
      <c r="M1024" s="20">
        <v>1500.0</v>
      </c>
      <c r="N1024" s="20">
        <v>0.2151372</v>
      </c>
      <c r="O1024" s="20">
        <v>1.157597</v>
      </c>
      <c r="P1024" s="20">
        <v>1.489523</v>
      </c>
      <c r="Q1024" s="22">
        <v>0.43</v>
      </c>
      <c r="R1024" s="22">
        <v>0.29</v>
      </c>
      <c r="S1024" s="22">
        <v>0.5</v>
      </c>
      <c r="T1024" s="22">
        <v>62.1</v>
      </c>
      <c r="U1024" s="22">
        <v>0.777</v>
      </c>
    </row>
    <row r="1025">
      <c r="A1025" s="20" t="s">
        <v>54</v>
      </c>
      <c r="B1025" s="22" t="s">
        <v>338</v>
      </c>
      <c r="C1025" s="22" t="s">
        <v>341</v>
      </c>
      <c r="D1025" s="20" t="s">
        <v>342</v>
      </c>
      <c r="E1025" s="20" t="s">
        <v>343</v>
      </c>
      <c r="F1025" s="20" t="s">
        <v>1977</v>
      </c>
      <c r="G1025" s="27" t="s">
        <v>2961</v>
      </c>
      <c r="H1025" s="20">
        <v>2.9358575E7</v>
      </c>
      <c r="I1025" s="20">
        <v>130.0</v>
      </c>
      <c r="J1025" s="20">
        <v>0.113501015040524</v>
      </c>
      <c r="K1025" s="20">
        <v>35.0</v>
      </c>
      <c r="L1025" s="20">
        <v>0.114459</v>
      </c>
      <c r="M1025" s="20">
        <v>1500.0</v>
      </c>
      <c r="N1025" s="20">
        <v>0.1028903</v>
      </c>
      <c r="O1025" s="20">
        <v>1.103126</v>
      </c>
      <c r="P1025" s="20">
        <v>0.917191</v>
      </c>
      <c r="Q1025" s="22">
        <v>0.33</v>
      </c>
      <c r="R1025" s="22">
        <v>0.04</v>
      </c>
      <c r="S1025" s="22">
        <v>0.43</v>
      </c>
      <c r="T1025" s="22">
        <v>18.7</v>
      </c>
      <c r="U1025" s="22">
        <v>0.477</v>
      </c>
    </row>
    <row r="1026">
      <c r="A1026" s="20" t="s">
        <v>54</v>
      </c>
      <c r="B1026" s="22" t="s">
        <v>133</v>
      </c>
      <c r="C1026" s="22" t="s">
        <v>134</v>
      </c>
      <c r="D1026" s="20" t="s">
        <v>1919</v>
      </c>
      <c r="E1026" s="20" t="s">
        <v>136</v>
      </c>
      <c r="F1026" s="20" t="s">
        <v>1977</v>
      </c>
      <c r="G1026" s="27" t="s">
        <v>2962</v>
      </c>
      <c r="H1026" s="20">
        <v>3.9336041E7</v>
      </c>
      <c r="I1026" s="20">
        <v>90.0</v>
      </c>
      <c r="J1026" s="20">
        <v>0.367539870779628</v>
      </c>
      <c r="K1026" s="20">
        <v>30.0</v>
      </c>
      <c r="L1026" s="20">
        <v>0.3613092</v>
      </c>
      <c r="M1026" s="20">
        <v>1500.0</v>
      </c>
      <c r="N1026" s="20">
        <v>0.3416644</v>
      </c>
      <c r="O1026" s="20">
        <v>1.075734</v>
      </c>
      <c r="P1026" s="20">
        <v>1.317164</v>
      </c>
      <c r="Q1026" s="22">
        <v>0.06</v>
      </c>
      <c r="R1026" s="22">
        <v>0.02</v>
      </c>
      <c r="S1026" s="22">
        <v>0.24</v>
      </c>
      <c r="T1026" s="22">
        <v>15.8</v>
      </c>
      <c r="U1026" s="22">
        <v>0.459</v>
      </c>
    </row>
    <row r="1027">
      <c r="A1027" s="20" t="s">
        <v>54</v>
      </c>
      <c r="B1027" s="22" t="s">
        <v>71</v>
      </c>
      <c r="C1027" s="22" t="s">
        <v>74</v>
      </c>
      <c r="D1027" s="20" t="s">
        <v>75</v>
      </c>
      <c r="E1027" s="20" t="s">
        <v>76</v>
      </c>
      <c r="F1027" s="20" t="s">
        <v>1977</v>
      </c>
      <c r="G1027" s="27" t="s">
        <v>2963</v>
      </c>
      <c r="H1027" s="20">
        <v>4.5E7</v>
      </c>
      <c r="I1027" s="20">
        <v>115.0</v>
      </c>
      <c r="J1027" s="20">
        <v>0.495325671429096</v>
      </c>
      <c r="K1027" s="20">
        <v>45.0</v>
      </c>
      <c r="L1027" s="20">
        <v>0.4540779</v>
      </c>
      <c r="M1027" s="20">
        <v>1500.0</v>
      </c>
      <c r="N1027" s="20">
        <v>0.3775909</v>
      </c>
      <c r="O1027" s="20">
        <v>1.311805</v>
      </c>
      <c r="P1027" s="20">
        <v>1.539279</v>
      </c>
      <c r="Q1027" s="22">
        <v>0.54</v>
      </c>
      <c r="R1027" s="22">
        <v>0.54</v>
      </c>
      <c r="S1027" s="22">
        <v>0.65</v>
      </c>
      <c r="T1027" s="22">
        <v>73.8</v>
      </c>
      <c r="U1027" s="22">
        <v>0.837</v>
      </c>
    </row>
    <row r="1028">
      <c r="A1028" s="20" t="s">
        <v>57</v>
      </c>
      <c r="B1028" s="22" t="s">
        <v>225</v>
      </c>
      <c r="C1028" s="22" t="s">
        <v>226</v>
      </c>
      <c r="D1028" s="20" t="s">
        <v>1912</v>
      </c>
      <c r="E1028" s="20" t="s">
        <v>228</v>
      </c>
      <c r="F1028" s="20" t="s">
        <v>1977</v>
      </c>
      <c r="G1028" s="27" t="s">
        <v>2964</v>
      </c>
      <c r="H1028" s="20">
        <v>4.4990544E7</v>
      </c>
      <c r="I1028" s="20">
        <v>100.0</v>
      </c>
      <c r="J1028" s="20">
        <v>0.398962705549915</v>
      </c>
      <c r="K1028" s="20">
        <v>35.0</v>
      </c>
      <c r="L1028" s="20">
        <v>0.3966444</v>
      </c>
      <c r="M1028" s="20">
        <v>1500.0</v>
      </c>
      <c r="N1028" s="20">
        <v>0.3796218</v>
      </c>
      <c r="O1028" s="20">
        <v>1.050948</v>
      </c>
      <c r="P1028" s="20">
        <v>1.13619</v>
      </c>
      <c r="Q1028" s="22">
        <v>0.09</v>
      </c>
      <c r="R1028" s="22">
        <v>0.03</v>
      </c>
      <c r="S1028" s="22">
        <v>0.28</v>
      </c>
      <c r="T1028" s="22">
        <v>44.4</v>
      </c>
      <c r="U1028" s="22">
        <v>0.687</v>
      </c>
    </row>
    <row r="1029">
      <c r="A1029" s="20" t="s">
        <v>57</v>
      </c>
      <c r="B1029" s="22" t="s">
        <v>453</v>
      </c>
      <c r="C1029" s="22" t="s">
        <v>454</v>
      </c>
      <c r="D1029" s="20" t="s">
        <v>455</v>
      </c>
      <c r="E1029" s="20" t="s">
        <v>456</v>
      </c>
      <c r="F1029" s="20" t="s">
        <v>1977</v>
      </c>
      <c r="G1029" s="27" t="s">
        <v>2965</v>
      </c>
      <c r="H1029" s="20">
        <v>1.5985079E7</v>
      </c>
      <c r="I1029" s="20">
        <v>140.0</v>
      </c>
      <c r="J1029" s="20">
        <v>0.286069953105858</v>
      </c>
      <c r="K1029" s="20">
        <v>40.0</v>
      </c>
      <c r="L1029" s="20">
        <v>0.2589234</v>
      </c>
      <c r="M1029" s="20">
        <v>1500.0</v>
      </c>
      <c r="N1029" s="20">
        <v>0.2140894</v>
      </c>
      <c r="O1029" s="20">
        <v>1.336217</v>
      </c>
      <c r="P1029" s="20">
        <v>1.60549</v>
      </c>
      <c r="Q1029" s="22">
        <v>0.53</v>
      </c>
      <c r="R1029" s="22">
        <v>0.54</v>
      </c>
      <c r="S1029" s="22">
        <v>0.65</v>
      </c>
      <c r="T1029" s="22">
        <v>71.8</v>
      </c>
      <c r="U1029" s="22">
        <v>0.806</v>
      </c>
    </row>
    <row r="1030">
      <c r="A1030" s="20" t="s">
        <v>57</v>
      </c>
      <c r="B1030" s="22" t="s">
        <v>482</v>
      </c>
      <c r="C1030" s="22" t="s">
        <v>483</v>
      </c>
      <c r="D1030" s="20" t="s">
        <v>484</v>
      </c>
      <c r="E1030" s="20" t="s">
        <v>485</v>
      </c>
      <c r="F1030" s="20" t="s">
        <v>1977</v>
      </c>
      <c r="G1030" s="27" t="s">
        <v>2966</v>
      </c>
      <c r="H1030" s="20">
        <v>4.0721825E7</v>
      </c>
      <c r="I1030" s="20">
        <v>125.0</v>
      </c>
      <c r="J1030" s="20">
        <v>0.298906764121763</v>
      </c>
      <c r="K1030" s="20">
        <v>35.0</v>
      </c>
      <c r="L1030" s="20">
        <v>0.2894473</v>
      </c>
      <c r="M1030" s="20">
        <v>1500.0</v>
      </c>
      <c r="N1030" s="20">
        <v>0.2649875</v>
      </c>
      <c r="O1030" s="20">
        <v>1.128003</v>
      </c>
      <c r="P1030" s="20">
        <v>1.386737</v>
      </c>
      <c r="Q1030" s="22">
        <v>0.25</v>
      </c>
      <c r="R1030" s="22">
        <v>0.19</v>
      </c>
      <c r="S1030" s="22">
        <v>0.46</v>
      </c>
      <c r="T1030" s="22">
        <v>56.6</v>
      </c>
      <c r="U1030" s="22">
        <v>0.772</v>
      </c>
    </row>
    <row r="1031">
      <c r="A1031" s="20" t="s">
        <v>57</v>
      </c>
      <c r="B1031" s="22" t="s">
        <v>338</v>
      </c>
      <c r="C1031" s="22" t="s">
        <v>341</v>
      </c>
      <c r="D1031" s="20" t="s">
        <v>342</v>
      </c>
      <c r="E1031" s="20" t="s">
        <v>343</v>
      </c>
      <c r="F1031" s="20" t="s">
        <v>1977</v>
      </c>
      <c r="G1031" s="27" t="s">
        <v>2967</v>
      </c>
      <c r="H1031" s="20">
        <v>4.1077622E7</v>
      </c>
      <c r="I1031" s="20">
        <v>135.0</v>
      </c>
      <c r="J1031" s="20">
        <v>0.123389503913148</v>
      </c>
      <c r="K1031" s="20">
        <v>35.0</v>
      </c>
      <c r="L1031" s="20">
        <v>0.1251441</v>
      </c>
      <c r="M1031" s="20">
        <v>1500.0</v>
      </c>
      <c r="N1031" s="20">
        <v>0.1147663</v>
      </c>
      <c r="O1031" s="20">
        <v>1.075137</v>
      </c>
      <c r="P1031" s="20">
        <v>0.8309293</v>
      </c>
      <c r="Q1031" s="22">
        <v>0.31</v>
      </c>
      <c r="R1031" s="22">
        <v>0.03</v>
      </c>
      <c r="S1031" s="22">
        <v>0.41</v>
      </c>
      <c r="T1031" s="22">
        <v>23.9</v>
      </c>
      <c r="U1031" s="22">
        <v>0.556</v>
      </c>
    </row>
    <row r="1032">
      <c r="A1032" s="20" t="s">
        <v>57</v>
      </c>
      <c r="B1032" s="22" t="s">
        <v>133</v>
      </c>
      <c r="C1032" s="22" t="s">
        <v>134</v>
      </c>
      <c r="D1032" s="20" t="s">
        <v>1919</v>
      </c>
      <c r="E1032" s="20" t="s">
        <v>136</v>
      </c>
      <c r="F1032" s="20" t="s">
        <v>1977</v>
      </c>
      <c r="G1032" s="27" t="s">
        <v>2968</v>
      </c>
      <c r="H1032" s="20">
        <v>3.4189525E7</v>
      </c>
      <c r="I1032" s="20">
        <v>125.0</v>
      </c>
      <c r="J1032" s="20">
        <v>0.325513435804431</v>
      </c>
      <c r="K1032" s="20">
        <v>30.0</v>
      </c>
      <c r="L1032" s="20">
        <v>0.3308318</v>
      </c>
      <c r="M1032" s="20">
        <v>1500.0</v>
      </c>
      <c r="N1032" s="20">
        <v>0.3170312</v>
      </c>
      <c r="O1032" s="20">
        <v>1.026755</v>
      </c>
      <c r="P1032" s="20">
        <v>0.6146274</v>
      </c>
      <c r="Q1032" s="22">
        <v>0.05</v>
      </c>
      <c r="R1032" s="22">
        <v>0.01</v>
      </c>
      <c r="S1032" s="22">
        <v>0.24</v>
      </c>
      <c r="T1032" s="22">
        <v>22.6</v>
      </c>
      <c r="U1032" s="22">
        <v>0.547</v>
      </c>
    </row>
    <row r="1033">
      <c r="A1033" s="20" t="s">
        <v>57</v>
      </c>
      <c r="B1033" s="22" t="s">
        <v>71</v>
      </c>
      <c r="C1033" s="22" t="s">
        <v>74</v>
      </c>
      <c r="D1033" s="20" t="s">
        <v>75</v>
      </c>
      <c r="E1033" s="20" t="s">
        <v>76</v>
      </c>
      <c r="F1033" s="20" t="s">
        <v>1977</v>
      </c>
      <c r="G1033" s="27" t="s">
        <v>2969</v>
      </c>
      <c r="H1033" s="20">
        <v>2.8251069E7</v>
      </c>
      <c r="I1033" s="20">
        <v>115.0</v>
      </c>
      <c r="J1033" s="20">
        <v>0.391255685304571</v>
      </c>
      <c r="K1033" s="20">
        <v>45.0</v>
      </c>
      <c r="L1033" s="20">
        <v>0.3579275</v>
      </c>
      <c r="M1033" s="20">
        <v>1500.0</v>
      </c>
      <c r="N1033" s="20">
        <v>0.3031191</v>
      </c>
      <c r="O1033" s="20">
        <v>1.290766</v>
      </c>
      <c r="P1033" s="20">
        <v>1.608084</v>
      </c>
      <c r="Q1033" s="22">
        <v>0.48</v>
      </c>
      <c r="R1033" s="22">
        <v>0.49</v>
      </c>
      <c r="S1033" s="22">
        <v>0.61</v>
      </c>
      <c r="T1033" s="22">
        <v>75.1</v>
      </c>
      <c r="U1033" s="22">
        <v>0.878</v>
      </c>
    </row>
    <row r="1034">
      <c r="A1034" s="20" t="s">
        <v>33</v>
      </c>
      <c r="B1034" s="20" t="s">
        <v>169</v>
      </c>
      <c r="C1034" s="55" t="s">
        <v>170</v>
      </c>
      <c r="D1034" s="20" t="s">
        <v>2166</v>
      </c>
      <c r="E1034" s="20" t="s">
        <v>172</v>
      </c>
      <c r="F1034" s="20" t="s">
        <v>1913</v>
      </c>
      <c r="G1034" s="27" t="s">
        <v>2970</v>
      </c>
      <c r="H1034" s="20">
        <v>3.0E7</v>
      </c>
      <c r="I1034" s="20">
        <v>140.0</v>
      </c>
      <c r="J1034" s="20">
        <v>0.295848011177206</v>
      </c>
      <c r="K1034" s="20">
        <v>35.0</v>
      </c>
      <c r="L1034" s="20">
        <v>0.2958012</v>
      </c>
      <c r="M1034" s="20">
        <v>1500.0</v>
      </c>
      <c r="N1034" s="20">
        <v>0.2903026</v>
      </c>
      <c r="O1034" s="20">
        <v>1.019102</v>
      </c>
      <c r="P1034" s="20">
        <v>1.008519</v>
      </c>
      <c r="Q1034" s="22">
        <v>0.011</v>
      </c>
      <c r="R1034" s="22">
        <v>0.002</v>
      </c>
      <c r="S1034" s="22">
        <v>0.064</v>
      </c>
      <c r="T1034" s="29"/>
      <c r="U1034" s="29"/>
    </row>
    <row r="1035">
      <c r="A1035" s="20" t="s">
        <v>33</v>
      </c>
      <c r="B1035" s="20" t="s">
        <v>116</v>
      </c>
      <c r="C1035" s="55" t="s">
        <v>119</v>
      </c>
      <c r="D1035" s="20" t="s">
        <v>2168</v>
      </c>
      <c r="E1035" s="20" t="s">
        <v>121</v>
      </c>
      <c r="F1035" s="20" t="s">
        <v>1913</v>
      </c>
      <c r="G1035" s="27" t="s">
        <v>2971</v>
      </c>
      <c r="H1035" s="20">
        <v>1.0943655E7</v>
      </c>
      <c r="I1035" s="20">
        <v>180.0</v>
      </c>
      <c r="J1035" s="20">
        <v>0.152682019240125</v>
      </c>
      <c r="K1035" s="20">
        <v>35.0</v>
      </c>
      <c r="L1035" s="20">
        <v>0.1374672</v>
      </c>
      <c r="M1035" s="20">
        <v>1500.0</v>
      </c>
      <c r="N1035" s="20">
        <v>0.1298233</v>
      </c>
      <c r="O1035" s="20">
        <v>1.176076</v>
      </c>
      <c r="P1035" s="20">
        <v>2.990425</v>
      </c>
      <c r="Q1035" s="22">
        <v>0.191</v>
      </c>
      <c r="R1035" s="22">
        <v>0.132</v>
      </c>
      <c r="S1035" s="22">
        <v>0.336</v>
      </c>
      <c r="T1035" s="29"/>
      <c r="U1035" s="29"/>
    </row>
    <row r="1036">
      <c r="A1036" s="20" t="s">
        <v>33</v>
      </c>
      <c r="B1036" s="20" t="s">
        <v>225</v>
      </c>
      <c r="C1036" s="55" t="s">
        <v>226</v>
      </c>
      <c r="D1036" s="20" t="s">
        <v>1912</v>
      </c>
      <c r="E1036" s="20" t="s">
        <v>228</v>
      </c>
      <c r="F1036" s="20" t="s">
        <v>1913</v>
      </c>
      <c r="G1036" s="27" t="s">
        <v>2972</v>
      </c>
      <c r="H1036" s="20">
        <v>3.0E7</v>
      </c>
      <c r="I1036" s="20">
        <v>95.0</v>
      </c>
      <c r="J1036" s="20">
        <v>0.292296066709337</v>
      </c>
      <c r="K1036" s="20">
        <v>35.0</v>
      </c>
      <c r="L1036" s="20">
        <v>0.29194</v>
      </c>
      <c r="M1036" s="20">
        <v>1500.0</v>
      </c>
      <c r="N1036" s="20">
        <v>0.28418</v>
      </c>
      <c r="O1036" s="20">
        <v>1.02856</v>
      </c>
      <c r="P1036" s="20">
        <v>1.045886</v>
      </c>
      <c r="Q1036" s="22">
        <v>0.017</v>
      </c>
      <c r="R1036" s="22">
        <v>0.006</v>
      </c>
      <c r="S1036" s="22">
        <v>0.065</v>
      </c>
      <c r="T1036" s="29"/>
      <c r="U1036" s="29"/>
    </row>
    <row r="1037">
      <c r="A1037" s="20" t="s">
        <v>33</v>
      </c>
      <c r="B1037" s="20" t="s">
        <v>428</v>
      </c>
      <c r="C1037" s="55" t="s">
        <v>429</v>
      </c>
      <c r="D1037" s="20" t="s">
        <v>430</v>
      </c>
      <c r="E1037" s="20" t="s">
        <v>431</v>
      </c>
      <c r="F1037" s="20" t="s">
        <v>1913</v>
      </c>
      <c r="G1037" s="27" t="s">
        <v>2973</v>
      </c>
      <c r="H1037" s="20">
        <v>3.0E7</v>
      </c>
      <c r="I1037" s="20">
        <v>120.0</v>
      </c>
      <c r="J1037" s="20">
        <v>0.297599470731907</v>
      </c>
      <c r="K1037" s="20">
        <v>35.0</v>
      </c>
      <c r="L1037" s="20">
        <v>0.2982439</v>
      </c>
      <c r="M1037" s="20">
        <v>1500.0</v>
      </c>
      <c r="N1037" s="20">
        <v>0.2908708</v>
      </c>
      <c r="O1037" s="20">
        <v>1.023133</v>
      </c>
      <c r="P1037" s="20">
        <v>0.9125951</v>
      </c>
      <c r="Q1037" s="22">
        <v>0.029</v>
      </c>
      <c r="R1037" s="22">
        <v>0.005</v>
      </c>
      <c r="S1037" s="22">
        <v>0.157</v>
      </c>
      <c r="T1037" s="29"/>
      <c r="U1037" s="29"/>
    </row>
    <row r="1038">
      <c r="A1038" s="20" t="s">
        <v>33</v>
      </c>
      <c r="B1038" s="20" t="s">
        <v>453</v>
      </c>
      <c r="C1038" s="55" t="s">
        <v>454</v>
      </c>
      <c r="D1038" s="20" t="s">
        <v>455</v>
      </c>
      <c r="E1038" s="20" t="s">
        <v>456</v>
      </c>
      <c r="F1038" s="20" t="s">
        <v>1913</v>
      </c>
      <c r="G1038" s="27" t="s">
        <v>2974</v>
      </c>
      <c r="H1038" s="20">
        <v>3.0E7</v>
      </c>
      <c r="I1038" s="20">
        <v>85.0</v>
      </c>
      <c r="J1038" s="20">
        <v>0.29684004161894</v>
      </c>
      <c r="K1038" s="20">
        <v>35.0</v>
      </c>
      <c r="L1038" s="20">
        <v>0.3010229</v>
      </c>
      <c r="M1038" s="20">
        <v>1500.0</v>
      </c>
      <c r="N1038" s="20">
        <v>0.2907283</v>
      </c>
      <c r="O1038" s="20">
        <v>1.021022</v>
      </c>
      <c r="P1038" s="20">
        <v>0.5936837</v>
      </c>
      <c r="Q1038" s="22">
        <v>0.022</v>
      </c>
      <c r="R1038" s="22">
        <v>0.005</v>
      </c>
      <c r="S1038" s="22">
        <v>0.13</v>
      </c>
      <c r="T1038" s="29"/>
      <c r="U1038" s="29"/>
    </row>
    <row r="1039">
      <c r="A1039" s="20" t="s">
        <v>33</v>
      </c>
      <c r="B1039" s="20" t="s">
        <v>482</v>
      </c>
      <c r="C1039" s="55" t="s">
        <v>483</v>
      </c>
      <c r="D1039" s="20" t="s">
        <v>484</v>
      </c>
      <c r="E1039" s="20" t="s">
        <v>485</v>
      </c>
      <c r="F1039" s="20" t="s">
        <v>1913</v>
      </c>
      <c r="G1039" s="27" t="s">
        <v>2975</v>
      </c>
      <c r="H1039" s="20">
        <v>3.0E7</v>
      </c>
      <c r="I1039" s="20">
        <v>90.0</v>
      </c>
      <c r="J1039" s="20">
        <v>0.296724477007812</v>
      </c>
      <c r="K1039" s="20">
        <v>35.0</v>
      </c>
      <c r="L1039" s="20">
        <v>0.3020368</v>
      </c>
      <c r="M1039" s="20">
        <v>1500.0</v>
      </c>
      <c r="N1039" s="20">
        <v>0.2887069</v>
      </c>
      <c r="O1039" s="20">
        <v>1.027771</v>
      </c>
      <c r="P1039" s="20">
        <v>0.6014745</v>
      </c>
      <c r="Q1039" s="22">
        <v>0.019</v>
      </c>
      <c r="R1039" s="22">
        <v>0.006</v>
      </c>
      <c r="S1039" s="22">
        <v>0.096</v>
      </c>
      <c r="T1039" s="29"/>
      <c r="U1039" s="29"/>
    </row>
    <row r="1040">
      <c r="A1040" s="20" t="s">
        <v>33</v>
      </c>
      <c r="B1040" s="20" t="s">
        <v>338</v>
      </c>
      <c r="C1040" s="55" t="s">
        <v>341</v>
      </c>
      <c r="D1040" s="20" t="s">
        <v>342</v>
      </c>
      <c r="E1040" s="20" t="s">
        <v>343</v>
      </c>
      <c r="F1040" s="20" t="s">
        <v>1913</v>
      </c>
      <c r="G1040" s="27" t="s">
        <v>2976</v>
      </c>
      <c r="H1040" s="20">
        <v>3.0E7</v>
      </c>
      <c r="I1040" s="20">
        <v>120.0</v>
      </c>
      <c r="J1040" s="20">
        <v>0.293603808829904</v>
      </c>
      <c r="K1040" s="20">
        <v>35.0</v>
      </c>
      <c r="L1040" s="20">
        <v>0.2989313</v>
      </c>
      <c r="M1040" s="20">
        <v>1500.0</v>
      </c>
      <c r="N1040" s="20">
        <v>0.2880039</v>
      </c>
      <c r="O1040" s="20">
        <v>1.019444</v>
      </c>
      <c r="P1040" s="20">
        <v>0.5124675</v>
      </c>
      <c r="Q1040" s="22">
        <v>0.013</v>
      </c>
      <c r="R1040" s="22">
        <v>0.01</v>
      </c>
      <c r="S1040" s="22">
        <v>0.08</v>
      </c>
      <c r="T1040" s="29"/>
      <c r="U1040" s="29"/>
    </row>
    <row r="1041">
      <c r="A1041" s="20" t="s">
        <v>33</v>
      </c>
      <c r="B1041" s="20" t="s">
        <v>133</v>
      </c>
      <c r="C1041" s="55" t="s">
        <v>134</v>
      </c>
      <c r="D1041" s="20" t="s">
        <v>1919</v>
      </c>
      <c r="E1041" s="20" t="s">
        <v>136</v>
      </c>
      <c r="F1041" s="20" t="s">
        <v>1913</v>
      </c>
      <c r="G1041" s="27" t="s">
        <v>2977</v>
      </c>
      <c r="H1041" s="20">
        <v>3.0E7</v>
      </c>
      <c r="I1041" s="20">
        <v>135.0</v>
      </c>
      <c r="J1041" s="20">
        <v>0.292364380658411</v>
      </c>
      <c r="K1041" s="20">
        <v>30.0</v>
      </c>
      <c r="L1041" s="20">
        <v>0.2970549</v>
      </c>
      <c r="M1041" s="20">
        <v>1500.0</v>
      </c>
      <c r="N1041" s="20">
        <v>0.2879098</v>
      </c>
      <c r="O1041" s="20">
        <v>1.015472</v>
      </c>
      <c r="P1041" s="20">
        <v>0.4871047</v>
      </c>
      <c r="Q1041" s="22">
        <v>0.01</v>
      </c>
      <c r="R1041" s="22">
        <v>0.008</v>
      </c>
      <c r="S1041" s="22">
        <v>0.052</v>
      </c>
      <c r="T1041" s="29"/>
      <c r="U1041" s="29"/>
    </row>
    <row r="1042">
      <c r="A1042" s="20" t="s">
        <v>33</v>
      </c>
      <c r="B1042" s="20" t="s">
        <v>369</v>
      </c>
      <c r="C1042" s="55" t="s">
        <v>370</v>
      </c>
      <c r="D1042" s="20" t="s">
        <v>371</v>
      </c>
      <c r="E1042" s="20" t="s">
        <v>372</v>
      </c>
      <c r="F1042" s="20" t="s">
        <v>1913</v>
      </c>
      <c r="G1042" s="27" t="s">
        <v>2978</v>
      </c>
      <c r="H1042" s="20">
        <v>3.0E7</v>
      </c>
      <c r="I1042" s="20">
        <v>120.0</v>
      </c>
      <c r="J1042" s="20">
        <v>0.294144746022496</v>
      </c>
      <c r="K1042" s="20">
        <v>35.0</v>
      </c>
      <c r="L1042" s="20">
        <v>0.2956031</v>
      </c>
      <c r="M1042" s="20">
        <v>1500.0</v>
      </c>
      <c r="N1042" s="20">
        <v>0.2909592</v>
      </c>
      <c r="O1042" s="20">
        <v>1.010948</v>
      </c>
      <c r="P1042" s="20">
        <v>0.6859641</v>
      </c>
      <c r="Q1042" s="22">
        <v>0.008</v>
      </c>
      <c r="R1042" s="22">
        <v>0.003</v>
      </c>
      <c r="S1042" s="22">
        <v>0.054</v>
      </c>
      <c r="T1042" s="29"/>
      <c r="U1042" s="29"/>
    </row>
    <row r="1043">
      <c r="A1043" s="20" t="s">
        <v>33</v>
      </c>
      <c r="B1043" s="20" t="s">
        <v>380</v>
      </c>
      <c r="C1043" s="55" t="s">
        <v>381</v>
      </c>
      <c r="D1043" s="20" t="s">
        <v>382</v>
      </c>
      <c r="E1043" s="20" t="s">
        <v>383</v>
      </c>
      <c r="F1043" s="20" t="s">
        <v>1913</v>
      </c>
      <c r="G1043" s="27" t="s">
        <v>2979</v>
      </c>
      <c r="H1043" s="20">
        <v>3.0E7</v>
      </c>
      <c r="I1043" s="20">
        <v>95.0</v>
      </c>
      <c r="J1043" s="20">
        <v>0.295899160930226</v>
      </c>
      <c r="K1043" s="20">
        <v>35.0</v>
      </c>
      <c r="L1043" s="20">
        <v>0.297084</v>
      </c>
      <c r="M1043" s="20">
        <v>1500.0</v>
      </c>
      <c r="N1043" s="20">
        <v>0.2905892</v>
      </c>
      <c r="O1043" s="20">
        <v>1.018273</v>
      </c>
      <c r="P1043" s="20">
        <v>0.81757</v>
      </c>
      <c r="Q1043" s="22">
        <v>0.021</v>
      </c>
      <c r="R1043" s="22">
        <v>0.003</v>
      </c>
      <c r="S1043" s="22">
        <v>0.092</v>
      </c>
      <c r="T1043" s="29"/>
      <c r="U1043" s="29"/>
    </row>
    <row r="1044">
      <c r="A1044" s="20" t="s">
        <v>33</v>
      </c>
      <c r="B1044" s="20" t="s">
        <v>415</v>
      </c>
      <c r="C1044" s="55" t="s">
        <v>416</v>
      </c>
      <c r="D1044" s="20" t="s">
        <v>417</v>
      </c>
      <c r="E1044" s="20" t="s">
        <v>418</v>
      </c>
      <c r="F1044" s="20" t="s">
        <v>1913</v>
      </c>
      <c r="G1044" s="27" t="s">
        <v>2980</v>
      </c>
      <c r="H1044" s="20">
        <v>3.0E7</v>
      </c>
      <c r="I1044" s="20">
        <v>220.0</v>
      </c>
      <c r="J1044" s="20">
        <v>0.294498741318251</v>
      </c>
      <c r="K1044" s="20">
        <v>35.0</v>
      </c>
      <c r="L1044" s="20">
        <v>0.2990267</v>
      </c>
      <c r="M1044" s="20">
        <v>1500.0</v>
      </c>
      <c r="N1044" s="20">
        <v>0.2910995</v>
      </c>
      <c r="O1044" s="20">
        <v>1.011677</v>
      </c>
      <c r="P1044" s="20">
        <v>0.4288087</v>
      </c>
      <c r="Q1044" s="22">
        <v>0.005</v>
      </c>
      <c r="R1044" s="22">
        <v>0.005</v>
      </c>
      <c r="S1044" s="22">
        <v>0.049</v>
      </c>
      <c r="T1044" s="29"/>
      <c r="U1044" s="29"/>
    </row>
    <row r="1045">
      <c r="A1045" s="20" t="s">
        <v>33</v>
      </c>
      <c r="B1045" s="20" t="s">
        <v>403</v>
      </c>
      <c r="C1045" s="55" t="s">
        <v>404</v>
      </c>
      <c r="D1045" s="20" t="s">
        <v>405</v>
      </c>
      <c r="E1045" s="20" t="s">
        <v>406</v>
      </c>
      <c r="F1045" s="20" t="s">
        <v>1913</v>
      </c>
      <c r="G1045" s="27" t="s">
        <v>2981</v>
      </c>
      <c r="H1045" s="20">
        <v>3.0E7</v>
      </c>
      <c r="I1045" s="20">
        <v>165.0</v>
      </c>
      <c r="J1045" s="20">
        <v>0.293929143194063</v>
      </c>
      <c r="K1045" s="20">
        <v>35.0</v>
      </c>
      <c r="L1045" s="20">
        <v>0.2971252</v>
      </c>
      <c r="M1045" s="20">
        <v>1500.0</v>
      </c>
      <c r="N1045" s="20">
        <v>0.2917202</v>
      </c>
      <c r="O1045" s="20">
        <v>1.007572</v>
      </c>
      <c r="P1045" s="20">
        <v>0.4086898</v>
      </c>
      <c r="Q1045" s="22">
        <v>0.003</v>
      </c>
      <c r="R1045" s="22">
        <v>0.004</v>
      </c>
      <c r="S1045" s="22">
        <v>0.03</v>
      </c>
      <c r="T1045" s="29"/>
      <c r="U1045" s="29"/>
    </row>
    <row r="1046">
      <c r="A1046" s="20" t="s">
        <v>33</v>
      </c>
      <c r="B1046" s="20" t="s">
        <v>391</v>
      </c>
      <c r="C1046" s="55" t="s">
        <v>392</v>
      </c>
      <c r="D1046" s="20" t="s">
        <v>393</v>
      </c>
      <c r="E1046" s="20" t="s">
        <v>394</v>
      </c>
      <c r="F1046" s="20" t="s">
        <v>1913</v>
      </c>
      <c r="G1046" s="27" t="s">
        <v>2982</v>
      </c>
      <c r="H1046" s="20">
        <v>3.0E7</v>
      </c>
      <c r="I1046" s="20">
        <v>215.0</v>
      </c>
      <c r="J1046" s="20">
        <v>0.29442978489637</v>
      </c>
      <c r="K1046" s="20">
        <v>35.0</v>
      </c>
      <c r="L1046" s="20">
        <v>0.3024431</v>
      </c>
      <c r="M1046" s="20">
        <v>1500.0</v>
      </c>
      <c r="N1046" s="20">
        <v>0.2900135</v>
      </c>
      <c r="O1046" s="20">
        <v>1.015228</v>
      </c>
      <c r="P1046" s="20">
        <v>0.3553006</v>
      </c>
      <c r="Q1046" s="22">
        <v>0.005</v>
      </c>
      <c r="R1046" s="22">
        <v>0.006</v>
      </c>
      <c r="S1046" s="22">
        <v>0.041</v>
      </c>
      <c r="T1046" s="29"/>
      <c r="U1046" s="29"/>
    </row>
    <row r="1047">
      <c r="A1047" s="20" t="s">
        <v>33</v>
      </c>
      <c r="B1047" s="20" t="s">
        <v>195</v>
      </c>
      <c r="C1047" s="55" t="s">
        <v>196</v>
      </c>
      <c r="D1047" s="20" t="s">
        <v>2068</v>
      </c>
      <c r="E1047" s="20" t="s">
        <v>198</v>
      </c>
      <c r="F1047" s="20" t="s">
        <v>1913</v>
      </c>
      <c r="G1047" s="27" t="s">
        <v>2983</v>
      </c>
      <c r="H1047" s="20">
        <v>3.0E7</v>
      </c>
      <c r="I1047" s="20">
        <v>150.0</v>
      </c>
      <c r="J1047" s="20">
        <v>0.292139505343568</v>
      </c>
      <c r="K1047" s="20">
        <v>35.0</v>
      </c>
      <c r="L1047" s="20">
        <v>0.2967488</v>
      </c>
      <c r="M1047" s="20">
        <v>1500.0</v>
      </c>
      <c r="N1047" s="20">
        <v>0.289606</v>
      </c>
      <c r="O1047" s="20">
        <v>1.008748</v>
      </c>
      <c r="P1047" s="20">
        <v>0.3546921</v>
      </c>
      <c r="Q1047" s="22">
        <v>0.005</v>
      </c>
      <c r="R1047" s="22">
        <v>0.004</v>
      </c>
      <c r="S1047" s="22">
        <v>0.034</v>
      </c>
      <c r="T1047" s="29"/>
      <c r="U1047" s="29"/>
    </row>
    <row r="1048">
      <c r="A1048" s="20" t="s">
        <v>33</v>
      </c>
      <c r="B1048" s="20" t="s">
        <v>181</v>
      </c>
      <c r="C1048" s="55" t="s">
        <v>182</v>
      </c>
      <c r="D1048" s="20" t="s">
        <v>2070</v>
      </c>
      <c r="E1048" s="20" t="s">
        <v>184</v>
      </c>
      <c r="F1048" s="20" t="s">
        <v>1913</v>
      </c>
      <c r="G1048" s="27" t="s">
        <v>2984</v>
      </c>
      <c r="H1048" s="20">
        <v>3.0E7</v>
      </c>
      <c r="I1048" s="20">
        <v>135.0</v>
      </c>
      <c r="J1048" s="20">
        <v>0.293058980003526</v>
      </c>
      <c r="K1048" s="20">
        <v>35.0</v>
      </c>
      <c r="L1048" s="20">
        <v>0.2974498</v>
      </c>
      <c r="M1048" s="20">
        <v>1500.0</v>
      </c>
      <c r="N1048" s="20">
        <v>0.2891862</v>
      </c>
      <c r="O1048" s="20">
        <v>1.013392</v>
      </c>
      <c r="P1048" s="20">
        <v>0.4686526</v>
      </c>
      <c r="Q1048" s="22">
        <v>0.018</v>
      </c>
      <c r="R1048" s="22">
        <v>0.005</v>
      </c>
      <c r="S1048" s="22">
        <v>0.066</v>
      </c>
      <c r="T1048" s="29"/>
      <c r="U1048" s="29"/>
    </row>
    <row r="1049">
      <c r="A1049" s="20" t="s">
        <v>33</v>
      </c>
      <c r="B1049" s="20" t="s">
        <v>208</v>
      </c>
      <c r="C1049" s="55" t="s">
        <v>209</v>
      </c>
      <c r="D1049" s="20" t="s">
        <v>2072</v>
      </c>
      <c r="E1049" s="20" t="s">
        <v>211</v>
      </c>
      <c r="F1049" s="20" t="s">
        <v>1913</v>
      </c>
      <c r="G1049" s="27" t="s">
        <v>2985</v>
      </c>
      <c r="H1049" s="20">
        <v>3.0E7</v>
      </c>
      <c r="I1049" s="20">
        <v>170.0</v>
      </c>
      <c r="J1049" s="20">
        <v>0.294451325830397</v>
      </c>
      <c r="K1049" s="20">
        <v>35.0</v>
      </c>
      <c r="L1049" s="20">
        <v>0.2981998</v>
      </c>
      <c r="M1049" s="20">
        <v>1500.0</v>
      </c>
      <c r="N1049" s="20">
        <v>0.2910226</v>
      </c>
      <c r="O1049" s="20">
        <v>1.011782</v>
      </c>
      <c r="P1049" s="20">
        <v>0.4777247</v>
      </c>
      <c r="Q1049" s="22">
        <v>0.011</v>
      </c>
      <c r="R1049" s="22">
        <v>0.004</v>
      </c>
      <c r="S1049" s="22">
        <v>0.056</v>
      </c>
      <c r="T1049" s="29"/>
      <c r="U1049" s="29"/>
    </row>
    <row r="1050">
      <c r="A1050" s="20" t="s">
        <v>33</v>
      </c>
      <c r="B1050" s="20" t="s">
        <v>71</v>
      </c>
      <c r="C1050" s="55" t="s">
        <v>74</v>
      </c>
      <c r="D1050" s="20" t="s">
        <v>75</v>
      </c>
      <c r="E1050" s="20" t="s">
        <v>76</v>
      </c>
      <c r="F1050" s="20" t="s">
        <v>1913</v>
      </c>
      <c r="G1050" s="27" t="s">
        <v>2986</v>
      </c>
      <c r="H1050" s="20">
        <v>3.0E7</v>
      </c>
      <c r="I1050" s="20">
        <v>100.0</v>
      </c>
      <c r="J1050" s="20">
        <v>0.298263615548244</v>
      </c>
      <c r="K1050" s="20">
        <v>35.0</v>
      </c>
      <c r="L1050" s="20">
        <v>0.3012999</v>
      </c>
      <c r="M1050" s="20">
        <v>1500.0</v>
      </c>
      <c r="N1050" s="20">
        <v>0.2892729</v>
      </c>
      <c r="O1050" s="20">
        <v>1.03108</v>
      </c>
      <c r="P1050" s="20">
        <v>0.7475458</v>
      </c>
      <c r="Q1050" s="22">
        <v>0.069</v>
      </c>
      <c r="R1050" s="22">
        <v>0.019</v>
      </c>
      <c r="S1050" s="22">
        <v>0.2</v>
      </c>
      <c r="T1050" s="29"/>
      <c r="U1050" s="29"/>
    </row>
    <row r="1051">
      <c r="A1051" s="20" t="s">
        <v>33</v>
      </c>
      <c r="B1051" s="20" t="s">
        <v>301</v>
      </c>
      <c r="C1051" s="55" t="s">
        <v>302</v>
      </c>
      <c r="D1051" s="20" t="s">
        <v>2185</v>
      </c>
      <c r="E1051" s="20" t="s">
        <v>304</v>
      </c>
      <c r="F1051" s="20" t="s">
        <v>1913</v>
      </c>
      <c r="G1051" s="27" t="s">
        <v>2987</v>
      </c>
      <c r="H1051" s="20">
        <v>3.0E7</v>
      </c>
      <c r="I1051" s="20">
        <v>140.0</v>
      </c>
      <c r="J1051" s="20">
        <v>0.293416472485077</v>
      </c>
      <c r="K1051" s="20">
        <v>35.0</v>
      </c>
      <c r="L1051" s="20">
        <v>0.2992516</v>
      </c>
      <c r="M1051" s="20">
        <v>1500.0</v>
      </c>
      <c r="N1051" s="20">
        <v>0.2897561</v>
      </c>
      <c r="O1051" s="20">
        <v>1.012633</v>
      </c>
      <c r="P1051" s="20">
        <v>0.3854824</v>
      </c>
      <c r="Q1051" s="22">
        <v>0.005</v>
      </c>
      <c r="R1051" s="22">
        <v>0.005</v>
      </c>
      <c r="S1051" s="22">
        <v>0.041</v>
      </c>
      <c r="T1051" s="29"/>
      <c r="U1051" s="29"/>
    </row>
    <row r="1052">
      <c r="A1052" s="20" t="s">
        <v>33</v>
      </c>
      <c r="B1052" s="20" t="s">
        <v>288</v>
      </c>
      <c r="C1052" s="55" t="s">
        <v>289</v>
      </c>
      <c r="D1052" s="20" t="s">
        <v>2075</v>
      </c>
      <c r="E1052" s="20" t="s">
        <v>291</v>
      </c>
      <c r="F1052" s="20" t="s">
        <v>1913</v>
      </c>
      <c r="G1052" s="27" t="s">
        <v>2988</v>
      </c>
      <c r="H1052" s="20">
        <v>3.0E7</v>
      </c>
      <c r="I1052" s="20">
        <v>130.0</v>
      </c>
      <c r="J1052" s="20">
        <v>0.291905217602181</v>
      </c>
      <c r="K1052" s="20">
        <v>35.0</v>
      </c>
      <c r="L1052" s="20">
        <v>0.2974698</v>
      </c>
      <c r="M1052" s="20">
        <v>1500.0</v>
      </c>
      <c r="N1052" s="20">
        <v>0.2890588</v>
      </c>
      <c r="O1052" s="20">
        <v>1.009847</v>
      </c>
      <c r="P1052" s="20">
        <v>0.3384143</v>
      </c>
      <c r="Q1052" s="22">
        <v>0.005</v>
      </c>
      <c r="R1052" s="22">
        <v>0.005</v>
      </c>
      <c r="S1052" s="22">
        <v>0.039</v>
      </c>
      <c r="T1052" s="29"/>
      <c r="U1052" s="29"/>
    </row>
    <row r="1053">
      <c r="A1053" s="20" t="s">
        <v>33</v>
      </c>
      <c r="B1053" s="20" t="s">
        <v>272</v>
      </c>
      <c r="C1053" s="55" t="s">
        <v>275</v>
      </c>
      <c r="D1053" s="20" t="s">
        <v>2077</v>
      </c>
      <c r="E1053" s="20" t="s">
        <v>277</v>
      </c>
      <c r="F1053" s="20" t="s">
        <v>1913</v>
      </c>
      <c r="G1053" s="27" t="s">
        <v>2989</v>
      </c>
      <c r="H1053" s="20">
        <v>3.0E7</v>
      </c>
      <c r="I1053" s="20">
        <v>185.0</v>
      </c>
      <c r="J1053" s="20">
        <v>0.292263230103313</v>
      </c>
      <c r="K1053" s="20">
        <v>35.0</v>
      </c>
      <c r="L1053" s="20">
        <v>0.2967287</v>
      </c>
      <c r="M1053" s="20">
        <v>1500.0</v>
      </c>
      <c r="N1053" s="20">
        <v>0.28974</v>
      </c>
      <c r="O1053" s="20">
        <v>1.008708</v>
      </c>
      <c r="P1053" s="20">
        <v>0.3610403</v>
      </c>
      <c r="Q1053" s="22">
        <v>0.004</v>
      </c>
      <c r="R1053" s="22">
        <v>0.005</v>
      </c>
      <c r="S1053" s="22">
        <v>0.036</v>
      </c>
      <c r="T1053" s="29"/>
      <c r="U1053" s="29"/>
    </row>
    <row r="1054">
      <c r="A1054" s="20" t="s">
        <v>33</v>
      </c>
      <c r="B1054" s="20" t="s">
        <v>312</v>
      </c>
      <c r="C1054" s="55" t="s">
        <v>313</v>
      </c>
      <c r="D1054" s="20" t="s">
        <v>1922</v>
      </c>
      <c r="E1054" s="20" t="s">
        <v>315</v>
      </c>
      <c r="F1054" s="20" t="s">
        <v>1913</v>
      </c>
      <c r="G1054" s="27" t="s">
        <v>2990</v>
      </c>
      <c r="H1054" s="20">
        <v>3.0E7</v>
      </c>
      <c r="I1054" s="20">
        <v>95.0</v>
      </c>
      <c r="J1054" s="20">
        <v>0.299698155393787</v>
      </c>
      <c r="K1054" s="20">
        <v>35.0</v>
      </c>
      <c r="L1054" s="20">
        <v>0.3042367</v>
      </c>
      <c r="M1054" s="20">
        <v>1500.0</v>
      </c>
      <c r="N1054" s="20">
        <v>0.2899737</v>
      </c>
      <c r="O1054" s="20">
        <v>1.033536</v>
      </c>
      <c r="P1054" s="20">
        <v>0.6817973</v>
      </c>
      <c r="Q1054" s="22">
        <v>0.04</v>
      </c>
      <c r="R1054" s="22">
        <v>0.005</v>
      </c>
      <c r="S1054" s="22">
        <v>0.364</v>
      </c>
      <c r="T1054" s="29"/>
      <c r="U1054" s="29"/>
    </row>
    <row r="1055">
      <c r="A1055" s="20" t="s">
        <v>33</v>
      </c>
      <c r="B1055" s="20" t="s">
        <v>325</v>
      </c>
      <c r="C1055" s="55" t="s">
        <v>326</v>
      </c>
      <c r="D1055" s="20" t="s">
        <v>1924</v>
      </c>
      <c r="E1055" s="20" t="s">
        <v>328</v>
      </c>
      <c r="F1055" s="20" t="s">
        <v>1913</v>
      </c>
      <c r="G1055" s="27" t="s">
        <v>2991</v>
      </c>
      <c r="H1055" s="20">
        <v>2.5608432E7</v>
      </c>
      <c r="I1055" s="20">
        <v>95.0</v>
      </c>
      <c r="J1055" s="20">
        <v>0.26471965525221</v>
      </c>
      <c r="K1055" s="20">
        <v>35.0</v>
      </c>
      <c r="L1055" s="20">
        <v>0.2608817</v>
      </c>
      <c r="M1055" s="20">
        <v>1500.0</v>
      </c>
      <c r="N1055" s="20">
        <v>0.2511636</v>
      </c>
      <c r="O1055" s="20">
        <v>1.053973</v>
      </c>
      <c r="P1055" s="20">
        <v>1.394931</v>
      </c>
      <c r="Q1055" s="22">
        <v>0.034</v>
      </c>
      <c r="R1055" s="22">
        <v>0.005</v>
      </c>
      <c r="S1055" s="22">
        <v>0.073</v>
      </c>
      <c r="T1055" s="29"/>
      <c r="U1055" s="29"/>
    </row>
    <row r="1056">
      <c r="A1056" s="20" t="s">
        <v>33</v>
      </c>
      <c r="B1056" s="20" t="s">
        <v>846</v>
      </c>
      <c r="C1056" s="55" t="s">
        <v>847</v>
      </c>
      <c r="D1056" s="20" t="s">
        <v>848</v>
      </c>
      <c r="E1056" s="20" t="s">
        <v>849</v>
      </c>
      <c r="F1056" s="20" t="s">
        <v>1913</v>
      </c>
      <c r="G1056" s="27" t="s">
        <v>2992</v>
      </c>
      <c r="H1056" s="20">
        <v>3.0E7</v>
      </c>
      <c r="I1056" s="20">
        <v>170.0</v>
      </c>
      <c r="J1056" s="20">
        <v>0.292546413338459</v>
      </c>
      <c r="K1056" s="20">
        <v>35.0</v>
      </c>
      <c r="L1056" s="20">
        <v>0.2965403</v>
      </c>
      <c r="M1056" s="20">
        <v>1500.0</v>
      </c>
      <c r="N1056" s="20">
        <v>0.2898042</v>
      </c>
      <c r="O1056" s="20">
        <v>1.009462</v>
      </c>
      <c r="P1056" s="20">
        <v>0.4070881</v>
      </c>
      <c r="Q1056" s="22">
        <v>0.004</v>
      </c>
      <c r="R1056" s="22">
        <v>0.005</v>
      </c>
      <c r="S1056" s="22">
        <v>0.041</v>
      </c>
      <c r="T1056" s="29"/>
      <c r="U1056" s="29"/>
    </row>
    <row r="1057">
      <c r="A1057" s="20" t="s">
        <v>33</v>
      </c>
      <c r="B1057" s="20" t="s">
        <v>260</v>
      </c>
      <c r="C1057" s="55" t="s">
        <v>261</v>
      </c>
      <c r="D1057" s="20" t="s">
        <v>2192</v>
      </c>
      <c r="E1057" s="20" t="s">
        <v>263</v>
      </c>
      <c r="F1057" s="20" t="s">
        <v>1913</v>
      </c>
      <c r="G1057" s="27" t="s">
        <v>2993</v>
      </c>
      <c r="H1057" s="20">
        <v>3.0E7</v>
      </c>
      <c r="I1057" s="20">
        <v>155.0</v>
      </c>
      <c r="J1057" s="20">
        <v>0.322333003167003</v>
      </c>
      <c r="K1057" s="20">
        <v>35.0</v>
      </c>
      <c r="L1057" s="20">
        <v>0.2953751</v>
      </c>
      <c r="M1057" s="20">
        <v>1500.0</v>
      </c>
      <c r="N1057" s="20">
        <v>0.2919304</v>
      </c>
      <c r="O1057" s="20">
        <v>1.104143</v>
      </c>
      <c r="P1057" s="20">
        <v>8.825757</v>
      </c>
      <c r="Q1057" s="22">
        <v>0.011</v>
      </c>
      <c r="R1057" s="22">
        <v>0.001</v>
      </c>
      <c r="S1057" s="22">
        <v>0.087</v>
      </c>
      <c r="T1057" s="29"/>
      <c r="U1057" s="29"/>
    </row>
    <row r="1058">
      <c r="A1058" s="20" t="s">
        <v>33</v>
      </c>
      <c r="B1058" s="20" t="s">
        <v>832</v>
      </c>
      <c r="C1058" s="55" t="s">
        <v>833</v>
      </c>
      <c r="D1058" s="20" t="s">
        <v>834</v>
      </c>
      <c r="E1058" s="20" t="s">
        <v>835</v>
      </c>
      <c r="F1058" s="20" t="s">
        <v>1913</v>
      </c>
      <c r="G1058" s="27" t="s">
        <v>2994</v>
      </c>
      <c r="H1058" s="20">
        <v>3.0E7</v>
      </c>
      <c r="I1058" s="20">
        <v>165.0</v>
      </c>
      <c r="J1058" s="20">
        <v>0.292360883852201</v>
      </c>
      <c r="K1058" s="20">
        <v>35.0</v>
      </c>
      <c r="L1058" s="20">
        <v>0.2962176</v>
      </c>
      <c r="M1058" s="20">
        <v>1500.0</v>
      </c>
      <c r="N1058" s="20">
        <v>0.2898273</v>
      </c>
      <c r="O1058" s="20">
        <v>1.008742</v>
      </c>
      <c r="P1058" s="20">
        <v>0.3964733</v>
      </c>
      <c r="Q1058" s="22">
        <v>0.004</v>
      </c>
      <c r="R1058" s="22">
        <v>0.004</v>
      </c>
      <c r="S1058" s="22">
        <v>0.037</v>
      </c>
      <c r="T1058" s="29"/>
      <c r="U1058" s="29"/>
    </row>
    <row r="1059">
      <c r="A1059" s="20" t="s">
        <v>33</v>
      </c>
      <c r="B1059" s="20" t="s">
        <v>802</v>
      </c>
      <c r="C1059" s="55" t="s">
        <v>805</v>
      </c>
      <c r="D1059" s="20" t="s">
        <v>806</v>
      </c>
      <c r="E1059" s="20" t="s">
        <v>807</v>
      </c>
      <c r="F1059" s="20" t="s">
        <v>1913</v>
      </c>
      <c r="G1059" s="27" t="s">
        <v>2995</v>
      </c>
      <c r="H1059" s="20">
        <v>3.0E7</v>
      </c>
      <c r="I1059" s="20">
        <v>145.0</v>
      </c>
      <c r="J1059" s="20">
        <v>0.292274906567645</v>
      </c>
      <c r="K1059" s="20">
        <v>35.0</v>
      </c>
      <c r="L1059" s="20">
        <v>0.2968833</v>
      </c>
      <c r="M1059" s="20">
        <v>1500.0</v>
      </c>
      <c r="N1059" s="20">
        <v>0.2897773</v>
      </c>
      <c r="O1059" s="20">
        <v>1.008619</v>
      </c>
      <c r="P1059" s="20">
        <v>0.3514761</v>
      </c>
      <c r="Q1059" s="22">
        <v>0.012</v>
      </c>
      <c r="R1059" s="22">
        <v>0.006</v>
      </c>
      <c r="S1059" s="22">
        <v>0.066</v>
      </c>
      <c r="T1059" s="29"/>
      <c r="U1059" s="29"/>
    </row>
    <row r="1060">
      <c r="A1060" s="20" t="s">
        <v>33</v>
      </c>
      <c r="B1060" s="20" t="s">
        <v>965</v>
      </c>
      <c r="C1060" s="55" t="s">
        <v>966</v>
      </c>
      <c r="D1060" s="20" t="s">
        <v>967</v>
      </c>
      <c r="E1060" s="20" t="s">
        <v>968</v>
      </c>
      <c r="F1060" s="20" t="s">
        <v>1913</v>
      </c>
      <c r="G1060" s="27" t="s">
        <v>2996</v>
      </c>
      <c r="H1060" s="20">
        <v>3.0E7</v>
      </c>
      <c r="I1060" s="20">
        <v>90.0</v>
      </c>
      <c r="J1060" s="20">
        <v>0.293412717459918</v>
      </c>
      <c r="K1060" s="20">
        <v>35.0</v>
      </c>
      <c r="L1060" s="20">
        <v>0.2949922</v>
      </c>
      <c r="M1060" s="20">
        <v>1500.0</v>
      </c>
      <c r="N1060" s="20">
        <v>0.2886618</v>
      </c>
      <c r="O1060" s="20">
        <v>1.016458</v>
      </c>
      <c r="P1060" s="20">
        <v>0.7504963</v>
      </c>
      <c r="Q1060" s="22">
        <v>0.005</v>
      </c>
      <c r="R1060" s="22">
        <v>0.006</v>
      </c>
      <c r="S1060" s="22">
        <v>0.03</v>
      </c>
      <c r="T1060" s="29"/>
      <c r="U1060" s="29"/>
    </row>
    <row r="1061">
      <c r="A1061" s="20" t="s">
        <v>33</v>
      </c>
      <c r="B1061" s="20" t="s">
        <v>950</v>
      </c>
      <c r="C1061" s="55" t="s">
        <v>951</v>
      </c>
      <c r="D1061" s="20" t="s">
        <v>952</v>
      </c>
      <c r="E1061" s="20" t="s">
        <v>953</v>
      </c>
      <c r="F1061" s="20" t="s">
        <v>1913</v>
      </c>
      <c r="G1061" s="27" t="s">
        <v>2997</v>
      </c>
      <c r="H1061" s="20">
        <v>3.0E7</v>
      </c>
      <c r="I1061" s="20">
        <v>110.0</v>
      </c>
      <c r="J1061" s="20">
        <v>0.290843744944337</v>
      </c>
      <c r="K1061" s="20">
        <v>35.0</v>
      </c>
      <c r="L1061" s="20">
        <v>0.294038</v>
      </c>
      <c r="M1061" s="20">
        <v>1500.0</v>
      </c>
      <c r="N1061" s="20">
        <v>0.2882404</v>
      </c>
      <c r="O1061" s="20">
        <v>1.009032</v>
      </c>
      <c r="P1061" s="20">
        <v>0.4490405</v>
      </c>
      <c r="Q1061" s="22">
        <v>0.01</v>
      </c>
      <c r="R1061" s="22">
        <v>0.007</v>
      </c>
      <c r="S1061" s="22">
        <v>0.044</v>
      </c>
      <c r="T1061" s="29"/>
      <c r="U1061" s="29"/>
    </row>
    <row r="1062">
      <c r="A1062" s="20" t="s">
        <v>33</v>
      </c>
      <c r="B1062" s="20" t="s">
        <v>691</v>
      </c>
      <c r="C1062" s="56" t="s">
        <v>694</v>
      </c>
      <c r="D1062" s="20" t="s">
        <v>695</v>
      </c>
      <c r="E1062" s="20" t="s">
        <v>696</v>
      </c>
      <c r="F1062" s="20" t="s">
        <v>1913</v>
      </c>
      <c r="G1062" s="27" t="s">
        <v>2998</v>
      </c>
      <c r="H1062" s="20">
        <v>2.0538113E7</v>
      </c>
      <c r="I1062" s="20">
        <v>175.0</v>
      </c>
      <c r="J1062" s="20">
        <v>0.22361708344834</v>
      </c>
      <c r="K1062" s="20">
        <v>35.0</v>
      </c>
      <c r="L1062" s="20">
        <v>0.2306501</v>
      </c>
      <c r="M1062" s="20">
        <v>1500.0</v>
      </c>
      <c r="N1062" s="20">
        <v>0.2201879</v>
      </c>
      <c r="O1062" s="20">
        <v>1.015574</v>
      </c>
      <c r="P1062" s="20">
        <v>0.3277705</v>
      </c>
      <c r="Q1062" s="22">
        <v>0.025</v>
      </c>
      <c r="R1062" s="22">
        <v>0.008</v>
      </c>
      <c r="S1062" s="22">
        <v>0.096</v>
      </c>
      <c r="T1062" s="29"/>
      <c r="U1062" s="29"/>
    </row>
    <row r="1063">
      <c r="A1063" s="20" t="s">
        <v>33</v>
      </c>
      <c r="B1063" s="20" t="s">
        <v>792</v>
      </c>
      <c r="C1063" s="56" t="s">
        <v>793</v>
      </c>
      <c r="D1063" s="20" t="s">
        <v>794</v>
      </c>
      <c r="E1063" s="20" t="s">
        <v>795</v>
      </c>
      <c r="F1063" s="20" t="s">
        <v>1913</v>
      </c>
      <c r="G1063" s="27" t="s">
        <v>2999</v>
      </c>
      <c r="H1063" s="20">
        <v>2.7121937E7</v>
      </c>
      <c r="I1063" s="20">
        <v>200.0</v>
      </c>
      <c r="J1063" s="20">
        <v>0.276298552669338</v>
      </c>
      <c r="K1063" s="20">
        <v>35.0</v>
      </c>
      <c r="L1063" s="20">
        <v>0.2754051</v>
      </c>
      <c r="M1063" s="20">
        <v>1500.0</v>
      </c>
      <c r="N1063" s="20">
        <v>0.2681383</v>
      </c>
      <c r="O1063" s="20">
        <v>1.030433</v>
      </c>
      <c r="P1063" s="20">
        <v>1.122943</v>
      </c>
      <c r="Q1063" s="22">
        <v>0.005</v>
      </c>
      <c r="R1063" s="22">
        <v>0.006</v>
      </c>
      <c r="S1063" s="22">
        <v>0.042</v>
      </c>
      <c r="T1063" s="29"/>
      <c r="U1063" s="29"/>
    </row>
    <row r="1064">
      <c r="A1064" s="20" t="s">
        <v>33</v>
      </c>
      <c r="B1064" s="20" t="s">
        <v>707</v>
      </c>
      <c r="C1064" s="55" t="s">
        <v>708</v>
      </c>
      <c r="D1064" s="20" t="s">
        <v>709</v>
      </c>
      <c r="E1064" s="20" t="s">
        <v>710</v>
      </c>
      <c r="F1064" s="20" t="s">
        <v>1913</v>
      </c>
      <c r="G1064" s="27" t="s">
        <v>3000</v>
      </c>
      <c r="H1064" s="20">
        <v>5082252.0</v>
      </c>
      <c r="I1064" s="20">
        <v>135.0</v>
      </c>
      <c r="J1064" s="20">
        <v>0.068160512536862</v>
      </c>
      <c r="K1064" s="20">
        <v>35.0</v>
      </c>
      <c r="L1064" s="20">
        <v>0.07280213</v>
      </c>
      <c r="M1064" s="20">
        <v>1500.0</v>
      </c>
      <c r="N1064" s="20">
        <v>0.06583893</v>
      </c>
      <c r="O1064" s="20">
        <v>1.035262</v>
      </c>
      <c r="P1064" s="20">
        <v>0.3334073</v>
      </c>
      <c r="Q1064" s="22">
        <v>0.072</v>
      </c>
      <c r="R1064" s="22">
        <v>0.009</v>
      </c>
      <c r="S1064" s="22">
        <v>0.132</v>
      </c>
      <c r="T1064" s="29"/>
      <c r="U1064" s="29"/>
    </row>
    <row r="1065">
      <c r="A1065" s="20" t="s">
        <v>33</v>
      </c>
      <c r="B1065" s="20" t="s">
        <v>768</v>
      </c>
      <c r="C1065" s="55" t="s">
        <v>769</v>
      </c>
      <c r="D1065" s="20" t="s">
        <v>770</v>
      </c>
      <c r="E1065" s="20" t="s">
        <v>771</v>
      </c>
      <c r="F1065" s="20" t="s">
        <v>1913</v>
      </c>
      <c r="G1065" s="27" t="s">
        <v>3001</v>
      </c>
      <c r="H1065" s="20">
        <v>2.9763728E7</v>
      </c>
      <c r="I1065" s="20">
        <v>115.0</v>
      </c>
      <c r="J1065" s="20">
        <v>0.29292184079579</v>
      </c>
      <c r="K1065" s="20">
        <v>35.0</v>
      </c>
      <c r="L1065" s="20">
        <v>0.2988594</v>
      </c>
      <c r="M1065" s="20">
        <v>1500.0</v>
      </c>
      <c r="N1065" s="20">
        <v>0.2910562</v>
      </c>
      <c r="O1065" s="20">
        <v>1.00641</v>
      </c>
      <c r="P1065" s="20">
        <v>0.2390889</v>
      </c>
      <c r="Q1065" s="22">
        <v>0.004</v>
      </c>
      <c r="R1065" s="22">
        <v>0.005</v>
      </c>
      <c r="S1065" s="22">
        <v>0.043</v>
      </c>
      <c r="T1065" s="29"/>
      <c r="U1065" s="29"/>
    </row>
    <row r="1066">
      <c r="A1066" s="20" t="s">
        <v>33</v>
      </c>
      <c r="B1066" s="20" t="s">
        <v>559</v>
      </c>
      <c r="C1066" s="55" t="s">
        <v>560</v>
      </c>
      <c r="D1066" s="20" t="s">
        <v>561</v>
      </c>
      <c r="E1066" s="20" t="s">
        <v>562</v>
      </c>
      <c r="F1066" s="20" t="s">
        <v>1913</v>
      </c>
      <c r="G1066" s="27" t="s">
        <v>3002</v>
      </c>
      <c r="H1066" s="20">
        <v>6976206.0</v>
      </c>
      <c r="I1066" s="20">
        <v>135.0</v>
      </c>
      <c r="J1066" s="20">
        <v>0.090844204839714</v>
      </c>
      <c r="K1066" s="20">
        <v>40.0</v>
      </c>
      <c r="L1066" s="20">
        <v>0.09525605</v>
      </c>
      <c r="M1066" s="20">
        <v>1500.0</v>
      </c>
      <c r="N1066" s="20">
        <v>0.0877906</v>
      </c>
      <c r="O1066" s="20">
        <v>1.034783</v>
      </c>
      <c r="P1066" s="20">
        <v>0.4090314</v>
      </c>
      <c r="Q1066" s="22">
        <v>0.069</v>
      </c>
      <c r="R1066" s="22">
        <v>0.009</v>
      </c>
      <c r="S1066" s="22">
        <v>0.18</v>
      </c>
      <c r="T1066" s="29"/>
      <c r="U1066" s="29"/>
    </row>
    <row r="1067">
      <c r="A1067" s="20" t="s">
        <v>33</v>
      </c>
      <c r="B1067" s="20" t="s">
        <v>530</v>
      </c>
      <c r="C1067" s="55" t="s">
        <v>531</v>
      </c>
      <c r="D1067" s="20" t="s">
        <v>532</v>
      </c>
      <c r="E1067" s="20" t="s">
        <v>533</v>
      </c>
      <c r="F1067" s="20" t="s">
        <v>1913</v>
      </c>
      <c r="G1067" s="27" t="s">
        <v>3003</v>
      </c>
      <c r="H1067" s="20">
        <v>3.0E7</v>
      </c>
      <c r="I1067" s="20">
        <v>150.0</v>
      </c>
      <c r="J1067" s="20">
        <v>0.294114821387177</v>
      </c>
      <c r="K1067" s="20">
        <v>35.0</v>
      </c>
      <c r="L1067" s="20">
        <v>0.2989666</v>
      </c>
      <c r="M1067" s="20">
        <v>1500.0</v>
      </c>
      <c r="N1067" s="20">
        <v>0.2918153</v>
      </c>
      <c r="O1067" s="20">
        <v>1.00788</v>
      </c>
      <c r="P1067" s="20">
        <v>0.321554</v>
      </c>
      <c r="Q1067" s="22">
        <v>0.004</v>
      </c>
      <c r="R1067" s="22">
        <v>0.005</v>
      </c>
      <c r="S1067" s="22">
        <v>0.032</v>
      </c>
      <c r="T1067" s="29"/>
      <c r="U1067" s="29"/>
    </row>
    <row r="1068">
      <c r="A1068" s="20" t="s">
        <v>33</v>
      </c>
      <c r="B1068" s="20" t="s">
        <v>718</v>
      </c>
      <c r="C1068" s="56" t="s">
        <v>719</v>
      </c>
      <c r="D1068" s="20" t="s">
        <v>720</v>
      </c>
      <c r="E1068" s="20" t="s">
        <v>721</v>
      </c>
      <c r="F1068" s="20" t="s">
        <v>1913</v>
      </c>
      <c r="G1068" s="27" t="s">
        <v>3004</v>
      </c>
      <c r="H1068" s="20">
        <v>8809704.0</v>
      </c>
      <c r="I1068" s="20">
        <v>115.0</v>
      </c>
      <c r="J1068" s="20">
        <v>0.112586065200117</v>
      </c>
      <c r="K1068" s="20">
        <v>40.0</v>
      </c>
      <c r="L1068" s="20">
        <v>0.1159829</v>
      </c>
      <c r="M1068" s="20">
        <v>1500.0</v>
      </c>
      <c r="N1068" s="20">
        <v>0.1094223</v>
      </c>
      <c r="O1068" s="20">
        <v>1.028913</v>
      </c>
      <c r="P1068" s="20">
        <v>0.4822335</v>
      </c>
      <c r="Q1068" s="22">
        <v>0.06</v>
      </c>
      <c r="R1068" s="22">
        <v>0.008</v>
      </c>
      <c r="S1068" s="22">
        <v>0.172</v>
      </c>
      <c r="T1068" s="29"/>
      <c r="U1068" s="29"/>
    </row>
    <row r="1069">
      <c r="A1069" s="20" t="s">
        <v>33</v>
      </c>
      <c r="B1069" s="20" t="s">
        <v>757</v>
      </c>
      <c r="C1069" s="57" t="s">
        <v>758</v>
      </c>
      <c r="D1069" s="20" t="s">
        <v>759</v>
      </c>
      <c r="E1069" s="20" t="s">
        <v>760</v>
      </c>
      <c r="F1069" s="20" t="s">
        <v>1913</v>
      </c>
      <c r="G1069" s="27" t="s">
        <v>3005</v>
      </c>
      <c r="H1069" s="20">
        <v>2.7825398E7</v>
      </c>
      <c r="I1069" s="20">
        <v>130.0</v>
      </c>
      <c r="J1069" s="20">
        <v>0.278872675865835</v>
      </c>
      <c r="K1069" s="20">
        <v>35.0</v>
      </c>
      <c r="L1069" s="20">
        <v>0.2834573</v>
      </c>
      <c r="M1069" s="20">
        <v>1500.0</v>
      </c>
      <c r="N1069" s="20">
        <v>0.2753837</v>
      </c>
      <c r="O1069" s="20">
        <v>1.012669</v>
      </c>
      <c r="P1069" s="20">
        <v>0.4321471</v>
      </c>
      <c r="Q1069" s="22">
        <v>0.005</v>
      </c>
      <c r="R1069" s="22">
        <v>0.005</v>
      </c>
      <c r="S1069" s="22">
        <v>0.038</v>
      </c>
      <c r="T1069" s="29"/>
      <c r="U1069" s="29"/>
    </row>
    <row r="1070">
      <c r="A1070" s="20" t="s">
        <v>33</v>
      </c>
      <c r="B1070" s="20" t="s">
        <v>639</v>
      </c>
      <c r="C1070" s="55" t="s">
        <v>640</v>
      </c>
      <c r="D1070" s="20" t="s">
        <v>641</v>
      </c>
      <c r="E1070" s="20" t="s">
        <v>642</v>
      </c>
      <c r="F1070" s="20" t="s">
        <v>1913</v>
      </c>
      <c r="G1070" s="27" t="s">
        <v>3006</v>
      </c>
      <c r="H1070" s="20">
        <v>3.0E7</v>
      </c>
      <c r="I1070" s="20">
        <v>200.0</v>
      </c>
      <c r="J1070" s="20">
        <v>0.292801805605162</v>
      </c>
      <c r="K1070" s="20">
        <v>35.0</v>
      </c>
      <c r="L1070" s="20">
        <v>0.297566</v>
      </c>
      <c r="M1070" s="20">
        <v>1500.0</v>
      </c>
      <c r="N1070" s="20">
        <v>0.2899475</v>
      </c>
      <c r="O1070" s="20">
        <v>1.009844</v>
      </c>
      <c r="P1070" s="20">
        <v>0.3746558</v>
      </c>
      <c r="Q1070" s="22">
        <v>0.005</v>
      </c>
      <c r="R1070" s="22">
        <v>0.006</v>
      </c>
      <c r="S1070" s="22">
        <v>0.043</v>
      </c>
      <c r="T1070" s="29"/>
      <c r="U1070" s="29"/>
    </row>
    <row r="1071">
      <c r="A1071" s="20" t="s">
        <v>33</v>
      </c>
      <c r="B1071" s="20" t="s">
        <v>663</v>
      </c>
      <c r="C1071" s="55" t="s">
        <v>664</v>
      </c>
      <c r="D1071" s="20" t="s">
        <v>665</v>
      </c>
      <c r="E1071" s="20" t="s">
        <v>666</v>
      </c>
      <c r="F1071" s="20" t="s">
        <v>1913</v>
      </c>
      <c r="G1071" s="27" t="s">
        <v>3007</v>
      </c>
      <c r="H1071" s="20">
        <v>3.0E7</v>
      </c>
      <c r="I1071" s="20">
        <v>215.0</v>
      </c>
      <c r="J1071" s="20">
        <v>0.294248525340426</v>
      </c>
      <c r="K1071" s="20">
        <v>35.0</v>
      </c>
      <c r="L1071" s="20">
        <v>0.2996886</v>
      </c>
      <c r="M1071" s="20">
        <v>1500.0</v>
      </c>
      <c r="N1071" s="20">
        <v>0.2905183</v>
      </c>
      <c r="O1071" s="20">
        <v>1.01284</v>
      </c>
      <c r="P1071" s="20">
        <v>0.4067735</v>
      </c>
      <c r="Q1071" s="22">
        <v>0.009</v>
      </c>
      <c r="R1071" s="22">
        <v>0.006</v>
      </c>
      <c r="S1071" s="22">
        <v>0.066</v>
      </c>
      <c r="T1071" s="29"/>
      <c r="U1071" s="29"/>
    </row>
    <row r="1072">
      <c r="A1072" s="20" t="s">
        <v>33</v>
      </c>
      <c r="B1072" s="20" t="s">
        <v>595</v>
      </c>
      <c r="C1072" s="55" t="s">
        <v>596</v>
      </c>
      <c r="D1072" s="20" t="s">
        <v>597</v>
      </c>
      <c r="E1072" s="20" t="s">
        <v>598</v>
      </c>
      <c r="F1072" s="20" t="s">
        <v>1913</v>
      </c>
      <c r="G1072" s="27" t="s">
        <v>3008</v>
      </c>
      <c r="H1072" s="20">
        <v>3.0E7</v>
      </c>
      <c r="I1072" s="20">
        <v>220.0</v>
      </c>
      <c r="J1072" s="20">
        <v>0.291488280846765</v>
      </c>
      <c r="K1072" s="20">
        <v>35.0</v>
      </c>
      <c r="L1072" s="20">
        <v>0.2967693</v>
      </c>
      <c r="M1072" s="20">
        <v>1500.0</v>
      </c>
      <c r="N1072" s="20">
        <v>0.2889002</v>
      </c>
      <c r="O1072" s="20">
        <v>1.008958</v>
      </c>
      <c r="P1072" s="20">
        <v>0.3288928</v>
      </c>
      <c r="Q1072" s="22">
        <v>0.005</v>
      </c>
      <c r="R1072" s="22">
        <v>0.005</v>
      </c>
      <c r="S1072" s="22">
        <v>0.036</v>
      </c>
      <c r="T1072" s="29"/>
      <c r="U1072" s="29"/>
    </row>
    <row r="1073">
      <c r="A1073" s="20" t="s">
        <v>33</v>
      </c>
      <c r="B1073" s="20" t="s">
        <v>628</v>
      </c>
      <c r="C1073" s="55" t="s">
        <v>629</v>
      </c>
      <c r="D1073" s="20" t="s">
        <v>630</v>
      </c>
      <c r="E1073" s="20" t="s">
        <v>631</v>
      </c>
      <c r="F1073" s="20" t="s">
        <v>1913</v>
      </c>
      <c r="G1073" s="27" t="s">
        <v>3009</v>
      </c>
      <c r="H1073" s="20">
        <v>3.0E7</v>
      </c>
      <c r="I1073" s="20">
        <v>230.0</v>
      </c>
      <c r="J1073" s="20">
        <v>0.291305870450903</v>
      </c>
      <c r="K1073" s="20">
        <v>35.0</v>
      </c>
      <c r="L1073" s="20">
        <v>0.3012952</v>
      </c>
      <c r="M1073" s="20">
        <v>1500.0</v>
      </c>
      <c r="N1073" s="20">
        <v>0.2884376</v>
      </c>
      <c r="O1073" s="20">
        <v>1.009944</v>
      </c>
      <c r="P1073" s="20">
        <v>0.2230796</v>
      </c>
      <c r="Q1073" s="22">
        <v>0.007</v>
      </c>
      <c r="R1073" s="22">
        <v>0.008</v>
      </c>
      <c r="S1073" s="22">
        <v>0.038</v>
      </c>
      <c r="T1073" s="29"/>
      <c r="U1073" s="29"/>
    </row>
    <row r="1074">
      <c r="A1074" s="20" t="s">
        <v>33</v>
      </c>
      <c r="B1074" s="20" t="s">
        <v>606</v>
      </c>
      <c r="C1074" s="55" t="s">
        <v>607</v>
      </c>
      <c r="D1074" s="20" t="s">
        <v>608</v>
      </c>
      <c r="E1074" s="20" t="s">
        <v>609</v>
      </c>
      <c r="F1074" s="20" t="s">
        <v>1913</v>
      </c>
      <c r="G1074" s="27" t="s">
        <v>3010</v>
      </c>
      <c r="H1074" s="20">
        <v>3.0E7</v>
      </c>
      <c r="I1074" s="20">
        <v>220.0</v>
      </c>
      <c r="J1074" s="20">
        <v>0.292054489627131</v>
      </c>
      <c r="K1074" s="20">
        <v>35.0</v>
      </c>
      <c r="L1074" s="20">
        <v>0.2970212</v>
      </c>
      <c r="M1074" s="20">
        <v>1500.0</v>
      </c>
      <c r="N1074" s="20">
        <v>0.2893248</v>
      </c>
      <c r="O1074" s="20">
        <v>1.009435</v>
      </c>
      <c r="P1074" s="20">
        <v>0.3546716</v>
      </c>
      <c r="Q1074" s="22">
        <v>0.004</v>
      </c>
      <c r="R1074" s="22">
        <v>0.006</v>
      </c>
      <c r="S1074" s="22">
        <v>0.035</v>
      </c>
      <c r="T1074" s="29"/>
      <c r="U1074" s="29"/>
    </row>
    <row r="1075">
      <c r="A1075" s="20" t="s">
        <v>33</v>
      </c>
      <c r="B1075" s="20" t="s">
        <v>617</v>
      </c>
      <c r="C1075" s="55" t="s">
        <v>618</v>
      </c>
      <c r="D1075" s="20" t="s">
        <v>619</v>
      </c>
      <c r="E1075" s="20" t="s">
        <v>620</v>
      </c>
      <c r="F1075" s="20" t="s">
        <v>1913</v>
      </c>
      <c r="G1075" s="27" t="s">
        <v>3011</v>
      </c>
      <c r="H1075" s="20">
        <v>3.0E7</v>
      </c>
      <c r="I1075" s="20">
        <v>180.0</v>
      </c>
      <c r="J1075" s="20">
        <v>0.292212128715891</v>
      </c>
      <c r="K1075" s="20">
        <v>35.0</v>
      </c>
      <c r="L1075" s="20">
        <v>0.2968157</v>
      </c>
      <c r="M1075" s="20">
        <v>1500.0</v>
      </c>
      <c r="N1075" s="20">
        <v>0.2894091</v>
      </c>
      <c r="O1075" s="20">
        <v>1.009685</v>
      </c>
      <c r="P1075" s="20">
        <v>0.3784474</v>
      </c>
      <c r="Q1075" s="22">
        <v>0.006</v>
      </c>
      <c r="R1075" s="22">
        <v>0.005</v>
      </c>
      <c r="S1075" s="22">
        <v>0.044</v>
      </c>
      <c r="T1075" s="29"/>
      <c r="U1075" s="29"/>
    </row>
    <row r="1076">
      <c r="A1076" s="20" t="s">
        <v>33</v>
      </c>
      <c r="B1076" s="20" t="s">
        <v>584</v>
      </c>
      <c r="C1076" s="55" t="s">
        <v>585</v>
      </c>
      <c r="D1076" s="20" t="s">
        <v>586</v>
      </c>
      <c r="E1076" s="20" t="s">
        <v>587</v>
      </c>
      <c r="F1076" s="20" t="s">
        <v>1913</v>
      </c>
      <c r="G1076" s="27" t="s">
        <v>3012</v>
      </c>
      <c r="H1076" s="20">
        <v>3.0E7</v>
      </c>
      <c r="I1076" s="20">
        <v>180.0</v>
      </c>
      <c r="J1076" s="20">
        <v>0.292014368574368</v>
      </c>
      <c r="K1076" s="20">
        <v>35.0</v>
      </c>
      <c r="L1076" s="20">
        <v>0.2972449</v>
      </c>
      <c r="M1076" s="20">
        <v>1500.0</v>
      </c>
      <c r="N1076" s="20">
        <v>0.2894095</v>
      </c>
      <c r="O1076" s="20">
        <v>1.009001</v>
      </c>
      <c r="P1076" s="20">
        <v>0.3324468</v>
      </c>
      <c r="Q1076" s="22">
        <v>0.004</v>
      </c>
      <c r="R1076" s="22">
        <v>0.006</v>
      </c>
      <c r="S1076" s="22">
        <v>0.032</v>
      </c>
      <c r="T1076" s="29"/>
      <c r="U1076" s="29"/>
    </row>
    <row r="1077">
      <c r="A1077" s="20" t="s">
        <v>33</v>
      </c>
      <c r="B1077" s="20" t="s">
        <v>573</v>
      </c>
      <c r="C1077" s="55" t="s">
        <v>574</v>
      </c>
      <c r="D1077" s="20" t="s">
        <v>575</v>
      </c>
      <c r="E1077" s="20" t="s">
        <v>576</v>
      </c>
      <c r="F1077" s="20" t="s">
        <v>1913</v>
      </c>
      <c r="G1077" s="27" t="s">
        <v>3013</v>
      </c>
      <c r="H1077" s="20">
        <v>3.0E7</v>
      </c>
      <c r="I1077" s="20">
        <v>195.0</v>
      </c>
      <c r="J1077" s="20">
        <v>0.29169086702165</v>
      </c>
      <c r="K1077" s="20">
        <v>35.0</v>
      </c>
      <c r="L1077" s="20">
        <v>0.2970483</v>
      </c>
      <c r="M1077" s="20">
        <v>1500.0</v>
      </c>
      <c r="N1077" s="20">
        <v>0.289595</v>
      </c>
      <c r="O1077" s="20">
        <v>1.007237</v>
      </c>
      <c r="P1077" s="20">
        <v>0.2811996</v>
      </c>
      <c r="Q1077" s="22">
        <v>0.004</v>
      </c>
      <c r="R1077" s="22">
        <v>0.006</v>
      </c>
      <c r="S1077" s="22">
        <v>0.029</v>
      </c>
      <c r="T1077" s="29"/>
      <c r="U1077" s="29"/>
    </row>
    <row r="1078">
      <c r="A1078" s="20" t="s">
        <v>33</v>
      </c>
      <c r="B1078" s="20" t="s">
        <v>546</v>
      </c>
      <c r="C1078" s="55" t="s">
        <v>547</v>
      </c>
      <c r="D1078" s="20" t="s">
        <v>2093</v>
      </c>
      <c r="E1078" s="20" t="s">
        <v>549</v>
      </c>
      <c r="F1078" s="20" t="s">
        <v>1913</v>
      </c>
      <c r="G1078" s="27" t="s">
        <v>3014</v>
      </c>
      <c r="H1078" s="20">
        <v>3.0E7</v>
      </c>
      <c r="I1078" s="20">
        <v>155.0</v>
      </c>
      <c r="J1078" s="20">
        <v>0.291765110757295</v>
      </c>
      <c r="K1078" s="20">
        <v>35.0</v>
      </c>
      <c r="L1078" s="20">
        <v>0.2974964</v>
      </c>
      <c r="M1078" s="20">
        <v>1500.0</v>
      </c>
      <c r="N1078" s="20">
        <v>0.2891801</v>
      </c>
      <c r="O1078" s="20">
        <v>1.008939</v>
      </c>
      <c r="P1078" s="20">
        <v>0.3108387</v>
      </c>
      <c r="Q1078" s="22">
        <v>0.004</v>
      </c>
      <c r="R1078" s="22">
        <v>0.006</v>
      </c>
      <c r="S1078" s="22">
        <v>0.029</v>
      </c>
      <c r="T1078" s="29"/>
      <c r="U1078" s="29"/>
    </row>
    <row r="1079">
      <c r="A1079" s="20" t="s">
        <v>33</v>
      </c>
      <c r="B1079" s="20" t="s">
        <v>780</v>
      </c>
      <c r="C1079" s="56" t="s">
        <v>781</v>
      </c>
      <c r="D1079" s="20" t="s">
        <v>782</v>
      </c>
      <c r="E1079" s="20" t="s">
        <v>783</v>
      </c>
      <c r="F1079" s="20" t="s">
        <v>1913</v>
      </c>
      <c r="G1079" s="27" t="s">
        <v>3015</v>
      </c>
      <c r="H1079" s="20">
        <v>2.5203628E7</v>
      </c>
      <c r="I1079" s="20">
        <v>185.0</v>
      </c>
      <c r="J1079" s="20">
        <v>0.261623337235484</v>
      </c>
      <c r="K1079" s="20">
        <v>35.0</v>
      </c>
      <c r="L1079" s="20">
        <v>0.2679168</v>
      </c>
      <c r="M1079" s="20">
        <v>1500.0</v>
      </c>
      <c r="N1079" s="20">
        <v>0.2570014</v>
      </c>
      <c r="O1079" s="20">
        <v>1.017984</v>
      </c>
      <c r="P1079" s="20">
        <v>0.4234319</v>
      </c>
      <c r="Q1079" s="22">
        <v>0.019</v>
      </c>
      <c r="R1079" s="22">
        <v>0.007</v>
      </c>
      <c r="S1079" s="22">
        <v>0.092</v>
      </c>
      <c r="T1079" s="29"/>
      <c r="U1079" s="29"/>
    </row>
    <row r="1080">
      <c r="A1080" s="20" t="s">
        <v>33</v>
      </c>
      <c r="B1080" s="20" t="s">
        <v>678</v>
      </c>
      <c r="C1080" s="55" t="s">
        <v>679</v>
      </c>
      <c r="D1080" s="20" t="s">
        <v>2096</v>
      </c>
      <c r="E1080" s="20" t="s">
        <v>681</v>
      </c>
      <c r="F1080" s="20" t="s">
        <v>1913</v>
      </c>
      <c r="G1080" s="27" t="s">
        <v>3016</v>
      </c>
      <c r="H1080" s="20">
        <v>3.0E7</v>
      </c>
      <c r="I1080" s="20">
        <v>240.0</v>
      </c>
      <c r="J1080" s="20">
        <v>0.294345491216408</v>
      </c>
      <c r="K1080" s="20">
        <v>35.0</v>
      </c>
      <c r="L1080" s="20">
        <v>0.2989708</v>
      </c>
      <c r="M1080" s="20">
        <v>1500.0</v>
      </c>
      <c r="N1080" s="20">
        <v>0.2905755</v>
      </c>
      <c r="O1080" s="20">
        <v>1.012974</v>
      </c>
      <c r="P1080" s="20">
        <v>0.4490624</v>
      </c>
      <c r="Q1080" s="22">
        <v>0.012</v>
      </c>
      <c r="R1080" s="22">
        <v>0.006</v>
      </c>
      <c r="S1080" s="22">
        <v>0.072</v>
      </c>
      <c r="T1080" s="29"/>
      <c r="U1080" s="29"/>
    </row>
    <row r="1081">
      <c r="A1081" s="20" t="s">
        <v>33</v>
      </c>
      <c r="B1081" s="20" t="s">
        <v>651</v>
      </c>
      <c r="C1081" s="55" t="s">
        <v>652</v>
      </c>
      <c r="D1081" s="20" t="s">
        <v>2098</v>
      </c>
      <c r="E1081" s="20" t="s">
        <v>654</v>
      </c>
      <c r="F1081" s="20" t="s">
        <v>1913</v>
      </c>
      <c r="G1081" s="27" t="s">
        <v>3017</v>
      </c>
      <c r="H1081" s="20">
        <v>3.0E7</v>
      </c>
      <c r="I1081" s="20">
        <v>225.0</v>
      </c>
      <c r="J1081" s="20">
        <v>0.294015520662646</v>
      </c>
      <c r="K1081" s="20">
        <v>35.0</v>
      </c>
      <c r="L1081" s="20">
        <v>0.3000983</v>
      </c>
      <c r="M1081" s="20">
        <v>1500.0</v>
      </c>
      <c r="N1081" s="20">
        <v>0.2904629</v>
      </c>
      <c r="O1081" s="20">
        <v>1.012231</v>
      </c>
      <c r="P1081" s="20">
        <v>0.3687085</v>
      </c>
      <c r="Q1081" s="22">
        <v>0.007</v>
      </c>
      <c r="R1081" s="22">
        <v>0.006</v>
      </c>
      <c r="S1081" s="22">
        <v>0.06</v>
      </c>
      <c r="T1081" s="29"/>
      <c r="U1081" s="29"/>
    </row>
    <row r="1082">
      <c r="A1082" s="20" t="s">
        <v>33</v>
      </c>
      <c r="B1082" s="20" t="s">
        <v>820</v>
      </c>
      <c r="C1082" s="55" t="s">
        <v>821</v>
      </c>
      <c r="D1082" s="20" t="s">
        <v>822</v>
      </c>
      <c r="E1082" s="20" t="s">
        <v>823</v>
      </c>
      <c r="F1082" s="20" t="s">
        <v>1913</v>
      </c>
      <c r="G1082" s="27" t="s">
        <v>3018</v>
      </c>
      <c r="H1082" s="20">
        <v>3.0E7</v>
      </c>
      <c r="I1082" s="20">
        <v>175.0</v>
      </c>
      <c r="J1082" s="20">
        <v>0.292104964497057</v>
      </c>
      <c r="K1082" s="20">
        <v>35.0</v>
      </c>
      <c r="L1082" s="20">
        <v>0.2961117</v>
      </c>
      <c r="M1082" s="20">
        <v>1500.0</v>
      </c>
      <c r="N1082" s="20">
        <v>0.2897008</v>
      </c>
      <c r="O1082" s="20">
        <v>1.008299</v>
      </c>
      <c r="P1082" s="20">
        <v>0.3750138</v>
      </c>
      <c r="Q1082" s="22">
        <v>0.007</v>
      </c>
      <c r="R1082" s="22">
        <v>0.005</v>
      </c>
      <c r="S1082" s="22">
        <v>0.051</v>
      </c>
      <c r="T1082" s="29"/>
      <c r="U1082" s="29"/>
    </row>
    <row r="1083">
      <c r="A1083" s="20" t="s">
        <v>33</v>
      </c>
      <c r="B1083" s="20" t="s">
        <v>743</v>
      </c>
      <c r="C1083" s="55" t="s">
        <v>744</v>
      </c>
      <c r="D1083" s="20" t="s">
        <v>745</v>
      </c>
      <c r="E1083" s="20" t="s">
        <v>746</v>
      </c>
      <c r="F1083" s="20" t="s">
        <v>1913</v>
      </c>
      <c r="G1083" s="27" t="s">
        <v>3019</v>
      </c>
      <c r="H1083" s="20">
        <v>3.0E7</v>
      </c>
      <c r="I1083" s="20">
        <v>145.0</v>
      </c>
      <c r="J1083" s="20">
        <v>0.291380826055097</v>
      </c>
      <c r="K1083" s="20">
        <v>35.0</v>
      </c>
      <c r="L1083" s="20">
        <v>0.2944562</v>
      </c>
      <c r="M1083" s="20">
        <v>1500.0</v>
      </c>
      <c r="N1083" s="20">
        <v>0.2890333</v>
      </c>
      <c r="O1083" s="20">
        <v>1.008122</v>
      </c>
      <c r="P1083" s="20">
        <v>0.4328877</v>
      </c>
      <c r="Q1083" s="22">
        <v>0.004</v>
      </c>
      <c r="R1083" s="22">
        <v>0.005</v>
      </c>
      <c r="S1083" s="22">
        <v>0.03</v>
      </c>
      <c r="T1083" s="29"/>
      <c r="U1083" s="29"/>
    </row>
    <row r="1084">
      <c r="A1084" s="20" t="s">
        <v>33</v>
      </c>
      <c r="B1084" s="20" t="s">
        <v>729</v>
      </c>
      <c r="C1084" s="55" t="s">
        <v>730</v>
      </c>
      <c r="D1084" s="20" t="s">
        <v>731</v>
      </c>
      <c r="E1084" s="20" t="s">
        <v>732</v>
      </c>
      <c r="F1084" s="20" t="s">
        <v>1913</v>
      </c>
      <c r="G1084" s="27" t="s">
        <v>3020</v>
      </c>
      <c r="H1084" s="20">
        <v>2.9874758E7</v>
      </c>
      <c r="I1084" s="20">
        <v>205.0</v>
      </c>
      <c r="J1084" s="20">
        <v>0.291703017948121</v>
      </c>
      <c r="K1084" s="20">
        <v>35.0</v>
      </c>
      <c r="L1084" s="20">
        <v>0.297228</v>
      </c>
      <c r="M1084" s="20">
        <v>1500.0</v>
      </c>
      <c r="N1084" s="20">
        <v>0.2899626</v>
      </c>
      <c r="O1084" s="20">
        <v>1.006002</v>
      </c>
      <c r="P1084" s="20">
        <v>0.2395521</v>
      </c>
      <c r="Q1084" s="22">
        <v>0.004</v>
      </c>
      <c r="R1084" s="22">
        <v>0.004</v>
      </c>
      <c r="S1084" s="22">
        <v>0.035</v>
      </c>
      <c r="T1084" s="29"/>
      <c r="U1084" s="29"/>
    </row>
    <row r="1085">
      <c r="A1085" s="20" t="s">
        <v>33</v>
      </c>
      <c r="B1085" s="20" t="s">
        <v>858</v>
      </c>
      <c r="C1085" s="55" t="s">
        <v>861</v>
      </c>
      <c r="D1085" s="20" t="s">
        <v>862</v>
      </c>
      <c r="E1085" s="20" t="s">
        <v>863</v>
      </c>
      <c r="F1085" s="20" t="s">
        <v>1913</v>
      </c>
      <c r="G1085" s="27" t="s">
        <v>3021</v>
      </c>
      <c r="H1085" s="20">
        <v>3.0E7</v>
      </c>
      <c r="I1085" s="20">
        <v>100.0</v>
      </c>
      <c r="J1085" s="20">
        <v>0.292780609912486</v>
      </c>
      <c r="K1085" s="20">
        <v>35.0</v>
      </c>
      <c r="L1085" s="20">
        <v>0.2983543</v>
      </c>
      <c r="M1085" s="20">
        <v>1500.0</v>
      </c>
      <c r="N1085" s="20">
        <v>0.289755</v>
      </c>
      <c r="O1085" s="20">
        <v>1.010442</v>
      </c>
      <c r="P1085" s="20">
        <v>0.3518433</v>
      </c>
      <c r="Q1085" s="22">
        <v>0.018</v>
      </c>
      <c r="R1085" s="22">
        <v>0.004</v>
      </c>
      <c r="S1085" s="22">
        <v>0.079</v>
      </c>
      <c r="T1085" s="29"/>
      <c r="U1085" s="29"/>
    </row>
    <row r="1086">
      <c r="A1086" s="20" t="s">
        <v>33</v>
      </c>
      <c r="B1086" s="20" t="s">
        <v>994</v>
      </c>
      <c r="C1086" s="55" t="s">
        <v>995</v>
      </c>
      <c r="D1086" s="20" t="s">
        <v>996</v>
      </c>
      <c r="E1086" s="20" t="s">
        <v>997</v>
      </c>
      <c r="F1086" s="20" t="s">
        <v>1913</v>
      </c>
      <c r="G1086" s="27" t="s">
        <v>3022</v>
      </c>
      <c r="H1086" s="20">
        <v>2.0350092E7</v>
      </c>
      <c r="I1086" s="20">
        <v>90.0</v>
      </c>
      <c r="J1086" s="20">
        <v>0.218902933544102</v>
      </c>
      <c r="K1086" s="20">
        <v>35.0</v>
      </c>
      <c r="L1086" s="20">
        <v>0.2197605</v>
      </c>
      <c r="M1086" s="20">
        <v>1500.0</v>
      </c>
      <c r="N1086" s="20">
        <v>0.2160059</v>
      </c>
      <c r="O1086" s="20">
        <v>1.013412</v>
      </c>
      <c r="P1086" s="20">
        <v>0.7715916</v>
      </c>
      <c r="Q1086" s="22">
        <v>0.019</v>
      </c>
      <c r="R1086" s="22">
        <v>0.004</v>
      </c>
      <c r="S1086" s="22">
        <v>0.068</v>
      </c>
      <c r="T1086" s="29"/>
      <c r="U1086" s="29"/>
    </row>
    <row r="1087">
      <c r="A1087" s="20" t="s">
        <v>33</v>
      </c>
      <c r="B1087" s="20" t="s">
        <v>979</v>
      </c>
      <c r="C1087" s="55" t="s">
        <v>982</v>
      </c>
      <c r="D1087" s="20" t="s">
        <v>983</v>
      </c>
      <c r="E1087" s="20" t="s">
        <v>984</v>
      </c>
      <c r="F1087" s="20" t="s">
        <v>1913</v>
      </c>
      <c r="G1087" s="27" t="s">
        <v>3023</v>
      </c>
      <c r="H1087" s="20">
        <v>2.1500129E7</v>
      </c>
      <c r="I1087" s="20">
        <v>100.0</v>
      </c>
      <c r="J1087" s="20">
        <v>0.228591351847221</v>
      </c>
      <c r="K1087" s="20">
        <v>35.0</v>
      </c>
      <c r="L1087" s="20">
        <v>0.2288318</v>
      </c>
      <c r="M1087" s="20">
        <v>1500.0</v>
      </c>
      <c r="N1087" s="20">
        <v>0.2248705</v>
      </c>
      <c r="O1087" s="20">
        <v>1.016547</v>
      </c>
      <c r="P1087" s="20">
        <v>0.9392978</v>
      </c>
      <c r="Q1087" s="22">
        <v>0.02</v>
      </c>
      <c r="R1087" s="22">
        <v>0.004</v>
      </c>
      <c r="S1087" s="22">
        <v>0.06</v>
      </c>
      <c r="T1087" s="29"/>
      <c r="U1087" s="29"/>
    </row>
    <row r="1088">
      <c r="A1088" s="20" t="s">
        <v>33</v>
      </c>
      <c r="B1088" s="20" t="s">
        <v>874</v>
      </c>
      <c r="C1088" s="55" t="s">
        <v>877</v>
      </c>
      <c r="D1088" s="20" t="s">
        <v>878</v>
      </c>
      <c r="E1088" s="20" t="s">
        <v>879</v>
      </c>
      <c r="F1088" s="20" t="s">
        <v>1913</v>
      </c>
      <c r="G1088" s="27" t="s">
        <v>3024</v>
      </c>
      <c r="H1088" s="20">
        <v>3.0E7</v>
      </c>
      <c r="I1088" s="20">
        <v>185.0</v>
      </c>
      <c r="J1088" s="20">
        <v>0.295119603332021</v>
      </c>
      <c r="K1088" s="20">
        <v>35.0</v>
      </c>
      <c r="L1088" s="20">
        <v>0.294554</v>
      </c>
      <c r="M1088" s="20">
        <v>1500.0</v>
      </c>
      <c r="N1088" s="20">
        <v>0.2919439</v>
      </c>
      <c r="O1088" s="20">
        <v>1.010878</v>
      </c>
      <c r="P1088" s="20">
        <v>1.216712</v>
      </c>
      <c r="Q1088" s="22">
        <v>0.001</v>
      </c>
      <c r="R1088" s="22">
        <v>0.0</v>
      </c>
      <c r="S1088" s="22">
        <v>0.03</v>
      </c>
      <c r="T1088" s="29"/>
      <c r="U1088" s="29"/>
    </row>
    <row r="1089">
      <c r="A1089" s="20" t="s">
        <v>33</v>
      </c>
      <c r="B1089" s="20" t="s">
        <v>891</v>
      </c>
      <c r="C1089" s="55" t="s">
        <v>892</v>
      </c>
      <c r="D1089" s="20" t="s">
        <v>893</v>
      </c>
      <c r="E1089" s="20" t="s">
        <v>894</v>
      </c>
      <c r="F1089" s="20" t="s">
        <v>1913</v>
      </c>
      <c r="G1089" s="27" t="s">
        <v>3025</v>
      </c>
      <c r="H1089" s="20">
        <v>3.0E7</v>
      </c>
      <c r="I1089" s="20">
        <v>160.0</v>
      </c>
      <c r="J1089" s="20">
        <v>0.293919295081755</v>
      </c>
      <c r="K1089" s="20">
        <v>35.0</v>
      </c>
      <c r="L1089" s="20">
        <v>0.2932726</v>
      </c>
      <c r="M1089" s="20">
        <v>1500.0</v>
      </c>
      <c r="N1089" s="20">
        <v>0.2909702</v>
      </c>
      <c r="O1089" s="20">
        <v>1.010136</v>
      </c>
      <c r="P1089" s="20">
        <v>1.280882</v>
      </c>
      <c r="Q1089" s="22">
        <v>0.001</v>
      </c>
      <c r="R1089" s="22">
        <v>0.001</v>
      </c>
      <c r="S1089" s="22">
        <v>0.026</v>
      </c>
      <c r="T1089" s="29"/>
      <c r="U1089" s="29"/>
    </row>
    <row r="1090">
      <c r="A1090" s="20" t="s">
        <v>33</v>
      </c>
      <c r="B1090" s="20" t="s">
        <v>928</v>
      </c>
      <c r="C1090" s="55" t="s">
        <v>929</v>
      </c>
      <c r="D1090" s="20" t="s">
        <v>930</v>
      </c>
      <c r="E1090" s="20" t="s">
        <v>931</v>
      </c>
      <c r="F1090" s="20" t="s">
        <v>1913</v>
      </c>
      <c r="G1090" s="27" t="s">
        <v>3026</v>
      </c>
      <c r="H1090" s="20">
        <v>1.5483267E7</v>
      </c>
      <c r="I1090" s="20">
        <v>120.0</v>
      </c>
      <c r="J1090" s="20">
        <v>0.177276176277699</v>
      </c>
      <c r="K1090" s="20">
        <v>35.0</v>
      </c>
      <c r="L1090" s="20">
        <v>0.1776667</v>
      </c>
      <c r="M1090" s="20">
        <v>1500.0</v>
      </c>
      <c r="N1090" s="20">
        <v>0.1754706</v>
      </c>
      <c r="O1090" s="20">
        <v>1.01029</v>
      </c>
      <c r="P1090" s="20">
        <v>0.8221587</v>
      </c>
      <c r="Q1090" s="22">
        <v>0.036</v>
      </c>
      <c r="R1090" s="22">
        <v>0.001</v>
      </c>
      <c r="S1090" s="22">
        <v>0.079</v>
      </c>
      <c r="T1090" s="29"/>
      <c r="U1090" s="29"/>
    </row>
    <row r="1091">
      <c r="A1091" s="20" t="s">
        <v>33</v>
      </c>
      <c r="B1091" s="20" t="s">
        <v>939</v>
      </c>
      <c r="C1091" s="55" t="s">
        <v>940</v>
      </c>
      <c r="D1091" s="20" t="s">
        <v>941</v>
      </c>
      <c r="E1091" s="20" t="s">
        <v>942</v>
      </c>
      <c r="F1091" s="20" t="s">
        <v>1913</v>
      </c>
      <c r="G1091" s="27" t="s">
        <v>3027</v>
      </c>
      <c r="H1091" s="20">
        <v>3.0E7</v>
      </c>
      <c r="I1091" s="20">
        <v>155.0</v>
      </c>
      <c r="J1091" s="20">
        <v>0.316808350313698</v>
      </c>
      <c r="K1091" s="20">
        <v>35.0</v>
      </c>
      <c r="L1091" s="20">
        <v>0.2946627</v>
      </c>
      <c r="M1091" s="20">
        <v>1500.0</v>
      </c>
      <c r="N1091" s="20">
        <v>0.2910201</v>
      </c>
      <c r="O1091" s="20">
        <v>1.088613</v>
      </c>
      <c r="P1091" s="20">
        <v>7.07969</v>
      </c>
      <c r="Q1091" s="22">
        <v>0.013</v>
      </c>
      <c r="R1091" s="22">
        <v>0.002</v>
      </c>
      <c r="S1091" s="22">
        <v>0.094</v>
      </c>
      <c r="T1091" s="29"/>
      <c r="U1091" s="29"/>
    </row>
    <row r="1092">
      <c r="A1092" s="20" t="s">
        <v>33</v>
      </c>
      <c r="B1092" s="20" t="s">
        <v>904</v>
      </c>
      <c r="C1092" s="55" t="s">
        <v>905</v>
      </c>
      <c r="D1092" s="20" t="s">
        <v>906</v>
      </c>
      <c r="E1092" s="20" t="s">
        <v>907</v>
      </c>
      <c r="F1092" s="20" t="s">
        <v>1913</v>
      </c>
      <c r="G1092" s="27" t="s">
        <v>3028</v>
      </c>
      <c r="H1092" s="20">
        <v>1.5680694E7</v>
      </c>
      <c r="I1092" s="20">
        <v>110.0</v>
      </c>
      <c r="J1092" s="20">
        <v>0.178756792077275</v>
      </c>
      <c r="K1092" s="20">
        <v>35.0</v>
      </c>
      <c r="L1092" s="20">
        <v>0.1787958</v>
      </c>
      <c r="M1092" s="20">
        <v>1500.0</v>
      </c>
      <c r="N1092" s="20">
        <v>0.1768035</v>
      </c>
      <c r="O1092" s="20">
        <v>1.011048</v>
      </c>
      <c r="P1092" s="20">
        <v>0.9803977</v>
      </c>
      <c r="Q1092" s="22">
        <v>0.039</v>
      </c>
      <c r="R1092" s="22">
        <v>0.001</v>
      </c>
      <c r="S1092" s="22">
        <v>0.081</v>
      </c>
      <c r="T1092" s="29"/>
      <c r="U1092" s="29"/>
    </row>
    <row r="1093">
      <c r="A1093" s="20" t="s">
        <v>33</v>
      </c>
      <c r="B1093" s="20" t="s">
        <v>916</v>
      </c>
      <c r="C1093" s="55" t="s">
        <v>917</v>
      </c>
      <c r="D1093" s="20" t="s">
        <v>918</v>
      </c>
      <c r="E1093" s="20" t="s">
        <v>919</v>
      </c>
      <c r="F1093" s="20" t="s">
        <v>1913</v>
      </c>
      <c r="G1093" s="27" t="s">
        <v>3029</v>
      </c>
      <c r="H1093" s="20">
        <v>3.0E7</v>
      </c>
      <c r="I1093" s="20">
        <v>135.0</v>
      </c>
      <c r="J1093" s="20">
        <v>0.310264467103161</v>
      </c>
      <c r="K1093" s="20">
        <v>35.0</v>
      </c>
      <c r="L1093" s="20">
        <v>0.2959246</v>
      </c>
      <c r="M1093" s="20">
        <v>1500.0</v>
      </c>
      <c r="N1093" s="20">
        <v>0.2916304</v>
      </c>
      <c r="O1093" s="20">
        <v>1.063896</v>
      </c>
      <c r="P1093" s="20">
        <v>4.339358</v>
      </c>
      <c r="Q1093" s="22">
        <v>0.02</v>
      </c>
      <c r="R1093" s="22">
        <v>0.002</v>
      </c>
      <c r="S1093" s="22">
        <v>0.116</v>
      </c>
      <c r="T1093" s="29"/>
      <c r="U1093" s="29"/>
    </row>
    <row r="1094">
      <c r="A1094" s="20" t="s">
        <v>33</v>
      </c>
      <c r="B1094" s="20" t="s">
        <v>509</v>
      </c>
      <c r="C1094" s="56" t="s">
        <v>512</v>
      </c>
      <c r="D1094" s="20" t="s">
        <v>513</v>
      </c>
      <c r="E1094" s="20" t="s">
        <v>514</v>
      </c>
      <c r="F1094" s="20" t="s">
        <v>1913</v>
      </c>
      <c r="G1094" s="27" t="s">
        <v>3030</v>
      </c>
      <c r="H1094" s="20">
        <v>3.0E7</v>
      </c>
      <c r="I1094" s="20">
        <v>115.0</v>
      </c>
      <c r="J1094" s="20">
        <v>0.292654041252581</v>
      </c>
      <c r="K1094" s="20">
        <v>35.0</v>
      </c>
      <c r="L1094" s="20">
        <v>0.2950732</v>
      </c>
      <c r="M1094" s="20">
        <v>1500.0</v>
      </c>
      <c r="N1094" s="20">
        <v>0.2886815</v>
      </c>
      <c r="O1094" s="20">
        <v>1.013761</v>
      </c>
      <c r="P1094" s="20">
        <v>0.6215132</v>
      </c>
      <c r="Q1094" s="22">
        <v>0.009</v>
      </c>
      <c r="R1094" s="22">
        <v>0.006</v>
      </c>
      <c r="S1094" s="22">
        <v>0.056</v>
      </c>
      <c r="T1094" s="29"/>
      <c r="U1094" s="29"/>
    </row>
    <row r="1095">
      <c r="A1095" s="20" t="s">
        <v>33</v>
      </c>
      <c r="B1095" s="20" t="s">
        <v>1162</v>
      </c>
      <c r="C1095" s="55" t="s">
        <v>1165</v>
      </c>
      <c r="D1095" s="20" t="s">
        <v>1166</v>
      </c>
      <c r="E1095" s="20" t="s">
        <v>1167</v>
      </c>
      <c r="F1095" s="20" t="s">
        <v>1913</v>
      </c>
      <c r="G1095" s="27" t="s">
        <v>3031</v>
      </c>
      <c r="H1095" s="20">
        <v>3.0E7</v>
      </c>
      <c r="I1095" s="20">
        <v>140.0</v>
      </c>
      <c r="J1095" s="20">
        <v>0.291632837409337</v>
      </c>
      <c r="K1095" s="20">
        <v>35.0</v>
      </c>
      <c r="L1095" s="20">
        <v>0.2963755</v>
      </c>
      <c r="M1095" s="20">
        <v>1500.0</v>
      </c>
      <c r="N1095" s="20">
        <v>0.2886699</v>
      </c>
      <c r="O1095" s="20">
        <v>1.010264</v>
      </c>
      <c r="P1095" s="20">
        <v>0.3845206</v>
      </c>
      <c r="Q1095" s="22">
        <v>0.006</v>
      </c>
      <c r="R1095" s="22">
        <v>0.006</v>
      </c>
      <c r="S1095" s="22">
        <v>0.036</v>
      </c>
      <c r="T1095" s="29"/>
      <c r="U1095" s="29"/>
    </row>
    <row r="1096">
      <c r="A1096" s="20" t="s">
        <v>33</v>
      </c>
      <c r="B1096" s="20" t="s">
        <v>1300</v>
      </c>
      <c r="C1096" s="55" t="s">
        <v>2109</v>
      </c>
      <c r="D1096" s="20" t="s">
        <v>1302</v>
      </c>
      <c r="E1096" s="20" t="s">
        <v>1302</v>
      </c>
      <c r="F1096" s="20" t="s">
        <v>1913</v>
      </c>
      <c r="G1096" s="27" t="s">
        <v>3032</v>
      </c>
      <c r="H1096" s="20">
        <v>1.6628788E7</v>
      </c>
      <c r="I1096" s="20">
        <v>130.0</v>
      </c>
      <c r="J1096" s="20">
        <v>0.210199705219714</v>
      </c>
      <c r="K1096" s="20">
        <v>35.0</v>
      </c>
      <c r="L1096" s="20">
        <v>0.2088016</v>
      </c>
      <c r="M1096" s="20">
        <v>1500.0</v>
      </c>
      <c r="N1096" s="20">
        <v>0.1939791</v>
      </c>
      <c r="O1096" s="20">
        <v>1.08362</v>
      </c>
      <c r="P1096" s="20">
        <v>1.094321</v>
      </c>
      <c r="Q1096" s="22">
        <v>0.166</v>
      </c>
      <c r="R1096" s="22">
        <v>0.072</v>
      </c>
      <c r="S1096" s="22">
        <v>0.428</v>
      </c>
      <c r="T1096" s="29"/>
      <c r="U1096" s="29"/>
    </row>
    <row r="1097">
      <c r="A1097" s="20" t="s">
        <v>33</v>
      </c>
      <c r="B1097" s="20" t="s">
        <v>1620</v>
      </c>
      <c r="C1097" s="55" t="s">
        <v>1621</v>
      </c>
      <c r="D1097" s="20" t="s">
        <v>1622</v>
      </c>
      <c r="E1097" s="20" t="s">
        <v>1623</v>
      </c>
      <c r="F1097" s="20" t="s">
        <v>1913</v>
      </c>
      <c r="G1097" s="27" t="s">
        <v>3033</v>
      </c>
      <c r="H1097" s="20">
        <v>3.0E7</v>
      </c>
      <c r="I1097" s="20">
        <v>155.0</v>
      </c>
      <c r="J1097" s="20">
        <v>0.293790140504989</v>
      </c>
      <c r="K1097" s="20">
        <v>35.0</v>
      </c>
      <c r="L1097" s="20">
        <v>0.2989667</v>
      </c>
      <c r="M1097" s="20">
        <v>1500.0</v>
      </c>
      <c r="N1097" s="20">
        <v>0.2887616</v>
      </c>
      <c r="O1097" s="20">
        <v>1.017414</v>
      </c>
      <c r="P1097" s="20">
        <v>0.4927475</v>
      </c>
      <c r="Q1097" s="22">
        <v>0.008</v>
      </c>
      <c r="R1097" s="22">
        <v>0.007</v>
      </c>
      <c r="S1097" s="22">
        <v>0.052</v>
      </c>
      <c r="T1097" s="29"/>
      <c r="U1097" s="29"/>
    </row>
    <row r="1098">
      <c r="A1098" s="20" t="s">
        <v>33</v>
      </c>
      <c r="B1098" s="20" t="s">
        <v>1099</v>
      </c>
      <c r="C1098" s="55" t="s">
        <v>1100</v>
      </c>
      <c r="D1098" s="20" t="s">
        <v>1101</v>
      </c>
      <c r="E1098" s="20" t="s">
        <v>1102</v>
      </c>
      <c r="F1098" s="20" t="s">
        <v>1913</v>
      </c>
      <c r="G1098" s="27" t="s">
        <v>3034</v>
      </c>
      <c r="H1098" s="20">
        <v>3.0E7</v>
      </c>
      <c r="I1098" s="20">
        <v>220.0</v>
      </c>
      <c r="J1098" s="20">
        <v>0.294509546821675</v>
      </c>
      <c r="K1098" s="20">
        <v>35.0</v>
      </c>
      <c r="L1098" s="20">
        <v>0.299507</v>
      </c>
      <c r="M1098" s="20">
        <v>1500.0</v>
      </c>
      <c r="N1098" s="20">
        <v>0.2911966</v>
      </c>
      <c r="O1098" s="20">
        <v>1.011377</v>
      </c>
      <c r="P1098" s="20">
        <v>0.3986499</v>
      </c>
      <c r="Q1098" s="22">
        <v>0.005</v>
      </c>
      <c r="R1098" s="22">
        <v>0.006</v>
      </c>
      <c r="S1098" s="22">
        <v>0.045</v>
      </c>
      <c r="T1098" s="29"/>
      <c r="U1098" s="29"/>
    </row>
    <row r="1099">
      <c r="A1099" s="20" t="s">
        <v>33</v>
      </c>
      <c r="B1099" s="20" t="s">
        <v>1063</v>
      </c>
      <c r="C1099" s="55" t="s">
        <v>1064</v>
      </c>
      <c r="D1099" s="20" t="s">
        <v>1065</v>
      </c>
      <c r="E1099" s="20" t="s">
        <v>1066</v>
      </c>
      <c r="F1099" s="20" t="s">
        <v>1913</v>
      </c>
      <c r="G1099" s="27" t="s">
        <v>3035</v>
      </c>
      <c r="H1099" s="20">
        <v>3.0E7</v>
      </c>
      <c r="I1099" s="20">
        <v>95.0</v>
      </c>
      <c r="J1099" s="20">
        <v>0.292338118562756</v>
      </c>
      <c r="K1099" s="20">
        <v>35.0</v>
      </c>
      <c r="L1099" s="20">
        <v>0.2981127</v>
      </c>
      <c r="M1099" s="20">
        <v>1500.0</v>
      </c>
      <c r="N1099" s="20">
        <v>0.2898318</v>
      </c>
      <c r="O1099" s="20">
        <v>1.008648</v>
      </c>
      <c r="P1099" s="20">
        <v>0.3026635</v>
      </c>
      <c r="Q1099" s="22">
        <v>0.005</v>
      </c>
      <c r="R1099" s="22">
        <v>0.006</v>
      </c>
      <c r="S1099" s="22">
        <v>0.032</v>
      </c>
      <c r="T1099" s="29"/>
      <c r="U1099" s="29"/>
    </row>
    <row r="1100">
      <c r="A1100" s="20" t="s">
        <v>33</v>
      </c>
      <c r="B1100" s="20" t="s">
        <v>1075</v>
      </c>
      <c r="C1100" s="55" t="s">
        <v>1076</v>
      </c>
      <c r="D1100" s="20" t="s">
        <v>1077</v>
      </c>
      <c r="E1100" s="20" t="s">
        <v>1078</v>
      </c>
      <c r="F1100" s="20" t="s">
        <v>1913</v>
      </c>
      <c r="G1100" s="27" t="s">
        <v>3036</v>
      </c>
      <c r="H1100" s="20">
        <v>3.0E7</v>
      </c>
      <c r="I1100" s="20">
        <v>170.0</v>
      </c>
      <c r="J1100" s="20">
        <v>0.292448249668737</v>
      </c>
      <c r="K1100" s="20">
        <v>35.0</v>
      </c>
      <c r="L1100" s="20">
        <v>0.297255</v>
      </c>
      <c r="M1100" s="20">
        <v>1500.0</v>
      </c>
      <c r="N1100" s="20">
        <v>0.2899025</v>
      </c>
      <c r="O1100" s="20">
        <v>1.008781</v>
      </c>
      <c r="P1100" s="20">
        <v>0.3462423</v>
      </c>
      <c r="Q1100" s="22">
        <v>0.005</v>
      </c>
      <c r="R1100" s="22">
        <v>0.006</v>
      </c>
      <c r="S1100" s="22">
        <v>0.034</v>
      </c>
      <c r="T1100" s="29"/>
      <c r="U1100" s="29"/>
    </row>
    <row r="1101">
      <c r="A1101" s="20" t="s">
        <v>33</v>
      </c>
      <c r="B1101" s="20" t="s">
        <v>1123</v>
      </c>
      <c r="C1101" s="55" t="s">
        <v>1124</v>
      </c>
      <c r="D1101" s="20" t="s">
        <v>1125</v>
      </c>
      <c r="E1101" s="20" t="s">
        <v>1126</v>
      </c>
      <c r="F1101" s="20" t="s">
        <v>1913</v>
      </c>
      <c r="G1101" s="27" t="s">
        <v>3037</v>
      </c>
      <c r="H1101" s="20">
        <v>1.3500539E7</v>
      </c>
      <c r="I1101" s="20">
        <v>140.0</v>
      </c>
      <c r="J1101" s="20">
        <v>0.161796095759432</v>
      </c>
      <c r="K1101" s="20">
        <v>35.0</v>
      </c>
      <c r="L1101" s="20">
        <v>0.1586814</v>
      </c>
      <c r="M1101" s="20">
        <v>1500.0</v>
      </c>
      <c r="N1101" s="20">
        <v>0.1568565</v>
      </c>
      <c r="O1101" s="20">
        <v>1.031491</v>
      </c>
      <c r="P1101" s="20">
        <v>2.70679</v>
      </c>
      <c r="Q1101" s="22">
        <v>0.038</v>
      </c>
      <c r="R1101" s="22">
        <v>0.001</v>
      </c>
      <c r="S1101" s="22">
        <v>0.127</v>
      </c>
      <c r="T1101" s="29"/>
      <c r="U1101" s="29"/>
    </row>
    <row r="1102">
      <c r="A1102" s="20" t="s">
        <v>33</v>
      </c>
      <c r="B1102" s="20" t="s">
        <v>1034</v>
      </c>
      <c r="C1102" s="55" t="s">
        <v>1037</v>
      </c>
      <c r="D1102" s="20" t="s">
        <v>1038</v>
      </c>
      <c r="E1102" s="20" t="s">
        <v>1039</v>
      </c>
      <c r="F1102" s="20" t="s">
        <v>1913</v>
      </c>
      <c r="G1102" s="27" t="s">
        <v>3038</v>
      </c>
      <c r="H1102" s="20">
        <v>3.0E7</v>
      </c>
      <c r="I1102" s="20">
        <v>225.0</v>
      </c>
      <c r="J1102" s="20">
        <v>0.293350683637948</v>
      </c>
      <c r="K1102" s="20">
        <v>35.0</v>
      </c>
      <c r="L1102" s="20">
        <v>0.3000523</v>
      </c>
      <c r="M1102" s="20">
        <v>1500.0</v>
      </c>
      <c r="N1102" s="20">
        <v>0.2904823</v>
      </c>
      <c r="O1102" s="20">
        <v>1.009875</v>
      </c>
      <c r="P1102" s="20">
        <v>0.2997282</v>
      </c>
      <c r="Q1102" s="22">
        <v>0.005</v>
      </c>
      <c r="R1102" s="22">
        <v>0.006</v>
      </c>
      <c r="S1102" s="22">
        <v>0.035</v>
      </c>
      <c r="T1102" s="29"/>
      <c r="U1102" s="29"/>
    </row>
    <row r="1103">
      <c r="A1103" s="20" t="s">
        <v>33</v>
      </c>
      <c r="B1103" s="20" t="s">
        <v>1087</v>
      </c>
      <c r="C1103" s="55" t="s">
        <v>1088</v>
      </c>
      <c r="D1103" s="20" t="s">
        <v>1089</v>
      </c>
      <c r="E1103" s="20" t="s">
        <v>1090</v>
      </c>
      <c r="F1103" s="20" t="s">
        <v>1913</v>
      </c>
      <c r="G1103" s="27" t="s">
        <v>3039</v>
      </c>
      <c r="H1103" s="20">
        <v>3.0E7</v>
      </c>
      <c r="I1103" s="20">
        <v>165.0</v>
      </c>
      <c r="J1103" s="20">
        <v>0.292495865920557</v>
      </c>
      <c r="K1103" s="20">
        <v>35.0</v>
      </c>
      <c r="L1103" s="20">
        <v>0.2977294</v>
      </c>
      <c r="M1103" s="20">
        <v>1500.0</v>
      </c>
      <c r="N1103" s="20">
        <v>0.2897898</v>
      </c>
      <c r="O1103" s="20">
        <v>1.009338</v>
      </c>
      <c r="P1103" s="20">
        <v>0.3408318</v>
      </c>
      <c r="Q1103" s="22">
        <v>0.005</v>
      </c>
      <c r="R1103" s="22">
        <v>0.006</v>
      </c>
      <c r="S1103" s="22">
        <v>0.035</v>
      </c>
      <c r="T1103" s="29"/>
      <c r="U1103" s="29"/>
    </row>
    <row r="1104">
      <c r="A1104" s="20" t="s">
        <v>33</v>
      </c>
      <c r="B1104" s="20" t="s">
        <v>1111</v>
      </c>
      <c r="C1104" s="55" t="s">
        <v>1112</v>
      </c>
      <c r="D1104" s="20" t="s">
        <v>1113</v>
      </c>
      <c r="E1104" s="20" t="s">
        <v>1114</v>
      </c>
      <c r="F1104" s="20" t="s">
        <v>1913</v>
      </c>
      <c r="G1104" s="27" t="s">
        <v>3040</v>
      </c>
      <c r="H1104" s="20">
        <v>3.0E7</v>
      </c>
      <c r="I1104" s="20">
        <v>160.0</v>
      </c>
      <c r="J1104" s="20">
        <v>0.292212693089235</v>
      </c>
      <c r="K1104" s="20">
        <v>35.0</v>
      </c>
      <c r="L1104" s="20">
        <v>0.2970256</v>
      </c>
      <c r="M1104" s="20">
        <v>1500.0</v>
      </c>
      <c r="N1104" s="20">
        <v>0.2898195</v>
      </c>
      <c r="O1104" s="20">
        <v>1.008258</v>
      </c>
      <c r="P1104" s="20">
        <v>0.3321059</v>
      </c>
      <c r="Q1104" s="22">
        <v>0.004</v>
      </c>
      <c r="R1104" s="22">
        <v>0.006</v>
      </c>
      <c r="S1104" s="22">
        <v>0.031</v>
      </c>
      <c r="T1104" s="29"/>
      <c r="U1104" s="29"/>
    </row>
    <row r="1105">
      <c r="A1105" s="20" t="s">
        <v>33</v>
      </c>
      <c r="B1105" s="20" t="s">
        <v>1049</v>
      </c>
      <c r="C1105" s="55" t="s">
        <v>1050</v>
      </c>
      <c r="D1105" s="20" t="s">
        <v>1051</v>
      </c>
      <c r="E1105" s="20" t="s">
        <v>1052</v>
      </c>
      <c r="F1105" s="20" t="s">
        <v>1913</v>
      </c>
      <c r="G1105" s="27" t="s">
        <v>3041</v>
      </c>
      <c r="H1105" s="20">
        <v>3.0E7</v>
      </c>
      <c r="I1105" s="20">
        <v>95.0</v>
      </c>
      <c r="J1105" s="20">
        <v>0.292274332655669</v>
      </c>
      <c r="K1105" s="20">
        <v>35.0</v>
      </c>
      <c r="L1105" s="20">
        <v>0.2983717</v>
      </c>
      <c r="M1105" s="20">
        <v>1500.0</v>
      </c>
      <c r="N1105" s="20">
        <v>0.2898668</v>
      </c>
      <c r="O1105" s="20">
        <v>1.008306</v>
      </c>
      <c r="P1105" s="20">
        <v>0.2830747</v>
      </c>
      <c r="Q1105" s="22">
        <v>0.005</v>
      </c>
      <c r="R1105" s="22">
        <v>0.006</v>
      </c>
      <c r="S1105" s="22">
        <v>0.031</v>
      </c>
      <c r="T1105" s="29"/>
      <c r="U1105" s="29"/>
    </row>
    <row r="1106">
      <c r="A1106" s="20" t="s">
        <v>33</v>
      </c>
      <c r="B1106" s="20" t="s">
        <v>1434</v>
      </c>
      <c r="C1106" s="55" t="s">
        <v>1435</v>
      </c>
      <c r="D1106" s="20" t="s">
        <v>1436</v>
      </c>
      <c r="E1106" s="20" t="s">
        <v>1437</v>
      </c>
      <c r="F1106" s="20" t="s">
        <v>1913</v>
      </c>
      <c r="G1106" s="27" t="s">
        <v>3042</v>
      </c>
      <c r="H1106" s="20">
        <v>1.7597438E7</v>
      </c>
      <c r="I1106" s="20">
        <v>95.0</v>
      </c>
      <c r="J1106" s="20">
        <v>0.196359032198605</v>
      </c>
      <c r="K1106" s="20">
        <v>35.0</v>
      </c>
      <c r="L1106" s="20">
        <v>0.2013471</v>
      </c>
      <c r="M1106" s="20">
        <v>1500.0</v>
      </c>
      <c r="N1106" s="20">
        <v>0.1943401</v>
      </c>
      <c r="O1106" s="20">
        <v>1.010388</v>
      </c>
      <c r="P1106" s="20">
        <v>0.2881255</v>
      </c>
      <c r="Q1106" s="22">
        <v>0.023</v>
      </c>
      <c r="R1106" s="22">
        <v>0.005</v>
      </c>
      <c r="S1106" s="22">
        <v>0.068</v>
      </c>
      <c r="T1106" s="29"/>
      <c r="U1106" s="29"/>
    </row>
    <row r="1107">
      <c r="A1107" s="20" t="s">
        <v>33</v>
      </c>
      <c r="B1107" s="20" t="s">
        <v>1327</v>
      </c>
      <c r="C1107" s="55" t="s">
        <v>1328</v>
      </c>
      <c r="D1107" s="20" t="s">
        <v>1329</v>
      </c>
      <c r="E1107" s="20" t="s">
        <v>1330</v>
      </c>
      <c r="F1107" s="20" t="s">
        <v>1913</v>
      </c>
      <c r="G1107" s="27" t="s">
        <v>3043</v>
      </c>
      <c r="H1107" s="20">
        <v>3.0E7</v>
      </c>
      <c r="I1107" s="20">
        <v>230.0</v>
      </c>
      <c r="J1107" s="20">
        <v>0.292367291940182</v>
      </c>
      <c r="K1107" s="20">
        <v>35.0</v>
      </c>
      <c r="L1107" s="20">
        <v>0.2954746</v>
      </c>
      <c r="M1107" s="20">
        <v>1500.0</v>
      </c>
      <c r="N1107" s="20">
        <v>0.2899606</v>
      </c>
      <c r="O1107" s="20">
        <v>1.0083</v>
      </c>
      <c r="P1107" s="20">
        <v>0.4364708</v>
      </c>
      <c r="Q1107" s="22">
        <v>0.003</v>
      </c>
      <c r="R1107" s="22">
        <v>0.004</v>
      </c>
      <c r="S1107" s="22">
        <v>0.035</v>
      </c>
      <c r="T1107" s="29"/>
      <c r="U1107" s="29"/>
    </row>
    <row r="1108">
      <c r="A1108" s="20" t="s">
        <v>33</v>
      </c>
      <c r="B1108" s="20" t="s">
        <v>1484</v>
      </c>
      <c r="C1108" s="55" t="s">
        <v>1485</v>
      </c>
      <c r="D1108" s="20" t="s">
        <v>1486</v>
      </c>
      <c r="E1108" s="20" t="s">
        <v>1487</v>
      </c>
      <c r="F1108" s="20" t="s">
        <v>1913</v>
      </c>
      <c r="G1108" s="27" t="s">
        <v>3044</v>
      </c>
      <c r="H1108" s="20">
        <v>3.0E7</v>
      </c>
      <c r="I1108" s="20">
        <v>100.0</v>
      </c>
      <c r="J1108" s="20">
        <v>0.294751839677121</v>
      </c>
      <c r="K1108" s="20">
        <v>35.0</v>
      </c>
      <c r="L1108" s="20">
        <v>0.2991178</v>
      </c>
      <c r="M1108" s="20">
        <v>1500.0</v>
      </c>
      <c r="N1108" s="20">
        <v>0.292392</v>
      </c>
      <c r="O1108" s="20">
        <v>1.008071</v>
      </c>
      <c r="P1108" s="20">
        <v>0.3508665</v>
      </c>
      <c r="Q1108" s="22">
        <v>0.004</v>
      </c>
      <c r="R1108" s="22">
        <v>0.005</v>
      </c>
      <c r="S1108" s="22">
        <v>0.032</v>
      </c>
      <c r="T1108" s="29"/>
      <c r="U1108" s="29"/>
    </row>
    <row r="1109">
      <c r="A1109" s="20" t="s">
        <v>33</v>
      </c>
      <c r="B1109" s="20" t="s">
        <v>1311</v>
      </c>
      <c r="C1109" s="55" t="s">
        <v>1314</v>
      </c>
      <c r="D1109" s="20" t="s">
        <v>1315</v>
      </c>
      <c r="E1109" s="20" t="s">
        <v>1316</v>
      </c>
      <c r="F1109" s="20" t="s">
        <v>1913</v>
      </c>
      <c r="G1109" s="27" t="s">
        <v>3045</v>
      </c>
      <c r="H1109" s="20">
        <v>3.0E7</v>
      </c>
      <c r="I1109" s="20">
        <v>230.0</v>
      </c>
      <c r="J1109" s="20">
        <v>0.295195140790887</v>
      </c>
      <c r="K1109" s="20">
        <v>35.0</v>
      </c>
      <c r="L1109" s="20">
        <v>0.2984074</v>
      </c>
      <c r="M1109" s="20">
        <v>1500.0</v>
      </c>
      <c r="N1109" s="20">
        <v>0.2922401</v>
      </c>
      <c r="O1109" s="20">
        <v>1.010112</v>
      </c>
      <c r="P1109" s="20">
        <v>0.4791484</v>
      </c>
      <c r="Q1109" s="22">
        <v>0.004</v>
      </c>
      <c r="R1109" s="22">
        <v>0.005</v>
      </c>
      <c r="S1109" s="22">
        <v>0.048</v>
      </c>
      <c r="T1109" s="29"/>
      <c r="U1109" s="29"/>
    </row>
    <row r="1110">
      <c r="A1110" s="20" t="s">
        <v>33</v>
      </c>
      <c r="B1110" s="20" t="s">
        <v>1496</v>
      </c>
      <c r="C1110" s="55" t="s">
        <v>1497</v>
      </c>
      <c r="D1110" s="20" t="s">
        <v>1498</v>
      </c>
      <c r="E1110" s="20" t="s">
        <v>1498</v>
      </c>
      <c r="F1110" s="20" t="s">
        <v>1913</v>
      </c>
      <c r="G1110" s="27" t="s">
        <v>3046</v>
      </c>
      <c r="H1110" s="20">
        <v>3.0E7</v>
      </c>
      <c r="I1110" s="20">
        <v>145.0</v>
      </c>
      <c r="J1110" s="20">
        <v>0.301260708812841</v>
      </c>
      <c r="K1110" s="20">
        <v>35.0</v>
      </c>
      <c r="L1110" s="20">
        <v>0.3028163</v>
      </c>
      <c r="M1110" s="20">
        <v>1500.0</v>
      </c>
      <c r="N1110" s="20">
        <v>0.2916713</v>
      </c>
      <c r="O1110" s="20">
        <v>1.032877</v>
      </c>
      <c r="P1110" s="20">
        <v>0.8604256</v>
      </c>
      <c r="Q1110" s="22">
        <v>0.017</v>
      </c>
      <c r="R1110" s="22">
        <v>0.006</v>
      </c>
      <c r="S1110" s="22">
        <v>0.141</v>
      </c>
      <c r="T1110" s="29"/>
      <c r="U1110" s="29"/>
    </row>
    <row r="1111">
      <c r="A1111" s="20" t="s">
        <v>33</v>
      </c>
      <c r="B1111" s="20" t="s">
        <v>1592</v>
      </c>
      <c r="C1111" s="55" t="s">
        <v>1593</v>
      </c>
      <c r="D1111" s="20" t="s">
        <v>1594</v>
      </c>
      <c r="E1111" s="20" t="s">
        <v>1595</v>
      </c>
      <c r="F1111" s="20" t="s">
        <v>1913</v>
      </c>
      <c r="G1111" s="27" t="s">
        <v>3047</v>
      </c>
      <c r="H1111" s="20">
        <v>2.5471647E7</v>
      </c>
      <c r="I1111" s="20">
        <v>140.0</v>
      </c>
      <c r="J1111" s="20">
        <v>0.261044955000219</v>
      </c>
      <c r="K1111" s="20">
        <v>35.0</v>
      </c>
      <c r="L1111" s="20">
        <v>0.2668489</v>
      </c>
      <c r="M1111" s="20">
        <v>1500.0</v>
      </c>
      <c r="N1111" s="20">
        <v>0.2592893</v>
      </c>
      <c r="O1111" s="20">
        <v>1.006771</v>
      </c>
      <c r="P1111" s="20">
        <v>0.2322439</v>
      </c>
      <c r="Q1111" s="22">
        <v>0.005</v>
      </c>
      <c r="R1111" s="22">
        <v>0.005</v>
      </c>
      <c r="S1111" s="22">
        <v>0.032</v>
      </c>
      <c r="T1111" s="29"/>
      <c r="U1111" s="29"/>
    </row>
    <row r="1112">
      <c r="A1112" s="20" t="s">
        <v>33</v>
      </c>
      <c r="B1112" s="20" t="s">
        <v>1148</v>
      </c>
      <c r="C1112" s="55" t="s">
        <v>1149</v>
      </c>
      <c r="D1112" s="20" t="s">
        <v>1150</v>
      </c>
      <c r="E1112" s="20" t="s">
        <v>1151</v>
      </c>
      <c r="F1112" s="20" t="s">
        <v>1913</v>
      </c>
      <c r="G1112" s="27" t="s">
        <v>3048</v>
      </c>
      <c r="H1112" s="20">
        <v>1.5986718E7</v>
      </c>
      <c r="I1112" s="20">
        <v>220.0</v>
      </c>
      <c r="J1112" s="20">
        <v>0.182397088864505</v>
      </c>
      <c r="K1112" s="20">
        <v>35.0</v>
      </c>
      <c r="L1112" s="20">
        <v>0.1885119</v>
      </c>
      <c r="M1112" s="20">
        <v>1500.0</v>
      </c>
      <c r="N1112" s="20">
        <v>0.1799509</v>
      </c>
      <c r="O1112" s="20">
        <v>1.013594</v>
      </c>
      <c r="P1112" s="20">
        <v>0.2857372</v>
      </c>
      <c r="Q1112" s="22">
        <v>0.043</v>
      </c>
      <c r="R1112" s="22">
        <v>0.007</v>
      </c>
      <c r="S1112" s="22">
        <v>0.098</v>
      </c>
      <c r="T1112" s="29"/>
      <c r="U1112" s="29"/>
    </row>
    <row r="1113">
      <c r="A1113" s="20" t="s">
        <v>33</v>
      </c>
      <c r="B1113" s="20" t="s">
        <v>1135</v>
      </c>
      <c r="C1113" s="55" t="s">
        <v>1136</v>
      </c>
      <c r="D1113" s="20" t="s">
        <v>1137</v>
      </c>
      <c r="E1113" s="20" t="s">
        <v>1138</v>
      </c>
      <c r="F1113" s="20" t="s">
        <v>1913</v>
      </c>
      <c r="G1113" s="27" t="s">
        <v>3049</v>
      </c>
      <c r="H1113" s="20">
        <v>2.8368823E7</v>
      </c>
      <c r="I1113" s="20">
        <v>125.0</v>
      </c>
      <c r="J1113" s="20">
        <v>0.282440942252678</v>
      </c>
      <c r="K1113" s="20">
        <v>35.0</v>
      </c>
      <c r="L1113" s="20">
        <v>0.2806679</v>
      </c>
      <c r="M1113" s="20">
        <v>1500.0</v>
      </c>
      <c r="N1113" s="20">
        <v>0.2774016</v>
      </c>
      <c r="O1113" s="20">
        <v>1.018166</v>
      </c>
      <c r="P1113" s="20">
        <v>1.542821</v>
      </c>
      <c r="Q1113" s="22">
        <v>0.004</v>
      </c>
      <c r="R1113" s="22">
        <v>0.001</v>
      </c>
      <c r="S1113" s="22">
        <v>0.043</v>
      </c>
      <c r="T1113" s="29"/>
      <c r="U1113" s="29"/>
    </row>
    <row r="1114">
      <c r="A1114" s="20" t="s">
        <v>33</v>
      </c>
      <c r="B1114" s="20" t="s">
        <v>1247</v>
      </c>
      <c r="C1114" s="55" t="s">
        <v>1250</v>
      </c>
      <c r="D1114" s="20" t="s">
        <v>1251</v>
      </c>
      <c r="E1114" s="20" t="s">
        <v>1252</v>
      </c>
      <c r="F1114" s="20" t="s">
        <v>1913</v>
      </c>
      <c r="G1114" s="27" t="s">
        <v>3050</v>
      </c>
      <c r="H1114" s="20">
        <v>2.1203977E7</v>
      </c>
      <c r="I1114" s="20">
        <v>195.0</v>
      </c>
      <c r="J1114" s="20">
        <v>0.228643633516572</v>
      </c>
      <c r="K1114" s="20">
        <v>35.0</v>
      </c>
      <c r="L1114" s="20">
        <v>0.2335864</v>
      </c>
      <c r="M1114" s="20">
        <v>1500.0</v>
      </c>
      <c r="N1114" s="20">
        <v>0.2190888</v>
      </c>
      <c r="O1114" s="20">
        <v>1.043612</v>
      </c>
      <c r="P1114" s="20">
        <v>0.659065</v>
      </c>
      <c r="Q1114" s="22">
        <v>0.024</v>
      </c>
      <c r="R1114" s="22">
        <v>0.008</v>
      </c>
      <c r="S1114" s="22">
        <v>0.098</v>
      </c>
      <c r="T1114" s="29"/>
      <c r="U1114" s="29"/>
    </row>
    <row r="1115">
      <c r="A1115" s="20" t="s">
        <v>33</v>
      </c>
      <c r="B1115" s="20" t="s">
        <v>1399</v>
      </c>
      <c r="C1115" s="55" t="s">
        <v>1400</v>
      </c>
      <c r="D1115" s="20" t="s">
        <v>1401</v>
      </c>
      <c r="E1115" s="20" t="s">
        <v>1402</v>
      </c>
      <c r="F1115" s="20" t="s">
        <v>1913</v>
      </c>
      <c r="G1115" s="27" t="s">
        <v>3051</v>
      </c>
      <c r="H1115" s="20">
        <v>3.0E7</v>
      </c>
      <c r="I1115" s="20">
        <v>175.0</v>
      </c>
      <c r="J1115" s="20">
        <v>0.296443212589864</v>
      </c>
      <c r="K1115" s="20">
        <v>35.0</v>
      </c>
      <c r="L1115" s="20">
        <v>0.2987766</v>
      </c>
      <c r="M1115" s="20">
        <v>1500.0</v>
      </c>
      <c r="N1115" s="20">
        <v>0.2932663</v>
      </c>
      <c r="O1115" s="20">
        <v>1.010833</v>
      </c>
      <c r="P1115" s="20">
        <v>0.5765464</v>
      </c>
      <c r="Q1115" s="22">
        <v>0.009</v>
      </c>
      <c r="R1115" s="22">
        <v>0.002</v>
      </c>
      <c r="S1115" s="22">
        <v>0.084</v>
      </c>
      <c r="T1115" s="29"/>
      <c r="U1115" s="29"/>
    </row>
    <row r="1116">
      <c r="A1116" s="20" t="s">
        <v>33</v>
      </c>
      <c r="B1116" s="20" t="s">
        <v>1385</v>
      </c>
      <c r="C1116" s="55" t="s">
        <v>1386</v>
      </c>
      <c r="D1116" s="20" t="s">
        <v>1387</v>
      </c>
      <c r="E1116" s="20" t="s">
        <v>1388</v>
      </c>
      <c r="F1116" s="20" t="s">
        <v>1913</v>
      </c>
      <c r="G1116" s="27" t="s">
        <v>3052</v>
      </c>
      <c r="H1116" s="20">
        <v>3.0E7</v>
      </c>
      <c r="I1116" s="20">
        <v>155.0</v>
      </c>
      <c r="J1116" s="20">
        <v>0.296091778292235</v>
      </c>
      <c r="K1116" s="20">
        <v>35.0</v>
      </c>
      <c r="L1116" s="20">
        <v>0.2985577</v>
      </c>
      <c r="M1116" s="20">
        <v>1500.0</v>
      </c>
      <c r="N1116" s="20">
        <v>0.2935061</v>
      </c>
      <c r="O1116" s="20">
        <v>1.00881</v>
      </c>
      <c r="P1116" s="20">
        <v>0.5118544</v>
      </c>
      <c r="Q1116" s="22">
        <v>0.004</v>
      </c>
      <c r="R1116" s="22">
        <v>0.002</v>
      </c>
      <c r="S1116" s="22">
        <v>0.057</v>
      </c>
      <c r="T1116" s="29"/>
      <c r="U1116" s="29"/>
    </row>
    <row r="1117">
      <c r="A1117" s="20" t="s">
        <v>33</v>
      </c>
      <c r="B1117" s="20" t="s">
        <v>1534</v>
      </c>
      <c r="C1117" s="55" t="s">
        <v>1535</v>
      </c>
      <c r="D1117" s="20" t="s">
        <v>1536</v>
      </c>
      <c r="E1117" s="20" t="s">
        <v>1537</v>
      </c>
      <c r="F1117" s="20" t="s">
        <v>1913</v>
      </c>
      <c r="G1117" s="27" t="s">
        <v>3053</v>
      </c>
      <c r="H1117" s="20">
        <v>1.8548118E7</v>
      </c>
      <c r="I1117" s="20">
        <v>195.0</v>
      </c>
      <c r="J1117" s="20">
        <v>0.205270720708434</v>
      </c>
      <c r="K1117" s="20">
        <v>35.0</v>
      </c>
      <c r="L1117" s="20">
        <v>0.2098833</v>
      </c>
      <c r="M1117" s="20">
        <v>1500.0</v>
      </c>
      <c r="N1117" s="20">
        <v>0.2023599</v>
      </c>
      <c r="O1117" s="20">
        <v>1.014384</v>
      </c>
      <c r="P1117" s="20">
        <v>0.3868981</v>
      </c>
      <c r="Q1117" s="22">
        <v>0.035</v>
      </c>
      <c r="R1117" s="22">
        <v>0.006</v>
      </c>
      <c r="S1117" s="22">
        <v>0.092</v>
      </c>
      <c r="T1117" s="29"/>
      <c r="U1117" s="29"/>
    </row>
    <row r="1118">
      <c r="A1118" s="20" t="s">
        <v>33</v>
      </c>
      <c r="B1118" s="20" t="s">
        <v>1576</v>
      </c>
      <c r="C1118" s="55" t="s">
        <v>1577</v>
      </c>
      <c r="D1118" s="20" t="s">
        <v>1578</v>
      </c>
      <c r="E1118" s="20" t="s">
        <v>1579</v>
      </c>
      <c r="F1118" s="20" t="s">
        <v>1913</v>
      </c>
      <c r="G1118" s="27" t="s">
        <v>3054</v>
      </c>
      <c r="H1118" s="20">
        <v>1.0225696E7</v>
      </c>
      <c r="I1118" s="20">
        <v>160.0</v>
      </c>
      <c r="J1118" s="20">
        <v>0.129626872679182</v>
      </c>
      <c r="K1118" s="20">
        <v>35.0</v>
      </c>
      <c r="L1118" s="20">
        <v>0.1379756</v>
      </c>
      <c r="M1118" s="20">
        <v>1500.0</v>
      </c>
      <c r="N1118" s="20">
        <v>0.1257612</v>
      </c>
      <c r="O1118" s="20">
        <v>1.030739</v>
      </c>
      <c r="P1118" s="20">
        <v>0.3164884</v>
      </c>
      <c r="Q1118" s="22">
        <v>0.094</v>
      </c>
      <c r="R1118" s="22">
        <v>0.017</v>
      </c>
      <c r="S1118" s="22">
        <v>0.244</v>
      </c>
      <c r="T1118" s="29"/>
      <c r="U1118" s="29"/>
    </row>
    <row r="1119">
      <c r="A1119" s="20" t="s">
        <v>33</v>
      </c>
      <c r="B1119" s="20" t="s">
        <v>1548</v>
      </c>
      <c r="C1119" s="55" t="s">
        <v>1549</v>
      </c>
      <c r="D1119" s="20" t="s">
        <v>1550</v>
      </c>
      <c r="E1119" s="20" t="s">
        <v>1551</v>
      </c>
      <c r="F1119" s="20" t="s">
        <v>1913</v>
      </c>
      <c r="G1119" s="27" t="s">
        <v>3055</v>
      </c>
      <c r="H1119" s="20">
        <v>3.0E7</v>
      </c>
      <c r="I1119" s="20">
        <v>150.0</v>
      </c>
      <c r="J1119" s="20">
        <v>0.292501903395987</v>
      </c>
      <c r="K1119" s="20">
        <v>35.0</v>
      </c>
      <c r="L1119" s="20">
        <v>0.2972614</v>
      </c>
      <c r="M1119" s="20">
        <v>1500.0</v>
      </c>
      <c r="N1119" s="20">
        <v>0.2893131</v>
      </c>
      <c r="O1119" s="20">
        <v>1.011022</v>
      </c>
      <c r="P1119" s="20">
        <v>0.4011959</v>
      </c>
      <c r="Q1119" s="22">
        <v>0.005</v>
      </c>
      <c r="R1119" s="22">
        <v>0.006</v>
      </c>
      <c r="S1119" s="22">
        <v>0.036</v>
      </c>
      <c r="T1119" s="29"/>
      <c r="U1119" s="29"/>
    </row>
    <row r="1120">
      <c r="A1120" s="20" t="s">
        <v>33</v>
      </c>
      <c r="B1120" s="20" t="s">
        <v>1220</v>
      </c>
      <c r="C1120" s="55" t="s">
        <v>1221</v>
      </c>
      <c r="D1120" s="20" t="s">
        <v>1222</v>
      </c>
      <c r="E1120" s="20" t="s">
        <v>1223</v>
      </c>
      <c r="F1120" s="20" t="s">
        <v>1913</v>
      </c>
      <c r="G1120" s="27" t="s">
        <v>3056</v>
      </c>
      <c r="H1120" s="20">
        <v>1.8197787E7</v>
      </c>
      <c r="I1120" s="20">
        <v>190.0</v>
      </c>
      <c r="J1120" s="20">
        <v>0.198319801864559</v>
      </c>
      <c r="K1120" s="20">
        <v>35.0</v>
      </c>
      <c r="L1120" s="20">
        <v>0.2035495</v>
      </c>
      <c r="M1120" s="20">
        <v>1500.0</v>
      </c>
      <c r="N1120" s="20">
        <v>0.196509</v>
      </c>
      <c r="O1120" s="20">
        <v>1.009215</v>
      </c>
      <c r="P1120" s="20">
        <v>0.257196</v>
      </c>
      <c r="Q1120" s="22">
        <v>0.043</v>
      </c>
      <c r="R1120" s="22">
        <v>0.006</v>
      </c>
      <c r="S1120" s="22">
        <v>0.076</v>
      </c>
      <c r="T1120" s="29"/>
      <c r="U1120" s="29"/>
    </row>
    <row r="1121">
      <c r="A1121" s="20" t="s">
        <v>33</v>
      </c>
      <c r="B1121" s="20" t="s">
        <v>1234</v>
      </c>
      <c r="C1121" s="55" t="s">
        <v>1235</v>
      </c>
      <c r="D1121" s="20" t="s">
        <v>1236</v>
      </c>
      <c r="E1121" s="20" t="s">
        <v>1237</v>
      </c>
      <c r="F1121" s="20" t="s">
        <v>1913</v>
      </c>
      <c r="G1121" s="27" t="s">
        <v>3057</v>
      </c>
      <c r="H1121" s="20">
        <v>2.341569E7</v>
      </c>
      <c r="I1121" s="20">
        <v>100.0</v>
      </c>
      <c r="J1121" s="20">
        <v>0.24546880224276</v>
      </c>
      <c r="K1121" s="20">
        <v>35.0</v>
      </c>
      <c r="L1121" s="20">
        <v>0.2497187</v>
      </c>
      <c r="M1121" s="20">
        <v>1500.0</v>
      </c>
      <c r="N1121" s="20">
        <v>0.2438343</v>
      </c>
      <c r="O1121" s="20">
        <v>1.006703</v>
      </c>
      <c r="P1121" s="20">
        <v>0.2777632</v>
      </c>
      <c r="Q1121" s="22">
        <v>0.006</v>
      </c>
      <c r="R1121" s="22">
        <v>0.003</v>
      </c>
      <c r="S1121" s="22">
        <v>0.044</v>
      </c>
      <c r="T1121" s="29"/>
      <c r="U1121" s="29"/>
    </row>
    <row r="1122">
      <c r="A1122" s="20" t="s">
        <v>33</v>
      </c>
      <c r="B1122" s="20" t="s">
        <v>1607</v>
      </c>
      <c r="C1122" s="55" t="s">
        <v>1608</v>
      </c>
      <c r="D1122" s="20" t="s">
        <v>1609</v>
      </c>
      <c r="E1122" s="20" t="s">
        <v>1610</v>
      </c>
      <c r="F1122" s="20" t="s">
        <v>1913</v>
      </c>
      <c r="G1122" s="27" t="s">
        <v>3058</v>
      </c>
      <c r="H1122" s="20">
        <v>1.8263539E7</v>
      </c>
      <c r="I1122" s="20">
        <v>140.0</v>
      </c>
      <c r="J1122" s="20">
        <v>0.201681799020872</v>
      </c>
      <c r="K1122" s="20">
        <v>35.0</v>
      </c>
      <c r="L1122" s="20">
        <v>0.2074346</v>
      </c>
      <c r="M1122" s="20">
        <v>1500.0</v>
      </c>
      <c r="N1122" s="20">
        <v>0.1997452</v>
      </c>
      <c r="O1122" s="20">
        <v>1.009695</v>
      </c>
      <c r="P1122" s="20">
        <v>0.2518472</v>
      </c>
      <c r="Q1122" s="22">
        <v>0.018</v>
      </c>
      <c r="R1122" s="22">
        <v>0.006</v>
      </c>
      <c r="S1122" s="22">
        <v>0.061</v>
      </c>
      <c r="T1122" s="29"/>
      <c r="U1122" s="29"/>
    </row>
    <row r="1123">
      <c r="A1123" s="20" t="s">
        <v>33</v>
      </c>
      <c r="B1123" s="20" t="s">
        <v>1370</v>
      </c>
      <c r="C1123" s="55" t="s">
        <v>1373</v>
      </c>
      <c r="D1123" s="20" t="s">
        <v>1374</v>
      </c>
      <c r="E1123" s="20" t="s">
        <v>1375</v>
      </c>
      <c r="F1123" s="20" t="s">
        <v>1913</v>
      </c>
      <c r="G1123" s="27" t="s">
        <v>3059</v>
      </c>
      <c r="H1123" s="20">
        <v>2.9322147E7</v>
      </c>
      <c r="I1123" s="20">
        <v>90.0</v>
      </c>
      <c r="J1123" s="20">
        <v>0.288763060327281</v>
      </c>
      <c r="K1123" s="20">
        <v>35.0</v>
      </c>
      <c r="L1123" s="20">
        <v>0.2930216</v>
      </c>
      <c r="M1123" s="20">
        <v>1500.0</v>
      </c>
      <c r="N1123" s="20">
        <v>0.2870926</v>
      </c>
      <c r="O1123" s="20">
        <v>1.005818</v>
      </c>
      <c r="P1123" s="20">
        <v>0.28174</v>
      </c>
      <c r="Q1123" s="22">
        <v>0.003</v>
      </c>
      <c r="R1123" s="22">
        <v>0.003</v>
      </c>
      <c r="S1123" s="22">
        <v>0.029</v>
      </c>
      <c r="T1123" s="29"/>
      <c r="U1123" s="29"/>
    </row>
    <row r="1124">
      <c r="A1124" s="20" t="s">
        <v>33</v>
      </c>
      <c r="B1124" s="20" t="s">
        <v>1020</v>
      </c>
      <c r="C1124" s="55" t="s">
        <v>1021</v>
      </c>
      <c r="D1124" s="20" t="s">
        <v>1022</v>
      </c>
      <c r="E1124" s="20" t="s">
        <v>1023</v>
      </c>
      <c r="F1124" s="20" t="s">
        <v>1913</v>
      </c>
      <c r="G1124" s="27" t="s">
        <v>3060</v>
      </c>
      <c r="H1124" s="20">
        <v>3.0E7</v>
      </c>
      <c r="I1124" s="20">
        <v>90.0</v>
      </c>
      <c r="J1124" s="20">
        <v>0.294405940847575</v>
      </c>
      <c r="K1124" s="20">
        <v>35.0</v>
      </c>
      <c r="L1124" s="20">
        <v>0.2979524</v>
      </c>
      <c r="M1124" s="20">
        <v>1500.0</v>
      </c>
      <c r="N1124" s="20">
        <v>0.2927642</v>
      </c>
      <c r="O1124" s="20">
        <v>1.005608</v>
      </c>
      <c r="P1124" s="20">
        <v>0.3164374</v>
      </c>
      <c r="Q1124" s="22">
        <v>0.003</v>
      </c>
      <c r="R1124" s="22">
        <v>0.003</v>
      </c>
      <c r="S1124" s="22">
        <v>0.036</v>
      </c>
      <c r="T1124" s="29"/>
      <c r="U1124" s="29"/>
    </row>
    <row r="1125">
      <c r="A1125" s="20" t="s">
        <v>33</v>
      </c>
      <c r="B1125" s="20" t="s">
        <v>1507</v>
      </c>
      <c r="C1125" s="55" t="s">
        <v>1508</v>
      </c>
      <c r="D1125" s="20" t="s">
        <v>1509</v>
      </c>
      <c r="E1125" s="20" t="s">
        <v>1509</v>
      </c>
      <c r="F1125" s="20" t="s">
        <v>1913</v>
      </c>
      <c r="G1125" s="27" t="s">
        <v>3061</v>
      </c>
      <c r="H1125" s="20">
        <v>3.0E7</v>
      </c>
      <c r="I1125" s="20">
        <v>135.0</v>
      </c>
      <c r="J1125" s="20">
        <v>0.299207501352654</v>
      </c>
      <c r="K1125" s="20">
        <v>35.0</v>
      </c>
      <c r="L1125" s="20">
        <v>0.2981634</v>
      </c>
      <c r="M1125" s="20">
        <v>1500.0</v>
      </c>
      <c r="N1125" s="20">
        <v>0.2923745</v>
      </c>
      <c r="O1125" s="20">
        <v>1.023371</v>
      </c>
      <c r="P1125" s="20">
        <v>1.180367</v>
      </c>
      <c r="Q1125" s="22">
        <v>0.01</v>
      </c>
      <c r="R1125" s="22">
        <v>0.003</v>
      </c>
      <c r="S1125" s="22">
        <v>0.114</v>
      </c>
      <c r="T1125" s="29"/>
      <c r="U1125" s="29"/>
    </row>
    <row r="1126">
      <c r="A1126" s="20" t="s">
        <v>33</v>
      </c>
      <c r="B1126" s="20" t="s">
        <v>1278</v>
      </c>
      <c r="C1126" s="55" t="s">
        <v>1279</v>
      </c>
      <c r="D1126" s="20" t="s">
        <v>1280</v>
      </c>
      <c r="E1126" s="20" t="s">
        <v>1281</v>
      </c>
      <c r="F1126" s="20" t="s">
        <v>1913</v>
      </c>
      <c r="G1126" s="27" t="s">
        <v>3062</v>
      </c>
      <c r="H1126" s="20">
        <v>3.0E7</v>
      </c>
      <c r="I1126" s="20">
        <v>135.0</v>
      </c>
      <c r="J1126" s="20">
        <v>0.306060281601609</v>
      </c>
      <c r="K1126" s="20">
        <v>35.0</v>
      </c>
      <c r="L1126" s="20">
        <v>0.3073256</v>
      </c>
      <c r="M1126" s="20">
        <v>1500.0</v>
      </c>
      <c r="N1126" s="20">
        <v>0.2945818</v>
      </c>
      <c r="O1126" s="20">
        <v>1.038965</v>
      </c>
      <c r="P1126" s="20">
        <v>0.9007118</v>
      </c>
      <c r="Q1126" s="22">
        <v>0.061</v>
      </c>
      <c r="R1126" s="22">
        <v>0.007</v>
      </c>
      <c r="S1126" s="22">
        <v>0.295</v>
      </c>
      <c r="T1126" s="29"/>
      <c r="U1126" s="29"/>
    </row>
    <row r="1127">
      <c r="A1127" s="20" t="s">
        <v>33</v>
      </c>
      <c r="B1127" s="20" t="s">
        <v>1646</v>
      </c>
      <c r="C1127" s="55" t="s">
        <v>1647</v>
      </c>
      <c r="D1127" s="20" t="s">
        <v>1648</v>
      </c>
      <c r="E1127" s="20" t="s">
        <v>1648</v>
      </c>
      <c r="F1127" s="20" t="s">
        <v>1913</v>
      </c>
      <c r="G1127" s="27" t="s">
        <v>3063</v>
      </c>
      <c r="H1127" s="20">
        <v>3.0E7</v>
      </c>
      <c r="I1127" s="20">
        <v>140.0</v>
      </c>
      <c r="J1127" s="20">
        <v>0.294503270931442</v>
      </c>
      <c r="K1127" s="20">
        <v>35.0</v>
      </c>
      <c r="L1127" s="20">
        <v>0.2989007</v>
      </c>
      <c r="M1127" s="20">
        <v>1500.0</v>
      </c>
      <c r="N1127" s="20">
        <v>0.2869569</v>
      </c>
      <c r="O1127" s="20">
        <v>1.026298</v>
      </c>
      <c r="P1127" s="20">
        <v>0.6318242</v>
      </c>
      <c r="Q1127" s="22">
        <v>0.025</v>
      </c>
      <c r="R1127" s="22">
        <v>0.006</v>
      </c>
      <c r="S1127" s="22">
        <v>0.134</v>
      </c>
      <c r="T1127" s="29"/>
      <c r="U1127" s="29"/>
    </row>
    <row r="1128">
      <c r="A1128" s="20" t="s">
        <v>33</v>
      </c>
      <c r="B1128" s="20" t="s">
        <v>1562</v>
      </c>
      <c r="C1128" s="55" t="s">
        <v>1563</v>
      </c>
      <c r="D1128" s="20" t="s">
        <v>1564</v>
      </c>
      <c r="E1128" s="20" t="s">
        <v>1564</v>
      </c>
      <c r="F1128" s="20" t="s">
        <v>1913</v>
      </c>
      <c r="G1128" s="27" t="s">
        <v>3064</v>
      </c>
      <c r="H1128" s="20">
        <v>3.0E7</v>
      </c>
      <c r="I1128" s="20">
        <v>110.0</v>
      </c>
      <c r="J1128" s="20">
        <v>0.31541924257553</v>
      </c>
      <c r="K1128" s="20">
        <v>35.0</v>
      </c>
      <c r="L1128" s="20">
        <v>0.3119161</v>
      </c>
      <c r="M1128" s="20">
        <v>1500.0</v>
      </c>
      <c r="N1128" s="20">
        <v>0.2941438</v>
      </c>
      <c r="O1128" s="20">
        <v>1.07233</v>
      </c>
      <c r="P1128" s="20">
        <v>1.197112</v>
      </c>
      <c r="Q1128" s="22">
        <v>0.121</v>
      </c>
      <c r="R1128" s="22">
        <v>0.088</v>
      </c>
      <c r="S1128" s="22">
        <v>0.257</v>
      </c>
      <c r="T1128" s="29"/>
      <c r="U1128" s="29"/>
    </row>
    <row r="1129">
      <c r="A1129" s="20" t="s">
        <v>33</v>
      </c>
      <c r="B1129" s="20" t="s">
        <v>1635</v>
      </c>
      <c r="C1129" s="55" t="s">
        <v>1636</v>
      </c>
      <c r="D1129" s="20" t="s">
        <v>1637</v>
      </c>
      <c r="E1129" s="20" t="s">
        <v>1637</v>
      </c>
      <c r="F1129" s="20" t="s">
        <v>1913</v>
      </c>
      <c r="G1129" s="27" t="s">
        <v>3065</v>
      </c>
      <c r="H1129" s="20">
        <v>3.0E7</v>
      </c>
      <c r="I1129" s="20">
        <v>125.0</v>
      </c>
      <c r="J1129" s="20">
        <v>0.300085891603541</v>
      </c>
      <c r="K1129" s="20">
        <v>35.0</v>
      </c>
      <c r="L1129" s="20">
        <v>0.3008612</v>
      </c>
      <c r="M1129" s="20">
        <v>1500.0</v>
      </c>
      <c r="N1129" s="20">
        <v>0.2921019</v>
      </c>
      <c r="O1129" s="20">
        <v>1.027333</v>
      </c>
      <c r="P1129" s="20">
        <v>0.9114854</v>
      </c>
      <c r="Q1129" s="22">
        <v>0.016</v>
      </c>
      <c r="R1129" s="22">
        <v>0.005</v>
      </c>
      <c r="S1129" s="22">
        <v>0.124</v>
      </c>
      <c r="T1129" s="29"/>
      <c r="U1129" s="29"/>
    </row>
    <row r="1130">
      <c r="A1130" s="20" t="s">
        <v>33</v>
      </c>
      <c r="B1130" s="20" t="s">
        <v>1518</v>
      </c>
      <c r="C1130" s="55" t="s">
        <v>1521</v>
      </c>
      <c r="D1130" s="20" t="s">
        <v>1522</v>
      </c>
      <c r="E1130" s="20" t="s">
        <v>1523</v>
      </c>
      <c r="F1130" s="20" t="s">
        <v>1913</v>
      </c>
      <c r="G1130" s="27" t="s">
        <v>3066</v>
      </c>
      <c r="H1130" s="20">
        <v>2.5392183E7</v>
      </c>
      <c r="I1130" s="20">
        <v>105.0</v>
      </c>
      <c r="J1130" s="20">
        <v>0.261199576802553</v>
      </c>
      <c r="K1130" s="20">
        <v>35.0</v>
      </c>
      <c r="L1130" s="20">
        <v>0.262731</v>
      </c>
      <c r="M1130" s="20">
        <v>1500.0</v>
      </c>
      <c r="N1130" s="20">
        <v>0.2587531</v>
      </c>
      <c r="O1130" s="20">
        <v>1.009455</v>
      </c>
      <c r="P1130" s="20">
        <v>0.6150217</v>
      </c>
      <c r="Q1130" s="22">
        <v>0.004</v>
      </c>
      <c r="R1130" s="22">
        <v>0.003</v>
      </c>
      <c r="S1130" s="22">
        <v>0.033</v>
      </c>
      <c r="T1130" s="29"/>
      <c r="U1130" s="29"/>
    </row>
    <row r="1131">
      <c r="A1131" s="20" t="s">
        <v>33</v>
      </c>
      <c r="B1131" s="20" t="s">
        <v>1178</v>
      </c>
      <c r="C1131" s="55" t="s">
        <v>1181</v>
      </c>
      <c r="D1131" s="20" t="s">
        <v>1182</v>
      </c>
      <c r="E1131" s="20" t="s">
        <v>1183</v>
      </c>
      <c r="F1131" s="20" t="s">
        <v>1913</v>
      </c>
      <c r="G1131" s="27" t="s">
        <v>3067</v>
      </c>
      <c r="H1131" s="20">
        <v>3.0E7</v>
      </c>
      <c r="I1131" s="20">
        <v>105.0</v>
      </c>
      <c r="J1131" s="20">
        <v>0.311043456977224</v>
      </c>
      <c r="K1131" s="20">
        <v>35.0</v>
      </c>
      <c r="L1131" s="20">
        <v>0.3081349</v>
      </c>
      <c r="M1131" s="20">
        <v>1500.0</v>
      </c>
      <c r="N1131" s="20">
        <v>0.294746</v>
      </c>
      <c r="O1131" s="20">
        <v>1.055293</v>
      </c>
      <c r="P1131" s="20">
        <v>1.217237</v>
      </c>
      <c r="Q1131" s="22">
        <v>0.078</v>
      </c>
      <c r="R1131" s="22">
        <v>0.006</v>
      </c>
      <c r="S1131" s="22">
        <v>0.35</v>
      </c>
      <c r="T1131" s="29"/>
      <c r="U1131" s="29"/>
    </row>
    <row r="1132">
      <c r="A1132" s="20" t="s">
        <v>33</v>
      </c>
      <c r="B1132" s="20" t="s">
        <v>1447</v>
      </c>
      <c r="C1132" s="55" t="s">
        <v>1448</v>
      </c>
      <c r="D1132" s="20" t="s">
        <v>1449</v>
      </c>
      <c r="E1132" s="20" t="s">
        <v>1450</v>
      </c>
      <c r="F1132" s="20" t="s">
        <v>1913</v>
      </c>
      <c r="G1132" s="27" t="s">
        <v>3068</v>
      </c>
      <c r="H1132" s="20">
        <v>3.0E7</v>
      </c>
      <c r="I1132" s="20">
        <v>105.0</v>
      </c>
      <c r="J1132" s="20">
        <v>0.293715670277345</v>
      </c>
      <c r="K1132" s="20">
        <v>35.0</v>
      </c>
      <c r="L1132" s="20">
        <v>0.298609</v>
      </c>
      <c r="M1132" s="20">
        <v>1500.0</v>
      </c>
      <c r="N1132" s="20">
        <v>0.2910042</v>
      </c>
      <c r="O1132" s="20">
        <v>1.009318</v>
      </c>
      <c r="P1132" s="20">
        <v>0.3565481</v>
      </c>
      <c r="Q1132" s="22">
        <v>0.004</v>
      </c>
      <c r="R1132" s="22">
        <v>0.005</v>
      </c>
      <c r="S1132" s="22">
        <v>0.034</v>
      </c>
      <c r="T1132" s="29"/>
      <c r="U1132" s="29"/>
    </row>
    <row r="1133">
      <c r="A1133" s="20" t="s">
        <v>33</v>
      </c>
      <c r="B1133" s="20" t="s">
        <v>1459</v>
      </c>
      <c r="C1133" s="55" t="s">
        <v>1460</v>
      </c>
      <c r="D1133" s="20" t="s">
        <v>1461</v>
      </c>
      <c r="E1133" s="20" t="s">
        <v>1462</v>
      </c>
      <c r="F1133" s="20" t="s">
        <v>1913</v>
      </c>
      <c r="G1133" s="27" t="s">
        <v>3069</v>
      </c>
      <c r="H1133" s="20">
        <v>3.0E7</v>
      </c>
      <c r="I1133" s="20">
        <v>90.0</v>
      </c>
      <c r="J1133" s="20">
        <v>0.293462782843051</v>
      </c>
      <c r="K1133" s="20">
        <v>35.0</v>
      </c>
      <c r="L1133" s="20">
        <v>0.2970826</v>
      </c>
      <c r="M1133" s="20">
        <v>1500.0</v>
      </c>
      <c r="N1133" s="20">
        <v>0.2900919</v>
      </c>
      <c r="O1133" s="20">
        <v>1.01162</v>
      </c>
      <c r="P1133" s="20">
        <v>0.4821959</v>
      </c>
      <c r="Q1133" s="22">
        <v>0.005</v>
      </c>
      <c r="R1133" s="22">
        <v>0.004</v>
      </c>
      <c r="S1133" s="22">
        <v>0.038</v>
      </c>
      <c r="T1133" s="29"/>
      <c r="U1133" s="29"/>
    </row>
    <row r="1134">
      <c r="A1134" s="20" t="s">
        <v>33</v>
      </c>
      <c r="B1134" s="20" t="s">
        <v>1342</v>
      </c>
      <c r="C1134" s="55" t="s">
        <v>1343</v>
      </c>
      <c r="D1134" s="20" t="s">
        <v>1344</v>
      </c>
      <c r="E1134" s="20" t="s">
        <v>1345</v>
      </c>
      <c r="F1134" s="20" t="s">
        <v>1913</v>
      </c>
      <c r="G1134" s="27" t="s">
        <v>3070</v>
      </c>
      <c r="H1134" s="20">
        <v>2.6466701E7</v>
      </c>
      <c r="I1134" s="20">
        <v>90.0</v>
      </c>
      <c r="J1134" s="20">
        <v>0.267818974213213</v>
      </c>
      <c r="K1134" s="20">
        <v>35.0</v>
      </c>
      <c r="L1134" s="20">
        <v>0.2732201</v>
      </c>
      <c r="M1134" s="20">
        <v>1500.0</v>
      </c>
      <c r="N1134" s="20">
        <v>0.2649691</v>
      </c>
      <c r="O1134" s="20">
        <v>1.010755</v>
      </c>
      <c r="P1134" s="20">
        <v>0.345395</v>
      </c>
      <c r="Q1134" s="22">
        <v>0.007</v>
      </c>
      <c r="R1134" s="22">
        <v>0.005</v>
      </c>
      <c r="S1134" s="22">
        <v>0.042</v>
      </c>
      <c r="T1134" s="29"/>
      <c r="U1134" s="29"/>
    </row>
    <row r="1135">
      <c r="A1135" s="20" t="s">
        <v>33</v>
      </c>
      <c r="B1135" s="20" t="s">
        <v>1265</v>
      </c>
      <c r="C1135" s="55" t="s">
        <v>1266</v>
      </c>
      <c r="D1135" s="20" t="s">
        <v>1267</v>
      </c>
      <c r="E1135" s="20" t="s">
        <v>1268</v>
      </c>
      <c r="F1135" s="20" t="s">
        <v>1913</v>
      </c>
      <c r="G1135" s="27" t="s">
        <v>3071</v>
      </c>
      <c r="H1135" s="20">
        <v>2.166749E7</v>
      </c>
      <c r="I1135" s="20">
        <v>140.0</v>
      </c>
      <c r="J1135" s="20">
        <v>0.243587904808337</v>
      </c>
      <c r="K1135" s="20">
        <v>35.0</v>
      </c>
      <c r="L1135" s="20">
        <v>0.2461841</v>
      </c>
      <c r="M1135" s="20">
        <v>1500.0</v>
      </c>
      <c r="N1135" s="20">
        <v>0.233443</v>
      </c>
      <c r="O1135" s="20">
        <v>1.043458</v>
      </c>
      <c r="P1135" s="20">
        <v>0.7962318</v>
      </c>
      <c r="Q1135" s="22">
        <v>0.095</v>
      </c>
      <c r="R1135" s="22">
        <v>0.014</v>
      </c>
      <c r="S1135" s="22">
        <v>0.284</v>
      </c>
      <c r="T1135" s="29"/>
      <c r="U1135" s="29"/>
    </row>
    <row r="1136">
      <c r="A1136" s="20" t="s">
        <v>33</v>
      </c>
      <c r="B1136" s="20" t="s">
        <v>1289</v>
      </c>
      <c r="C1136" s="55" t="s">
        <v>1290</v>
      </c>
      <c r="D1136" s="20" t="s">
        <v>1291</v>
      </c>
      <c r="E1136" s="20" t="s">
        <v>1292</v>
      </c>
      <c r="F1136" s="20" t="s">
        <v>1913</v>
      </c>
      <c r="G1136" s="27" t="s">
        <v>3072</v>
      </c>
      <c r="H1136" s="20">
        <v>3.0E7</v>
      </c>
      <c r="I1136" s="20">
        <v>120.0</v>
      </c>
      <c r="J1136" s="20">
        <v>0.304711814195346</v>
      </c>
      <c r="K1136" s="20">
        <v>35.0</v>
      </c>
      <c r="L1136" s="20">
        <v>0.3067626</v>
      </c>
      <c r="M1136" s="20">
        <v>1500.0</v>
      </c>
      <c r="N1136" s="20">
        <v>0.2927389</v>
      </c>
      <c r="O1136" s="20">
        <v>1.0409</v>
      </c>
      <c r="P1136" s="20">
        <v>0.8537655</v>
      </c>
      <c r="Q1136" s="22">
        <v>0.006</v>
      </c>
      <c r="R1136" s="22">
        <v>0.007</v>
      </c>
      <c r="S1136" s="22">
        <v>0.04</v>
      </c>
      <c r="T1136" s="29"/>
      <c r="U1136" s="29"/>
    </row>
    <row r="1137">
      <c r="A1137" s="20" t="s">
        <v>33</v>
      </c>
      <c r="B1137" s="20" t="s">
        <v>1423</v>
      </c>
      <c r="C1137" s="55" t="s">
        <v>1424</v>
      </c>
      <c r="D1137" s="20" t="s">
        <v>1425</v>
      </c>
      <c r="E1137" s="20" t="s">
        <v>1426</v>
      </c>
      <c r="F1137" s="20" t="s">
        <v>1913</v>
      </c>
      <c r="G1137" s="27" t="s">
        <v>3073</v>
      </c>
      <c r="H1137" s="20">
        <v>3.0E7</v>
      </c>
      <c r="I1137" s="20">
        <v>120.0</v>
      </c>
      <c r="J1137" s="20">
        <v>0.298146926806289</v>
      </c>
      <c r="K1137" s="20">
        <v>35.0</v>
      </c>
      <c r="L1137" s="20">
        <v>0.2977568</v>
      </c>
      <c r="M1137" s="20">
        <v>1500.0</v>
      </c>
      <c r="N1137" s="20">
        <v>0.2906045</v>
      </c>
      <c r="O1137" s="20">
        <v>1.025954</v>
      </c>
      <c r="P1137" s="20">
        <v>1.054549</v>
      </c>
      <c r="Q1137" s="22">
        <v>0.023</v>
      </c>
      <c r="R1137" s="22">
        <v>0.004</v>
      </c>
      <c r="S1137" s="22">
        <v>0.159</v>
      </c>
      <c r="T1137" s="29"/>
      <c r="U1137" s="29"/>
    </row>
    <row r="1138">
      <c r="A1138" s="20" t="s">
        <v>33</v>
      </c>
      <c r="B1138" s="20" t="s">
        <v>1208</v>
      </c>
      <c r="C1138" s="55" t="s">
        <v>1209</v>
      </c>
      <c r="D1138" s="20" t="s">
        <v>1210</v>
      </c>
      <c r="E1138" s="20" t="s">
        <v>1211</v>
      </c>
      <c r="F1138" s="20" t="s">
        <v>1913</v>
      </c>
      <c r="G1138" s="27" t="s">
        <v>3074</v>
      </c>
      <c r="H1138" s="20">
        <v>2.6846263E7</v>
      </c>
      <c r="I1138" s="20">
        <v>95.0</v>
      </c>
      <c r="J1138" s="20">
        <v>0.276424777746153</v>
      </c>
      <c r="K1138" s="20">
        <v>35.0</v>
      </c>
      <c r="L1138" s="20">
        <v>0.2820846</v>
      </c>
      <c r="M1138" s="20">
        <v>1500.0</v>
      </c>
      <c r="N1138" s="20">
        <v>0.2710796</v>
      </c>
      <c r="O1138" s="20">
        <v>1.019718</v>
      </c>
      <c r="P1138" s="20">
        <v>0.4857033</v>
      </c>
      <c r="Q1138" s="22">
        <v>0.016</v>
      </c>
      <c r="R1138" s="22">
        <v>0.008</v>
      </c>
      <c r="S1138" s="22">
        <v>0.095</v>
      </c>
      <c r="T1138" s="29"/>
      <c r="U1138" s="29"/>
    </row>
    <row r="1139">
      <c r="A1139" s="20" t="s">
        <v>33</v>
      </c>
      <c r="B1139" s="20" t="s">
        <v>1195</v>
      </c>
      <c r="C1139" s="55" t="s">
        <v>1196</v>
      </c>
      <c r="D1139" s="20" t="s">
        <v>1197</v>
      </c>
      <c r="E1139" s="20" t="s">
        <v>1198</v>
      </c>
      <c r="F1139" s="20" t="s">
        <v>1913</v>
      </c>
      <c r="G1139" s="27" t="s">
        <v>3075</v>
      </c>
      <c r="H1139" s="20">
        <v>3.0E7</v>
      </c>
      <c r="I1139" s="20">
        <v>90.0</v>
      </c>
      <c r="J1139" s="20">
        <v>0.293918632447096</v>
      </c>
      <c r="K1139" s="20">
        <v>35.0</v>
      </c>
      <c r="L1139" s="20">
        <v>0.2980779</v>
      </c>
      <c r="M1139" s="20">
        <v>1500.0</v>
      </c>
      <c r="N1139" s="20">
        <v>0.2912923</v>
      </c>
      <c r="O1139" s="20">
        <v>1.009016</v>
      </c>
      <c r="P1139" s="20">
        <v>0.3870396</v>
      </c>
      <c r="Q1139" s="22">
        <v>0.004</v>
      </c>
      <c r="R1139" s="22">
        <v>0.004</v>
      </c>
      <c r="S1139" s="22">
        <v>0.036</v>
      </c>
      <c r="T1139" s="29"/>
      <c r="U1139" s="29"/>
    </row>
    <row r="1140">
      <c r="A1140" s="20" t="s">
        <v>33</v>
      </c>
      <c r="B1140" s="20" t="s">
        <v>1411</v>
      </c>
      <c r="C1140" s="57" t="s">
        <v>1412</v>
      </c>
      <c r="D1140" s="20" t="s">
        <v>1413</v>
      </c>
      <c r="E1140" s="20" t="s">
        <v>1414</v>
      </c>
      <c r="F1140" s="20" t="s">
        <v>1913</v>
      </c>
      <c r="G1140" s="27" t="s">
        <v>3076</v>
      </c>
      <c r="H1140" s="20">
        <v>3.0E7</v>
      </c>
      <c r="I1140" s="20">
        <v>120.0</v>
      </c>
      <c r="J1140" s="20">
        <v>0.301951789397758</v>
      </c>
      <c r="K1140" s="20">
        <v>35.0</v>
      </c>
      <c r="L1140" s="20">
        <v>0.3038386</v>
      </c>
      <c r="M1140" s="20">
        <v>1500.0</v>
      </c>
      <c r="N1140" s="20">
        <v>0.2918222</v>
      </c>
      <c r="O1140" s="20">
        <v>1.034712</v>
      </c>
      <c r="P1140" s="20">
        <v>0.8429796</v>
      </c>
      <c r="Q1140" s="22">
        <v>0.035</v>
      </c>
      <c r="R1140" s="22">
        <v>0.007</v>
      </c>
      <c r="S1140" s="22">
        <v>0.167</v>
      </c>
      <c r="T1140" s="29"/>
      <c r="U1140" s="29"/>
    </row>
    <row r="1141">
      <c r="A1141" s="20" t="s">
        <v>33</v>
      </c>
      <c r="B1141" s="20" t="s">
        <v>1472</v>
      </c>
      <c r="C1141" s="55" t="s">
        <v>1473</v>
      </c>
      <c r="D1141" s="20" t="s">
        <v>1474</v>
      </c>
      <c r="E1141" s="20" t="s">
        <v>1475</v>
      </c>
      <c r="F1141" s="20" t="s">
        <v>1913</v>
      </c>
      <c r="G1141" s="27" t="s">
        <v>3077</v>
      </c>
      <c r="H1141" s="20">
        <v>3.0E7</v>
      </c>
      <c r="I1141" s="20">
        <v>220.0</v>
      </c>
      <c r="J1141" s="20">
        <v>0.294682606612232</v>
      </c>
      <c r="K1141" s="20">
        <v>35.0</v>
      </c>
      <c r="L1141" s="20">
        <v>0.298575</v>
      </c>
      <c r="M1141" s="20">
        <v>1500.0</v>
      </c>
      <c r="N1141" s="20">
        <v>0.2917701</v>
      </c>
      <c r="O1141" s="20">
        <v>1.009982</v>
      </c>
      <c r="P1141" s="20">
        <v>0.4280035</v>
      </c>
      <c r="Q1141" s="22">
        <v>0.005</v>
      </c>
      <c r="R1141" s="22">
        <v>0.005</v>
      </c>
      <c r="S1141" s="22">
        <v>0.052</v>
      </c>
      <c r="T1141" s="29"/>
      <c r="U1141" s="29"/>
    </row>
    <row r="1142">
      <c r="A1142" s="20" t="s">
        <v>33</v>
      </c>
      <c r="B1142" s="20" t="s">
        <v>1356</v>
      </c>
      <c r="C1142" s="55" t="s">
        <v>1357</v>
      </c>
      <c r="D1142" s="20" t="s">
        <v>1358</v>
      </c>
      <c r="E1142" s="20" t="s">
        <v>1359</v>
      </c>
      <c r="F1142" s="20" t="s">
        <v>1913</v>
      </c>
      <c r="G1142" s="27" t="s">
        <v>3078</v>
      </c>
      <c r="H1142" s="20">
        <v>2.3248973E7</v>
      </c>
      <c r="I1142" s="20">
        <v>100.0</v>
      </c>
      <c r="J1142" s="20">
        <v>0.254015035135311</v>
      </c>
      <c r="K1142" s="20">
        <v>35.0</v>
      </c>
      <c r="L1142" s="20">
        <v>0.2585576</v>
      </c>
      <c r="M1142" s="20">
        <v>1500.0</v>
      </c>
      <c r="N1142" s="20">
        <v>0.2457654</v>
      </c>
      <c r="O1142" s="20">
        <v>1.033567</v>
      </c>
      <c r="P1142" s="20">
        <v>0.6448956</v>
      </c>
      <c r="Q1142" s="22">
        <v>0.039</v>
      </c>
      <c r="R1142" s="22">
        <v>0.008</v>
      </c>
      <c r="S1142" s="22">
        <v>0.227</v>
      </c>
      <c r="T1142" s="29"/>
      <c r="U1142" s="29"/>
    </row>
    <row r="1143">
      <c r="A1143" s="20" t="s">
        <v>33</v>
      </c>
      <c r="B1143" s="20" t="s">
        <v>1004</v>
      </c>
      <c r="C1143" s="55" t="s">
        <v>1007</v>
      </c>
      <c r="D1143" s="20" t="s">
        <v>1005</v>
      </c>
      <c r="E1143" s="20" t="s">
        <v>1005</v>
      </c>
      <c r="F1143" s="20" t="s">
        <v>1913</v>
      </c>
      <c r="G1143" s="27" t="s">
        <v>3079</v>
      </c>
      <c r="H1143" s="20">
        <v>1.3609638E7</v>
      </c>
      <c r="I1143" s="20">
        <v>140.0</v>
      </c>
      <c r="J1143" s="20">
        <v>0.160412566980932</v>
      </c>
      <c r="K1143" s="20">
        <v>35.0</v>
      </c>
      <c r="L1143" s="20">
        <v>0.1623451</v>
      </c>
      <c r="M1143" s="20">
        <v>1500.0</v>
      </c>
      <c r="N1143" s="20">
        <v>0.1552726</v>
      </c>
      <c r="O1143" s="20">
        <v>1.033103</v>
      </c>
      <c r="P1143" s="20">
        <v>0.7267564</v>
      </c>
      <c r="Q1143" s="22">
        <v>0.043</v>
      </c>
      <c r="R1143" s="22">
        <v>0.007</v>
      </c>
      <c r="S1143" s="22">
        <v>0.129</v>
      </c>
      <c r="T1143" s="29"/>
      <c r="U1143" s="29"/>
    </row>
    <row r="1144">
      <c r="A1144" s="20" t="s">
        <v>33</v>
      </c>
      <c r="B1144" s="20" t="s">
        <v>1657</v>
      </c>
      <c r="C1144" s="55" t="s">
        <v>1658</v>
      </c>
      <c r="D1144" s="20" t="s">
        <v>1659</v>
      </c>
      <c r="E1144" s="20" t="s">
        <v>1659</v>
      </c>
      <c r="F1144" s="20" t="s">
        <v>1913</v>
      </c>
      <c r="G1144" s="27" t="s">
        <v>3080</v>
      </c>
      <c r="H1144" s="20">
        <v>2.8839487E7</v>
      </c>
      <c r="I1144" s="20">
        <v>150.0</v>
      </c>
      <c r="J1144" s="20">
        <v>0.287680306821505</v>
      </c>
      <c r="K1144" s="20">
        <v>35.0</v>
      </c>
      <c r="L1144" s="20">
        <v>0.2917234</v>
      </c>
      <c r="M1144" s="20">
        <v>1500.0</v>
      </c>
      <c r="N1144" s="20">
        <v>0.2828993</v>
      </c>
      <c r="O1144" s="20">
        <v>1.0169</v>
      </c>
      <c r="P1144" s="20">
        <v>0.541814</v>
      </c>
      <c r="Q1144" s="22">
        <v>0.006</v>
      </c>
      <c r="R1144" s="22">
        <v>0.006</v>
      </c>
      <c r="S1144" s="22">
        <v>0.052</v>
      </c>
      <c r="T1144" s="29"/>
      <c r="U1144" s="29"/>
    </row>
    <row r="1145">
      <c r="A1145" s="20" t="s">
        <v>33</v>
      </c>
      <c r="B1145" s="22" t="s">
        <v>1668</v>
      </c>
      <c r="C1145" s="22" t="s">
        <v>1671</v>
      </c>
      <c r="D1145" s="20" t="s">
        <v>1672</v>
      </c>
      <c r="E1145" s="20" t="s">
        <v>1673</v>
      </c>
      <c r="F1145" s="20" t="s">
        <v>1913</v>
      </c>
      <c r="G1145" s="27" t="s">
        <v>3081</v>
      </c>
      <c r="H1145" s="20">
        <v>3.0E7</v>
      </c>
      <c r="I1145" s="20">
        <v>200.0</v>
      </c>
      <c r="J1145" s="20">
        <v>0.298707966738473</v>
      </c>
      <c r="K1145" s="20">
        <v>35.0</v>
      </c>
      <c r="L1145" s="20">
        <v>0.2998372</v>
      </c>
      <c r="M1145" s="20">
        <v>1500.0</v>
      </c>
      <c r="N1145" s="20">
        <v>0.2957436</v>
      </c>
      <c r="O1145" s="20">
        <v>1.010023</v>
      </c>
      <c r="P1145" s="20">
        <v>0.7241424</v>
      </c>
      <c r="Q1145" s="22">
        <v>0.01</v>
      </c>
      <c r="R1145" s="22">
        <v>0.002</v>
      </c>
      <c r="S1145" s="22">
        <v>0.105</v>
      </c>
      <c r="T1145" s="29"/>
      <c r="U1145" s="29"/>
    </row>
    <row r="1146">
      <c r="A1146" s="20" t="s">
        <v>33</v>
      </c>
      <c r="B1146" s="22" t="s">
        <v>1685</v>
      </c>
      <c r="C1146" s="22" t="s">
        <v>1686</v>
      </c>
      <c r="D1146" s="20" t="s">
        <v>1687</v>
      </c>
      <c r="E1146" s="20" t="s">
        <v>1688</v>
      </c>
      <c r="F1146" s="20" t="s">
        <v>1913</v>
      </c>
      <c r="G1146" s="27" t="s">
        <v>3082</v>
      </c>
      <c r="H1146" s="20">
        <v>3.0E7</v>
      </c>
      <c r="I1146" s="20">
        <v>145.0</v>
      </c>
      <c r="J1146" s="20">
        <v>0.298494870998454</v>
      </c>
      <c r="K1146" s="20">
        <v>35.0</v>
      </c>
      <c r="L1146" s="20">
        <v>0.3002107</v>
      </c>
      <c r="M1146" s="20">
        <v>1500.0</v>
      </c>
      <c r="N1146" s="20">
        <v>0.2934211</v>
      </c>
      <c r="O1146" s="20">
        <v>1.017292</v>
      </c>
      <c r="P1146" s="20">
        <v>0.7472861</v>
      </c>
      <c r="Q1146" s="22">
        <v>0.012</v>
      </c>
      <c r="R1146" s="22">
        <v>0.004</v>
      </c>
      <c r="S1146" s="22">
        <v>0.082</v>
      </c>
      <c r="T1146" s="29"/>
      <c r="U1146" s="29"/>
    </row>
    <row r="1147">
      <c r="A1147" s="20" t="s">
        <v>33</v>
      </c>
      <c r="B1147" s="22" t="s">
        <v>1698</v>
      </c>
      <c r="C1147" s="22" t="s">
        <v>1699</v>
      </c>
      <c r="D1147" s="20" t="s">
        <v>1957</v>
      </c>
      <c r="E1147" s="20" t="s">
        <v>1701</v>
      </c>
      <c r="F1147" s="20" t="s">
        <v>1913</v>
      </c>
      <c r="G1147" s="27" t="s">
        <v>3083</v>
      </c>
      <c r="H1147" s="20">
        <v>1.2554606E7</v>
      </c>
      <c r="I1147" s="20">
        <v>120.0</v>
      </c>
      <c r="J1147" s="20">
        <v>0.149331780159372</v>
      </c>
      <c r="K1147" s="20">
        <v>35.0</v>
      </c>
      <c r="L1147" s="20">
        <v>0.1563598</v>
      </c>
      <c r="M1147" s="20">
        <v>1500.0</v>
      </c>
      <c r="N1147" s="20">
        <v>0.1477653</v>
      </c>
      <c r="O1147" s="20">
        <v>1.010601</v>
      </c>
      <c r="P1147" s="20">
        <v>0.1822628</v>
      </c>
      <c r="Q1147" s="22">
        <v>0.062</v>
      </c>
      <c r="R1147" s="22">
        <v>0.007</v>
      </c>
      <c r="S1147" s="22">
        <v>0.113</v>
      </c>
      <c r="T1147" s="29"/>
      <c r="U1147" s="29"/>
    </row>
    <row r="1148">
      <c r="A1148" s="20" t="s">
        <v>33</v>
      </c>
      <c r="B1148" s="22" t="s">
        <v>1712</v>
      </c>
      <c r="C1148" s="22" t="s">
        <v>1713</v>
      </c>
      <c r="D1148" s="20" t="s">
        <v>1714</v>
      </c>
      <c r="E1148" s="20" t="s">
        <v>1715</v>
      </c>
      <c r="F1148" s="20" t="s">
        <v>1913</v>
      </c>
      <c r="G1148" s="27" t="s">
        <v>3084</v>
      </c>
      <c r="H1148" s="20">
        <v>3.0E7</v>
      </c>
      <c r="I1148" s="20">
        <v>145.0</v>
      </c>
      <c r="J1148" s="20">
        <v>0.299459631148897</v>
      </c>
      <c r="K1148" s="20">
        <v>35.0</v>
      </c>
      <c r="L1148" s="20">
        <v>0.3003114</v>
      </c>
      <c r="M1148" s="20">
        <v>1500.0</v>
      </c>
      <c r="N1148" s="20">
        <v>0.2953441</v>
      </c>
      <c r="O1148" s="20">
        <v>1.013935</v>
      </c>
      <c r="P1148" s="20">
        <v>0.8285319</v>
      </c>
      <c r="Q1148" s="22">
        <v>0.009</v>
      </c>
      <c r="R1148" s="22">
        <v>0.004</v>
      </c>
      <c r="S1148" s="22">
        <v>0.109</v>
      </c>
      <c r="T1148" s="29"/>
      <c r="U1148" s="29"/>
    </row>
    <row r="1149">
      <c r="A1149" s="20" t="s">
        <v>33</v>
      </c>
      <c r="B1149" s="22" t="s">
        <v>1727</v>
      </c>
      <c r="C1149" s="22" t="s">
        <v>1728</v>
      </c>
      <c r="D1149" s="20" t="s">
        <v>1729</v>
      </c>
      <c r="E1149" s="20" t="s">
        <v>1730</v>
      </c>
      <c r="F1149" s="20" t="s">
        <v>1913</v>
      </c>
      <c r="G1149" s="27" t="s">
        <v>3085</v>
      </c>
      <c r="H1149" s="20">
        <v>1.0748827E7</v>
      </c>
      <c r="I1149" s="20">
        <v>185.0</v>
      </c>
      <c r="J1149" s="20">
        <v>0.138192749955976</v>
      </c>
      <c r="K1149" s="20">
        <v>35.0</v>
      </c>
      <c r="L1149" s="20">
        <v>0.144943</v>
      </c>
      <c r="M1149" s="20">
        <v>1500.0</v>
      </c>
      <c r="N1149" s="20">
        <v>0.1353349</v>
      </c>
      <c r="O1149" s="20">
        <v>1.021117</v>
      </c>
      <c r="P1149" s="20">
        <v>0.2974437</v>
      </c>
      <c r="Q1149" s="22">
        <v>0.078</v>
      </c>
      <c r="R1149" s="22">
        <v>0.015</v>
      </c>
      <c r="S1149" s="22">
        <v>0.228</v>
      </c>
      <c r="T1149" s="29"/>
      <c r="U1149" s="29"/>
    </row>
    <row r="1150">
      <c r="A1150" s="20" t="s">
        <v>33</v>
      </c>
      <c r="B1150" s="22" t="s">
        <v>1741</v>
      </c>
      <c r="C1150" s="22" t="s">
        <v>1742</v>
      </c>
      <c r="D1150" s="20" t="s">
        <v>1743</v>
      </c>
      <c r="E1150" s="20" t="s">
        <v>1744</v>
      </c>
      <c r="F1150" s="20" t="s">
        <v>1913</v>
      </c>
      <c r="G1150" s="27" t="s">
        <v>3086</v>
      </c>
      <c r="H1150" s="20">
        <v>1.7887776E7</v>
      </c>
      <c r="I1150" s="20">
        <v>95.0</v>
      </c>
      <c r="J1150" s="20">
        <v>0.199894152536799</v>
      </c>
      <c r="K1150" s="20">
        <v>35.0</v>
      </c>
      <c r="L1150" s="20">
        <v>0.2065388</v>
      </c>
      <c r="M1150" s="20">
        <v>1500.0</v>
      </c>
      <c r="N1150" s="20">
        <v>0.1970108</v>
      </c>
      <c r="O1150" s="20">
        <v>1.014635</v>
      </c>
      <c r="P1150" s="20">
        <v>0.3026172</v>
      </c>
      <c r="Q1150" s="22">
        <v>0.031</v>
      </c>
      <c r="R1150" s="22">
        <v>0.009</v>
      </c>
      <c r="S1150" s="22">
        <v>0.074</v>
      </c>
      <c r="T1150" s="29"/>
      <c r="U1150" s="29"/>
    </row>
    <row r="1151">
      <c r="A1151" s="20" t="s">
        <v>33</v>
      </c>
      <c r="B1151" s="22" t="s">
        <v>1755</v>
      </c>
      <c r="C1151" s="22" t="s">
        <v>1756</v>
      </c>
      <c r="D1151" s="20" t="s">
        <v>1962</v>
      </c>
      <c r="E1151" s="20" t="s">
        <v>1758</v>
      </c>
      <c r="F1151" s="20" t="s">
        <v>1913</v>
      </c>
      <c r="G1151" s="27" t="s">
        <v>3087</v>
      </c>
      <c r="H1151" s="20">
        <v>1.7075015E7</v>
      </c>
      <c r="I1151" s="20">
        <v>130.0</v>
      </c>
      <c r="J1151" s="20">
        <v>0.197211239048341</v>
      </c>
      <c r="K1151" s="20">
        <v>35.0</v>
      </c>
      <c r="L1151" s="20">
        <v>0.2025033</v>
      </c>
      <c r="M1151" s="20">
        <v>1500.0</v>
      </c>
      <c r="N1151" s="20">
        <v>0.1915708</v>
      </c>
      <c r="O1151" s="20">
        <v>1.029443</v>
      </c>
      <c r="P1151" s="20">
        <v>0.5159327</v>
      </c>
      <c r="Q1151" s="22">
        <v>0.051</v>
      </c>
      <c r="R1151" s="22">
        <v>0.009</v>
      </c>
      <c r="S1151" s="22">
        <v>0.161</v>
      </c>
      <c r="T1151" s="29"/>
      <c r="U1151" s="29"/>
    </row>
    <row r="1152">
      <c r="A1152" s="20" t="s">
        <v>33</v>
      </c>
      <c r="B1152" s="22" t="s">
        <v>1769</v>
      </c>
      <c r="C1152" s="22" t="s">
        <v>1770</v>
      </c>
      <c r="D1152" s="20" t="s">
        <v>1964</v>
      </c>
      <c r="E1152" s="20" t="s">
        <v>1772</v>
      </c>
      <c r="F1152" s="20" t="s">
        <v>1913</v>
      </c>
      <c r="G1152" s="27" t="s">
        <v>3088</v>
      </c>
      <c r="H1152" s="20">
        <v>3.0E7</v>
      </c>
      <c r="I1152" s="20">
        <v>125.0</v>
      </c>
      <c r="J1152" s="20">
        <v>0.299628453355034</v>
      </c>
      <c r="K1152" s="20">
        <v>35.0</v>
      </c>
      <c r="L1152" s="20">
        <v>0.2995047</v>
      </c>
      <c r="M1152" s="20">
        <v>1500.0</v>
      </c>
      <c r="N1152" s="20">
        <v>0.2932152</v>
      </c>
      <c r="O1152" s="20">
        <v>1.021872</v>
      </c>
      <c r="P1152" s="20">
        <v>1.019677</v>
      </c>
      <c r="Q1152" s="22">
        <v>0.019</v>
      </c>
      <c r="R1152" s="22">
        <v>0.005</v>
      </c>
      <c r="S1152" s="22">
        <v>0.114</v>
      </c>
      <c r="T1152" s="29"/>
      <c r="U1152" s="29"/>
    </row>
    <row r="1153">
      <c r="A1153" s="20" t="s">
        <v>33</v>
      </c>
      <c r="B1153" s="22" t="s">
        <v>1783</v>
      </c>
      <c r="C1153" s="22" t="s">
        <v>1784</v>
      </c>
      <c r="D1153" s="20" t="s">
        <v>1966</v>
      </c>
      <c r="E1153" s="20" t="s">
        <v>1786</v>
      </c>
      <c r="F1153" s="20" t="s">
        <v>1913</v>
      </c>
      <c r="G1153" s="27" t="s">
        <v>3089</v>
      </c>
      <c r="H1153" s="20">
        <v>2.1260338E7</v>
      </c>
      <c r="I1153" s="20">
        <v>185.0</v>
      </c>
      <c r="J1153" s="20">
        <v>0.231304259646019</v>
      </c>
      <c r="K1153" s="20">
        <v>35.0</v>
      </c>
      <c r="L1153" s="20">
        <v>0.2381139</v>
      </c>
      <c r="M1153" s="20">
        <v>1500.0</v>
      </c>
      <c r="N1153" s="20">
        <v>0.2266638</v>
      </c>
      <c r="O1153" s="20">
        <v>1.020473</v>
      </c>
      <c r="P1153" s="20">
        <v>0.4052747</v>
      </c>
      <c r="Q1153" s="22">
        <v>0.052</v>
      </c>
      <c r="R1153" s="22">
        <v>0.012</v>
      </c>
      <c r="S1153" s="22">
        <v>0.14</v>
      </c>
      <c r="T1153" s="29"/>
      <c r="U1153" s="29"/>
    </row>
    <row r="1154">
      <c r="A1154" s="20" t="s">
        <v>33</v>
      </c>
      <c r="B1154" s="22" t="s">
        <v>1797</v>
      </c>
      <c r="C1154" s="22" t="s">
        <v>1798</v>
      </c>
      <c r="D1154" s="20" t="s">
        <v>1968</v>
      </c>
      <c r="E1154" s="20" t="s">
        <v>1800</v>
      </c>
      <c r="F1154" s="20" t="s">
        <v>1913</v>
      </c>
      <c r="G1154" s="27" t="s">
        <v>3090</v>
      </c>
      <c r="H1154" s="20">
        <v>1.7695407E7</v>
      </c>
      <c r="I1154" s="20">
        <v>140.0</v>
      </c>
      <c r="J1154" s="20">
        <v>0.202349775124795</v>
      </c>
      <c r="K1154" s="20">
        <v>35.0</v>
      </c>
      <c r="L1154" s="20">
        <v>0.2081173</v>
      </c>
      <c r="M1154" s="20">
        <v>1500.0</v>
      </c>
      <c r="N1154" s="20">
        <v>0.2002876</v>
      </c>
      <c r="O1154" s="20">
        <v>1.010296</v>
      </c>
      <c r="P1154" s="20">
        <v>0.2633763</v>
      </c>
      <c r="Q1154" s="22">
        <v>0.045</v>
      </c>
      <c r="R1154" s="22">
        <v>0.013</v>
      </c>
      <c r="S1154" s="22">
        <v>0.175</v>
      </c>
      <c r="T1154" s="29"/>
      <c r="U1154" s="29"/>
    </row>
    <row r="1155">
      <c r="A1155" s="20" t="s">
        <v>33</v>
      </c>
      <c r="B1155" s="22" t="s">
        <v>1811</v>
      </c>
      <c r="C1155" s="22" t="s">
        <v>1812</v>
      </c>
      <c r="D1155" s="20" t="s">
        <v>1970</v>
      </c>
      <c r="E1155" s="20" t="s">
        <v>1814</v>
      </c>
      <c r="F1155" s="20" t="s">
        <v>1913</v>
      </c>
      <c r="G1155" s="27" t="s">
        <v>3091</v>
      </c>
      <c r="H1155" s="20">
        <v>3.0E7</v>
      </c>
      <c r="I1155" s="20">
        <v>145.0</v>
      </c>
      <c r="J1155" s="20">
        <v>0.294367094976234</v>
      </c>
      <c r="K1155" s="20">
        <v>35.0</v>
      </c>
      <c r="L1155" s="20">
        <v>0.297525</v>
      </c>
      <c r="M1155" s="20">
        <v>1500.0</v>
      </c>
      <c r="N1155" s="20">
        <v>0.291212</v>
      </c>
      <c r="O1155" s="20">
        <v>1.010834</v>
      </c>
      <c r="P1155" s="20">
        <v>0.4997752</v>
      </c>
      <c r="Q1155" s="22">
        <v>0.004</v>
      </c>
      <c r="R1155" s="22">
        <v>0.005</v>
      </c>
      <c r="S1155" s="22">
        <v>0.035</v>
      </c>
      <c r="T1155" s="29"/>
      <c r="U1155" s="29"/>
    </row>
    <row r="1156">
      <c r="A1156" s="20" t="s">
        <v>33</v>
      </c>
      <c r="B1156" s="22" t="s">
        <v>1825</v>
      </c>
      <c r="C1156" s="22" t="s">
        <v>1826</v>
      </c>
      <c r="D1156" s="20" t="s">
        <v>1972</v>
      </c>
      <c r="E1156" s="20" t="s">
        <v>1828</v>
      </c>
      <c r="F1156" s="20" t="s">
        <v>1913</v>
      </c>
      <c r="G1156" s="27" t="s">
        <v>3092</v>
      </c>
      <c r="H1156" s="20">
        <v>3.0E7</v>
      </c>
      <c r="I1156" s="20">
        <v>180.0</v>
      </c>
      <c r="J1156" s="20">
        <v>0.297806795078814</v>
      </c>
      <c r="K1156" s="20">
        <v>35.0</v>
      </c>
      <c r="L1156" s="20">
        <v>0.2985916</v>
      </c>
      <c r="M1156" s="20">
        <v>1500.0</v>
      </c>
      <c r="N1156" s="20">
        <v>0.2931014</v>
      </c>
      <c r="O1156" s="20">
        <v>1.016054</v>
      </c>
      <c r="P1156" s="20">
        <v>0.8570494</v>
      </c>
      <c r="Q1156" s="22">
        <v>0.006</v>
      </c>
      <c r="R1156" s="22">
        <v>0.005</v>
      </c>
      <c r="S1156" s="22">
        <v>0.066</v>
      </c>
      <c r="T1156" s="29"/>
      <c r="U1156" s="29"/>
    </row>
    <row r="1157">
      <c r="A1157" s="20" t="s">
        <v>33</v>
      </c>
      <c r="B1157" s="22" t="s">
        <v>1839</v>
      </c>
      <c r="C1157" s="22" t="s">
        <v>1840</v>
      </c>
      <c r="D1157" s="20" t="s">
        <v>1841</v>
      </c>
      <c r="E1157" s="20" t="s">
        <v>1842</v>
      </c>
      <c r="F1157" s="20" t="s">
        <v>1913</v>
      </c>
      <c r="G1157" s="27" t="s">
        <v>3093</v>
      </c>
      <c r="H1157" s="20">
        <v>1.6806474E7</v>
      </c>
      <c r="I1157" s="20">
        <v>135.0</v>
      </c>
      <c r="J1157" s="20">
        <v>0.20111761726707</v>
      </c>
      <c r="K1157" s="20">
        <v>35.0</v>
      </c>
      <c r="L1157" s="20">
        <v>0.1990392</v>
      </c>
      <c r="M1157" s="20">
        <v>1500.0</v>
      </c>
      <c r="N1157" s="20">
        <v>0.1884912</v>
      </c>
      <c r="O1157" s="20">
        <v>1.066987</v>
      </c>
      <c r="P1157" s="20">
        <v>1.197045</v>
      </c>
      <c r="Q1157" s="22">
        <v>0.055</v>
      </c>
      <c r="R1157" s="22">
        <v>0.011</v>
      </c>
      <c r="S1157" s="22">
        <v>0.153</v>
      </c>
      <c r="T1157" s="29"/>
      <c r="U1157" s="29"/>
    </row>
    <row r="1158">
      <c r="A1158" s="20" t="s">
        <v>33</v>
      </c>
      <c r="B1158" s="22" t="s">
        <v>1853</v>
      </c>
      <c r="C1158" s="22" t="s">
        <v>1854</v>
      </c>
      <c r="D1158" s="20" t="s">
        <v>1855</v>
      </c>
      <c r="E1158" s="20" t="s">
        <v>1856</v>
      </c>
      <c r="F1158" s="20" t="s">
        <v>1913</v>
      </c>
      <c r="G1158" s="27" t="s">
        <v>3094</v>
      </c>
      <c r="H1158" s="20">
        <v>2.0364549E7</v>
      </c>
      <c r="I1158" s="20">
        <v>135.0</v>
      </c>
      <c r="J1158" s="20">
        <v>0.221362174993366</v>
      </c>
      <c r="K1158" s="20">
        <v>35.0</v>
      </c>
      <c r="L1158" s="20">
        <v>0.2287656</v>
      </c>
      <c r="M1158" s="20">
        <v>1500.0</v>
      </c>
      <c r="N1158" s="20">
        <v>0.2187817</v>
      </c>
      <c r="O1158" s="20">
        <v>1.011795</v>
      </c>
      <c r="P1158" s="20">
        <v>0.2584621</v>
      </c>
      <c r="Q1158" s="22">
        <v>0.019</v>
      </c>
      <c r="R1158" s="22">
        <v>0.01</v>
      </c>
      <c r="S1158" s="22">
        <v>0.065</v>
      </c>
      <c r="T1158" s="29"/>
      <c r="U1158" s="29"/>
    </row>
    <row r="1159">
      <c r="A1159" s="20" t="s">
        <v>33</v>
      </c>
      <c r="B1159" s="22" t="s">
        <v>1867</v>
      </c>
      <c r="C1159" s="22" t="s">
        <v>1868</v>
      </c>
      <c r="D1159" s="20" t="s">
        <v>1869</v>
      </c>
      <c r="E1159" s="20" t="s">
        <v>1870</v>
      </c>
      <c r="F1159" s="20" t="s">
        <v>1913</v>
      </c>
      <c r="G1159" s="27" t="s">
        <v>3095</v>
      </c>
      <c r="H1159" s="20">
        <v>1.2868984E7</v>
      </c>
      <c r="I1159" s="20">
        <v>205.0</v>
      </c>
      <c r="J1159" s="20">
        <v>0.153118573918842</v>
      </c>
      <c r="K1159" s="20">
        <v>35.0</v>
      </c>
      <c r="L1159" s="20">
        <v>0.1596199</v>
      </c>
      <c r="M1159" s="20">
        <v>1500.0</v>
      </c>
      <c r="N1159" s="20">
        <v>0.1510856</v>
      </c>
      <c r="O1159" s="20">
        <v>1.013456</v>
      </c>
      <c r="P1159" s="20">
        <v>0.2382097</v>
      </c>
      <c r="Q1159" s="22">
        <v>0.062</v>
      </c>
      <c r="R1159" s="22">
        <v>0.008</v>
      </c>
      <c r="S1159" s="22">
        <v>0.13</v>
      </c>
      <c r="T1159" s="29"/>
      <c r="U1159" s="29"/>
    </row>
    <row r="1160">
      <c r="A1160" s="20" t="s">
        <v>33</v>
      </c>
      <c r="B1160" s="22" t="s">
        <v>1881</v>
      </c>
      <c r="C1160" s="22" t="s">
        <v>1882</v>
      </c>
      <c r="D1160" s="20" t="s">
        <v>1883</v>
      </c>
      <c r="E1160" s="20" t="s">
        <v>1884</v>
      </c>
      <c r="F1160" s="20" t="s">
        <v>1913</v>
      </c>
      <c r="G1160" s="27" t="s">
        <v>3096</v>
      </c>
      <c r="H1160" s="20">
        <v>3.0E7</v>
      </c>
      <c r="I1160" s="20">
        <v>105.0</v>
      </c>
      <c r="J1160" s="20">
        <v>0.294962154323795</v>
      </c>
      <c r="K1160" s="20">
        <v>35.0</v>
      </c>
      <c r="L1160" s="20">
        <v>0.2977412</v>
      </c>
      <c r="M1160" s="20">
        <v>1500.0</v>
      </c>
      <c r="N1160" s="20">
        <v>0.2916475</v>
      </c>
      <c r="O1160" s="20">
        <v>1.011365</v>
      </c>
      <c r="P1160" s="20">
        <v>0.5439515</v>
      </c>
      <c r="Q1160" s="22">
        <v>0.006</v>
      </c>
      <c r="R1160" s="22">
        <v>0.005</v>
      </c>
      <c r="S1160" s="22">
        <v>0.06</v>
      </c>
      <c r="T1160" s="29"/>
      <c r="U1160" s="29"/>
    </row>
  </sheetData>
  <autoFilter ref="$A$1:$U$1160"/>
  <conditionalFormatting sqref="P1:P1160">
    <cfRule type="cellIs" dxfId="0" priority="1" operator="lessThan">
      <formula>0.1</formula>
    </cfRule>
  </conditionalFormatting>
  <conditionalFormatting sqref="H1:H1160">
    <cfRule type="cellIs" dxfId="0" priority="2" operator="lessThan">
      <formula>10000000</formula>
    </cfRule>
  </conditionalFormatting>
  <conditionalFormatting sqref="O1:O1160">
    <cfRule type="cellIs" dxfId="0" priority="3" operator="lessThan">
      <formula>1.01</formula>
    </cfRule>
  </conditionalFormatting>
  <conditionalFormatting sqref="P1:P1160">
    <cfRule type="cellIs" dxfId="7" priority="4" operator="lessThan">
      <formula>0.2</formula>
    </cfRule>
  </conditionalFormatting>
  <conditionalFormatting sqref="O1:O1160">
    <cfRule type="cellIs" dxfId="7" priority="5" operator="lessThan">
      <formula>1.02</formula>
    </cfRule>
  </conditionalFormatting>
  <conditionalFormatting sqref="H1:H1160">
    <cfRule type="cellIs" dxfId="3" priority="6" operator="lessThan">
      <formula>20000000</formula>
    </cfRule>
  </conditionalFormatting>
  <conditionalFormatting sqref="P1:P1160">
    <cfRule type="cellIs" dxfId="3" priority="7" operator="lessThan">
      <formula>0.3</formula>
    </cfRule>
  </conditionalFormatting>
  <conditionalFormatting sqref="O1:O1160">
    <cfRule type="cellIs" dxfId="8" priority="8" operator="lessThan">
      <formula>1.03</formula>
    </cfRule>
  </conditionalFormatting>
  <conditionalFormatting sqref="H1:H1160">
    <cfRule type="cellIs" dxfId="4" priority="9" operator="lessThan">
      <formula>30000000</formula>
    </cfRule>
  </conditionalFormatting>
  <conditionalFormatting sqref="O1:O1160">
    <cfRule type="cellIs" dxfId="4" priority="10" operator="lessThan">
      <formula>1.05</formula>
    </cfRule>
  </conditionalFormatting>
  <conditionalFormatting sqref="P1:P1160">
    <cfRule type="cellIs" dxfId="8" priority="11" operator="lessThan">
      <formula>0.4</formula>
    </cfRule>
  </conditionalFormatting>
  <conditionalFormatting sqref="O1:O1160">
    <cfRule type="cellIs" dxfId="6" priority="12" operator="lessThan">
      <formula>1.08</formula>
    </cfRule>
  </conditionalFormatting>
  <conditionalFormatting sqref="P1:P1160">
    <cfRule type="cellIs" dxfId="4" priority="13" operator="lessThan">
      <formula>0.5</formula>
    </cfRule>
  </conditionalFormatting>
  <conditionalFormatting sqref="P1:P1160">
    <cfRule type="cellIs" dxfId="6" priority="14" operator="lessThan">
      <formula>0.8</formula>
    </cfRule>
  </conditionalFormatting>
  <conditionalFormatting sqref="O1:O1160">
    <cfRule type="cellIs" dxfId="5" priority="15" operator="lessThan">
      <formula>1.1</formula>
    </cfRule>
  </conditionalFormatting>
  <conditionalFormatting sqref="P1:P1160">
    <cfRule type="cellIs" dxfId="5" priority="16" operator="lessThan">
      <formula>1</formula>
    </cfRule>
  </conditionalFormatting>
  <hyperlinks>
    <hyperlink r:id="rId2" ref="C12"/>
    <hyperlink r:id="rId3" ref="C16"/>
    <hyperlink r:id="rId4" ref="C40"/>
    <hyperlink r:id="rId5" ref="C154"/>
    <hyperlink r:id="rId6" ref="C166"/>
    <hyperlink r:id="rId7" ref="C176"/>
    <hyperlink r:id="rId8" ref="C214"/>
    <hyperlink r:id="rId9" ref="C262"/>
    <hyperlink r:id="rId10" ref="C263"/>
    <hyperlink r:id="rId11" ref="C268"/>
    <hyperlink r:id="rId12" ref="C269"/>
    <hyperlink r:id="rId13" ref="C279"/>
    <hyperlink r:id="rId14" ref="C294"/>
    <hyperlink r:id="rId15" ref="C340"/>
    <hyperlink r:id="rId16" ref="C389"/>
    <hyperlink r:id="rId17" ref="C390"/>
    <hyperlink r:id="rId18" ref="C395"/>
    <hyperlink r:id="rId19" ref="C396"/>
    <hyperlink r:id="rId20" ref="C406"/>
    <hyperlink r:id="rId21" ref="C421"/>
    <hyperlink r:id="rId22" ref="C467"/>
    <hyperlink r:id="rId23" ref="C523"/>
    <hyperlink r:id="rId24" ref="C524"/>
    <hyperlink r:id="rId25" ref="C529"/>
    <hyperlink r:id="rId26" ref="C530"/>
    <hyperlink r:id="rId27" ref="C540"/>
    <hyperlink r:id="rId28" ref="C555"/>
    <hyperlink r:id="rId29" ref="C601"/>
    <hyperlink r:id="rId30" ref="C674"/>
    <hyperlink r:id="rId31" ref="C675"/>
    <hyperlink r:id="rId32" ref="C680"/>
    <hyperlink r:id="rId33" ref="C681"/>
    <hyperlink r:id="rId34" ref="C691"/>
    <hyperlink r:id="rId35" ref="C706"/>
    <hyperlink r:id="rId36" ref="C752"/>
    <hyperlink r:id="rId37" ref="C828"/>
    <hyperlink r:id="rId38" ref="C898"/>
    <hyperlink r:id="rId39" ref="C899"/>
    <hyperlink r:id="rId40" ref="C904"/>
    <hyperlink r:id="rId41" ref="C905"/>
    <hyperlink r:id="rId42" ref="C915"/>
    <hyperlink r:id="rId43" ref="C930"/>
    <hyperlink r:id="rId44" ref="C976"/>
    <hyperlink r:id="rId45" ref="C1062"/>
    <hyperlink r:id="rId46" ref="C1063"/>
    <hyperlink r:id="rId47" ref="C1068"/>
    <hyperlink r:id="rId48" ref="C1069"/>
    <hyperlink r:id="rId49" ref="C1079"/>
    <hyperlink r:id="rId50" ref="C1094"/>
    <hyperlink r:id="rId51" ref="C1140"/>
  </hyperlinks>
  <drawing r:id="rId52"/>
  <legacy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7.63"/>
    <col customWidth="1" min="2" max="2" width="6.13"/>
    <col customWidth="1" min="3" max="3" width="11.25"/>
    <col customWidth="1" min="4" max="4" width="37.63"/>
    <col customWidth="1" min="5" max="5" width="19.63"/>
    <col customWidth="1" min="6" max="6" width="13.63"/>
    <col customWidth="1" min="7" max="7" width="74.38"/>
    <col customWidth="1" min="8" max="8" width="25.5"/>
    <col customWidth="1" min="9" max="10" width="8.75"/>
    <col customWidth="1" hidden="1" min="11" max="15" width="8.75"/>
    <col customWidth="1" min="16" max="17" width="8.75"/>
  </cols>
  <sheetData>
    <row r="1" ht="15.0" customHeight="1">
      <c r="A1" s="5" t="s">
        <v>3097</v>
      </c>
      <c r="B1" s="5" t="s">
        <v>3</v>
      </c>
      <c r="C1" s="54" t="s">
        <v>1896</v>
      </c>
      <c r="D1" s="5" t="s">
        <v>3098</v>
      </c>
      <c r="E1" s="5" t="s">
        <v>1894</v>
      </c>
      <c r="F1" s="5" t="s">
        <v>3099</v>
      </c>
      <c r="G1" s="5" t="s">
        <v>3100</v>
      </c>
      <c r="H1" s="5" t="s">
        <v>3101</v>
      </c>
      <c r="I1" s="5" t="s">
        <v>3102</v>
      </c>
      <c r="J1" s="5" t="s">
        <v>1901</v>
      </c>
      <c r="K1" s="5" t="s">
        <v>1902</v>
      </c>
      <c r="L1" s="5" t="s">
        <v>3103</v>
      </c>
      <c r="M1" s="5" t="s">
        <v>1904</v>
      </c>
      <c r="N1" s="5" t="s">
        <v>1905</v>
      </c>
      <c r="O1" s="5" t="s">
        <v>1906</v>
      </c>
      <c r="P1" s="5" t="s">
        <v>29</v>
      </c>
      <c r="Q1" s="5" t="s">
        <v>30</v>
      </c>
    </row>
    <row r="2" ht="15.0" customHeight="1">
      <c r="A2" s="59" t="s">
        <v>123</v>
      </c>
      <c r="B2" s="60"/>
      <c r="C2" s="60"/>
      <c r="D2" s="59" t="s">
        <v>835</v>
      </c>
      <c r="E2" s="59" t="s">
        <v>35</v>
      </c>
      <c r="F2" s="59">
        <v>1.0</v>
      </c>
      <c r="G2" s="61" t="s">
        <v>3104</v>
      </c>
      <c r="H2" s="61" t="s">
        <v>3105</v>
      </c>
      <c r="I2" s="59">
        <v>2.7366027E7</v>
      </c>
      <c r="J2" s="59">
        <v>175.0</v>
      </c>
      <c r="K2" s="59">
        <v>0.286088687812068</v>
      </c>
      <c r="L2" s="59">
        <v>35.0</v>
      </c>
      <c r="M2" s="59">
        <v>0.2884897</v>
      </c>
      <c r="N2" s="59">
        <v>1500.0</v>
      </c>
      <c r="O2" s="59">
        <v>0.2808804</v>
      </c>
      <c r="P2" s="59">
        <v>1.018543</v>
      </c>
      <c r="Q2" s="59">
        <v>0.6844657</v>
      </c>
    </row>
    <row r="3" ht="15.0" customHeight="1">
      <c r="A3" s="59" t="s">
        <v>123</v>
      </c>
      <c r="B3" s="60"/>
      <c r="C3" s="60"/>
      <c r="D3" s="59" t="s">
        <v>835</v>
      </c>
      <c r="E3" s="59" t="s">
        <v>38</v>
      </c>
      <c r="F3" s="59">
        <v>1.0</v>
      </c>
      <c r="G3" s="61" t="s">
        <v>3106</v>
      </c>
      <c r="H3" s="61" t="s">
        <v>3105</v>
      </c>
      <c r="I3" s="59">
        <v>3.2495141E7</v>
      </c>
      <c r="J3" s="59">
        <v>160.0</v>
      </c>
      <c r="K3" s="59">
        <v>0.339931136976253</v>
      </c>
      <c r="L3" s="59">
        <v>35.0</v>
      </c>
      <c r="M3" s="59">
        <v>0.3407701</v>
      </c>
      <c r="N3" s="59">
        <v>1500.0</v>
      </c>
      <c r="O3" s="59">
        <v>0.327655</v>
      </c>
      <c r="P3" s="59">
        <v>1.037467</v>
      </c>
      <c r="Q3" s="59">
        <v>0.936034</v>
      </c>
    </row>
    <row r="4" ht="15.0" customHeight="1">
      <c r="A4" s="59" t="s">
        <v>123</v>
      </c>
      <c r="B4" s="60"/>
      <c r="C4" s="60"/>
      <c r="D4" s="59" t="s">
        <v>835</v>
      </c>
      <c r="E4" s="59" t="s">
        <v>37</v>
      </c>
      <c r="F4" s="59">
        <v>1.0</v>
      </c>
      <c r="G4" s="61" t="s">
        <v>3107</v>
      </c>
      <c r="H4" s="61" t="s">
        <v>3105</v>
      </c>
      <c r="I4" s="59">
        <v>2.2599881E7</v>
      </c>
      <c r="J4" s="59">
        <v>160.0</v>
      </c>
      <c r="K4" s="59">
        <v>0.312721859074713</v>
      </c>
      <c r="L4" s="59">
        <v>35.0</v>
      </c>
      <c r="M4" s="59">
        <v>0.3013865</v>
      </c>
      <c r="N4" s="59">
        <v>1500.0</v>
      </c>
      <c r="O4" s="59">
        <v>0.2583473</v>
      </c>
      <c r="P4" s="59">
        <v>1.210471</v>
      </c>
      <c r="Q4" s="59">
        <v>1.263373</v>
      </c>
    </row>
    <row r="5" ht="15.0" customHeight="1">
      <c r="A5" s="59" t="s">
        <v>123</v>
      </c>
      <c r="B5" s="60"/>
      <c r="C5" s="60"/>
      <c r="D5" s="59" t="s">
        <v>835</v>
      </c>
      <c r="E5" s="59" t="s">
        <v>36</v>
      </c>
      <c r="F5" s="59">
        <v>1.0</v>
      </c>
      <c r="G5" s="61" t="s">
        <v>3108</v>
      </c>
      <c r="H5" s="61" t="s">
        <v>3105</v>
      </c>
      <c r="I5" s="59">
        <v>2.3313984E7</v>
      </c>
      <c r="J5" s="59">
        <v>180.0</v>
      </c>
      <c r="K5" s="59">
        <v>0.461308368061037</v>
      </c>
      <c r="L5" s="59">
        <v>35.0</v>
      </c>
      <c r="M5" s="59">
        <v>0.4325012</v>
      </c>
      <c r="N5" s="59">
        <v>1500.0</v>
      </c>
      <c r="O5" s="59">
        <v>0.2994544</v>
      </c>
      <c r="P5" s="59">
        <v>1.540496</v>
      </c>
      <c r="Q5" s="59">
        <v>1.216519</v>
      </c>
    </row>
    <row r="6" ht="15.0" customHeight="1">
      <c r="A6" s="59" t="s">
        <v>123</v>
      </c>
      <c r="B6" s="60"/>
      <c r="C6" s="60"/>
      <c r="D6" s="59" t="s">
        <v>835</v>
      </c>
      <c r="E6" s="59" t="s">
        <v>34</v>
      </c>
      <c r="F6" s="59">
        <v>1.0</v>
      </c>
      <c r="G6" s="61" t="s">
        <v>3109</v>
      </c>
      <c r="H6" s="61" t="s">
        <v>3105</v>
      </c>
      <c r="I6" s="59">
        <v>2.7594086E7</v>
      </c>
      <c r="J6" s="59">
        <v>185.0</v>
      </c>
      <c r="K6" s="59">
        <v>0.285372134116565</v>
      </c>
      <c r="L6" s="59">
        <v>35.0</v>
      </c>
      <c r="M6" s="59">
        <v>0.2909288</v>
      </c>
      <c r="N6" s="59">
        <v>1500.0</v>
      </c>
      <c r="O6" s="59">
        <v>0.2780902</v>
      </c>
      <c r="P6" s="59">
        <v>1.026185</v>
      </c>
      <c r="Q6" s="59">
        <v>0.5671903</v>
      </c>
    </row>
    <row r="7" ht="15.0" customHeight="1">
      <c r="A7" s="59" t="s">
        <v>123</v>
      </c>
      <c r="B7" s="60"/>
      <c r="C7" s="60"/>
      <c r="D7" s="59" t="s">
        <v>835</v>
      </c>
      <c r="E7" s="59" t="s">
        <v>33</v>
      </c>
      <c r="F7" s="59">
        <v>1.0</v>
      </c>
      <c r="G7" s="61" t="s">
        <v>3105</v>
      </c>
      <c r="H7" s="61" t="s">
        <v>3105</v>
      </c>
      <c r="I7" s="59">
        <v>3.0421018E7</v>
      </c>
      <c r="J7" s="59">
        <v>165.0</v>
      </c>
      <c r="K7" s="59">
        <v>0.299683540881312</v>
      </c>
      <c r="L7" s="59">
        <v>35.0</v>
      </c>
      <c r="M7" s="59">
        <v>0.3016142</v>
      </c>
      <c r="N7" s="59">
        <v>1500.0</v>
      </c>
      <c r="O7" s="59">
        <v>0.2943594</v>
      </c>
      <c r="P7" s="59">
        <v>1.018087</v>
      </c>
      <c r="Q7" s="59">
        <v>0.7338736</v>
      </c>
    </row>
    <row r="8" ht="15.0" customHeight="1">
      <c r="A8" s="59" t="s">
        <v>123</v>
      </c>
      <c r="B8" s="60"/>
      <c r="C8" s="60"/>
      <c r="D8" s="59" t="s">
        <v>835</v>
      </c>
      <c r="E8" s="59" t="s">
        <v>40</v>
      </c>
      <c r="F8" s="59">
        <v>1.2</v>
      </c>
      <c r="G8" s="61" t="s">
        <v>3110</v>
      </c>
      <c r="H8" s="61" t="s">
        <v>3105</v>
      </c>
      <c r="I8" s="59">
        <v>3.1508429E7</v>
      </c>
      <c r="J8" s="59">
        <v>215.0</v>
      </c>
      <c r="K8" s="59">
        <v>0.447767970206301</v>
      </c>
      <c r="L8" s="59">
        <v>35.0</v>
      </c>
      <c r="M8" s="59">
        <v>0.4138486</v>
      </c>
      <c r="N8" s="59">
        <v>1500.0</v>
      </c>
      <c r="O8" s="59">
        <v>0.3316352</v>
      </c>
      <c r="P8" s="59">
        <v>1.350182</v>
      </c>
      <c r="Q8" s="59">
        <v>1.412576</v>
      </c>
    </row>
    <row r="9" ht="15.0" customHeight="1">
      <c r="A9" s="59" t="s">
        <v>123</v>
      </c>
      <c r="B9" s="60"/>
      <c r="C9" s="60"/>
      <c r="D9" s="59" t="s">
        <v>835</v>
      </c>
      <c r="E9" s="59" t="s">
        <v>40</v>
      </c>
      <c r="F9" s="59">
        <v>1.3</v>
      </c>
      <c r="G9" s="61" t="s">
        <v>3111</v>
      </c>
      <c r="H9" s="61" t="s">
        <v>3105</v>
      </c>
      <c r="I9" s="59">
        <v>2.6902412E7</v>
      </c>
      <c r="J9" s="59">
        <v>200.0</v>
      </c>
      <c r="K9" s="59">
        <v>0.491254371118687</v>
      </c>
      <c r="L9" s="59">
        <v>40.0</v>
      </c>
      <c r="M9" s="59">
        <v>0.4360997</v>
      </c>
      <c r="N9" s="59">
        <v>1500.0</v>
      </c>
      <c r="O9" s="59">
        <v>0.3123955</v>
      </c>
      <c r="P9" s="59">
        <v>1.57254</v>
      </c>
      <c r="Q9" s="59">
        <v>1.44586</v>
      </c>
    </row>
    <row r="10" ht="15.0" customHeight="1">
      <c r="A10" s="59" t="s">
        <v>123</v>
      </c>
      <c r="B10" s="60"/>
      <c r="C10" s="60"/>
      <c r="D10" s="59" t="s">
        <v>835</v>
      </c>
      <c r="E10" s="59" t="s">
        <v>35</v>
      </c>
      <c r="F10" s="59">
        <v>92.0</v>
      </c>
      <c r="G10" s="61" t="s">
        <v>3112</v>
      </c>
      <c r="H10" s="61" t="s">
        <v>3113</v>
      </c>
      <c r="I10" s="59">
        <v>2.5759593E7</v>
      </c>
      <c r="J10" s="59">
        <v>185.0</v>
      </c>
      <c r="K10" s="59">
        <v>0.294502003124715</v>
      </c>
      <c r="L10" s="59">
        <v>35.0</v>
      </c>
      <c r="M10" s="59">
        <v>0.2899523</v>
      </c>
      <c r="N10" s="59">
        <v>1500.0</v>
      </c>
      <c r="O10" s="59">
        <v>0.2800777</v>
      </c>
      <c r="P10" s="59">
        <v>1.051501</v>
      </c>
      <c r="Q10" s="59">
        <v>1.460745</v>
      </c>
    </row>
    <row r="11" ht="15.0" customHeight="1">
      <c r="A11" s="59" t="s">
        <v>123</v>
      </c>
      <c r="B11" s="60"/>
      <c r="C11" s="60"/>
      <c r="D11" s="59" t="s">
        <v>835</v>
      </c>
      <c r="E11" s="59" t="s">
        <v>38</v>
      </c>
      <c r="F11" s="59">
        <v>92.0</v>
      </c>
      <c r="G11" s="61" t="s">
        <v>3114</v>
      </c>
      <c r="H11" s="61" t="s">
        <v>3113</v>
      </c>
      <c r="I11" s="59">
        <v>3.2086243E7</v>
      </c>
      <c r="J11" s="59">
        <v>190.0</v>
      </c>
      <c r="K11" s="59">
        <v>0.370078017042162</v>
      </c>
      <c r="L11" s="59">
        <v>35.0</v>
      </c>
      <c r="M11" s="59">
        <v>0.3707692</v>
      </c>
      <c r="N11" s="59">
        <v>1500.0</v>
      </c>
      <c r="O11" s="59">
        <v>0.3499186</v>
      </c>
      <c r="P11" s="59">
        <v>1.057612</v>
      </c>
      <c r="Q11" s="59">
        <v>0.9668498</v>
      </c>
    </row>
    <row r="12" ht="15.0" customHeight="1">
      <c r="A12" s="59" t="s">
        <v>123</v>
      </c>
      <c r="B12" s="60"/>
      <c r="C12" s="60"/>
      <c r="D12" s="59" t="s">
        <v>835</v>
      </c>
      <c r="E12" s="59" t="s">
        <v>37</v>
      </c>
      <c r="F12" s="59">
        <v>92.0</v>
      </c>
      <c r="G12" s="61" t="s">
        <v>3115</v>
      </c>
      <c r="H12" s="61" t="s">
        <v>3113</v>
      </c>
      <c r="I12" s="59">
        <v>3.2317875E7</v>
      </c>
      <c r="J12" s="59">
        <v>180.0</v>
      </c>
      <c r="K12" s="59">
        <v>0.374764200125587</v>
      </c>
      <c r="L12" s="59">
        <v>35.0</v>
      </c>
      <c r="M12" s="59">
        <v>0.364172</v>
      </c>
      <c r="N12" s="59">
        <v>1500.0</v>
      </c>
      <c r="O12" s="59">
        <v>0.3313631</v>
      </c>
      <c r="P12" s="59">
        <v>1.130977</v>
      </c>
      <c r="Q12" s="59">
        <v>1.322845</v>
      </c>
    </row>
    <row r="13" ht="15.0" customHeight="1">
      <c r="A13" s="59" t="s">
        <v>123</v>
      </c>
      <c r="B13" s="60"/>
      <c r="C13" s="60"/>
      <c r="D13" s="59" t="s">
        <v>835</v>
      </c>
      <c r="E13" s="59" t="s">
        <v>36</v>
      </c>
      <c r="F13" s="59">
        <v>92.0</v>
      </c>
      <c r="G13" s="61" t="s">
        <v>3116</v>
      </c>
      <c r="H13" s="61" t="s">
        <v>3113</v>
      </c>
      <c r="I13" s="59">
        <v>2.8842231E7</v>
      </c>
      <c r="J13" s="59">
        <v>200.0</v>
      </c>
      <c r="K13" s="59">
        <v>0.501815300021915</v>
      </c>
      <c r="L13" s="59">
        <v>35.0</v>
      </c>
      <c r="M13" s="59">
        <v>0.4660873</v>
      </c>
      <c r="N13" s="59">
        <v>1500.0</v>
      </c>
      <c r="O13" s="59">
        <v>0.325419</v>
      </c>
      <c r="P13" s="59">
        <v>1.542059</v>
      </c>
      <c r="Q13" s="59">
        <v>1.253987</v>
      </c>
    </row>
    <row r="14" ht="15.0" customHeight="1">
      <c r="A14" s="59" t="s">
        <v>123</v>
      </c>
      <c r="B14" s="60"/>
      <c r="C14" s="60"/>
      <c r="D14" s="59" t="s">
        <v>835</v>
      </c>
      <c r="E14" s="59" t="s">
        <v>40</v>
      </c>
      <c r="F14" s="59">
        <v>92.0</v>
      </c>
      <c r="G14" s="61" t="s">
        <v>3117</v>
      </c>
      <c r="H14" s="61" t="s">
        <v>3113</v>
      </c>
      <c r="I14" s="59">
        <v>3.0357428E7</v>
      </c>
      <c r="J14" s="59">
        <v>190.0</v>
      </c>
      <c r="K14" s="59">
        <v>0.401104461313354</v>
      </c>
      <c r="L14" s="59">
        <v>35.0</v>
      </c>
      <c r="M14" s="59">
        <v>0.3771884</v>
      </c>
      <c r="N14" s="59">
        <v>1500.0</v>
      </c>
      <c r="O14" s="59">
        <v>0.3252389</v>
      </c>
      <c r="P14" s="59">
        <v>1.233261</v>
      </c>
      <c r="Q14" s="59">
        <v>1.460371</v>
      </c>
    </row>
    <row r="15" ht="15.0" customHeight="1">
      <c r="A15" s="59" t="s">
        <v>123</v>
      </c>
      <c r="B15" s="60"/>
      <c r="C15" s="60"/>
      <c r="D15" s="59" t="s">
        <v>835</v>
      </c>
      <c r="E15" s="59" t="s">
        <v>34</v>
      </c>
      <c r="F15" s="59">
        <v>92.0</v>
      </c>
      <c r="G15" s="61" t="s">
        <v>3118</v>
      </c>
      <c r="H15" s="61" t="s">
        <v>3113</v>
      </c>
      <c r="I15" s="59">
        <v>2.4381805E7</v>
      </c>
      <c r="J15" s="59">
        <v>170.0</v>
      </c>
      <c r="K15" s="59">
        <v>0.270157416854553</v>
      </c>
      <c r="L15" s="59">
        <v>35.0</v>
      </c>
      <c r="M15" s="59">
        <v>0.2794909</v>
      </c>
      <c r="N15" s="59">
        <v>1500.0</v>
      </c>
      <c r="O15" s="59">
        <v>0.2586725</v>
      </c>
      <c r="P15" s="59">
        <v>1.044399</v>
      </c>
      <c r="Q15" s="59">
        <v>0.55167</v>
      </c>
    </row>
    <row r="16" ht="15.0" customHeight="1">
      <c r="A16" s="59" t="s">
        <v>123</v>
      </c>
      <c r="B16" s="60"/>
      <c r="C16" s="60"/>
      <c r="D16" s="59" t="s">
        <v>835</v>
      </c>
      <c r="E16" s="59" t="s">
        <v>33</v>
      </c>
      <c r="F16" s="59">
        <v>92.0</v>
      </c>
      <c r="G16" s="61" t="s">
        <v>3113</v>
      </c>
      <c r="H16" s="61" t="s">
        <v>3113</v>
      </c>
      <c r="I16" s="59">
        <v>3.6749701E7</v>
      </c>
      <c r="J16" s="59">
        <v>105.0</v>
      </c>
      <c r="K16" s="59">
        <v>0.336985366758576</v>
      </c>
      <c r="L16" s="59">
        <v>35.0</v>
      </c>
      <c r="M16" s="59">
        <v>0.3413933</v>
      </c>
      <c r="N16" s="59">
        <v>1500.0</v>
      </c>
      <c r="O16" s="59">
        <v>0.3342185</v>
      </c>
      <c r="P16" s="59">
        <v>1.008279</v>
      </c>
      <c r="Q16" s="59">
        <v>0.385639</v>
      </c>
    </row>
    <row r="17" ht="15.0" customHeight="1">
      <c r="A17" s="59" t="s">
        <v>123</v>
      </c>
      <c r="B17" s="60"/>
      <c r="C17" s="60"/>
      <c r="D17" s="59" t="s">
        <v>835</v>
      </c>
      <c r="E17" s="59" t="s">
        <v>38</v>
      </c>
      <c r="F17" s="59">
        <v>93.0</v>
      </c>
      <c r="G17" s="61" t="s">
        <v>3119</v>
      </c>
      <c r="H17" s="61" t="s">
        <v>3120</v>
      </c>
      <c r="I17" s="59">
        <v>2.0049479E7</v>
      </c>
      <c r="J17" s="59">
        <v>220.0</v>
      </c>
      <c r="K17" s="59">
        <v>0.241455696317516</v>
      </c>
      <c r="L17" s="59">
        <v>35.0</v>
      </c>
      <c r="M17" s="59">
        <v>0.2386446</v>
      </c>
      <c r="N17" s="59">
        <v>1500.0</v>
      </c>
      <c r="O17" s="59">
        <v>0.2280039</v>
      </c>
      <c r="P17" s="59">
        <v>1.058998</v>
      </c>
      <c r="Q17" s="59">
        <v>1.264181</v>
      </c>
    </row>
    <row r="18" ht="15.0" customHeight="1">
      <c r="A18" s="59" t="s">
        <v>123</v>
      </c>
      <c r="B18" s="60"/>
      <c r="C18" s="60"/>
      <c r="D18" s="59" t="s">
        <v>835</v>
      </c>
      <c r="E18" s="59" t="s">
        <v>37</v>
      </c>
      <c r="F18" s="59">
        <v>93.0</v>
      </c>
      <c r="G18" s="61" t="s">
        <v>3121</v>
      </c>
      <c r="H18" s="61" t="s">
        <v>3120</v>
      </c>
      <c r="I18" s="59">
        <v>2.7482368E7</v>
      </c>
      <c r="J18" s="59">
        <v>205.0</v>
      </c>
      <c r="K18" s="59">
        <v>0.324679448157499</v>
      </c>
      <c r="L18" s="59">
        <v>35.0</v>
      </c>
      <c r="M18" s="59">
        <v>0.3142003</v>
      </c>
      <c r="N18" s="59">
        <v>1500.0</v>
      </c>
      <c r="O18" s="59">
        <v>0.2898601</v>
      </c>
      <c r="P18" s="59">
        <v>1.120125</v>
      </c>
      <c r="Q18" s="59">
        <v>1.430526</v>
      </c>
    </row>
    <row r="19" ht="15.0" customHeight="1">
      <c r="A19" s="59" t="s">
        <v>123</v>
      </c>
      <c r="B19" s="60"/>
      <c r="C19" s="60"/>
      <c r="D19" s="59" t="s">
        <v>835</v>
      </c>
      <c r="E19" s="59" t="s">
        <v>36</v>
      </c>
      <c r="F19" s="59">
        <v>93.0</v>
      </c>
      <c r="G19" s="61" t="s">
        <v>3122</v>
      </c>
      <c r="H19" s="61" t="s">
        <v>3120</v>
      </c>
      <c r="I19" s="59">
        <v>2.6476479E7</v>
      </c>
      <c r="J19" s="59">
        <v>190.0</v>
      </c>
      <c r="K19" s="59">
        <v>0.331810426626692</v>
      </c>
      <c r="L19" s="59">
        <v>35.0</v>
      </c>
      <c r="M19" s="59">
        <v>0.3248845</v>
      </c>
      <c r="N19" s="59">
        <v>1500.0</v>
      </c>
      <c r="O19" s="59">
        <v>0.2811733</v>
      </c>
      <c r="P19" s="59">
        <v>1.180092</v>
      </c>
      <c r="Q19" s="59">
        <v>1.158447</v>
      </c>
    </row>
    <row r="20" ht="15.0" customHeight="1">
      <c r="A20" s="59" t="s">
        <v>123</v>
      </c>
      <c r="B20" s="60"/>
      <c r="C20" s="60"/>
      <c r="D20" s="59" t="s">
        <v>835</v>
      </c>
      <c r="E20" s="59" t="s">
        <v>40</v>
      </c>
      <c r="F20" s="59">
        <v>93.0</v>
      </c>
      <c r="G20" s="61" t="s">
        <v>3123</v>
      </c>
      <c r="H20" s="61" t="s">
        <v>3120</v>
      </c>
      <c r="I20" s="59">
        <v>2.25202E7</v>
      </c>
      <c r="J20" s="59">
        <v>220.0</v>
      </c>
      <c r="K20" s="59">
        <v>0.290140327979517</v>
      </c>
      <c r="L20" s="59">
        <v>35.0</v>
      </c>
      <c r="M20" s="59">
        <v>0.2746633</v>
      </c>
      <c r="N20" s="59">
        <v>1500.0</v>
      </c>
      <c r="O20" s="59">
        <v>0.2505672</v>
      </c>
      <c r="P20" s="59">
        <v>1.157934</v>
      </c>
      <c r="Q20" s="59">
        <v>1.642302</v>
      </c>
    </row>
    <row r="21" ht="15.0" customHeight="1">
      <c r="A21" s="59" t="s">
        <v>123</v>
      </c>
      <c r="B21" s="60"/>
      <c r="C21" s="60"/>
      <c r="D21" s="59" t="s">
        <v>835</v>
      </c>
      <c r="E21" s="59" t="s">
        <v>34</v>
      </c>
      <c r="F21" s="59">
        <v>93.0</v>
      </c>
      <c r="G21" s="61" t="s">
        <v>3124</v>
      </c>
      <c r="H21" s="61" t="s">
        <v>3120</v>
      </c>
      <c r="I21" s="59">
        <v>2.6461762E7</v>
      </c>
      <c r="J21" s="59">
        <v>180.0</v>
      </c>
      <c r="K21" s="59">
        <v>0.284997873237835</v>
      </c>
      <c r="L21" s="59">
        <v>35.0</v>
      </c>
      <c r="M21" s="59">
        <v>0.292931</v>
      </c>
      <c r="N21" s="59">
        <v>1500.0</v>
      </c>
      <c r="O21" s="59">
        <v>0.2735974</v>
      </c>
      <c r="P21" s="59">
        <v>1.041669</v>
      </c>
      <c r="Q21" s="59">
        <v>0.5896727</v>
      </c>
    </row>
    <row r="22" ht="15.0" customHeight="1">
      <c r="A22" s="59" t="s">
        <v>123</v>
      </c>
      <c r="B22" s="60"/>
      <c r="C22" s="60"/>
      <c r="D22" s="59" t="s">
        <v>835</v>
      </c>
      <c r="E22" s="59" t="s">
        <v>33</v>
      </c>
      <c r="F22" s="59">
        <v>93.0</v>
      </c>
      <c r="G22" s="61" t="s">
        <v>3120</v>
      </c>
      <c r="H22" s="61" t="s">
        <v>3120</v>
      </c>
      <c r="I22" s="59">
        <v>3.4469561E7</v>
      </c>
      <c r="J22" s="59">
        <v>180.0</v>
      </c>
      <c r="K22" s="59">
        <v>0.323593098672647</v>
      </c>
      <c r="L22" s="59">
        <v>35.0</v>
      </c>
      <c r="M22" s="59">
        <v>0.3270873</v>
      </c>
      <c r="N22" s="59">
        <v>1500.0</v>
      </c>
      <c r="O22" s="59">
        <v>0.3200246</v>
      </c>
      <c r="P22" s="59">
        <v>1.011151</v>
      </c>
      <c r="Q22" s="59">
        <v>0.5052597</v>
      </c>
    </row>
    <row r="23" ht="15.0" customHeight="1">
      <c r="A23" s="59" t="s">
        <v>123</v>
      </c>
      <c r="B23" s="60"/>
      <c r="C23" s="60"/>
      <c r="D23" s="59" t="s">
        <v>1167</v>
      </c>
      <c r="E23" s="59" t="s">
        <v>39</v>
      </c>
      <c r="F23" s="59">
        <v>7.0</v>
      </c>
      <c r="G23" s="61" t="s">
        <v>1176</v>
      </c>
      <c r="H23" s="61" t="s">
        <v>3125</v>
      </c>
      <c r="I23" s="59">
        <v>1.6568068E7</v>
      </c>
      <c r="J23" s="59">
        <v>290.0</v>
      </c>
      <c r="K23" s="59">
        <v>0.255599367478151</v>
      </c>
      <c r="L23" s="59">
        <v>35.0</v>
      </c>
      <c r="M23" s="59">
        <v>0.2433948</v>
      </c>
      <c r="N23" s="59">
        <v>1500.0</v>
      </c>
      <c r="O23" s="59">
        <v>0.2174838</v>
      </c>
      <c r="P23" s="59">
        <v>1.175257</v>
      </c>
      <c r="Q23" s="59">
        <v>1.471016</v>
      </c>
    </row>
    <row r="24" ht="15.0" customHeight="1">
      <c r="A24" s="59" t="s">
        <v>123</v>
      </c>
      <c r="B24" s="60"/>
      <c r="C24" s="60"/>
      <c r="D24" s="59" t="s">
        <v>1167</v>
      </c>
      <c r="E24" s="59" t="s">
        <v>35</v>
      </c>
      <c r="F24" s="59">
        <v>7.0</v>
      </c>
      <c r="G24" s="61" t="s">
        <v>3126</v>
      </c>
      <c r="H24" s="61" t="s">
        <v>3125</v>
      </c>
      <c r="I24" s="59">
        <v>4.7586569E7</v>
      </c>
      <c r="J24" s="59">
        <v>210.0</v>
      </c>
      <c r="K24" s="59">
        <v>0.409307733635689</v>
      </c>
      <c r="L24" s="59">
        <v>35.0</v>
      </c>
      <c r="M24" s="59">
        <v>0.4107335</v>
      </c>
      <c r="N24" s="59">
        <v>1500.0</v>
      </c>
      <c r="O24" s="59">
        <v>0.4017268</v>
      </c>
      <c r="P24" s="59">
        <v>1.018871</v>
      </c>
      <c r="Q24" s="59">
        <v>0.8416997</v>
      </c>
    </row>
    <row r="25" ht="15.0" customHeight="1">
      <c r="A25" s="59" t="s">
        <v>123</v>
      </c>
      <c r="B25" s="60"/>
      <c r="C25" s="60"/>
      <c r="D25" s="59" t="s">
        <v>1167</v>
      </c>
      <c r="E25" s="59" t="s">
        <v>38</v>
      </c>
      <c r="F25" s="59">
        <v>7.0</v>
      </c>
      <c r="G25" s="61" t="s">
        <v>3127</v>
      </c>
      <c r="H25" s="61" t="s">
        <v>3125</v>
      </c>
      <c r="I25" s="59">
        <v>3.3259263E7</v>
      </c>
      <c r="J25" s="59">
        <v>175.0</v>
      </c>
      <c r="K25" s="59">
        <v>0.359342359911384</v>
      </c>
      <c r="L25" s="59">
        <v>35.0</v>
      </c>
      <c r="M25" s="59">
        <v>0.3610275</v>
      </c>
      <c r="N25" s="59">
        <v>1500.0</v>
      </c>
      <c r="O25" s="59">
        <v>0.3426772</v>
      </c>
      <c r="P25" s="59">
        <v>1.048632</v>
      </c>
      <c r="Q25" s="59">
        <v>0.9081667</v>
      </c>
    </row>
    <row r="26" ht="15.0" customHeight="1">
      <c r="A26" s="59" t="s">
        <v>123</v>
      </c>
      <c r="B26" s="60"/>
      <c r="C26" s="60"/>
      <c r="D26" s="59" t="s">
        <v>1167</v>
      </c>
      <c r="E26" s="59" t="s">
        <v>37</v>
      </c>
      <c r="F26" s="59">
        <v>7.0</v>
      </c>
      <c r="G26" s="61" t="s">
        <v>3128</v>
      </c>
      <c r="H26" s="61" t="s">
        <v>3125</v>
      </c>
      <c r="I26" s="59">
        <v>3.0882175E7</v>
      </c>
      <c r="J26" s="59">
        <v>150.0</v>
      </c>
      <c r="K26" s="59">
        <v>0.306168246756863</v>
      </c>
      <c r="L26" s="59">
        <v>35.0</v>
      </c>
      <c r="M26" s="59">
        <v>0.3086955</v>
      </c>
      <c r="N26" s="59">
        <v>1500.0</v>
      </c>
      <c r="O26" s="59">
        <v>0.2973552</v>
      </c>
      <c r="P26" s="59">
        <v>1.029638</v>
      </c>
      <c r="Q26" s="59">
        <v>0.7771455</v>
      </c>
    </row>
    <row r="27" ht="15.0" customHeight="1">
      <c r="A27" s="59" t="s">
        <v>123</v>
      </c>
      <c r="B27" s="60"/>
      <c r="C27" s="60"/>
      <c r="D27" s="59" t="s">
        <v>1167</v>
      </c>
      <c r="E27" s="59" t="s">
        <v>36</v>
      </c>
      <c r="F27" s="59">
        <v>7.0</v>
      </c>
      <c r="G27" s="61" t="s">
        <v>3129</v>
      </c>
      <c r="H27" s="61" t="s">
        <v>3125</v>
      </c>
      <c r="I27" s="59">
        <v>2.5125031E7</v>
      </c>
      <c r="J27" s="59">
        <v>175.0</v>
      </c>
      <c r="K27" s="59">
        <v>0.405449564075367</v>
      </c>
      <c r="L27" s="59">
        <v>35.0</v>
      </c>
      <c r="M27" s="59">
        <v>0.3763292</v>
      </c>
      <c r="N27" s="59">
        <v>1500.0</v>
      </c>
      <c r="O27" s="59">
        <v>0.2719949</v>
      </c>
      <c r="P27" s="59">
        <v>1.490652</v>
      </c>
      <c r="Q27" s="59">
        <v>1.279106</v>
      </c>
    </row>
    <row r="28" ht="15.0" customHeight="1">
      <c r="A28" s="59" t="s">
        <v>123</v>
      </c>
      <c r="B28" s="60"/>
      <c r="C28" s="60"/>
      <c r="D28" s="59" t="s">
        <v>1167</v>
      </c>
      <c r="E28" s="59" t="s">
        <v>40</v>
      </c>
      <c r="F28" s="59">
        <v>7.0</v>
      </c>
      <c r="G28" s="61" t="s">
        <v>3130</v>
      </c>
      <c r="H28" s="61" t="s">
        <v>3125</v>
      </c>
      <c r="I28" s="59">
        <v>2.975904E7</v>
      </c>
      <c r="J28" s="59">
        <v>190.0</v>
      </c>
      <c r="K28" s="59">
        <v>0.298786352854181</v>
      </c>
      <c r="L28" s="59">
        <v>35.0</v>
      </c>
      <c r="M28" s="59">
        <v>0.2994285</v>
      </c>
      <c r="N28" s="59">
        <v>1500.0</v>
      </c>
      <c r="O28" s="59">
        <v>0.2902581</v>
      </c>
      <c r="P28" s="59">
        <v>1.029382</v>
      </c>
      <c r="Q28" s="59">
        <v>0.9299808</v>
      </c>
    </row>
    <row r="29" ht="15.0" customHeight="1">
      <c r="A29" s="59" t="s">
        <v>123</v>
      </c>
      <c r="B29" s="60"/>
      <c r="C29" s="60"/>
      <c r="D29" s="59" t="s">
        <v>1167</v>
      </c>
      <c r="E29" s="59" t="s">
        <v>34</v>
      </c>
      <c r="F29" s="59">
        <v>7.0</v>
      </c>
      <c r="G29" s="61" t="s">
        <v>3131</v>
      </c>
      <c r="H29" s="61" t="s">
        <v>3125</v>
      </c>
      <c r="I29" s="59">
        <v>3.3387907E7</v>
      </c>
      <c r="J29" s="59">
        <v>170.0</v>
      </c>
      <c r="K29" s="59">
        <v>0.32240413129972</v>
      </c>
      <c r="L29" s="59">
        <v>35.0</v>
      </c>
      <c r="M29" s="59">
        <v>0.3325612</v>
      </c>
      <c r="N29" s="59">
        <v>1500.0</v>
      </c>
      <c r="O29" s="59">
        <v>0.3163936</v>
      </c>
      <c r="P29" s="59">
        <v>1.018997</v>
      </c>
      <c r="Q29" s="59">
        <v>0.3717649</v>
      </c>
    </row>
    <row r="30" ht="15.0" customHeight="1">
      <c r="A30" s="59" t="s">
        <v>123</v>
      </c>
      <c r="B30" s="60"/>
      <c r="C30" s="60"/>
      <c r="D30" s="59" t="s">
        <v>1167</v>
      </c>
      <c r="E30" s="59" t="s">
        <v>33</v>
      </c>
      <c r="F30" s="59">
        <v>7.0</v>
      </c>
      <c r="G30" s="61" t="s">
        <v>3125</v>
      </c>
      <c r="H30" s="61" t="s">
        <v>3125</v>
      </c>
      <c r="I30" s="59">
        <v>2.7656025E7</v>
      </c>
      <c r="J30" s="59">
        <v>185.0</v>
      </c>
      <c r="K30" s="59">
        <v>0.277332895779641</v>
      </c>
      <c r="L30" s="59">
        <v>35.0</v>
      </c>
      <c r="M30" s="59">
        <v>0.282583</v>
      </c>
      <c r="N30" s="59">
        <v>1500.0</v>
      </c>
      <c r="O30" s="59">
        <v>0.2742627</v>
      </c>
      <c r="P30" s="59">
        <v>1.011194</v>
      </c>
      <c r="Q30" s="59">
        <v>0.368998</v>
      </c>
    </row>
    <row r="31" ht="15.0" customHeight="1">
      <c r="A31" s="59" t="s">
        <v>123</v>
      </c>
      <c r="B31" s="60"/>
      <c r="C31" s="60"/>
      <c r="D31" s="59" t="s">
        <v>1167</v>
      </c>
      <c r="E31" s="59" t="s">
        <v>35</v>
      </c>
      <c r="F31" s="59">
        <v>92.0</v>
      </c>
      <c r="G31" s="61" t="s">
        <v>3132</v>
      </c>
      <c r="H31" s="61" t="s">
        <v>3133</v>
      </c>
      <c r="I31" s="59">
        <v>3.4402199E7</v>
      </c>
      <c r="J31" s="59">
        <v>175.0</v>
      </c>
      <c r="K31" s="59">
        <v>0.334254635972898</v>
      </c>
      <c r="L31" s="59">
        <v>35.0</v>
      </c>
      <c r="M31" s="59">
        <v>0.3371007</v>
      </c>
      <c r="N31" s="59">
        <v>1500.0</v>
      </c>
      <c r="O31" s="59">
        <v>0.3271848</v>
      </c>
      <c r="P31" s="59">
        <v>1.021608</v>
      </c>
      <c r="Q31" s="59">
        <v>0.7129791</v>
      </c>
    </row>
    <row r="32" ht="15.0" customHeight="1">
      <c r="A32" s="59" t="s">
        <v>123</v>
      </c>
      <c r="B32" s="60"/>
      <c r="C32" s="60"/>
      <c r="D32" s="59" t="s">
        <v>1167</v>
      </c>
      <c r="E32" s="59" t="s">
        <v>38</v>
      </c>
      <c r="F32" s="59">
        <v>92.0</v>
      </c>
      <c r="G32" s="61" t="s">
        <v>3134</v>
      </c>
      <c r="H32" s="61" t="s">
        <v>3133</v>
      </c>
      <c r="I32" s="59">
        <v>3.532942E7</v>
      </c>
      <c r="J32" s="59">
        <v>180.0</v>
      </c>
      <c r="K32" s="59">
        <v>0.368211134679418</v>
      </c>
      <c r="L32" s="59">
        <v>35.0</v>
      </c>
      <c r="M32" s="59">
        <v>0.370568</v>
      </c>
      <c r="N32" s="59">
        <v>1500.0</v>
      </c>
      <c r="O32" s="59">
        <v>0.3503673</v>
      </c>
      <c r="P32" s="59">
        <v>1.050929</v>
      </c>
      <c r="Q32" s="59">
        <v>0.8833269</v>
      </c>
    </row>
    <row r="33" ht="15.0" customHeight="1">
      <c r="A33" s="59" t="s">
        <v>123</v>
      </c>
      <c r="B33" s="60"/>
      <c r="C33" s="60"/>
      <c r="D33" s="59" t="s">
        <v>1167</v>
      </c>
      <c r="E33" s="59" t="s">
        <v>37</v>
      </c>
      <c r="F33" s="59">
        <v>92.0</v>
      </c>
      <c r="G33" s="61" t="s">
        <v>3135</v>
      </c>
      <c r="H33" s="61" t="s">
        <v>3133</v>
      </c>
      <c r="I33" s="59">
        <v>3.5751102E7</v>
      </c>
      <c r="J33" s="59">
        <v>175.0</v>
      </c>
      <c r="K33" s="59">
        <v>0.388593942695489</v>
      </c>
      <c r="L33" s="59">
        <v>35.0</v>
      </c>
      <c r="M33" s="59">
        <v>0.382148</v>
      </c>
      <c r="N33" s="59">
        <v>1500.0</v>
      </c>
      <c r="O33" s="59">
        <v>0.3482551</v>
      </c>
      <c r="P33" s="59">
        <v>1.115831</v>
      </c>
      <c r="Q33" s="59">
        <v>1.190187</v>
      </c>
    </row>
    <row r="34" ht="15.0" customHeight="1">
      <c r="A34" s="59" t="s">
        <v>123</v>
      </c>
      <c r="B34" s="60"/>
      <c r="C34" s="60"/>
      <c r="D34" s="59" t="s">
        <v>1167</v>
      </c>
      <c r="E34" s="59" t="s">
        <v>36</v>
      </c>
      <c r="F34" s="59">
        <v>92.0</v>
      </c>
      <c r="G34" s="61" t="s">
        <v>3136</v>
      </c>
      <c r="H34" s="61" t="s">
        <v>3133</v>
      </c>
      <c r="I34" s="59">
        <v>3.1023812E7</v>
      </c>
      <c r="J34" s="59">
        <v>185.0</v>
      </c>
      <c r="K34" s="59">
        <v>0.513045711417156</v>
      </c>
      <c r="L34" s="59">
        <v>35.0</v>
      </c>
      <c r="M34" s="59">
        <v>0.4782328</v>
      </c>
      <c r="N34" s="59">
        <v>1500.0</v>
      </c>
      <c r="O34" s="59">
        <v>0.3045972</v>
      </c>
      <c r="P34" s="59">
        <v>1.684342</v>
      </c>
      <c r="Q34" s="59">
        <v>1.200494</v>
      </c>
    </row>
    <row r="35" ht="15.0" customHeight="1">
      <c r="A35" s="59" t="s">
        <v>123</v>
      </c>
      <c r="B35" s="60"/>
      <c r="C35" s="60"/>
      <c r="D35" s="59" t="s">
        <v>1167</v>
      </c>
      <c r="E35" s="59" t="s">
        <v>40</v>
      </c>
      <c r="F35" s="59">
        <v>92.0</v>
      </c>
      <c r="G35" s="61" t="s">
        <v>3137</v>
      </c>
      <c r="H35" s="61" t="s">
        <v>3133</v>
      </c>
      <c r="I35" s="59">
        <v>3.2330203E7</v>
      </c>
      <c r="J35" s="59">
        <v>180.0</v>
      </c>
      <c r="K35" s="59">
        <v>0.33575155133777</v>
      </c>
      <c r="L35" s="59">
        <v>35.0</v>
      </c>
      <c r="M35" s="59">
        <v>0.3303213</v>
      </c>
      <c r="N35" s="59">
        <v>1500.0</v>
      </c>
      <c r="O35" s="59">
        <v>0.311299</v>
      </c>
      <c r="P35" s="59">
        <v>1.07855</v>
      </c>
      <c r="Q35" s="59">
        <v>1.285464</v>
      </c>
    </row>
    <row r="36" ht="15.0" customHeight="1">
      <c r="A36" s="59" t="s">
        <v>123</v>
      </c>
      <c r="B36" s="60"/>
      <c r="C36" s="60"/>
      <c r="D36" s="59" t="s">
        <v>1167</v>
      </c>
      <c r="E36" s="59" t="s">
        <v>34</v>
      </c>
      <c r="F36" s="59">
        <v>92.0</v>
      </c>
      <c r="G36" s="61" t="s">
        <v>3138</v>
      </c>
      <c r="H36" s="61" t="s">
        <v>3133</v>
      </c>
      <c r="I36" s="59">
        <v>2.5715402E7</v>
      </c>
      <c r="J36" s="59">
        <v>160.0</v>
      </c>
      <c r="K36" s="59">
        <v>0.279906320365934</v>
      </c>
      <c r="L36" s="59">
        <v>35.0</v>
      </c>
      <c r="M36" s="59">
        <v>0.2974817</v>
      </c>
      <c r="N36" s="59">
        <v>1500.0</v>
      </c>
      <c r="O36" s="59">
        <v>0.2683761</v>
      </c>
      <c r="P36" s="59">
        <v>1.042963</v>
      </c>
      <c r="Q36" s="59">
        <v>0.3961506</v>
      </c>
    </row>
    <row r="37" ht="15.0" customHeight="1">
      <c r="A37" s="59" t="s">
        <v>123</v>
      </c>
      <c r="B37" s="60"/>
      <c r="C37" s="60"/>
      <c r="D37" s="59" t="s">
        <v>1167</v>
      </c>
      <c r="E37" s="59" t="s">
        <v>33</v>
      </c>
      <c r="F37" s="59">
        <v>92.0</v>
      </c>
      <c r="G37" s="61" t="s">
        <v>3133</v>
      </c>
      <c r="H37" s="61" t="s">
        <v>3133</v>
      </c>
      <c r="I37" s="59">
        <v>3.530007E7</v>
      </c>
      <c r="J37" s="59">
        <v>155.0</v>
      </c>
      <c r="K37" s="59">
        <v>0.32826804396242</v>
      </c>
      <c r="L37" s="59">
        <v>35.0</v>
      </c>
      <c r="M37" s="59">
        <v>0.33317</v>
      </c>
      <c r="N37" s="59">
        <v>1500.0</v>
      </c>
      <c r="O37" s="59">
        <v>0.3250962</v>
      </c>
      <c r="P37" s="59">
        <v>1.009756</v>
      </c>
      <c r="Q37" s="59">
        <v>0.392851</v>
      </c>
    </row>
    <row r="38" ht="15.0" customHeight="1">
      <c r="A38" s="59" t="s">
        <v>123</v>
      </c>
      <c r="B38" s="60"/>
      <c r="C38" s="60"/>
      <c r="D38" s="59" t="s">
        <v>1167</v>
      </c>
      <c r="E38" s="59" t="s">
        <v>35</v>
      </c>
      <c r="F38" s="59">
        <v>93.0</v>
      </c>
      <c r="G38" s="61" t="s">
        <v>3139</v>
      </c>
      <c r="H38" s="61" t="s">
        <v>3140</v>
      </c>
      <c r="I38" s="59">
        <v>3.0670117E7</v>
      </c>
      <c r="J38" s="59">
        <v>170.0</v>
      </c>
      <c r="K38" s="59">
        <v>0.309732119028675</v>
      </c>
      <c r="L38" s="59">
        <v>35.0</v>
      </c>
      <c r="M38" s="59">
        <v>0.3114557</v>
      </c>
      <c r="N38" s="59">
        <v>1500.0</v>
      </c>
      <c r="O38" s="59">
        <v>0.3023165</v>
      </c>
      <c r="P38" s="59">
        <v>1.024529</v>
      </c>
      <c r="Q38" s="59">
        <v>0.8114067</v>
      </c>
    </row>
    <row r="39" ht="15.0" customHeight="1">
      <c r="A39" s="59" t="s">
        <v>123</v>
      </c>
      <c r="B39" s="60"/>
      <c r="C39" s="60"/>
      <c r="D39" s="59" t="s">
        <v>1167</v>
      </c>
      <c r="E39" s="59" t="s">
        <v>38</v>
      </c>
      <c r="F39" s="59">
        <v>93.0</v>
      </c>
      <c r="G39" s="61" t="s">
        <v>3141</v>
      </c>
      <c r="H39" s="61" t="s">
        <v>3140</v>
      </c>
      <c r="I39" s="59">
        <v>1.9702792E7</v>
      </c>
      <c r="J39" s="59">
        <v>170.0</v>
      </c>
      <c r="K39" s="59">
        <v>0.235990939388036</v>
      </c>
      <c r="L39" s="59">
        <v>35.0</v>
      </c>
      <c r="M39" s="59">
        <v>0.2370914</v>
      </c>
      <c r="N39" s="59">
        <v>1500.0</v>
      </c>
      <c r="O39" s="59">
        <v>0.2200202</v>
      </c>
      <c r="P39" s="59">
        <v>1.072588</v>
      </c>
      <c r="Q39" s="59">
        <v>0.9355375</v>
      </c>
    </row>
    <row r="40" ht="15.0" customHeight="1">
      <c r="A40" s="59" t="s">
        <v>123</v>
      </c>
      <c r="B40" s="60"/>
      <c r="C40" s="60"/>
      <c r="D40" s="59" t="s">
        <v>1167</v>
      </c>
      <c r="E40" s="59" t="s">
        <v>37</v>
      </c>
      <c r="F40" s="59">
        <v>93.0</v>
      </c>
      <c r="G40" s="61" t="s">
        <v>3142</v>
      </c>
      <c r="H40" s="61" t="s">
        <v>3140</v>
      </c>
      <c r="I40" s="59">
        <v>2.5735153E7</v>
      </c>
      <c r="J40" s="59">
        <v>185.0</v>
      </c>
      <c r="K40" s="59">
        <v>0.311701161323648</v>
      </c>
      <c r="L40" s="59">
        <v>35.0</v>
      </c>
      <c r="M40" s="59">
        <v>0.3049489</v>
      </c>
      <c r="N40" s="59">
        <v>1500.0</v>
      </c>
      <c r="O40" s="59">
        <v>0.2735297</v>
      </c>
      <c r="P40" s="59">
        <v>1.139551</v>
      </c>
      <c r="Q40" s="59">
        <v>1.214907</v>
      </c>
    </row>
    <row r="41" ht="15.0" customHeight="1">
      <c r="A41" s="59" t="s">
        <v>123</v>
      </c>
      <c r="B41" s="60"/>
      <c r="C41" s="60"/>
      <c r="D41" s="59" t="s">
        <v>1167</v>
      </c>
      <c r="E41" s="59" t="s">
        <v>36</v>
      </c>
      <c r="F41" s="59">
        <v>93.0</v>
      </c>
      <c r="G41" s="61" t="s">
        <v>3143</v>
      </c>
      <c r="H41" s="61" t="s">
        <v>3140</v>
      </c>
      <c r="I41" s="59">
        <v>2.7151571E7</v>
      </c>
      <c r="J41" s="59">
        <v>175.0</v>
      </c>
      <c r="K41" s="59">
        <v>0.343462831085141</v>
      </c>
      <c r="L41" s="59">
        <v>35.0</v>
      </c>
      <c r="M41" s="59">
        <v>0.3392836</v>
      </c>
      <c r="N41" s="59">
        <v>1500.0</v>
      </c>
      <c r="O41" s="59">
        <v>0.278197</v>
      </c>
      <c r="P41" s="59">
        <v>1.234603</v>
      </c>
      <c r="Q41" s="59">
        <v>1.068414</v>
      </c>
    </row>
    <row r="42" ht="15.0" customHeight="1">
      <c r="A42" s="59" t="s">
        <v>123</v>
      </c>
      <c r="B42" s="60"/>
      <c r="C42" s="60"/>
      <c r="D42" s="59" t="s">
        <v>1167</v>
      </c>
      <c r="E42" s="59" t="s">
        <v>40</v>
      </c>
      <c r="F42" s="59">
        <v>93.0</v>
      </c>
      <c r="G42" s="61" t="s">
        <v>3144</v>
      </c>
      <c r="H42" s="61" t="s">
        <v>3140</v>
      </c>
      <c r="I42" s="59">
        <v>2.4234612E7</v>
      </c>
      <c r="J42" s="59">
        <v>205.0</v>
      </c>
      <c r="K42" s="59">
        <v>0.279805565122771</v>
      </c>
      <c r="L42" s="59">
        <v>35.0</v>
      </c>
      <c r="M42" s="59">
        <v>0.2716629</v>
      </c>
      <c r="N42" s="59">
        <v>1500.0</v>
      </c>
      <c r="O42" s="59">
        <v>0.2559257</v>
      </c>
      <c r="P42" s="59">
        <v>1.093308</v>
      </c>
      <c r="Q42" s="59">
        <v>1.517413</v>
      </c>
    </row>
    <row r="43" ht="15.0" customHeight="1">
      <c r="A43" s="59" t="s">
        <v>123</v>
      </c>
      <c r="B43" s="60"/>
      <c r="C43" s="60"/>
      <c r="D43" s="59" t="s">
        <v>1167</v>
      </c>
      <c r="E43" s="59" t="s">
        <v>34</v>
      </c>
      <c r="F43" s="59">
        <v>93.0</v>
      </c>
      <c r="G43" s="61" t="s">
        <v>3145</v>
      </c>
      <c r="H43" s="61" t="s">
        <v>3140</v>
      </c>
      <c r="I43" s="59">
        <v>2.5516544E7</v>
      </c>
      <c r="J43" s="59">
        <v>170.0</v>
      </c>
      <c r="K43" s="59">
        <v>0.278497095590984</v>
      </c>
      <c r="L43" s="59">
        <v>35.0</v>
      </c>
      <c r="M43" s="59">
        <v>0.2951031</v>
      </c>
      <c r="N43" s="59">
        <v>1500.0</v>
      </c>
      <c r="O43" s="59">
        <v>0.2673313</v>
      </c>
      <c r="P43" s="59">
        <v>1.041767</v>
      </c>
      <c r="Q43" s="59">
        <v>0.4020537</v>
      </c>
    </row>
    <row r="44" ht="15.0" customHeight="1">
      <c r="A44" s="59" t="s">
        <v>123</v>
      </c>
      <c r="B44" s="60"/>
      <c r="C44" s="60"/>
      <c r="D44" s="59" t="s">
        <v>1167</v>
      </c>
      <c r="E44" s="59" t="s">
        <v>33</v>
      </c>
      <c r="F44" s="59">
        <v>93.0</v>
      </c>
      <c r="G44" s="61" t="s">
        <v>3140</v>
      </c>
      <c r="H44" s="61" t="s">
        <v>3140</v>
      </c>
      <c r="I44" s="59">
        <v>3.4174129E7</v>
      </c>
      <c r="J44" s="59">
        <v>150.0</v>
      </c>
      <c r="K44" s="59">
        <v>0.321958766363112</v>
      </c>
      <c r="L44" s="59">
        <v>35.0</v>
      </c>
      <c r="M44" s="59">
        <v>0.3273568</v>
      </c>
      <c r="N44" s="59">
        <v>1500.0</v>
      </c>
      <c r="O44" s="59">
        <v>0.3177084</v>
      </c>
      <c r="P44" s="59">
        <v>1.013378</v>
      </c>
      <c r="Q44" s="59">
        <v>0.440528</v>
      </c>
    </row>
    <row r="45" ht="15.0" customHeight="1">
      <c r="A45" s="59" t="s">
        <v>123</v>
      </c>
      <c r="B45" s="60"/>
      <c r="C45" s="60"/>
      <c r="D45" s="59" t="s">
        <v>1167</v>
      </c>
      <c r="E45" s="59" t="s">
        <v>35</v>
      </c>
      <c r="F45" s="59">
        <v>94.0</v>
      </c>
      <c r="G45" s="61" t="s">
        <v>3146</v>
      </c>
      <c r="H45" s="61" t="s">
        <v>3147</v>
      </c>
      <c r="I45" s="59">
        <v>3.4100322E7</v>
      </c>
      <c r="J45" s="59">
        <v>165.0</v>
      </c>
      <c r="K45" s="59">
        <v>0.339638268118549</v>
      </c>
      <c r="L45" s="59">
        <v>35.0</v>
      </c>
      <c r="M45" s="59">
        <v>0.3402246</v>
      </c>
      <c r="N45" s="59">
        <v>1500.0</v>
      </c>
      <c r="O45" s="59">
        <v>0.328554</v>
      </c>
      <c r="P45" s="59">
        <v>1.033737</v>
      </c>
      <c r="Q45" s="59">
        <v>0.9497587</v>
      </c>
    </row>
    <row r="46" ht="15.0" customHeight="1">
      <c r="A46" s="59" t="s">
        <v>123</v>
      </c>
      <c r="B46" s="60"/>
      <c r="C46" s="60"/>
      <c r="D46" s="59" t="s">
        <v>1167</v>
      </c>
      <c r="E46" s="59" t="s">
        <v>38</v>
      </c>
      <c r="F46" s="59">
        <v>94.0</v>
      </c>
      <c r="G46" s="61" t="s">
        <v>3148</v>
      </c>
      <c r="H46" s="61" t="s">
        <v>3147</v>
      </c>
      <c r="I46" s="59">
        <v>3.4167853E7</v>
      </c>
      <c r="J46" s="59">
        <v>160.0</v>
      </c>
      <c r="K46" s="59">
        <v>0.360128394693771</v>
      </c>
      <c r="L46" s="59">
        <v>35.0</v>
      </c>
      <c r="M46" s="59">
        <v>0.3631578</v>
      </c>
      <c r="N46" s="59">
        <v>1500.0</v>
      </c>
      <c r="O46" s="59">
        <v>0.3437984</v>
      </c>
      <c r="P46" s="59">
        <v>1.047499</v>
      </c>
      <c r="Q46" s="59">
        <v>0.8435164</v>
      </c>
    </row>
    <row r="47" ht="15.0" customHeight="1">
      <c r="A47" s="59" t="s">
        <v>123</v>
      </c>
      <c r="B47" s="60"/>
      <c r="C47" s="60"/>
      <c r="D47" s="59" t="s">
        <v>1167</v>
      </c>
      <c r="E47" s="59" t="s">
        <v>37</v>
      </c>
      <c r="F47" s="59">
        <v>94.0</v>
      </c>
      <c r="G47" s="61" t="s">
        <v>3149</v>
      </c>
      <c r="H47" s="61" t="s">
        <v>3147</v>
      </c>
      <c r="I47" s="59">
        <v>3.0234248E7</v>
      </c>
      <c r="J47" s="59">
        <v>180.0</v>
      </c>
      <c r="K47" s="59">
        <v>0.367504798933707</v>
      </c>
      <c r="L47" s="59">
        <v>35.0</v>
      </c>
      <c r="M47" s="59">
        <v>0.3551545</v>
      </c>
      <c r="N47" s="59">
        <v>1500.0</v>
      </c>
      <c r="O47" s="59">
        <v>0.3145338</v>
      </c>
      <c r="P47" s="59">
        <v>1.168411</v>
      </c>
      <c r="Q47" s="59">
        <v>1.304041</v>
      </c>
    </row>
    <row r="48" ht="15.0" customHeight="1">
      <c r="A48" s="59" t="s">
        <v>123</v>
      </c>
      <c r="B48" s="60"/>
      <c r="C48" s="60"/>
      <c r="D48" s="59" t="s">
        <v>1167</v>
      </c>
      <c r="E48" s="59" t="s">
        <v>36</v>
      </c>
      <c r="F48" s="59">
        <v>94.0</v>
      </c>
      <c r="G48" s="61" t="s">
        <v>3150</v>
      </c>
      <c r="H48" s="61" t="s">
        <v>3147</v>
      </c>
      <c r="I48" s="59">
        <v>1.7768192E7</v>
      </c>
      <c r="J48" s="59">
        <v>165.0</v>
      </c>
      <c r="K48" s="59">
        <v>0.301490520402479</v>
      </c>
      <c r="L48" s="59">
        <v>35.0</v>
      </c>
      <c r="M48" s="59">
        <v>0.2767776</v>
      </c>
      <c r="N48" s="59">
        <v>1500.0</v>
      </c>
      <c r="O48" s="59">
        <v>0.2055825</v>
      </c>
      <c r="P48" s="59">
        <v>1.466518</v>
      </c>
      <c r="Q48" s="59">
        <v>1.347115</v>
      </c>
    </row>
    <row r="49" ht="15.0" customHeight="1">
      <c r="A49" s="59" t="s">
        <v>123</v>
      </c>
      <c r="B49" s="60"/>
      <c r="C49" s="60"/>
      <c r="D49" s="59" t="s">
        <v>1167</v>
      </c>
      <c r="E49" s="59" t="s">
        <v>40</v>
      </c>
      <c r="F49" s="59">
        <v>94.0</v>
      </c>
      <c r="G49" s="61" t="s">
        <v>3151</v>
      </c>
      <c r="H49" s="61" t="s">
        <v>3147</v>
      </c>
      <c r="I49" s="59">
        <v>2.8686319E7</v>
      </c>
      <c r="J49" s="59">
        <v>190.0</v>
      </c>
      <c r="K49" s="59">
        <v>0.328324117370701</v>
      </c>
      <c r="L49" s="59">
        <v>35.0</v>
      </c>
      <c r="M49" s="59">
        <v>0.315028</v>
      </c>
      <c r="N49" s="59">
        <v>1500.0</v>
      </c>
      <c r="O49" s="59">
        <v>0.2895195</v>
      </c>
      <c r="P49" s="59">
        <v>1.134031</v>
      </c>
      <c r="Q49" s="59">
        <v>1.521244</v>
      </c>
    </row>
    <row r="50" ht="15.0" customHeight="1">
      <c r="A50" s="59" t="s">
        <v>123</v>
      </c>
      <c r="B50" s="60"/>
      <c r="C50" s="60"/>
      <c r="D50" s="59" t="s">
        <v>1167</v>
      </c>
      <c r="E50" s="59" t="s">
        <v>34</v>
      </c>
      <c r="F50" s="59">
        <v>94.0</v>
      </c>
      <c r="G50" s="61" t="s">
        <v>3152</v>
      </c>
      <c r="H50" s="61" t="s">
        <v>3147</v>
      </c>
      <c r="I50" s="59">
        <v>2.2609895E7</v>
      </c>
      <c r="J50" s="59">
        <v>170.0</v>
      </c>
      <c r="K50" s="59">
        <v>0.258652892026837</v>
      </c>
      <c r="L50" s="59">
        <v>35.0</v>
      </c>
      <c r="M50" s="59">
        <v>0.2777993</v>
      </c>
      <c r="N50" s="59">
        <v>1500.0</v>
      </c>
      <c r="O50" s="59">
        <v>0.2478664</v>
      </c>
      <c r="P50" s="59">
        <v>1.043517</v>
      </c>
      <c r="Q50" s="59">
        <v>0.3603553</v>
      </c>
    </row>
    <row r="51" ht="15.0" customHeight="1">
      <c r="A51" s="59" t="s">
        <v>123</v>
      </c>
      <c r="B51" s="60"/>
      <c r="C51" s="60"/>
      <c r="D51" s="59" t="s">
        <v>1167</v>
      </c>
      <c r="E51" s="59" t="s">
        <v>33</v>
      </c>
      <c r="F51" s="59">
        <v>94.0</v>
      </c>
      <c r="G51" s="61" t="s">
        <v>3147</v>
      </c>
      <c r="H51" s="61" t="s">
        <v>3147</v>
      </c>
      <c r="I51" s="59">
        <v>3.3917793E7</v>
      </c>
      <c r="J51" s="59">
        <v>160.0</v>
      </c>
      <c r="K51" s="59">
        <v>0.320252691000863</v>
      </c>
      <c r="L51" s="59">
        <v>35.0</v>
      </c>
      <c r="M51" s="59">
        <v>0.3250114</v>
      </c>
      <c r="N51" s="59">
        <v>1500.0</v>
      </c>
      <c r="O51" s="59">
        <v>0.3160554</v>
      </c>
      <c r="P51" s="59">
        <v>1.01328</v>
      </c>
      <c r="Q51" s="59">
        <v>0.4686546</v>
      </c>
    </row>
    <row r="52" ht="15.0" customHeight="1">
      <c r="A52" s="59" t="s">
        <v>123</v>
      </c>
      <c r="B52" s="60"/>
      <c r="C52" s="60"/>
      <c r="D52" s="59" t="s">
        <v>1167</v>
      </c>
      <c r="E52" s="59" t="s">
        <v>35</v>
      </c>
      <c r="F52" s="59">
        <v>95.0</v>
      </c>
      <c r="G52" s="61" t="s">
        <v>3153</v>
      </c>
      <c r="H52" s="61" t="s">
        <v>3154</v>
      </c>
      <c r="I52" s="59">
        <v>3.3316629E7</v>
      </c>
      <c r="J52" s="59">
        <v>160.0</v>
      </c>
      <c r="K52" s="59">
        <v>0.335511038799867</v>
      </c>
      <c r="L52" s="59">
        <v>35.0</v>
      </c>
      <c r="M52" s="59">
        <v>0.336178</v>
      </c>
      <c r="N52" s="59">
        <v>1500.0</v>
      </c>
      <c r="O52" s="59">
        <v>0.3262233</v>
      </c>
      <c r="P52" s="59">
        <v>1.028471</v>
      </c>
      <c r="Q52" s="59">
        <v>0.9329979</v>
      </c>
    </row>
    <row r="53" ht="15.0" customHeight="1">
      <c r="A53" s="59" t="s">
        <v>123</v>
      </c>
      <c r="B53" s="60"/>
      <c r="C53" s="60"/>
      <c r="D53" s="59" t="s">
        <v>1167</v>
      </c>
      <c r="E53" s="59" t="s">
        <v>38</v>
      </c>
      <c r="F53" s="59">
        <v>95.0</v>
      </c>
      <c r="G53" s="61" t="s">
        <v>3155</v>
      </c>
      <c r="H53" s="61" t="s">
        <v>3154</v>
      </c>
      <c r="I53" s="59">
        <v>2.9251116E7</v>
      </c>
      <c r="J53" s="59">
        <v>175.0</v>
      </c>
      <c r="K53" s="59">
        <v>0.365300069506873</v>
      </c>
      <c r="L53" s="59">
        <v>35.0</v>
      </c>
      <c r="M53" s="59">
        <v>0.3623745</v>
      </c>
      <c r="N53" s="59">
        <v>1500.0</v>
      </c>
      <c r="O53" s="59">
        <v>0.3360154</v>
      </c>
      <c r="P53" s="59">
        <v>1.087153</v>
      </c>
      <c r="Q53" s="59">
        <v>1.11099</v>
      </c>
    </row>
    <row r="54" ht="15.0" customHeight="1">
      <c r="A54" s="59" t="s">
        <v>123</v>
      </c>
      <c r="B54" s="60"/>
      <c r="C54" s="60"/>
      <c r="D54" s="59" t="s">
        <v>1167</v>
      </c>
      <c r="E54" s="59" t="s">
        <v>37</v>
      </c>
      <c r="F54" s="59">
        <v>95.0</v>
      </c>
      <c r="G54" s="61" t="s">
        <v>3156</v>
      </c>
      <c r="H54" s="61" t="s">
        <v>3154</v>
      </c>
      <c r="I54" s="59">
        <v>2.8162491E7</v>
      </c>
      <c r="J54" s="59">
        <v>185.0</v>
      </c>
      <c r="K54" s="59">
        <v>0.360567066791239</v>
      </c>
      <c r="L54" s="59">
        <v>35.0</v>
      </c>
      <c r="M54" s="59">
        <v>0.3471152</v>
      </c>
      <c r="N54" s="59">
        <v>1500.0</v>
      </c>
      <c r="O54" s="59">
        <v>0.3064282</v>
      </c>
      <c r="P54" s="59">
        <v>1.176677</v>
      </c>
      <c r="Q54" s="59">
        <v>1.330619</v>
      </c>
    </row>
    <row r="55" ht="15.0" customHeight="1">
      <c r="A55" s="59" t="s">
        <v>123</v>
      </c>
      <c r="B55" s="60"/>
      <c r="C55" s="60"/>
      <c r="D55" s="59" t="s">
        <v>1167</v>
      </c>
      <c r="E55" s="59" t="s">
        <v>36</v>
      </c>
      <c r="F55" s="59">
        <v>95.0</v>
      </c>
      <c r="G55" s="61" t="s">
        <v>3157</v>
      </c>
      <c r="H55" s="61" t="s">
        <v>3154</v>
      </c>
      <c r="I55" s="59">
        <v>2.4880405E7</v>
      </c>
      <c r="J55" s="59">
        <v>190.0</v>
      </c>
      <c r="K55" s="59">
        <v>0.488048531811444</v>
      </c>
      <c r="L55" s="59">
        <v>35.0</v>
      </c>
      <c r="M55" s="59">
        <v>0.450727</v>
      </c>
      <c r="N55" s="59">
        <v>1500.0</v>
      </c>
      <c r="O55" s="59">
        <v>0.2744445</v>
      </c>
      <c r="P55" s="59">
        <v>1.778314</v>
      </c>
      <c r="Q55" s="59">
        <v>1.211714</v>
      </c>
    </row>
    <row r="56" ht="15.0" customHeight="1">
      <c r="A56" s="59" t="s">
        <v>123</v>
      </c>
      <c r="B56" s="60"/>
      <c r="C56" s="60"/>
      <c r="D56" s="59" t="s">
        <v>1167</v>
      </c>
      <c r="E56" s="59" t="s">
        <v>40</v>
      </c>
      <c r="F56" s="59">
        <v>95.0</v>
      </c>
      <c r="G56" s="61" t="s">
        <v>3158</v>
      </c>
      <c r="H56" s="61" t="s">
        <v>3154</v>
      </c>
      <c r="I56" s="59">
        <v>2.3404571E7</v>
      </c>
      <c r="J56" s="59">
        <v>195.0</v>
      </c>
      <c r="K56" s="59">
        <v>0.271309030973448</v>
      </c>
      <c r="L56" s="59">
        <v>35.0</v>
      </c>
      <c r="M56" s="59">
        <v>0.2619651</v>
      </c>
      <c r="N56" s="59">
        <v>1500.0</v>
      </c>
      <c r="O56" s="59">
        <v>0.2461337</v>
      </c>
      <c r="P56" s="59">
        <v>1.102283</v>
      </c>
      <c r="Q56" s="59">
        <v>1.590213</v>
      </c>
    </row>
    <row r="57" ht="15.0" customHeight="1">
      <c r="A57" s="59" t="s">
        <v>123</v>
      </c>
      <c r="B57" s="60"/>
      <c r="C57" s="60"/>
      <c r="D57" s="59" t="s">
        <v>1167</v>
      </c>
      <c r="E57" s="59" t="s">
        <v>34</v>
      </c>
      <c r="F57" s="59">
        <v>95.0</v>
      </c>
      <c r="G57" s="61" t="s">
        <v>3159</v>
      </c>
      <c r="H57" s="61" t="s">
        <v>3154</v>
      </c>
      <c r="I57" s="59">
        <v>2.2378951E7</v>
      </c>
      <c r="J57" s="59">
        <v>165.0</v>
      </c>
      <c r="K57" s="59">
        <v>0.267384868447434</v>
      </c>
      <c r="L57" s="59">
        <v>35.0</v>
      </c>
      <c r="M57" s="59">
        <v>0.2898589</v>
      </c>
      <c r="N57" s="59">
        <v>1500.0</v>
      </c>
      <c r="O57" s="59">
        <v>0.2512545</v>
      </c>
      <c r="P57" s="59">
        <v>1.064199</v>
      </c>
      <c r="Q57" s="59">
        <v>0.4178371</v>
      </c>
    </row>
    <row r="58" ht="15.0" customHeight="1">
      <c r="A58" s="59" t="s">
        <v>123</v>
      </c>
      <c r="B58" s="60"/>
      <c r="C58" s="60"/>
      <c r="D58" s="59" t="s">
        <v>1167</v>
      </c>
      <c r="E58" s="59" t="s">
        <v>33</v>
      </c>
      <c r="F58" s="59">
        <v>95.0</v>
      </c>
      <c r="G58" s="61" t="s">
        <v>3154</v>
      </c>
      <c r="H58" s="61" t="s">
        <v>3154</v>
      </c>
      <c r="I58" s="59">
        <v>3.4927357E7</v>
      </c>
      <c r="J58" s="59">
        <v>110.0</v>
      </c>
      <c r="K58" s="59">
        <v>0.325545531407392</v>
      </c>
      <c r="L58" s="59">
        <v>35.0</v>
      </c>
      <c r="M58" s="59">
        <v>0.3308645</v>
      </c>
      <c r="N58" s="59">
        <v>1500.0</v>
      </c>
      <c r="O58" s="59">
        <v>0.3225741</v>
      </c>
      <c r="P58" s="59">
        <v>1.009212</v>
      </c>
      <c r="Q58" s="59">
        <v>0.358422</v>
      </c>
    </row>
    <row r="59" ht="15.0" customHeight="1">
      <c r="A59" s="59" t="s">
        <v>79</v>
      </c>
      <c r="B59" s="60"/>
      <c r="C59" s="60"/>
      <c r="D59" s="59" t="s">
        <v>3160</v>
      </c>
      <c r="E59" s="59" t="s">
        <v>39</v>
      </c>
      <c r="F59" s="59" t="s">
        <v>1270</v>
      </c>
      <c r="G59" s="61" t="s">
        <v>3161</v>
      </c>
      <c r="H59" s="61" t="s">
        <v>3162</v>
      </c>
      <c r="I59" s="59">
        <v>1.6429253E7</v>
      </c>
      <c r="J59" s="59">
        <v>165.0</v>
      </c>
      <c r="K59" s="59">
        <v>0.197095632887846</v>
      </c>
      <c r="L59" s="59">
        <v>35.0</v>
      </c>
      <c r="M59" s="59">
        <v>0.2015042</v>
      </c>
      <c r="N59" s="59">
        <v>1500.0</v>
      </c>
      <c r="O59" s="59">
        <v>0.1887868</v>
      </c>
      <c r="P59" s="59">
        <v>1.044012</v>
      </c>
      <c r="Q59" s="59">
        <v>0.653344</v>
      </c>
    </row>
    <row r="60" ht="15.0" customHeight="1">
      <c r="A60" s="59" t="s">
        <v>79</v>
      </c>
      <c r="B60" s="60"/>
      <c r="C60" s="60"/>
      <c r="D60" s="59" t="s">
        <v>3160</v>
      </c>
      <c r="E60" s="59" t="s">
        <v>33</v>
      </c>
      <c r="F60" s="59" t="s">
        <v>1270</v>
      </c>
      <c r="G60" s="61" t="s">
        <v>3162</v>
      </c>
      <c r="H60" s="61" t="s">
        <v>3162</v>
      </c>
      <c r="I60" s="59">
        <v>3.4323259E7</v>
      </c>
      <c r="J60" s="59">
        <v>160.0</v>
      </c>
      <c r="K60" s="59">
        <v>0.327637331505594</v>
      </c>
      <c r="L60" s="59">
        <v>35.0</v>
      </c>
      <c r="M60" s="59">
        <v>0.3316076</v>
      </c>
      <c r="N60" s="59">
        <v>1500.0</v>
      </c>
      <c r="O60" s="59">
        <v>0.3203164</v>
      </c>
      <c r="P60" s="59">
        <v>1.022855</v>
      </c>
      <c r="Q60" s="59">
        <v>0.6483751</v>
      </c>
    </row>
    <row r="61" ht="15.0" customHeight="1">
      <c r="A61" s="59" t="s">
        <v>79</v>
      </c>
      <c r="B61" s="60"/>
      <c r="C61" s="60"/>
      <c r="D61" s="59" t="s">
        <v>3163</v>
      </c>
      <c r="E61" s="59" t="s">
        <v>39</v>
      </c>
      <c r="F61" s="59" t="s">
        <v>1567</v>
      </c>
      <c r="G61" s="61" t="s">
        <v>3164</v>
      </c>
      <c r="H61" s="61" t="s">
        <v>3165</v>
      </c>
      <c r="I61" s="59">
        <v>9791195.0</v>
      </c>
      <c r="J61" s="59">
        <v>125.0</v>
      </c>
      <c r="K61" s="59">
        <v>0.226246736787274</v>
      </c>
      <c r="L61" s="59">
        <v>45.0</v>
      </c>
      <c r="M61" s="59">
        <v>0.2012586</v>
      </c>
      <c r="N61" s="59">
        <v>1500.0</v>
      </c>
      <c r="O61" s="59">
        <v>0.1423012</v>
      </c>
      <c r="P61" s="59">
        <v>1.589915</v>
      </c>
      <c r="Q61" s="59">
        <v>1.423833</v>
      </c>
    </row>
    <row r="62" ht="15.0" customHeight="1">
      <c r="A62" s="59" t="s">
        <v>79</v>
      </c>
      <c r="B62" s="60"/>
      <c r="C62" s="60"/>
      <c r="D62" s="59" t="s">
        <v>3163</v>
      </c>
      <c r="E62" s="59" t="s">
        <v>38</v>
      </c>
      <c r="F62" s="59" t="s">
        <v>1567</v>
      </c>
      <c r="G62" s="61" t="s">
        <v>3166</v>
      </c>
      <c r="H62" s="61" t="s">
        <v>3165</v>
      </c>
      <c r="I62" s="59">
        <v>1.0737961E7</v>
      </c>
      <c r="J62" s="59">
        <v>150.0</v>
      </c>
      <c r="K62" s="59">
        <v>0.141600100320054</v>
      </c>
      <c r="L62" s="59">
        <v>40.0</v>
      </c>
      <c r="M62" s="59">
        <v>0.1426392</v>
      </c>
      <c r="N62" s="59">
        <v>1500.0</v>
      </c>
      <c r="O62" s="59">
        <v>0.1350256</v>
      </c>
      <c r="P62" s="59">
        <v>1.04869</v>
      </c>
      <c r="Q62" s="59">
        <v>0.8635221</v>
      </c>
    </row>
    <row r="63" ht="15.0" customHeight="1">
      <c r="A63" s="59" t="s">
        <v>79</v>
      </c>
      <c r="B63" s="60"/>
      <c r="C63" s="60"/>
      <c r="D63" s="59" t="s">
        <v>3163</v>
      </c>
      <c r="E63" s="59" t="s">
        <v>37</v>
      </c>
      <c r="F63" s="59" t="s">
        <v>1567</v>
      </c>
      <c r="G63" s="61" t="s">
        <v>3167</v>
      </c>
      <c r="H63" s="61" t="s">
        <v>3165</v>
      </c>
      <c r="I63" s="59">
        <v>1.149359E7</v>
      </c>
      <c r="J63" s="59">
        <v>180.0</v>
      </c>
      <c r="K63" s="59">
        <v>0.148713578276725</v>
      </c>
      <c r="L63" s="59">
        <v>40.0</v>
      </c>
      <c r="M63" s="59">
        <v>0.1486518</v>
      </c>
      <c r="N63" s="59">
        <v>1500.0</v>
      </c>
      <c r="O63" s="59">
        <v>0.1411169</v>
      </c>
      <c r="P63" s="59">
        <v>1.053833</v>
      </c>
      <c r="Q63" s="59">
        <v>1.008203</v>
      </c>
    </row>
    <row r="64" ht="15.0" customHeight="1">
      <c r="A64" s="59" t="s">
        <v>79</v>
      </c>
      <c r="B64" s="60"/>
      <c r="C64" s="60"/>
      <c r="D64" s="59" t="s">
        <v>3163</v>
      </c>
      <c r="E64" s="59" t="s">
        <v>33</v>
      </c>
      <c r="F64" s="59" t="s">
        <v>1567</v>
      </c>
      <c r="G64" s="61" t="s">
        <v>3165</v>
      </c>
      <c r="H64" s="61" t="s">
        <v>3165</v>
      </c>
      <c r="I64" s="59">
        <v>3.1676351E7</v>
      </c>
      <c r="J64" s="59">
        <v>120.0</v>
      </c>
      <c r="K64" s="59">
        <v>0.317947620584814</v>
      </c>
      <c r="L64" s="59">
        <v>35.0</v>
      </c>
      <c r="M64" s="59">
        <v>0.3149745</v>
      </c>
      <c r="N64" s="59">
        <v>1500.0</v>
      </c>
      <c r="O64" s="59">
        <v>0.3026327</v>
      </c>
      <c r="P64" s="59">
        <v>1.050606</v>
      </c>
      <c r="Q64" s="59">
        <v>1.240903</v>
      </c>
    </row>
    <row r="65" ht="15.0" customHeight="1">
      <c r="A65" s="59" t="s">
        <v>79</v>
      </c>
      <c r="B65" s="60"/>
      <c r="C65" s="60"/>
      <c r="D65" s="59" t="s">
        <v>3163</v>
      </c>
      <c r="E65" s="59" t="s">
        <v>39</v>
      </c>
      <c r="F65" s="59" t="s">
        <v>1270</v>
      </c>
      <c r="G65" s="61" t="s">
        <v>3168</v>
      </c>
      <c r="H65" s="61" t="s">
        <v>3169</v>
      </c>
      <c r="I65" s="59">
        <v>1.8408132E7</v>
      </c>
      <c r="J65" s="59">
        <v>155.0</v>
      </c>
      <c r="K65" s="59">
        <v>0.230546466443636</v>
      </c>
      <c r="L65" s="59">
        <v>35.0</v>
      </c>
      <c r="M65" s="59">
        <v>0.2258883</v>
      </c>
      <c r="N65" s="59">
        <v>1500.0</v>
      </c>
      <c r="O65" s="59">
        <v>0.206815</v>
      </c>
      <c r="P65" s="59">
        <v>1.114748</v>
      </c>
      <c r="Q65" s="59">
        <v>1.244225</v>
      </c>
    </row>
    <row r="66" ht="15.0" customHeight="1">
      <c r="A66" s="59" t="s">
        <v>79</v>
      </c>
      <c r="B66" s="60"/>
      <c r="C66" s="60"/>
      <c r="D66" s="59" t="s">
        <v>3163</v>
      </c>
      <c r="E66" s="59" t="s">
        <v>35</v>
      </c>
      <c r="F66" s="59" t="s">
        <v>1270</v>
      </c>
      <c r="G66" s="61" t="s">
        <v>3170</v>
      </c>
      <c r="H66" s="61" t="s">
        <v>3169</v>
      </c>
      <c r="I66" s="59">
        <v>2.8476418E7</v>
      </c>
      <c r="J66" s="59">
        <v>200.0</v>
      </c>
      <c r="K66" s="59">
        <v>0.288355281287203</v>
      </c>
      <c r="L66" s="59">
        <v>35.0</v>
      </c>
      <c r="M66" s="59">
        <v>0.2904963</v>
      </c>
      <c r="N66" s="59">
        <v>1500.0</v>
      </c>
      <c r="O66" s="59">
        <v>0.2826162</v>
      </c>
      <c r="P66" s="59">
        <v>1.020307</v>
      </c>
      <c r="Q66" s="59">
        <v>0.7283019</v>
      </c>
    </row>
    <row r="67" ht="15.0" customHeight="1">
      <c r="A67" s="59" t="s">
        <v>79</v>
      </c>
      <c r="B67" s="60"/>
      <c r="C67" s="60"/>
      <c r="D67" s="59" t="s">
        <v>3163</v>
      </c>
      <c r="E67" s="59" t="s">
        <v>38</v>
      </c>
      <c r="F67" s="59" t="s">
        <v>1270</v>
      </c>
      <c r="G67" s="61" t="s">
        <v>3171</v>
      </c>
      <c r="H67" s="61" t="s">
        <v>3169</v>
      </c>
      <c r="I67" s="59">
        <v>1.7038995E7</v>
      </c>
      <c r="J67" s="59">
        <v>130.0</v>
      </c>
      <c r="K67" s="59">
        <v>0.212727287100482</v>
      </c>
      <c r="L67" s="59">
        <v>35.0</v>
      </c>
      <c r="M67" s="59">
        <v>0.2161077</v>
      </c>
      <c r="N67" s="59">
        <v>1500.0</v>
      </c>
      <c r="O67" s="59">
        <v>0.1976051</v>
      </c>
      <c r="P67" s="59">
        <v>1.076527</v>
      </c>
      <c r="Q67" s="59">
        <v>0.8173021</v>
      </c>
    </row>
    <row r="68" ht="15.0" customHeight="1">
      <c r="A68" s="59" t="s">
        <v>79</v>
      </c>
      <c r="B68" s="60"/>
      <c r="C68" s="60"/>
      <c r="D68" s="59" t="s">
        <v>3163</v>
      </c>
      <c r="E68" s="59" t="s">
        <v>37</v>
      </c>
      <c r="F68" s="59" t="s">
        <v>1270</v>
      </c>
      <c r="G68" s="61" t="s">
        <v>3172</v>
      </c>
      <c r="H68" s="61" t="s">
        <v>3169</v>
      </c>
      <c r="I68" s="59">
        <v>1.2940108E7</v>
      </c>
      <c r="J68" s="59">
        <v>150.0</v>
      </c>
      <c r="K68" s="59">
        <v>0.160585921336974</v>
      </c>
      <c r="L68" s="59">
        <v>35.0</v>
      </c>
      <c r="M68" s="59">
        <v>0.1679975</v>
      </c>
      <c r="N68" s="59">
        <v>1500.0</v>
      </c>
      <c r="O68" s="59">
        <v>0.1548614</v>
      </c>
      <c r="P68" s="59">
        <v>1.036966</v>
      </c>
      <c r="Q68" s="59">
        <v>0.4357869</v>
      </c>
    </row>
    <row r="69" ht="15.0" customHeight="1">
      <c r="A69" s="59" t="s">
        <v>79</v>
      </c>
      <c r="B69" s="60"/>
      <c r="C69" s="60"/>
      <c r="D69" s="59" t="s">
        <v>3163</v>
      </c>
      <c r="E69" s="59" t="s">
        <v>36</v>
      </c>
      <c r="F69" s="59" t="s">
        <v>1270</v>
      </c>
      <c r="G69" s="61" t="s">
        <v>3173</v>
      </c>
      <c r="H69" s="61" t="s">
        <v>3169</v>
      </c>
      <c r="I69" s="59">
        <v>2.3951006E7</v>
      </c>
      <c r="J69" s="59">
        <v>185.0</v>
      </c>
      <c r="K69" s="59">
        <v>0.264604541110648</v>
      </c>
      <c r="L69" s="59">
        <v>35.0</v>
      </c>
      <c r="M69" s="59">
        <v>0.2672746</v>
      </c>
      <c r="N69" s="59">
        <v>1500.0</v>
      </c>
      <c r="O69" s="59">
        <v>0.2486556</v>
      </c>
      <c r="P69" s="59">
        <v>1.064141</v>
      </c>
      <c r="Q69" s="59">
        <v>0.8565974</v>
      </c>
    </row>
    <row r="70" ht="15.0" customHeight="1">
      <c r="A70" s="59" t="s">
        <v>79</v>
      </c>
      <c r="B70" s="60"/>
      <c r="C70" s="60"/>
      <c r="D70" s="59" t="s">
        <v>3163</v>
      </c>
      <c r="E70" s="59" t="s">
        <v>34</v>
      </c>
      <c r="F70" s="59" t="s">
        <v>1270</v>
      </c>
      <c r="G70" s="61" t="s">
        <v>3174</v>
      </c>
      <c r="H70" s="61" t="s">
        <v>3169</v>
      </c>
      <c r="I70" s="59">
        <v>1.5412699E7</v>
      </c>
      <c r="J70" s="59">
        <v>140.0</v>
      </c>
      <c r="K70" s="59">
        <v>0.196348991151217</v>
      </c>
      <c r="L70" s="59">
        <v>35.0</v>
      </c>
      <c r="M70" s="59">
        <v>0.2004387</v>
      </c>
      <c r="N70" s="59">
        <v>1500.0</v>
      </c>
      <c r="O70" s="59">
        <v>0.1801524</v>
      </c>
      <c r="P70" s="59">
        <v>1.089905</v>
      </c>
      <c r="Q70" s="59">
        <v>0.7983993</v>
      </c>
    </row>
    <row r="71" ht="15.0" customHeight="1">
      <c r="A71" s="59" t="s">
        <v>79</v>
      </c>
      <c r="B71" s="60"/>
      <c r="C71" s="60"/>
      <c r="D71" s="59" t="s">
        <v>3163</v>
      </c>
      <c r="E71" s="59" t="s">
        <v>33</v>
      </c>
      <c r="F71" s="59" t="s">
        <v>1270</v>
      </c>
      <c r="G71" s="61" t="s">
        <v>3169</v>
      </c>
      <c r="H71" s="61" t="s">
        <v>3169</v>
      </c>
      <c r="I71" s="59">
        <v>3.4792021E7</v>
      </c>
      <c r="J71" s="59">
        <v>145.0</v>
      </c>
      <c r="K71" s="59">
        <v>0.334619534134963</v>
      </c>
      <c r="L71" s="59">
        <v>35.0</v>
      </c>
      <c r="M71" s="59">
        <v>0.3379836</v>
      </c>
      <c r="N71" s="59">
        <v>1500.0</v>
      </c>
      <c r="O71" s="59">
        <v>0.3243183</v>
      </c>
      <c r="P71" s="59">
        <v>1.031763</v>
      </c>
      <c r="Q71" s="59">
        <v>0.7538262</v>
      </c>
    </row>
    <row r="72" ht="15.0" customHeight="1">
      <c r="A72" s="59" t="s">
        <v>123</v>
      </c>
      <c r="B72" s="60"/>
      <c r="C72" s="60"/>
      <c r="D72" s="59" t="s">
        <v>3175</v>
      </c>
      <c r="E72" s="59" t="s">
        <v>39</v>
      </c>
      <c r="F72" s="59">
        <v>27.0</v>
      </c>
      <c r="G72" s="61" t="s">
        <v>3176</v>
      </c>
      <c r="H72" s="61" t="s">
        <v>3177</v>
      </c>
      <c r="I72" s="59">
        <v>2.0314048E7</v>
      </c>
      <c r="J72" s="59">
        <v>175.0</v>
      </c>
      <c r="K72" s="59">
        <v>0.261728405741533</v>
      </c>
      <c r="L72" s="59">
        <v>35.0</v>
      </c>
      <c r="M72" s="59">
        <v>0.256719</v>
      </c>
      <c r="N72" s="59">
        <v>1500.0</v>
      </c>
      <c r="O72" s="59">
        <v>0.2331843</v>
      </c>
      <c r="P72" s="59">
        <v>1.12241</v>
      </c>
      <c r="Q72" s="59">
        <v>1.212851</v>
      </c>
    </row>
    <row r="73" ht="15.0" customHeight="1">
      <c r="A73" s="59" t="s">
        <v>123</v>
      </c>
      <c r="B73" s="60"/>
      <c r="C73" s="60"/>
      <c r="D73" s="59" t="s">
        <v>3175</v>
      </c>
      <c r="E73" s="59" t="s">
        <v>38</v>
      </c>
      <c r="F73" s="59">
        <v>27.0</v>
      </c>
      <c r="G73" s="61" t="s">
        <v>3178</v>
      </c>
      <c r="H73" s="61" t="s">
        <v>3177</v>
      </c>
      <c r="I73" s="59">
        <v>3.0895538E7</v>
      </c>
      <c r="J73" s="59">
        <v>145.0</v>
      </c>
      <c r="K73" s="59">
        <v>0.31525434725645</v>
      </c>
      <c r="L73" s="59">
        <v>35.0</v>
      </c>
      <c r="M73" s="59">
        <v>0.3177329</v>
      </c>
      <c r="N73" s="59">
        <v>1500.0</v>
      </c>
      <c r="O73" s="59">
        <v>0.3062318</v>
      </c>
      <c r="P73" s="59">
        <v>1.029463</v>
      </c>
      <c r="Q73" s="59">
        <v>0.7844963</v>
      </c>
    </row>
    <row r="74" ht="15.0" customHeight="1">
      <c r="A74" s="59" t="s">
        <v>123</v>
      </c>
      <c r="B74" s="60"/>
      <c r="C74" s="60"/>
      <c r="D74" s="59" t="s">
        <v>3175</v>
      </c>
      <c r="E74" s="59" t="s">
        <v>37</v>
      </c>
      <c r="F74" s="59">
        <v>27.0</v>
      </c>
      <c r="G74" s="61" t="s">
        <v>3179</v>
      </c>
      <c r="H74" s="61" t="s">
        <v>3177</v>
      </c>
      <c r="I74" s="59">
        <v>3.8063868E7</v>
      </c>
      <c r="J74" s="59">
        <v>170.0</v>
      </c>
      <c r="K74" s="59">
        <v>0.365249136474007</v>
      </c>
      <c r="L74" s="59">
        <v>35.0</v>
      </c>
      <c r="M74" s="59">
        <v>0.3648927</v>
      </c>
      <c r="N74" s="59">
        <v>1500.0</v>
      </c>
      <c r="O74" s="59">
        <v>0.3500155</v>
      </c>
      <c r="P74" s="59">
        <v>1.043523</v>
      </c>
      <c r="Q74" s="59">
        <v>1.023956</v>
      </c>
    </row>
    <row r="75" ht="15.0" customHeight="1">
      <c r="A75" s="59" t="s">
        <v>123</v>
      </c>
      <c r="B75" s="60"/>
      <c r="C75" s="60"/>
      <c r="D75" s="59" t="s">
        <v>3175</v>
      </c>
      <c r="E75" s="59" t="s">
        <v>36</v>
      </c>
      <c r="F75" s="59">
        <v>27.0</v>
      </c>
      <c r="G75" s="61" t="s">
        <v>3180</v>
      </c>
      <c r="H75" s="61" t="s">
        <v>3177</v>
      </c>
      <c r="I75" s="59">
        <v>2.9653811E7</v>
      </c>
      <c r="J75" s="59">
        <v>150.0</v>
      </c>
      <c r="K75" s="59">
        <v>0.350329474883372</v>
      </c>
      <c r="L75" s="59">
        <v>35.0</v>
      </c>
      <c r="M75" s="59">
        <v>0.3443979</v>
      </c>
      <c r="N75" s="59">
        <v>1500.0</v>
      </c>
      <c r="O75" s="59">
        <v>0.294807</v>
      </c>
      <c r="P75" s="59">
        <v>1.188335</v>
      </c>
      <c r="Q75" s="59">
        <v>1.11961</v>
      </c>
    </row>
    <row r="76" ht="15.0" customHeight="1">
      <c r="A76" s="59" t="s">
        <v>123</v>
      </c>
      <c r="B76" s="60"/>
      <c r="C76" s="60"/>
      <c r="D76" s="59" t="s">
        <v>3175</v>
      </c>
      <c r="E76" s="59" t="s">
        <v>40</v>
      </c>
      <c r="F76" s="59">
        <v>27.0</v>
      </c>
      <c r="G76" s="61" t="s">
        <v>3181</v>
      </c>
      <c r="H76" s="61" t="s">
        <v>3177</v>
      </c>
      <c r="I76" s="59">
        <v>3.8158119E7</v>
      </c>
      <c r="J76" s="59">
        <v>160.0</v>
      </c>
      <c r="K76" s="59">
        <v>0.353481724996719</v>
      </c>
      <c r="L76" s="59">
        <v>35.0</v>
      </c>
      <c r="M76" s="59">
        <v>0.3559186</v>
      </c>
      <c r="N76" s="59">
        <v>1500.0</v>
      </c>
      <c r="O76" s="59">
        <v>0.346219</v>
      </c>
      <c r="P76" s="59">
        <v>1.020977</v>
      </c>
      <c r="Q76" s="59">
        <v>0.7487658</v>
      </c>
    </row>
    <row r="77" ht="15.0" customHeight="1">
      <c r="A77" s="59" t="s">
        <v>123</v>
      </c>
      <c r="B77" s="60"/>
      <c r="C77" s="60"/>
      <c r="D77" s="59" t="s">
        <v>3175</v>
      </c>
      <c r="E77" s="59" t="s">
        <v>34</v>
      </c>
      <c r="F77" s="59">
        <v>27.0</v>
      </c>
      <c r="G77" s="61" t="s">
        <v>3182</v>
      </c>
      <c r="H77" s="61" t="s">
        <v>3177</v>
      </c>
      <c r="I77" s="59">
        <v>2.8166879E7</v>
      </c>
      <c r="J77" s="59">
        <v>155.0</v>
      </c>
      <c r="K77" s="59">
        <v>0.28486209908575</v>
      </c>
      <c r="L77" s="59">
        <v>35.0</v>
      </c>
      <c r="M77" s="59">
        <v>0.2957904</v>
      </c>
      <c r="N77" s="59">
        <v>1500.0</v>
      </c>
      <c r="O77" s="59">
        <v>0.2803109</v>
      </c>
      <c r="P77" s="59">
        <v>1.016236</v>
      </c>
      <c r="Q77" s="59">
        <v>0.2940145</v>
      </c>
    </row>
    <row r="78" ht="15.0" customHeight="1">
      <c r="A78" s="59" t="s">
        <v>123</v>
      </c>
      <c r="B78" s="60"/>
      <c r="C78" s="60"/>
      <c r="D78" s="59" t="s">
        <v>3175</v>
      </c>
      <c r="E78" s="59" t="s">
        <v>33</v>
      </c>
      <c r="F78" s="59">
        <v>27.0</v>
      </c>
      <c r="G78" s="61" t="s">
        <v>3177</v>
      </c>
      <c r="H78" s="61" t="s">
        <v>3177</v>
      </c>
      <c r="I78" s="59">
        <v>2.4837625E7</v>
      </c>
      <c r="J78" s="59">
        <v>85.0</v>
      </c>
      <c r="K78" s="59">
        <v>0.256776561672674</v>
      </c>
      <c r="L78" s="59">
        <v>35.0</v>
      </c>
      <c r="M78" s="59">
        <v>0.2628614</v>
      </c>
      <c r="N78" s="59">
        <v>1500.0</v>
      </c>
      <c r="O78" s="59">
        <v>0.2545642</v>
      </c>
      <c r="P78" s="59">
        <v>1.008691</v>
      </c>
      <c r="Q78" s="59">
        <v>0.2666387</v>
      </c>
    </row>
    <row r="79" ht="15.0" customHeight="1">
      <c r="A79" s="59" t="s">
        <v>123</v>
      </c>
      <c r="B79" s="60"/>
      <c r="C79" s="60"/>
      <c r="D79" s="59" t="s">
        <v>3175</v>
      </c>
      <c r="E79" s="59" t="s">
        <v>39</v>
      </c>
      <c r="F79" s="59">
        <v>153.0</v>
      </c>
      <c r="G79" s="61" t="s">
        <v>3183</v>
      </c>
      <c r="H79" s="61" t="s">
        <v>3184</v>
      </c>
      <c r="I79" s="59">
        <v>1.6237223E7</v>
      </c>
      <c r="J79" s="59">
        <v>180.0</v>
      </c>
      <c r="K79" s="59">
        <v>0.223354491152112</v>
      </c>
      <c r="L79" s="59">
        <v>35.0</v>
      </c>
      <c r="M79" s="59">
        <v>0.2182184</v>
      </c>
      <c r="N79" s="59">
        <v>1500.0</v>
      </c>
      <c r="O79" s="59">
        <v>0.1961375</v>
      </c>
      <c r="P79" s="59">
        <v>1.138765</v>
      </c>
      <c r="Q79" s="59">
        <v>1.232605</v>
      </c>
    </row>
    <row r="80" ht="15.0" customHeight="1">
      <c r="A80" s="59" t="s">
        <v>123</v>
      </c>
      <c r="B80" s="60"/>
      <c r="C80" s="60"/>
      <c r="D80" s="59" t="s">
        <v>3175</v>
      </c>
      <c r="E80" s="59" t="s">
        <v>38</v>
      </c>
      <c r="F80" s="59">
        <v>153.0</v>
      </c>
      <c r="G80" s="61" t="s">
        <v>3185</v>
      </c>
      <c r="H80" s="61" t="s">
        <v>3184</v>
      </c>
      <c r="I80" s="59">
        <v>3.0366234E7</v>
      </c>
      <c r="J80" s="59">
        <v>220.0</v>
      </c>
      <c r="K80" s="59">
        <v>0.309429694243069</v>
      </c>
      <c r="L80" s="59">
        <v>35.0</v>
      </c>
      <c r="M80" s="59">
        <v>0.3123437</v>
      </c>
      <c r="N80" s="59">
        <v>1500.0</v>
      </c>
      <c r="O80" s="59">
        <v>0.3026063</v>
      </c>
      <c r="P80" s="59">
        <v>1.022549</v>
      </c>
      <c r="Q80" s="59">
        <v>0.7007422</v>
      </c>
    </row>
    <row r="81" ht="15.0" customHeight="1">
      <c r="A81" s="59" t="s">
        <v>123</v>
      </c>
      <c r="B81" s="60"/>
      <c r="C81" s="60"/>
      <c r="D81" s="59" t="s">
        <v>3175</v>
      </c>
      <c r="E81" s="59" t="s">
        <v>37</v>
      </c>
      <c r="F81" s="59">
        <v>153.0</v>
      </c>
      <c r="G81" s="61" t="s">
        <v>3186</v>
      </c>
      <c r="H81" s="61" t="s">
        <v>3184</v>
      </c>
      <c r="I81" s="59">
        <v>2.4666151E7</v>
      </c>
      <c r="J81" s="59">
        <v>255.0</v>
      </c>
      <c r="K81" s="59">
        <v>0.268266811775742</v>
      </c>
      <c r="L81" s="59">
        <v>35.0</v>
      </c>
      <c r="M81" s="59">
        <v>0.2696478</v>
      </c>
      <c r="N81" s="59">
        <v>1500.0</v>
      </c>
      <c r="O81" s="59">
        <v>0.2600217</v>
      </c>
      <c r="P81" s="59">
        <v>1.031709</v>
      </c>
      <c r="Q81" s="59">
        <v>0.8565397</v>
      </c>
    </row>
    <row r="82" ht="15.0" customHeight="1">
      <c r="A82" s="59" t="s">
        <v>123</v>
      </c>
      <c r="B82" s="60"/>
      <c r="C82" s="60"/>
      <c r="D82" s="59" t="s">
        <v>3175</v>
      </c>
      <c r="E82" s="59" t="s">
        <v>36</v>
      </c>
      <c r="F82" s="59">
        <v>153.0</v>
      </c>
      <c r="G82" s="61" t="s">
        <v>3187</v>
      </c>
      <c r="H82" s="61" t="s">
        <v>3184</v>
      </c>
      <c r="I82" s="59">
        <v>3.2389651E7</v>
      </c>
      <c r="J82" s="59">
        <v>225.0</v>
      </c>
      <c r="K82" s="59">
        <v>0.406318722038313</v>
      </c>
      <c r="L82" s="59">
        <v>35.0</v>
      </c>
      <c r="M82" s="59">
        <v>0.3884609</v>
      </c>
      <c r="N82" s="59">
        <v>1500.0</v>
      </c>
      <c r="O82" s="59">
        <v>0.3243589</v>
      </c>
      <c r="P82" s="59">
        <v>1.252682</v>
      </c>
      <c r="Q82" s="59">
        <v>1.278585</v>
      </c>
    </row>
    <row r="83" ht="15.0" customHeight="1">
      <c r="A83" s="59" t="s">
        <v>123</v>
      </c>
      <c r="B83" s="60"/>
      <c r="C83" s="60"/>
      <c r="D83" s="59" t="s">
        <v>3175</v>
      </c>
      <c r="E83" s="59" t="s">
        <v>40</v>
      </c>
      <c r="F83" s="59">
        <v>153.0</v>
      </c>
      <c r="G83" s="61" t="s">
        <v>3188</v>
      </c>
      <c r="H83" s="61" t="s">
        <v>3184</v>
      </c>
      <c r="I83" s="59">
        <v>3.1747965E7</v>
      </c>
      <c r="J83" s="59">
        <v>205.0</v>
      </c>
      <c r="K83" s="59">
        <v>0.324139418929255</v>
      </c>
      <c r="L83" s="59">
        <v>35.0</v>
      </c>
      <c r="M83" s="59">
        <v>0.3232162</v>
      </c>
      <c r="N83" s="59">
        <v>1500.0</v>
      </c>
      <c r="O83" s="59">
        <v>0.3100965</v>
      </c>
      <c r="P83" s="59">
        <v>1.045286</v>
      </c>
      <c r="Q83" s="59">
        <v>1.070365</v>
      </c>
    </row>
    <row r="84" ht="15.0" customHeight="1">
      <c r="A84" s="59" t="s">
        <v>123</v>
      </c>
      <c r="B84" s="60"/>
      <c r="C84" s="60"/>
      <c r="D84" s="59" t="s">
        <v>3175</v>
      </c>
      <c r="E84" s="59" t="s">
        <v>34</v>
      </c>
      <c r="F84" s="59">
        <v>153.0</v>
      </c>
      <c r="G84" s="61" t="s">
        <v>3189</v>
      </c>
      <c r="H84" s="61" t="s">
        <v>3184</v>
      </c>
      <c r="I84" s="59">
        <v>3.2505936E7</v>
      </c>
      <c r="J84" s="59">
        <v>205.0</v>
      </c>
      <c r="K84" s="59">
        <v>0.317425592246996</v>
      </c>
      <c r="L84" s="59">
        <v>35.0</v>
      </c>
      <c r="M84" s="59">
        <v>0.3287667</v>
      </c>
      <c r="N84" s="59">
        <v>1500.0</v>
      </c>
      <c r="O84" s="59">
        <v>0.3106218</v>
      </c>
      <c r="P84" s="59">
        <v>1.021904</v>
      </c>
      <c r="Q84" s="59">
        <v>0.3749686</v>
      </c>
    </row>
    <row r="85" ht="15.0" customHeight="1">
      <c r="A85" s="59" t="s">
        <v>123</v>
      </c>
      <c r="B85" s="60"/>
      <c r="C85" s="60"/>
      <c r="D85" s="59" t="s">
        <v>3175</v>
      </c>
      <c r="E85" s="59" t="s">
        <v>33</v>
      </c>
      <c r="F85" s="59">
        <v>153.0</v>
      </c>
      <c r="G85" s="61" t="s">
        <v>3184</v>
      </c>
      <c r="H85" s="61" t="s">
        <v>3184</v>
      </c>
      <c r="I85" s="59">
        <v>3.9877188E7</v>
      </c>
      <c r="J85" s="59">
        <v>195.0</v>
      </c>
      <c r="K85" s="59">
        <v>0.357981434758765</v>
      </c>
      <c r="L85" s="59">
        <v>35.0</v>
      </c>
      <c r="M85" s="59">
        <v>0.3611824</v>
      </c>
      <c r="N85" s="59">
        <v>1500.0</v>
      </c>
      <c r="O85" s="59">
        <v>0.3537489</v>
      </c>
      <c r="P85" s="59">
        <v>1.011965</v>
      </c>
      <c r="Q85" s="59">
        <v>0.5693843</v>
      </c>
    </row>
    <row r="86" ht="15.0" customHeight="1">
      <c r="A86" s="59" t="s">
        <v>123</v>
      </c>
      <c r="B86" s="60"/>
      <c r="C86" s="60"/>
      <c r="D86" s="59" t="s">
        <v>1623</v>
      </c>
      <c r="E86" s="59" t="s">
        <v>39</v>
      </c>
      <c r="F86" s="59">
        <v>3.0</v>
      </c>
      <c r="G86" s="61" t="s">
        <v>3190</v>
      </c>
      <c r="H86" s="61" t="s">
        <v>3191</v>
      </c>
      <c r="I86" s="59">
        <v>2.0842412E7</v>
      </c>
      <c r="J86" s="59">
        <v>200.0</v>
      </c>
      <c r="K86" s="59">
        <v>0.312750442977122</v>
      </c>
      <c r="L86" s="59">
        <v>35.0</v>
      </c>
      <c r="M86" s="59">
        <v>0.2949069</v>
      </c>
      <c r="N86" s="59">
        <v>1500.0</v>
      </c>
      <c r="O86" s="59">
        <v>0.2476594</v>
      </c>
      <c r="P86" s="59">
        <v>1.262825</v>
      </c>
      <c r="Q86" s="59">
        <v>1.377661</v>
      </c>
    </row>
    <row r="87" ht="15.0" customHeight="1">
      <c r="A87" s="59" t="s">
        <v>123</v>
      </c>
      <c r="B87" s="60"/>
      <c r="C87" s="60"/>
      <c r="D87" s="59" t="s">
        <v>1623</v>
      </c>
      <c r="E87" s="59" t="s">
        <v>35</v>
      </c>
      <c r="F87" s="59">
        <v>3.0</v>
      </c>
      <c r="G87" s="61" t="s">
        <v>3192</v>
      </c>
      <c r="H87" s="61" t="s">
        <v>3191</v>
      </c>
      <c r="I87" s="59">
        <v>1.7842141E7</v>
      </c>
      <c r="J87" s="59">
        <v>145.0</v>
      </c>
      <c r="K87" s="59">
        <v>0.215013927633752</v>
      </c>
      <c r="L87" s="59">
        <v>35.0</v>
      </c>
      <c r="M87" s="59">
        <v>0.2108462</v>
      </c>
      <c r="N87" s="59">
        <v>1500.0</v>
      </c>
      <c r="O87" s="59">
        <v>0.2025619</v>
      </c>
      <c r="P87" s="59">
        <v>1.061473</v>
      </c>
      <c r="Q87" s="59">
        <v>1.503096</v>
      </c>
    </row>
    <row r="88" ht="15.0" customHeight="1">
      <c r="A88" s="59" t="s">
        <v>123</v>
      </c>
      <c r="B88" s="60"/>
      <c r="C88" s="60"/>
      <c r="D88" s="59" t="s">
        <v>1623</v>
      </c>
      <c r="E88" s="59" t="s">
        <v>38</v>
      </c>
      <c r="F88" s="59">
        <v>3.0</v>
      </c>
      <c r="G88" s="61" t="s">
        <v>3193</v>
      </c>
      <c r="H88" s="61" t="s">
        <v>3191</v>
      </c>
      <c r="I88" s="59">
        <v>2.0744301E7</v>
      </c>
      <c r="J88" s="59">
        <v>155.0</v>
      </c>
      <c r="K88" s="59">
        <v>0.252393952438311</v>
      </c>
      <c r="L88" s="59">
        <v>35.0</v>
      </c>
      <c r="M88" s="59">
        <v>0.2518649</v>
      </c>
      <c r="N88" s="59">
        <v>1500.0</v>
      </c>
      <c r="O88" s="59">
        <v>0.2387532</v>
      </c>
      <c r="P88" s="59">
        <v>1.057133</v>
      </c>
      <c r="Q88" s="59">
        <v>1.040348</v>
      </c>
    </row>
    <row r="89" ht="15.0" customHeight="1">
      <c r="A89" s="59" t="s">
        <v>123</v>
      </c>
      <c r="B89" s="60"/>
      <c r="C89" s="60"/>
      <c r="D89" s="59" t="s">
        <v>1623</v>
      </c>
      <c r="E89" s="59" t="s">
        <v>37</v>
      </c>
      <c r="F89" s="59">
        <v>3.0</v>
      </c>
      <c r="G89" s="61" t="s">
        <v>3194</v>
      </c>
      <c r="H89" s="61" t="s">
        <v>3191</v>
      </c>
      <c r="I89" s="59">
        <v>2.277581E7</v>
      </c>
      <c r="J89" s="59">
        <v>170.0</v>
      </c>
      <c r="K89" s="59">
        <v>0.284336811812812</v>
      </c>
      <c r="L89" s="59">
        <v>35.0</v>
      </c>
      <c r="M89" s="59">
        <v>0.279534</v>
      </c>
      <c r="N89" s="59">
        <v>1500.0</v>
      </c>
      <c r="O89" s="59">
        <v>0.2553601</v>
      </c>
      <c r="P89" s="59">
        <v>1.113474</v>
      </c>
      <c r="Q89" s="59">
        <v>1.198679</v>
      </c>
    </row>
    <row r="90" ht="15.0" customHeight="1">
      <c r="A90" s="59" t="s">
        <v>123</v>
      </c>
      <c r="B90" s="60"/>
      <c r="C90" s="60"/>
      <c r="D90" s="59" t="s">
        <v>1623</v>
      </c>
      <c r="E90" s="59" t="s">
        <v>36</v>
      </c>
      <c r="F90" s="59">
        <v>3.0</v>
      </c>
      <c r="G90" s="61" t="s">
        <v>3195</v>
      </c>
      <c r="H90" s="61" t="s">
        <v>3191</v>
      </c>
      <c r="I90" s="59">
        <v>1.6920556E7</v>
      </c>
      <c r="J90" s="59">
        <v>145.0</v>
      </c>
      <c r="K90" s="59">
        <v>0.225074490849104</v>
      </c>
      <c r="L90" s="59">
        <v>35.0</v>
      </c>
      <c r="M90" s="59">
        <v>0.2333514</v>
      </c>
      <c r="N90" s="59">
        <v>1500.0</v>
      </c>
      <c r="O90" s="59">
        <v>0.1959165</v>
      </c>
      <c r="P90" s="59">
        <v>1.148829</v>
      </c>
      <c r="Q90" s="59">
        <v>0.7788979</v>
      </c>
    </row>
    <row r="91" ht="15.0" customHeight="1">
      <c r="A91" s="59" t="s">
        <v>123</v>
      </c>
      <c r="B91" s="60"/>
      <c r="C91" s="60"/>
      <c r="D91" s="59" t="s">
        <v>1623</v>
      </c>
      <c r="E91" s="59" t="s">
        <v>40</v>
      </c>
      <c r="F91" s="59">
        <v>3.0</v>
      </c>
      <c r="G91" s="61" t="s">
        <v>3196</v>
      </c>
      <c r="H91" s="61" t="s">
        <v>3191</v>
      </c>
      <c r="I91" s="59">
        <v>1.7535846E7</v>
      </c>
      <c r="J91" s="59">
        <v>190.0</v>
      </c>
      <c r="K91" s="59">
        <v>0.214176760856289</v>
      </c>
      <c r="L91" s="59">
        <v>35.0</v>
      </c>
      <c r="M91" s="59">
        <v>0.2059778</v>
      </c>
      <c r="N91" s="59">
        <v>1500.0</v>
      </c>
      <c r="O91" s="59">
        <v>0.1949437</v>
      </c>
      <c r="P91" s="59">
        <v>1.09866</v>
      </c>
      <c r="Q91" s="59">
        <v>1.743064</v>
      </c>
    </row>
    <row r="92" ht="15.0" customHeight="1">
      <c r="A92" s="59" t="s">
        <v>123</v>
      </c>
      <c r="B92" s="60"/>
      <c r="C92" s="60"/>
      <c r="D92" s="59" t="s">
        <v>1623</v>
      </c>
      <c r="E92" s="59" t="s">
        <v>34</v>
      </c>
      <c r="F92" s="59">
        <v>3.0</v>
      </c>
      <c r="G92" s="61" t="s">
        <v>3197</v>
      </c>
      <c r="H92" s="61" t="s">
        <v>3191</v>
      </c>
      <c r="I92" s="59">
        <v>1.7206206E7</v>
      </c>
      <c r="J92" s="59">
        <v>155.0</v>
      </c>
      <c r="K92" s="59">
        <v>0.210591737302193</v>
      </c>
      <c r="L92" s="59">
        <v>35.0</v>
      </c>
      <c r="M92" s="59">
        <v>0.2230176</v>
      </c>
      <c r="N92" s="59">
        <v>1500.0</v>
      </c>
      <c r="O92" s="59">
        <v>0.1972417</v>
      </c>
      <c r="P92" s="59">
        <v>1.067684</v>
      </c>
      <c r="Q92" s="59">
        <v>0.5179272</v>
      </c>
    </row>
    <row r="93" ht="15.0" customHeight="1">
      <c r="A93" s="59" t="s">
        <v>123</v>
      </c>
      <c r="B93" s="60"/>
      <c r="C93" s="60"/>
      <c r="D93" s="59" t="s">
        <v>1623</v>
      </c>
      <c r="E93" s="59" t="s">
        <v>33</v>
      </c>
      <c r="F93" s="59">
        <v>3.0</v>
      </c>
      <c r="G93" s="61" t="s">
        <v>3191</v>
      </c>
      <c r="H93" s="61" t="s">
        <v>3191</v>
      </c>
      <c r="I93" s="59">
        <v>2.8791132E7</v>
      </c>
      <c r="J93" s="59">
        <v>130.0</v>
      </c>
      <c r="K93" s="59">
        <v>0.287417765932995</v>
      </c>
      <c r="L93" s="59">
        <v>35.0</v>
      </c>
      <c r="M93" s="59">
        <v>0.2892212</v>
      </c>
      <c r="N93" s="59">
        <v>1500.0</v>
      </c>
      <c r="O93" s="59">
        <v>0.2807089</v>
      </c>
      <c r="P93" s="59">
        <v>1.0239</v>
      </c>
      <c r="Q93" s="59">
        <v>0.7881402</v>
      </c>
    </row>
    <row r="94" ht="15.0" customHeight="1">
      <c r="A94" s="59" t="s">
        <v>123</v>
      </c>
      <c r="B94" s="60"/>
      <c r="C94" s="60"/>
      <c r="D94" s="59" t="s">
        <v>1623</v>
      </c>
      <c r="E94" s="59" t="s">
        <v>39</v>
      </c>
      <c r="F94" s="59">
        <v>4.0</v>
      </c>
      <c r="G94" s="61" t="s">
        <v>3198</v>
      </c>
      <c r="H94" s="61" t="s">
        <v>3199</v>
      </c>
      <c r="I94" s="59">
        <v>1.6991912E7</v>
      </c>
      <c r="J94" s="59">
        <v>245.0</v>
      </c>
      <c r="K94" s="59">
        <v>0.335484587782793</v>
      </c>
      <c r="L94" s="59">
        <v>35.0</v>
      </c>
      <c r="M94" s="59">
        <v>0.3017891</v>
      </c>
      <c r="N94" s="59">
        <v>1500.0</v>
      </c>
      <c r="O94" s="59">
        <v>0.2380178</v>
      </c>
      <c r="P94" s="59">
        <v>1.409494</v>
      </c>
      <c r="Q94" s="59">
        <v>1.52838</v>
      </c>
    </row>
    <row r="95" ht="15.0" customHeight="1">
      <c r="A95" s="59" t="s">
        <v>123</v>
      </c>
      <c r="B95" s="60"/>
      <c r="C95" s="60"/>
      <c r="D95" s="59" t="s">
        <v>1623</v>
      </c>
      <c r="E95" s="59" t="s">
        <v>35</v>
      </c>
      <c r="F95" s="59">
        <v>4.0</v>
      </c>
      <c r="G95" s="61" t="s">
        <v>3200</v>
      </c>
      <c r="H95" s="61" t="s">
        <v>3199</v>
      </c>
      <c r="I95" s="59">
        <v>2.0292602E7</v>
      </c>
      <c r="J95" s="59">
        <v>155.0</v>
      </c>
      <c r="K95" s="59">
        <v>0.224988640381862</v>
      </c>
      <c r="L95" s="59">
        <v>35.0</v>
      </c>
      <c r="M95" s="59">
        <v>0.2299961</v>
      </c>
      <c r="N95" s="59">
        <v>1500.0</v>
      </c>
      <c r="O95" s="59">
        <v>0.2202344</v>
      </c>
      <c r="P95" s="59">
        <v>1.021587</v>
      </c>
      <c r="Q95" s="59">
        <v>0.4870254</v>
      </c>
    </row>
    <row r="96" ht="15.0" customHeight="1">
      <c r="A96" s="59" t="s">
        <v>123</v>
      </c>
      <c r="B96" s="60"/>
      <c r="C96" s="60"/>
      <c r="D96" s="59" t="s">
        <v>1623</v>
      </c>
      <c r="E96" s="59" t="s">
        <v>38</v>
      </c>
      <c r="F96" s="59">
        <v>4.0</v>
      </c>
      <c r="G96" s="61" t="s">
        <v>3201</v>
      </c>
      <c r="H96" s="61" t="s">
        <v>3199</v>
      </c>
      <c r="I96" s="59">
        <v>3.8431119E7</v>
      </c>
      <c r="J96" s="59">
        <v>170.0</v>
      </c>
      <c r="K96" s="59">
        <v>0.419965946465905</v>
      </c>
      <c r="L96" s="59">
        <v>35.0</v>
      </c>
      <c r="M96" s="59">
        <v>0.4244274</v>
      </c>
      <c r="N96" s="59">
        <v>1500.0</v>
      </c>
      <c r="O96" s="59">
        <v>0.3997075</v>
      </c>
      <c r="P96" s="59">
        <v>1.050683</v>
      </c>
      <c r="Q96" s="59">
        <v>0.8195187</v>
      </c>
    </row>
    <row r="97" ht="15.0" customHeight="1">
      <c r="A97" s="59" t="s">
        <v>123</v>
      </c>
      <c r="B97" s="60"/>
      <c r="C97" s="60"/>
      <c r="D97" s="59" t="s">
        <v>1623</v>
      </c>
      <c r="E97" s="59" t="s">
        <v>37</v>
      </c>
      <c r="F97" s="59">
        <v>4.0</v>
      </c>
      <c r="G97" s="61" t="s">
        <v>3202</v>
      </c>
      <c r="H97" s="61" t="s">
        <v>3199</v>
      </c>
      <c r="I97" s="59">
        <v>3.5621562E7</v>
      </c>
      <c r="J97" s="59">
        <v>165.0</v>
      </c>
      <c r="K97" s="59">
        <v>0.384932829874248</v>
      </c>
      <c r="L97" s="59">
        <v>35.0</v>
      </c>
      <c r="M97" s="59">
        <v>0.3808055</v>
      </c>
      <c r="N97" s="59">
        <v>1500.0</v>
      </c>
      <c r="O97" s="59">
        <v>0.3480013</v>
      </c>
      <c r="P97" s="59">
        <v>1.106125</v>
      </c>
      <c r="Q97" s="59">
        <v>1.125818</v>
      </c>
    </row>
    <row r="98" ht="15.0" customHeight="1">
      <c r="A98" s="59" t="s">
        <v>123</v>
      </c>
      <c r="B98" s="60"/>
      <c r="C98" s="60"/>
      <c r="D98" s="59" t="s">
        <v>1623</v>
      </c>
      <c r="E98" s="59" t="s">
        <v>36</v>
      </c>
      <c r="F98" s="59">
        <v>4.0</v>
      </c>
      <c r="G98" s="61" t="s">
        <v>3203</v>
      </c>
      <c r="H98" s="61" t="s">
        <v>3199</v>
      </c>
      <c r="I98" s="59">
        <v>2.3393067E7</v>
      </c>
      <c r="J98" s="59">
        <v>180.0</v>
      </c>
      <c r="K98" s="59">
        <v>0.315328807151489</v>
      </c>
      <c r="L98" s="59">
        <v>35.0</v>
      </c>
      <c r="M98" s="59">
        <v>0.3041742</v>
      </c>
      <c r="N98" s="59">
        <v>1500.0</v>
      </c>
      <c r="O98" s="59">
        <v>0.2524234</v>
      </c>
      <c r="P98" s="59">
        <v>1.249206</v>
      </c>
      <c r="Q98" s="59">
        <v>1.215545</v>
      </c>
    </row>
    <row r="99" ht="15.0" customHeight="1">
      <c r="A99" s="59" t="s">
        <v>123</v>
      </c>
      <c r="B99" s="60"/>
      <c r="C99" s="60"/>
      <c r="D99" s="59" t="s">
        <v>1623</v>
      </c>
      <c r="E99" s="59" t="s">
        <v>40</v>
      </c>
      <c r="F99" s="59">
        <v>4.0</v>
      </c>
      <c r="G99" s="61" t="s">
        <v>3204</v>
      </c>
      <c r="H99" s="61" t="s">
        <v>3199</v>
      </c>
      <c r="I99" s="59">
        <v>2.2149769E7</v>
      </c>
      <c r="J99" s="59">
        <v>170.0</v>
      </c>
      <c r="K99" s="59">
        <v>0.274084020042789</v>
      </c>
      <c r="L99" s="59">
        <v>35.0</v>
      </c>
      <c r="M99" s="59">
        <v>0.2616971</v>
      </c>
      <c r="N99" s="59">
        <v>1500.0</v>
      </c>
      <c r="O99" s="59">
        <v>0.241427</v>
      </c>
      <c r="P99" s="59">
        <v>1.135267</v>
      </c>
      <c r="Q99" s="59">
        <v>1.611096</v>
      </c>
    </row>
    <row r="100" ht="15.0" customHeight="1">
      <c r="A100" s="59" t="s">
        <v>123</v>
      </c>
      <c r="B100" s="60"/>
      <c r="C100" s="60"/>
      <c r="D100" s="59" t="s">
        <v>1623</v>
      </c>
      <c r="E100" s="59" t="s">
        <v>34</v>
      </c>
      <c r="F100" s="59">
        <v>4.0</v>
      </c>
      <c r="G100" s="61" t="s">
        <v>3205</v>
      </c>
      <c r="H100" s="61" t="s">
        <v>3199</v>
      </c>
      <c r="I100" s="59">
        <v>2.9809975E7</v>
      </c>
      <c r="J100" s="59">
        <v>140.0</v>
      </c>
      <c r="K100" s="59">
        <v>0.31254342742407</v>
      </c>
      <c r="L100" s="59">
        <v>35.0</v>
      </c>
      <c r="M100" s="59">
        <v>0.3307362</v>
      </c>
      <c r="N100" s="59">
        <v>1500.0</v>
      </c>
      <c r="O100" s="59">
        <v>0.301747</v>
      </c>
      <c r="P100" s="59">
        <v>1.03578</v>
      </c>
      <c r="Q100" s="59">
        <v>0.3724304</v>
      </c>
    </row>
    <row r="101" ht="15.0" customHeight="1">
      <c r="A101" s="59" t="s">
        <v>123</v>
      </c>
      <c r="B101" s="60"/>
      <c r="C101" s="60"/>
      <c r="D101" s="59" t="s">
        <v>1623</v>
      </c>
      <c r="E101" s="59" t="s">
        <v>33</v>
      </c>
      <c r="F101" s="59">
        <v>4.0</v>
      </c>
      <c r="G101" s="61" t="s">
        <v>3199</v>
      </c>
      <c r="H101" s="61" t="s">
        <v>3199</v>
      </c>
      <c r="I101" s="59">
        <v>1.1448549E7</v>
      </c>
      <c r="J101" s="59">
        <v>145.0</v>
      </c>
      <c r="K101" s="59">
        <v>0.139479574573457</v>
      </c>
      <c r="L101" s="59">
        <v>35.0</v>
      </c>
      <c r="M101" s="59">
        <v>0.1473748</v>
      </c>
      <c r="N101" s="59">
        <v>1500.0</v>
      </c>
      <c r="O101" s="59">
        <v>0.1374704</v>
      </c>
      <c r="P101" s="59">
        <v>1.014616</v>
      </c>
      <c r="Q101" s="59">
        <v>0.2028594</v>
      </c>
    </row>
    <row r="102" ht="15.0" customHeight="1">
      <c r="A102" s="59" t="s">
        <v>123</v>
      </c>
      <c r="B102" s="60"/>
      <c r="C102" s="60"/>
      <c r="D102" s="59" t="s">
        <v>1623</v>
      </c>
      <c r="E102" s="59" t="s">
        <v>35</v>
      </c>
      <c r="F102" s="59">
        <v>5.0</v>
      </c>
      <c r="G102" s="61" t="s">
        <v>3206</v>
      </c>
      <c r="H102" s="61" t="s">
        <v>3207</v>
      </c>
      <c r="I102" s="59">
        <v>2.6407121E7</v>
      </c>
      <c r="J102" s="59">
        <v>165.0</v>
      </c>
      <c r="K102" s="59">
        <v>0.280947239268803</v>
      </c>
      <c r="L102" s="59">
        <v>35.0</v>
      </c>
      <c r="M102" s="59">
        <v>0.2800165</v>
      </c>
      <c r="N102" s="59">
        <v>1500.0</v>
      </c>
      <c r="O102" s="59">
        <v>0.2715491</v>
      </c>
      <c r="P102" s="59">
        <v>1.034609</v>
      </c>
      <c r="Q102" s="59">
        <v>1.10992</v>
      </c>
    </row>
    <row r="103" ht="15.0" customHeight="1">
      <c r="A103" s="59" t="s">
        <v>123</v>
      </c>
      <c r="B103" s="60"/>
      <c r="C103" s="60"/>
      <c r="D103" s="59" t="s">
        <v>1623</v>
      </c>
      <c r="E103" s="59" t="s">
        <v>38</v>
      </c>
      <c r="F103" s="59">
        <v>5.0</v>
      </c>
      <c r="G103" s="61" t="s">
        <v>3208</v>
      </c>
      <c r="H103" s="61" t="s">
        <v>3207</v>
      </c>
      <c r="I103" s="59">
        <v>1.556287E7</v>
      </c>
      <c r="J103" s="59">
        <v>155.0</v>
      </c>
      <c r="K103" s="59">
        <v>0.201018768729195</v>
      </c>
      <c r="L103" s="59">
        <v>35.0</v>
      </c>
      <c r="M103" s="59">
        <v>0.2029065</v>
      </c>
      <c r="N103" s="59">
        <v>1500.0</v>
      </c>
      <c r="O103" s="59">
        <v>0.1902982</v>
      </c>
      <c r="P103" s="59">
        <v>1.056336</v>
      </c>
      <c r="Q103" s="59">
        <v>0.8502764</v>
      </c>
    </row>
    <row r="104" ht="15.0" customHeight="1">
      <c r="A104" s="59" t="s">
        <v>123</v>
      </c>
      <c r="B104" s="60"/>
      <c r="C104" s="60"/>
      <c r="D104" s="59" t="s">
        <v>1623</v>
      </c>
      <c r="E104" s="59" t="s">
        <v>37</v>
      </c>
      <c r="F104" s="59">
        <v>5.0</v>
      </c>
      <c r="G104" s="61" t="s">
        <v>3209</v>
      </c>
      <c r="H104" s="61" t="s">
        <v>3207</v>
      </c>
      <c r="I104" s="59">
        <v>1.8559795E7</v>
      </c>
      <c r="J104" s="59">
        <v>170.0</v>
      </c>
      <c r="K104" s="59">
        <v>0.251628790736903</v>
      </c>
      <c r="L104" s="59">
        <v>35.0</v>
      </c>
      <c r="M104" s="59">
        <v>0.2455197</v>
      </c>
      <c r="N104" s="59">
        <v>1500.0</v>
      </c>
      <c r="O104" s="59">
        <v>0.2220996</v>
      </c>
      <c r="P104" s="59">
        <v>1.132955</v>
      </c>
      <c r="Q104" s="59">
        <v>1.26085</v>
      </c>
    </row>
    <row r="105" ht="15.0" customHeight="1">
      <c r="A105" s="59" t="s">
        <v>123</v>
      </c>
      <c r="B105" s="60"/>
      <c r="C105" s="60"/>
      <c r="D105" s="59" t="s">
        <v>1623</v>
      </c>
      <c r="E105" s="59" t="s">
        <v>36</v>
      </c>
      <c r="F105" s="59">
        <v>5.0</v>
      </c>
      <c r="G105" s="61" t="s">
        <v>3210</v>
      </c>
      <c r="H105" s="61" t="s">
        <v>3207</v>
      </c>
      <c r="I105" s="59">
        <v>9577289.0</v>
      </c>
      <c r="J105" s="59">
        <v>190.0</v>
      </c>
      <c r="K105" s="59">
        <v>0.165716291212007</v>
      </c>
      <c r="L105" s="59">
        <v>35.0</v>
      </c>
      <c r="M105" s="59">
        <v>0.1693429</v>
      </c>
      <c r="N105" s="59">
        <v>1500.0</v>
      </c>
      <c r="O105" s="59">
        <v>0.1297545</v>
      </c>
      <c r="P105" s="59">
        <v>1.277153</v>
      </c>
      <c r="Q105" s="59">
        <v>0.908393</v>
      </c>
    </row>
    <row r="106" ht="15.0" customHeight="1">
      <c r="A106" s="59" t="s">
        <v>123</v>
      </c>
      <c r="B106" s="60"/>
      <c r="C106" s="60"/>
      <c r="D106" s="59" t="s">
        <v>1623</v>
      </c>
      <c r="E106" s="59" t="s">
        <v>34</v>
      </c>
      <c r="F106" s="59">
        <v>5.0</v>
      </c>
      <c r="G106" s="61" t="s">
        <v>3211</v>
      </c>
      <c r="H106" s="61" t="s">
        <v>3207</v>
      </c>
      <c r="I106" s="59">
        <v>1.7211825E7</v>
      </c>
      <c r="J106" s="59">
        <v>180.0</v>
      </c>
      <c r="K106" s="59">
        <v>0.208739162634802</v>
      </c>
      <c r="L106" s="59">
        <v>35.0</v>
      </c>
      <c r="M106" s="59">
        <v>0.2261192</v>
      </c>
      <c r="N106" s="59">
        <v>1500.0</v>
      </c>
      <c r="O106" s="59">
        <v>0.2001793</v>
      </c>
      <c r="P106" s="59">
        <v>1.042761</v>
      </c>
      <c r="Q106" s="59">
        <v>0.3299882</v>
      </c>
    </row>
    <row r="107" ht="15.0" customHeight="1">
      <c r="A107" s="59" t="s">
        <v>123</v>
      </c>
      <c r="B107" s="60"/>
      <c r="C107" s="60"/>
      <c r="D107" s="59" t="s">
        <v>1623</v>
      </c>
      <c r="E107" s="59" t="s">
        <v>33</v>
      </c>
      <c r="F107" s="59">
        <v>5.0</v>
      </c>
      <c r="G107" s="61" t="s">
        <v>3207</v>
      </c>
      <c r="H107" s="61" t="s">
        <v>3207</v>
      </c>
      <c r="I107" s="59">
        <v>2.832745E7</v>
      </c>
      <c r="J107" s="59">
        <v>155.0</v>
      </c>
      <c r="K107" s="59">
        <v>0.289595336589899</v>
      </c>
      <c r="L107" s="59">
        <v>35.0</v>
      </c>
      <c r="M107" s="59">
        <v>0.2882569</v>
      </c>
      <c r="N107" s="59">
        <v>1500.0</v>
      </c>
      <c r="O107" s="59">
        <v>0.2791653</v>
      </c>
      <c r="P107" s="59">
        <v>1.037362</v>
      </c>
      <c r="Q107" s="59">
        <v>1.147214</v>
      </c>
    </row>
    <row r="108" ht="15.0" customHeight="1">
      <c r="A108" s="59" t="s">
        <v>79</v>
      </c>
      <c r="B108" s="60"/>
      <c r="C108" s="60"/>
      <c r="D108" s="59" t="s">
        <v>1623</v>
      </c>
      <c r="E108" s="59" t="s">
        <v>35</v>
      </c>
      <c r="F108" s="59" t="s">
        <v>3212</v>
      </c>
      <c r="G108" s="61" t="s">
        <v>3213</v>
      </c>
      <c r="H108" s="61" t="s">
        <v>3214</v>
      </c>
      <c r="I108" s="59">
        <v>2.4688967E7</v>
      </c>
      <c r="J108" s="59">
        <v>190.0</v>
      </c>
      <c r="K108" s="59">
        <v>0.260939877777971</v>
      </c>
      <c r="L108" s="59">
        <v>40.0</v>
      </c>
      <c r="M108" s="59">
        <v>0.262526</v>
      </c>
      <c r="N108" s="59">
        <v>1500.0</v>
      </c>
      <c r="O108" s="59">
        <v>0.2558402</v>
      </c>
      <c r="P108" s="59">
        <v>1.019933</v>
      </c>
      <c r="Q108" s="59">
        <v>0.762764</v>
      </c>
    </row>
    <row r="109" ht="15.0" customHeight="1">
      <c r="A109" s="59" t="s">
        <v>79</v>
      </c>
      <c r="B109" s="60"/>
      <c r="C109" s="60"/>
      <c r="D109" s="59" t="s">
        <v>1623</v>
      </c>
      <c r="E109" s="59" t="s">
        <v>38</v>
      </c>
      <c r="F109" s="59" t="s">
        <v>3212</v>
      </c>
      <c r="G109" s="61" t="s">
        <v>3215</v>
      </c>
      <c r="H109" s="61" t="s">
        <v>3214</v>
      </c>
      <c r="I109" s="59">
        <v>1.429386E7</v>
      </c>
      <c r="J109" s="59">
        <v>110.0</v>
      </c>
      <c r="K109" s="59">
        <v>0.186301512259069</v>
      </c>
      <c r="L109" s="59">
        <v>40.0</v>
      </c>
      <c r="M109" s="59">
        <v>0.1825071</v>
      </c>
      <c r="N109" s="59">
        <v>1500.0</v>
      </c>
      <c r="O109" s="59">
        <v>0.1737281</v>
      </c>
      <c r="P109" s="59">
        <v>1.072374</v>
      </c>
      <c r="Q109" s="59">
        <v>1.432206</v>
      </c>
    </row>
    <row r="110" ht="15.0" customHeight="1">
      <c r="A110" s="59" t="s">
        <v>79</v>
      </c>
      <c r="B110" s="60"/>
      <c r="C110" s="60"/>
      <c r="D110" s="59" t="s">
        <v>1623</v>
      </c>
      <c r="E110" s="59" t="s">
        <v>37</v>
      </c>
      <c r="F110" s="59" t="s">
        <v>3212</v>
      </c>
      <c r="G110" s="61" t="s">
        <v>3216</v>
      </c>
      <c r="H110" s="61" t="s">
        <v>3214</v>
      </c>
      <c r="I110" s="59">
        <v>1.8690694E7</v>
      </c>
      <c r="J110" s="59">
        <v>110.0</v>
      </c>
      <c r="K110" s="59">
        <v>0.228944686378181</v>
      </c>
      <c r="L110" s="59">
        <v>40.0</v>
      </c>
      <c r="M110" s="59">
        <v>0.2245814</v>
      </c>
      <c r="N110" s="59">
        <v>1500.0</v>
      </c>
      <c r="O110" s="59">
        <v>0.2124361</v>
      </c>
      <c r="P110" s="59">
        <v>1.077711</v>
      </c>
      <c r="Q110" s="59">
        <v>1.359253</v>
      </c>
    </row>
    <row r="111" ht="15.0" customHeight="1">
      <c r="A111" s="59" t="s">
        <v>79</v>
      </c>
      <c r="B111" s="60"/>
      <c r="C111" s="60"/>
      <c r="D111" s="59" t="s">
        <v>1623</v>
      </c>
      <c r="E111" s="59" t="s">
        <v>36</v>
      </c>
      <c r="F111" s="59" t="s">
        <v>3212</v>
      </c>
      <c r="G111" s="61" t="s">
        <v>3217</v>
      </c>
      <c r="H111" s="61" t="s">
        <v>3214</v>
      </c>
      <c r="I111" s="59">
        <v>2.6967453E7</v>
      </c>
      <c r="J111" s="59">
        <v>180.0</v>
      </c>
      <c r="K111" s="59">
        <v>0.514225048374415</v>
      </c>
      <c r="L111" s="59">
        <v>35.0</v>
      </c>
      <c r="M111" s="59">
        <v>0.4692613</v>
      </c>
      <c r="N111" s="59">
        <v>1500.0</v>
      </c>
      <c r="O111" s="59">
        <v>0.2755122</v>
      </c>
      <c r="P111" s="59">
        <v>1.866433</v>
      </c>
      <c r="Q111" s="59">
        <v>1.232072</v>
      </c>
    </row>
    <row r="112" ht="15.0" customHeight="1">
      <c r="A112" s="59" t="s">
        <v>79</v>
      </c>
      <c r="B112" s="60"/>
      <c r="C112" s="60"/>
      <c r="D112" s="59" t="s">
        <v>1623</v>
      </c>
      <c r="E112" s="59" t="s">
        <v>34</v>
      </c>
      <c r="F112" s="59" t="s">
        <v>3212</v>
      </c>
      <c r="G112" s="61" t="s">
        <v>3218</v>
      </c>
      <c r="H112" s="61" t="s">
        <v>3214</v>
      </c>
      <c r="I112" s="59">
        <v>4.2070216E7</v>
      </c>
      <c r="J112" s="59">
        <v>125.0</v>
      </c>
      <c r="K112" s="59">
        <v>0.378247576787014</v>
      </c>
      <c r="L112" s="59">
        <v>35.0</v>
      </c>
      <c r="M112" s="59">
        <v>0.377697</v>
      </c>
      <c r="N112" s="59">
        <v>1500.0</v>
      </c>
      <c r="O112" s="59">
        <v>0.3634336</v>
      </c>
      <c r="P112" s="59">
        <v>1.040761</v>
      </c>
      <c r="Q112" s="59">
        <v>1.038602</v>
      </c>
    </row>
    <row r="113" ht="15.0" customHeight="1">
      <c r="A113" s="59" t="s">
        <v>79</v>
      </c>
      <c r="B113" s="60"/>
      <c r="C113" s="60"/>
      <c r="D113" s="59" t="s">
        <v>1623</v>
      </c>
      <c r="E113" s="59" t="s">
        <v>33</v>
      </c>
      <c r="F113" s="59" t="s">
        <v>3212</v>
      </c>
      <c r="G113" s="61" t="s">
        <v>3214</v>
      </c>
      <c r="H113" s="61" t="s">
        <v>3214</v>
      </c>
      <c r="I113" s="59">
        <v>3.0181491E7</v>
      </c>
      <c r="J113" s="59">
        <v>105.0</v>
      </c>
      <c r="K113" s="59">
        <v>0.306619479764418</v>
      </c>
      <c r="L113" s="59">
        <v>40.0</v>
      </c>
      <c r="M113" s="59">
        <v>0.3022848</v>
      </c>
      <c r="N113" s="59">
        <v>1500.0</v>
      </c>
      <c r="O113" s="59">
        <v>0.2930163</v>
      </c>
      <c r="P113" s="59">
        <v>1.046425</v>
      </c>
      <c r="Q113" s="59">
        <v>1.467686</v>
      </c>
    </row>
    <row r="114" ht="15.0" customHeight="1">
      <c r="A114" s="59" t="s">
        <v>79</v>
      </c>
      <c r="B114" s="60"/>
      <c r="C114" s="60"/>
      <c r="D114" s="59" t="s">
        <v>1302</v>
      </c>
      <c r="E114" s="59" t="s">
        <v>38</v>
      </c>
      <c r="F114" s="59" t="s">
        <v>1567</v>
      </c>
      <c r="G114" s="61" t="s">
        <v>3219</v>
      </c>
      <c r="H114" s="61" t="s">
        <v>3220</v>
      </c>
      <c r="I114" s="59">
        <v>1.9655619E7</v>
      </c>
      <c r="J114" s="59">
        <v>155.0</v>
      </c>
      <c r="K114" s="59">
        <v>0.221137222108893</v>
      </c>
      <c r="L114" s="59">
        <v>35.0</v>
      </c>
      <c r="M114" s="59">
        <v>0.2255618</v>
      </c>
      <c r="N114" s="59">
        <v>1500.0</v>
      </c>
      <c r="O114" s="59">
        <v>0.2156852</v>
      </c>
      <c r="P114" s="59">
        <v>1.025278</v>
      </c>
      <c r="Q114" s="59">
        <v>0.5520106</v>
      </c>
    </row>
    <row r="115" ht="15.0" customHeight="1">
      <c r="A115" s="59" t="s">
        <v>79</v>
      </c>
      <c r="B115" s="60"/>
      <c r="C115" s="60"/>
      <c r="D115" s="59" t="s">
        <v>1302</v>
      </c>
      <c r="E115" s="59" t="s">
        <v>37</v>
      </c>
      <c r="F115" s="59" t="s">
        <v>1567</v>
      </c>
      <c r="G115" s="61" t="s">
        <v>3221</v>
      </c>
      <c r="H115" s="61" t="s">
        <v>3220</v>
      </c>
      <c r="I115" s="59">
        <v>2.2843421E7</v>
      </c>
      <c r="J115" s="59">
        <v>175.0</v>
      </c>
      <c r="K115" s="59">
        <v>0.247269768106062</v>
      </c>
      <c r="L115" s="59">
        <v>35.0</v>
      </c>
      <c r="M115" s="59">
        <v>0.2501133</v>
      </c>
      <c r="N115" s="59">
        <v>1500.0</v>
      </c>
      <c r="O115" s="59">
        <v>0.2405027</v>
      </c>
      <c r="P115" s="59">
        <v>1.028137</v>
      </c>
      <c r="Q115" s="59">
        <v>0.7041276</v>
      </c>
    </row>
    <row r="116" ht="15.0" customHeight="1">
      <c r="A116" s="59" t="s">
        <v>79</v>
      </c>
      <c r="B116" s="60"/>
      <c r="C116" s="60"/>
      <c r="D116" s="59" t="s">
        <v>1302</v>
      </c>
      <c r="E116" s="59" t="s">
        <v>33</v>
      </c>
      <c r="F116" s="59" t="s">
        <v>1567</v>
      </c>
      <c r="G116" s="61" t="s">
        <v>3220</v>
      </c>
      <c r="H116" s="61" t="s">
        <v>3220</v>
      </c>
      <c r="I116" s="59">
        <v>2.3508362E7</v>
      </c>
      <c r="J116" s="59">
        <v>190.0</v>
      </c>
      <c r="K116" s="59">
        <v>0.245026490344108</v>
      </c>
      <c r="L116" s="59">
        <v>35.0</v>
      </c>
      <c r="M116" s="59">
        <v>0.2505295</v>
      </c>
      <c r="N116" s="59">
        <v>1500.0</v>
      </c>
      <c r="O116" s="59">
        <v>0.2433089</v>
      </c>
      <c r="P116" s="59">
        <v>1.007059</v>
      </c>
      <c r="Q116" s="59">
        <v>0.2378705</v>
      </c>
    </row>
    <row r="117" ht="15.0" customHeight="1">
      <c r="A117" s="59" t="s">
        <v>79</v>
      </c>
      <c r="B117" s="60"/>
      <c r="C117" s="60"/>
      <c r="D117" s="59" t="s">
        <v>1302</v>
      </c>
      <c r="E117" s="59" t="s">
        <v>39</v>
      </c>
      <c r="F117" s="59" t="s">
        <v>1270</v>
      </c>
      <c r="G117" s="61" t="s">
        <v>1310</v>
      </c>
      <c r="H117" s="61" t="s">
        <v>1304</v>
      </c>
      <c r="I117" s="59">
        <v>2.1179493E7</v>
      </c>
      <c r="J117" s="59">
        <v>130.0</v>
      </c>
      <c r="K117" s="59">
        <v>0.349287827246928</v>
      </c>
      <c r="L117" s="59">
        <v>35.0</v>
      </c>
      <c r="M117" s="59">
        <v>0.3168898</v>
      </c>
      <c r="N117" s="59">
        <v>1500.0</v>
      </c>
      <c r="O117" s="59">
        <v>0.2596909</v>
      </c>
      <c r="P117" s="59">
        <v>1.345014</v>
      </c>
      <c r="Q117" s="59">
        <v>1.566411</v>
      </c>
    </row>
    <row r="118" ht="15.0" customHeight="1">
      <c r="A118" s="59" t="s">
        <v>79</v>
      </c>
      <c r="B118" s="60"/>
      <c r="C118" s="60"/>
      <c r="D118" s="59" t="s">
        <v>1302</v>
      </c>
      <c r="E118" s="59" t="s">
        <v>35</v>
      </c>
      <c r="F118" s="59" t="s">
        <v>1270</v>
      </c>
      <c r="G118" s="61" t="s">
        <v>1306</v>
      </c>
      <c r="H118" s="61" t="s">
        <v>1304</v>
      </c>
      <c r="I118" s="59">
        <v>1.5468868E7</v>
      </c>
      <c r="J118" s="59">
        <v>130.0</v>
      </c>
      <c r="K118" s="59">
        <v>0.194162355376298</v>
      </c>
      <c r="L118" s="59">
        <v>40.0</v>
      </c>
      <c r="M118" s="59">
        <v>0.1916636</v>
      </c>
      <c r="N118" s="59">
        <v>1500.0</v>
      </c>
      <c r="O118" s="59">
        <v>0.1800759</v>
      </c>
      <c r="P118" s="59">
        <v>1.078225</v>
      </c>
      <c r="Q118" s="59">
        <v>1.215644</v>
      </c>
    </row>
    <row r="119" ht="15.0" customHeight="1">
      <c r="A119" s="59" t="s">
        <v>79</v>
      </c>
      <c r="B119" s="60"/>
      <c r="C119" s="60"/>
      <c r="D119" s="59" t="s">
        <v>1302</v>
      </c>
      <c r="E119" s="59" t="s">
        <v>38</v>
      </c>
      <c r="F119" s="59" t="s">
        <v>1270</v>
      </c>
      <c r="G119" s="61" t="s">
        <v>1309</v>
      </c>
      <c r="H119" s="61" t="s">
        <v>1304</v>
      </c>
      <c r="I119" s="59">
        <v>2.8146127E7</v>
      </c>
      <c r="J119" s="59">
        <v>130.0</v>
      </c>
      <c r="K119" s="59">
        <v>0.312194061737001</v>
      </c>
      <c r="L119" s="59">
        <v>40.0</v>
      </c>
      <c r="M119" s="59">
        <v>0.307235</v>
      </c>
      <c r="N119" s="59">
        <v>1500.0</v>
      </c>
      <c r="O119" s="59">
        <v>0.2907986</v>
      </c>
      <c r="P119" s="59">
        <v>1.073575</v>
      </c>
      <c r="Q119" s="59">
        <v>1.301712</v>
      </c>
    </row>
    <row r="120" ht="15.0" customHeight="1">
      <c r="A120" s="59" t="s">
        <v>79</v>
      </c>
      <c r="B120" s="60"/>
      <c r="C120" s="60"/>
      <c r="D120" s="59" t="s">
        <v>1302</v>
      </c>
      <c r="E120" s="59" t="s">
        <v>37</v>
      </c>
      <c r="F120" s="59" t="s">
        <v>1270</v>
      </c>
      <c r="G120" s="61" t="s">
        <v>1308</v>
      </c>
      <c r="H120" s="61" t="s">
        <v>1304</v>
      </c>
      <c r="I120" s="59">
        <v>1.6240982E7</v>
      </c>
      <c r="J120" s="59">
        <v>125.0</v>
      </c>
      <c r="K120" s="59">
        <v>0.201980250773173</v>
      </c>
      <c r="L120" s="59">
        <v>35.0</v>
      </c>
      <c r="M120" s="59">
        <v>0.2000705</v>
      </c>
      <c r="N120" s="59">
        <v>1500.0</v>
      </c>
      <c r="O120" s="59">
        <v>0.1878141</v>
      </c>
      <c r="P120" s="59">
        <v>1.075426</v>
      </c>
      <c r="Q120" s="59">
        <v>1.155819</v>
      </c>
    </row>
    <row r="121" ht="15.0" customHeight="1">
      <c r="A121" s="59" t="s">
        <v>79</v>
      </c>
      <c r="B121" s="60"/>
      <c r="C121" s="60"/>
      <c r="D121" s="59" t="s">
        <v>1302</v>
      </c>
      <c r="E121" s="59" t="s">
        <v>36</v>
      </c>
      <c r="F121" s="59" t="s">
        <v>1270</v>
      </c>
      <c r="G121" s="61" t="s">
        <v>1307</v>
      </c>
      <c r="H121" s="61" t="s">
        <v>1304</v>
      </c>
      <c r="I121" s="59">
        <v>2.1785763E7</v>
      </c>
      <c r="J121" s="59">
        <v>180.0</v>
      </c>
      <c r="K121" s="59">
        <v>0.273082085888439</v>
      </c>
      <c r="L121" s="59">
        <v>35.0</v>
      </c>
      <c r="M121" s="59">
        <v>0.2690479</v>
      </c>
      <c r="N121" s="59">
        <v>1500.0</v>
      </c>
      <c r="O121" s="59">
        <v>0.2362807</v>
      </c>
      <c r="P121" s="59">
        <v>1.155753</v>
      </c>
      <c r="Q121" s="59">
        <v>1.123116</v>
      </c>
    </row>
    <row r="122" ht="15.0" customHeight="1">
      <c r="A122" s="59" t="s">
        <v>79</v>
      </c>
      <c r="B122" s="60"/>
      <c r="C122" s="60"/>
      <c r="D122" s="59" t="s">
        <v>1302</v>
      </c>
      <c r="E122" s="59" t="s">
        <v>34</v>
      </c>
      <c r="F122" s="59" t="s">
        <v>1270</v>
      </c>
      <c r="G122" s="61" t="s">
        <v>1305</v>
      </c>
      <c r="H122" s="61" t="s">
        <v>1304</v>
      </c>
      <c r="I122" s="59">
        <v>2.745532E7</v>
      </c>
      <c r="J122" s="59">
        <v>125.0</v>
      </c>
      <c r="K122" s="59">
        <v>0.308797167949657</v>
      </c>
      <c r="L122" s="59">
        <v>35.0</v>
      </c>
      <c r="M122" s="59">
        <v>0.3024335</v>
      </c>
      <c r="N122" s="59">
        <v>1500.0</v>
      </c>
      <c r="O122" s="59">
        <v>0.2752655</v>
      </c>
      <c r="P122" s="59">
        <v>1.121816</v>
      </c>
      <c r="Q122" s="59">
        <v>1.234235</v>
      </c>
    </row>
    <row r="123" ht="15.0" customHeight="1">
      <c r="A123" s="59" t="s">
        <v>79</v>
      </c>
      <c r="B123" s="60"/>
      <c r="C123" s="60"/>
      <c r="D123" s="59" t="s">
        <v>1302</v>
      </c>
      <c r="E123" s="59" t="s">
        <v>33</v>
      </c>
      <c r="F123" s="59" t="s">
        <v>1270</v>
      </c>
      <c r="G123" s="61" t="s">
        <v>1304</v>
      </c>
      <c r="H123" s="61" t="s">
        <v>1304</v>
      </c>
      <c r="I123" s="59">
        <v>1.6628788E7</v>
      </c>
      <c r="J123" s="59">
        <v>130.0</v>
      </c>
      <c r="K123" s="59">
        <v>0.210199705219714</v>
      </c>
      <c r="L123" s="59">
        <v>35.0</v>
      </c>
      <c r="M123" s="59">
        <v>0.2088016</v>
      </c>
      <c r="N123" s="59">
        <v>1500.0</v>
      </c>
      <c r="O123" s="59">
        <v>0.1939791</v>
      </c>
      <c r="P123" s="59">
        <v>1.08362</v>
      </c>
      <c r="Q123" s="59">
        <v>1.094321</v>
      </c>
    </row>
    <row r="124" ht="15.0" customHeight="1">
      <c r="A124" s="59" t="s">
        <v>79</v>
      </c>
      <c r="B124" s="60"/>
      <c r="C124" s="60"/>
      <c r="D124" s="59" t="s">
        <v>3222</v>
      </c>
      <c r="E124" s="59" t="s">
        <v>39</v>
      </c>
      <c r="F124" s="59" t="s">
        <v>1270</v>
      </c>
      <c r="G124" s="61" t="s">
        <v>3223</v>
      </c>
      <c r="H124" s="61" t="s">
        <v>3224</v>
      </c>
      <c r="I124" s="59">
        <v>1.6838152E7</v>
      </c>
      <c r="J124" s="59">
        <v>120.0</v>
      </c>
      <c r="K124" s="59">
        <v>0.225054141448151</v>
      </c>
      <c r="L124" s="59">
        <v>45.0</v>
      </c>
      <c r="M124" s="59">
        <v>0.2167929</v>
      </c>
      <c r="N124" s="59">
        <v>1500.0</v>
      </c>
      <c r="O124" s="59">
        <v>0.1956809</v>
      </c>
      <c r="P124" s="59">
        <v>1.150108</v>
      </c>
      <c r="Q124" s="59">
        <v>1.391305</v>
      </c>
    </row>
    <row r="125" ht="15.0" customHeight="1">
      <c r="A125" s="59" t="s">
        <v>79</v>
      </c>
      <c r="B125" s="60"/>
      <c r="C125" s="60"/>
      <c r="D125" s="59" t="s">
        <v>3222</v>
      </c>
      <c r="E125" s="59" t="s">
        <v>38</v>
      </c>
      <c r="F125" s="59" t="s">
        <v>1270</v>
      </c>
      <c r="G125" s="61" t="s">
        <v>3225</v>
      </c>
      <c r="H125" s="61" t="s">
        <v>3224</v>
      </c>
      <c r="I125" s="59">
        <v>1.575374E7</v>
      </c>
      <c r="J125" s="59">
        <v>115.0</v>
      </c>
      <c r="K125" s="59">
        <v>0.193617576876912</v>
      </c>
      <c r="L125" s="59">
        <v>40.0</v>
      </c>
      <c r="M125" s="59">
        <v>0.1921435</v>
      </c>
      <c r="N125" s="59">
        <v>1500.0</v>
      </c>
      <c r="O125" s="59">
        <v>0.1836537</v>
      </c>
      <c r="P125" s="59">
        <v>1.054253</v>
      </c>
      <c r="Q125" s="59">
        <v>1.173628</v>
      </c>
    </row>
    <row r="126" ht="15.0" customHeight="1">
      <c r="A126" s="59" t="s">
        <v>79</v>
      </c>
      <c r="B126" s="60"/>
      <c r="C126" s="60"/>
      <c r="D126" s="59" t="s">
        <v>3222</v>
      </c>
      <c r="E126" s="59" t="s">
        <v>37</v>
      </c>
      <c r="F126" s="59" t="s">
        <v>1270</v>
      </c>
      <c r="G126" s="61" t="s">
        <v>3226</v>
      </c>
      <c r="H126" s="61" t="s">
        <v>3224</v>
      </c>
      <c r="I126" s="59">
        <v>1.1376864E7</v>
      </c>
      <c r="J126" s="59">
        <v>110.0</v>
      </c>
      <c r="K126" s="59">
        <v>0.147275511182111</v>
      </c>
      <c r="L126" s="59">
        <v>45.0</v>
      </c>
      <c r="M126" s="59">
        <v>0.1462723</v>
      </c>
      <c r="N126" s="59">
        <v>1500.0</v>
      </c>
      <c r="O126" s="59">
        <v>0.138503</v>
      </c>
      <c r="P126" s="59">
        <v>1.063338</v>
      </c>
      <c r="Q126" s="59">
        <v>1.129129</v>
      </c>
    </row>
    <row r="127" ht="15.0" customHeight="1">
      <c r="A127" s="59" t="s">
        <v>79</v>
      </c>
      <c r="B127" s="60"/>
      <c r="C127" s="60"/>
      <c r="D127" s="59" t="s">
        <v>3222</v>
      </c>
      <c r="E127" s="59" t="s">
        <v>33</v>
      </c>
      <c r="F127" s="59" t="s">
        <v>1270</v>
      </c>
      <c r="G127" s="61" t="s">
        <v>3224</v>
      </c>
      <c r="H127" s="61" t="s">
        <v>3224</v>
      </c>
      <c r="I127" s="59">
        <v>3.6494082E7</v>
      </c>
      <c r="J127" s="59">
        <v>130.0</v>
      </c>
      <c r="K127" s="59">
        <v>0.356384639228035</v>
      </c>
      <c r="L127" s="59">
        <v>35.0</v>
      </c>
      <c r="M127" s="59">
        <v>0.3538672</v>
      </c>
      <c r="N127" s="59">
        <v>1500.0</v>
      </c>
      <c r="O127" s="59">
        <v>0.337242</v>
      </c>
      <c r="P127" s="59">
        <v>1.056762</v>
      </c>
      <c r="Q127" s="59">
        <v>1.151424</v>
      </c>
    </row>
    <row r="128" ht="15.0" customHeight="1">
      <c r="A128" s="59" t="s">
        <v>79</v>
      </c>
      <c r="B128" s="60"/>
      <c r="C128" s="60"/>
      <c r="D128" s="59" t="s">
        <v>3222</v>
      </c>
      <c r="E128" s="59" t="s">
        <v>33</v>
      </c>
      <c r="F128" s="59" t="s">
        <v>3227</v>
      </c>
      <c r="G128" s="61" t="s">
        <v>3228</v>
      </c>
      <c r="H128" s="61" t="s">
        <v>3224</v>
      </c>
      <c r="I128" s="59">
        <v>2.5164035E7</v>
      </c>
      <c r="J128" s="59">
        <v>150.0</v>
      </c>
      <c r="K128" s="59">
        <v>0.259279192256953</v>
      </c>
      <c r="L128" s="59">
        <v>35.0</v>
      </c>
      <c r="M128" s="59">
        <v>0.2630517</v>
      </c>
      <c r="N128" s="59">
        <v>1500.0</v>
      </c>
      <c r="O128" s="59">
        <v>0.2545466</v>
      </c>
      <c r="P128" s="59">
        <v>1.018592</v>
      </c>
      <c r="Q128" s="59">
        <v>0.5564436</v>
      </c>
    </row>
    <row r="129" ht="15.0" customHeight="1">
      <c r="A129" s="59" t="s">
        <v>123</v>
      </c>
      <c r="B129" s="60"/>
      <c r="C129" s="60"/>
      <c r="D129" s="59" t="s">
        <v>807</v>
      </c>
      <c r="E129" s="59" t="s">
        <v>39</v>
      </c>
      <c r="F129" s="59">
        <v>57.0</v>
      </c>
      <c r="G129" s="61" t="s">
        <v>3229</v>
      </c>
      <c r="H129" s="61" t="s">
        <v>3230</v>
      </c>
      <c r="I129" s="59">
        <v>1.787745E7</v>
      </c>
      <c r="J129" s="59">
        <v>220.0</v>
      </c>
      <c r="K129" s="59">
        <v>0.445923689589309</v>
      </c>
      <c r="L129" s="59">
        <v>45.0</v>
      </c>
      <c r="M129" s="59">
        <v>0.3762244</v>
      </c>
      <c r="N129" s="59">
        <v>1500.0</v>
      </c>
      <c r="O129" s="59">
        <v>0.2497449</v>
      </c>
      <c r="P129" s="59">
        <v>1.785516</v>
      </c>
      <c r="Q129" s="59">
        <v>1.551072</v>
      </c>
    </row>
    <row r="130" ht="15.0" customHeight="1">
      <c r="A130" s="59" t="s">
        <v>123</v>
      </c>
      <c r="B130" s="60"/>
      <c r="C130" s="60"/>
      <c r="D130" s="59" t="s">
        <v>807</v>
      </c>
      <c r="E130" s="59" t="s">
        <v>35</v>
      </c>
      <c r="F130" s="59">
        <v>57.0</v>
      </c>
      <c r="G130" s="61" t="s">
        <v>3231</v>
      </c>
      <c r="H130" s="61" t="s">
        <v>3230</v>
      </c>
      <c r="I130" s="59">
        <v>3.0454291E7</v>
      </c>
      <c r="J130" s="59">
        <v>180.0</v>
      </c>
      <c r="K130" s="59">
        <v>0.323653841028518</v>
      </c>
      <c r="L130" s="59">
        <v>35.0</v>
      </c>
      <c r="M130" s="59">
        <v>0.3191105</v>
      </c>
      <c r="N130" s="59">
        <v>1500.0</v>
      </c>
      <c r="O130" s="59">
        <v>0.3098777</v>
      </c>
      <c r="P130" s="59">
        <v>1.044457</v>
      </c>
      <c r="Q130" s="59">
        <v>1.492079</v>
      </c>
    </row>
    <row r="131" ht="15.0" customHeight="1">
      <c r="A131" s="59" t="s">
        <v>123</v>
      </c>
      <c r="B131" s="60"/>
      <c r="C131" s="60"/>
      <c r="D131" s="59" t="s">
        <v>807</v>
      </c>
      <c r="E131" s="59" t="s">
        <v>38</v>
      </c>
      <c r="F131" s="59">
        <v>57.0</v>
      </c>
      <c r="G131" s="61" t="s">
        <v>3232</v>
      </c>
      <c r="H131" s="61" t="s">
        <v>3230</v>
      </c>
      <c r="I131" s="59">
        <v>3.001782E7</v>
      </c>
      <c r="J131" s="59">
        <v>180.0</v>
      </c>
      <c r="K131" s="59">
        <v>0.357261358779759</v>
      </c>
      <c r="L131" s="59">
        <v>35.0</v>
      </c>
      <c r="M131" s="59">
        <v>0.3569938</v>
      </c>
      <c r="N131" s="59">
        <v>1500.0</v>
      </c>
      <c r="O131" s="59">
        <v>0.3392655</v>
      </c>
      <c r="P131" s="59">
        <v>1.053044</v>
      </c>
      <c r="Q131" s="59">
        <v>1.015092</v>
      </c>
    </row>
    <row r="132" ht="15.0" customHeight="1">
      <c r="A132" s="59" t="s">
        <v>123</v>
      </c>
      <c r="B132" s="60"/>
      <c r="C132" s="60"/>
      <c r="D132" s="59" t="s">
        <v>807</v>
      </c>
      <c r="E132" s="59" t="s">
        <v>37</v>
      </c>
      <c r="F132" s="59">
        <v>57.0</v>
      </c>
      <c r="G132" s="61" t="s">
        <v>3233</v>
      </c>
      <c r="H132" s="61" t="s">
        <v>3230</v>
      </c>
      <c r="I132" s="59">
        <v>2.3205493E7</v>
      </c>
      <c r="J132" s="59">
        <v>180.0</v>
      </c>
      <c r="K132" s="59">
        <v>0.321295212932658</v>
      </c>
      <c r="L132" s="59">
        <v>35.0</v>
      </c>
      <c r="M132" s="59">
        <v>0.3047129</v>
      </c>
      <c r="N132" s="59">
        <v>1500.0</v>
      </c>
      <c r="O132" s="59">
        <v>0.2668972</v>
      </c>
      <c r="P132" s="59">
        <v>1.203816</v>
      </c>
      <c r="Q132" s="59">
        <v>1.438505</v>
      </c>
    </row>
    <row r="133" ht="15.0" customHeight="1">
      <c r="A133" s="59" t="s">
        <v>123</v>
      </c>
      <c r="B133" s="60"/>
      <c r="C133" s="60"/>
      <c r="D133" s="59" t="s">
        <v>807</v>
      </c>
      <c r="E133" s="59" t="s">
        <v>36</v>
      </c>
      <c r="F133" s="59">
        <v>57.0</v>
      </c>
      <c r="G133" s="61" t="s">
        <v>3234</v>
      </c>
      <c r="H133" s="61" t="s">
        <v>3230</v>
      </c>
      <c r="I133" s="59">
        <v>2.8233405E7</v>
      </c>
      <c r="J133" s="59">
        <v>180.0</v>
      </c>
      <c r="K133" s="59">
        <v>0.589972202748689</v>
      </c>
      <c r="L133" s="59">
        <v>35.0</v>
      </c>
      <c r="M133" s="59">
        <v>0.5322009</v>
      </c>
      <c r="N133" s="59">
        <v>1500.0</v>
      </c>
      <c r="O133" s="59">
        <v>0.3454607</v>
      </c>
      <c r="P133" s="59">
        <v>1.707784</v>
      </c>
      <c r="Q133" s="59">
        <v>1.309367</v>
      </c>
    </row>
    <row r="134" ht="15.0" customHeight="1">
      <c r="A134" s="59" t="s">
        <v>123</v>
      </c>
      <c r="B134" s="60"/>
      <c r="C134" s="60"/>
      <c r="D134" s="59" t="s">
        <v>807</v>
      </c>
      <c r="E134" s="59" t="s">
        <v>40</v>
      </c>
      <c r="F134" s="59">
        <v>57.0</v>
      </c>
      <c r="G134" s="61" t="s">
        <v>3235</v>
      </c>
      <c r="H134" s="61" t="s">
        <v>3230</v>
      </c>
      <c r="I134" s="59">
        <v>1.8227075E7</v>
      </c>
      <c r="J134" s="59">
        <v>200.0</v>
      </c>
      <c r="K134" s="59">
        <v>0.349951187739734</v>
      </c>
      <c r="L134" s="59">
        <v>35.0</v>
      </c>
      <c r="M134" s="59">
        <v>0.3050138</v>
      </c>
      <c r="N134" s="59">
        <v>1500.0</v>
      </c>
      <c r="O134" s="59">
        <v>0.2376281</v>
      </c>
      <c r="P134" s="59">
        <v>1.472684</v>
      </c>
      <c r="Q134" s="59">
        <v>1.666869</v>
      </c>
    </row>
    <row r="135" ht="15.0" customHeight="1">
      <c r="A135" s="59" t="s">
        <v>123</v>
      </c>
      <c r="B135" s="60"/>
      <c r="C135" s="60"/>
      <c r="D135" s="59" t="s">
        <v>807</v>
      </c>
      <c r="E135" s="59" t="s">
        <v>34</v>
      </c>
      <c r="F135" s="59">
        <v>57.0</v>
      </c>
      <c r="G135" s="61" t="s">
        <v>3236</v>
      </c>
      <c r="H135" s="61" t="s">
        <v>3230</v>
      </c>
      <c r="I135" s="59">
        <v>2.4925964E7</v>
      </c>
      <c r="J135" s="59">
        <v>190.0</v>
      </c>
      <c r="K135" s="59">
        <v>0.271564010389283</v>
      </c>
      <c r="L135" s="59">
        <v>35.0</v>
      </c>
      <c r="M135" s="59">
        <v>0.2834046</v>
      </c>
      <c r="N135" s="59">
        <v>1500.0</v>
      </c>
      <c r="O135" s="59">
        <v>0.2623339</v>
      </c>
      <c r="P135" s="59">
        <v>1.035185</v>
      </c>
      <c r="Q135" s="59">
        <v>0.4380562</v>
      </c>
    </row>
    <row r="136" ht="15.0" customHeight="1">
      <c r="A136" s="59" t="s">
        <v>123</v>
      </c>
      <c r="B136" s="60"/>
      <c r="C136" s="60"/>
      <c r="D136" s="59" t="s">
        <v>807</v>
      </c>
      <c r="E136" s="59" t="s">
        <v>33</v>
      </c>
      <c r="F136" s="59">
        <v>57.0</v>
      </c>
      <c r="G136" s="61" t="s">
        <v>3230</v>
      </c>
      <c r="H136" s="61" t="s">
        <v>3230</v>
      </c>
      <c r="I136" s="59">
        <v>3.7336467E7</v>
      </c>
      <c r="J136" s="59">
        <v>140.0</v>
      </c>
      <c r="K136" s="59">
        <v>0.34140395352244</v>
      </c>
      <c r="L136" s="59">
        <v>35.0</v>
      </c>
      <c r="M136" s="59">
        <v>0.3462969</v>
      </c>
      <c r="N136" s="59">
        <v>1500.0</v>
      </c>
      <c r="O136" s="59">
        <v>0.3378773</v>
      </c>
      <c r="P136" s="59">
        <v>1.010438</v>
      </c>
      <c r="Q136" s="59">
        <v>0.4188587</v>
      </c>
    </row>
    <row r="137" ht="15.0" customHeight="1">
      <c r="A137" s="59" t="s">
        <v>123</v>
      </c>
      <c r="B137" s="60"/>
      <c r="C137" s="60"/>
      <c r="D137" s="59" t="s">
        <v>807</v>
      </c>
      <c r="E137" s="59" t="s">
        <v>39</v>
      </c>
      <c r="F137" s="59">
        <v>58.0</v>
      </c>
      <c r="G137" s="61" t="s">
        <v>3237</v>
      </c>
      <c r="H137" s="61" t="s">
        <v>3238</v>
      </c>
      <c r="I137" s="59">
        <v>2.2015757E7</v>
      </c>
      <c r="J137" s="59">
        <v>265.0</v>
      </c>
      <c r="K137" s="59">
        <v>0.489747271955218</v>
      </c>
      <c r="L137" s="59">
        <v>40.0</v>
      </c>
      <c r="M137" s="59">
        <v>0.4075299</v>
      </c>
      <c r="N137" s="59">
        <v>1500.0</v>
      </c>
      <c r="O137" s="59">
        <v>0.2923065</v>
      </c>
      <c r="P137" s="59">
        <v>1.675458</v>
      </c>
      <c r="Q137" s="59">
        <v>1.713548</v>
      </c>
    </row>
    <row r="138" ht="15.0" customHeight="1">
      <c r="A138" s="59" t="s">
        <v>123</v>
      </c>
      <c r="B138" s="60"/>
      <c r="C138" s="60"/>
      <c r="D138" s="59" t="s">
        <v>807</v>
      </c>
      <c r="E138" s="59" t="s">
        <v>35</v>
      </c>
      <c r="F138" s="59">
        <v>58.0</v>
      </c>
      <c r="G138" s="61" t="s">
        <v>3239</v>
      </c>
      <c r="H138" s="61" t="s">
        <v>3238</v>
      </c>
      <c r="I138" s="59">
        <v>2.6272233E7</v>
      </c>
      <c r="J138" s="59">
        <v>185.0</v>
      </c>
      <c r="K138" s="59">
        <v>0.2902613705142</v>
      </c>
      <c r="L138" s="59">
        <v>35.0</v>
      </c>
      <c r="M138" s="59">
        <v>0.2860146</v>
      </c>
      <c r="N138" s="59">
        <v>1500.0</v>
      </c>
      <c r="O138" s="59">
        <v>0.2776588</v>
      </c>
      <c r="P138" s="59">
        <v>1.045389</v>
      </c>
      <c r="Q138" s="59">
        <v>1.508245</v>
      </c>
    </row>
    <row r="139" ht="15.0" customHeight="1">
      <c r="A139" s="59" t="s">
        <v>123</v>
      </c>
      <c r="B139" s="60"/>
      <c r="C139" s="60"/>
      <c r="D139" s="59" t="s">
        <v>807</v>
      </c>
      <c r="E139" s="59" t="s">
        <v>38</v>
      </c>
      <c r="F139" s="59">
        <v>58.0</v>
      </c>
      <c r="G139" s="61" t="s">
        <v>3240</v>
      </c>
      <c r="H139" s="61" t="s">
        <v>3238</v>
      </c>
      <c r="I139" s="59">
        <v>3.3335099E7</v>
      </c>
      <c r="J139" s="59">
        <v>190.0</v>
      </c>
      <c r="K139" s="59">
        <v>0.351653147763404</v>
      </c>
      <c r="L139" s="59">
        <v>35.0</v>
      </c>
      <c r="M139" s="59">
        <v>0.3538964</v>
      </c>
      <c r="N139" s="59">
        <v>1500.0</v>
      </c>
      <c r="O139" s="59">
        <v>0.3397098</v>
      </c>
      <c r="P139" s="59">
        <v>1.035158</v>
      </c>
      <c r="Q139" s="59">
        <v>0.841875</v>
      </c>
    </row>
    <row r="140" ht="15.0" customHeight="1">
      <c r="A140" s="59" t="s">
        <v>123</v>
      </c>
      <c r="B140" s="60"/>
      <c r="C140" s="60"/>
      <c r="D140" s="59" t="s">
        <v>807</v>
      </c>
      <c r="E140" s="59" t="s">
        <v>37</v>
      </c>
      <c r="F140" s="59">
        <v>58.0</v>
      </c>
      <c r="G140" s="61" t="s">
        <v>3241</v>
      </c>
      <c r="H140" s="61" t="s">
        <v>3238</v>
      </c>
      <c r="I140" s="59">
        <v>2.965935E7</v>
      </c>
      <c r="J140" s="59">
        <v>190.0</v>
      </c>
      <c r="K140" s="59">
        <v>0.362551664188297</v>
      </c>
      <c r="L140" s="59">
        <v>35.0</v>
      </c>
      <c r="M140" s="59">
        <v>0.3506707</v>
      </c>
      <c r="N140" s="59">
        <v>1500.0</v>
      </c>
      <c r="O140" s="59">
        <v>0.3103985</v>
      </c>
      <c r="P140" s="59">
        <v>1.16802</v>
      </c>
      <c r="Q140" s="59">
        <v>1.295015</v>
      </c>
    </row>
    <row r="141" ht="15.0" customHeight="1">
      <c r="A141" s="59" t="s">
        <v>123</v>
      </c>
      <c r="B141" s="60"/>
      <c r="C141" s="60"/>
      <c r="D141" s="59" t="s">
        <v>807</v>
      </c>
      <c r="E141" s="59" t="s">
        <v>36</v>
      </c>
      <c r="F141" s="59">
        <v>58.0</v>
      </c>
      <c r="G141" s="61" t="s">
        <v>3242</v>
      </c>
      <c r="H141" s="61" t="s">
        <v>3238</v>
      </c>
      <c r="I141" s="59">
        <v>2.5397474E7</v>
      </c>
      <c r="J141" s="59">
        <v>180.0</v>
      </c>
      <c r="K141" s="59">
        <v>0.404343234854647</v>
      </c>
      <c r="L141" s="59">
        <v>35.0</v>
      </c>
      <c r="M141" s="59">
        <v>0.3818921</v>
      </c>
      <c r="N141" s="59">
        <v>1500.0</v>
      </c>
      <c r="O141" s="59">
        <v>0.2928059</v>
      </c>
      <c r="P141" s="59">
        <v>1.380926</v>
      </c>
      <c r="Q141" s="59">
        <v>1.252016</v>
      </c>
    </row>
    <row r="142" ht="15.0" customHeight="1">
      <c r="A142" s="59" t="s">
        <v>123</v>
      </c>
      <c r="B142" s="60"/>
      <c r="C142" s="60"/>
      <c r="D142" s="59" t="s">
        <v>807</v>
      </c>
      <c r="E142" s="59" t="s">
        <v>40</v>
      </c>
      <c r="F142" s="59">
        <v>58.0</v>
      </c>
      <c r="G142" s="61" t="s">
        <v>3243</v>
      </c>
      <c r="H142" s="61" t="s">
        <v>3238</v>
      </c>
      <c r="I142" s="59">
        <v>2.1721155E7</v>
      </c>
      <c r="J142" s="59">
        <v>190.0</v>
      </c>
      <c r="K142" s="59">
        <v>0.357702335802944</v>
      </c>
      <c r="L142" s="59">
        <v>35.0</v>
      </c>
      <c r="M142" s="59">
        <v>0.3177191</v>
      </c>
      <c r="N142" s="59">
        <v>1500.0</v>
      </c>
      <c r="O142" s="59">
        <v>0.2550961</v>
      </c>
      <c r="P142" s="59">
        <v>1.402226</v>
      </c>
      <c r="Q142" s="59">
        <v>1.638475</v>
      </c>
    </row>
    <row r="143" ht="15.0" customHeight="1">
      <c r="A143" s="59" t="s">
        <v>123</v>
      </c>
      <c r="B143" s="60"/>
      <c r="C143" s="60"/>
      <c r="D143" s="59" t="s">
        <v>807</v>
      </c>
      <c r="E143" s="59" t="s">
        <v>34</v>
      </c>
      <c r="F143" s="59">
        <v>58.0</v>
      </c>
      <c r="G143" s="61" t="s">
        <v>3244</v>
      </c>
      <c r="H143" s="61" t="s">
        <v>3238</v>
      </c>
      <c r="I143" s="59">
        <v>2.9084236E7</v>
      </c>
      <c r="J143" s="59">
        <v>180.0</v>
      </c>
      <c r="K143" s="59">
        <v>0.300547203088678</v>
      </c>
      <c r="L143" s="59">
        <v>35.0</v>
      </c>
      <c r="M143" s="59">
        <v>0.311605</v>
      </c>
      <c r="N143" s="59">
        <v>1500.0</v>
      </c>
      <c r="O143" s="59">
        <v>0.2908376</v>
      </c>
      <c r="P143" s="59">
        <v>1.033385</v>
      </c>
      <c r="Q143" s="59">
        <v>0.4675415</v>
      </c>
    </row>
    <row r="144" ht="15.0" customHeight="1">
      <c r="A144" s="59" t="s">
        <v>123</v>
      </c>
      <c r="B144" s="60"/>
      <c r="C144" s="60"/>
      <c r="D144" s="59" t="s">
        <v>807</v>
      </c>
      <c r="E144" s="59" t="s">
        <v>33</v>
      </c>
      <c r="F144" s="59">
        <v>58.0</v>
      </c>
      <c r="G144" s="61" t="s">
        <v>3238</v>
      </c>
      <c r="H144" s="61" t="s">
        <v>3238</v>
      </c>
      <c r="I144" s="59">
        <v>3.8334348E7</v>
      </c>
      <c r="J144" s="59">
        <v>130.0</v>
      </c>
      <c r="K144" s="59">
        <v>0.348713912107227</v>
      </c>
      <c r="L144" s="59">
        <v>35.0</v>
      </c>
      <c r="M144" s="59">
        <v>0.3538839</v>
      </c>
      <c r="N144" s="59">
        <v>1500.0</v>
      </c>
      <c r="O144" s="59">
        <v>0.3452583</v>
      </c>
      <c r="P144" s="59">
        <v>1.010009</v>
      </c>
      <c r="Q144" s="59">
        <v>0.400624</v>
      </c>
    </row>
    <row r="145" ht="15.0" customHeight="1">
      <c r="A145" s="59" t="s">
        <v>123</v>
      </c>
      <c r="B145" s="60"/>
      <c r="C145" s="60"/>
      <c r="D145" s="59" t="s">
        <v>807</v>
      </c>
      <c r="E145" s="59" t="s">
        <v>39</v>
      </c>
      <c r="F145" s="59">
        <v>59.0</v>
      </c>
      <c r="G145" s="61" t="s">
        <v>3245</v>
      </c>
      <c r="H145" s="61" t="s">
        <v>3246</v>
      </c>
      <c r="I145" s="59">
        <v>2.2968624E7</v>
      </c>
      <c r="J145" s="59">
        <v>270.0</v>
      </c>
      <c r="K145" s="59">
        <v>0.523405747497934</v>
      </c>
      <c r="L145" s="59">
        <v>45.0</v>
      </c>
      <c r="M145" s="59">
        <v>0.4332265</v>
      </c>
      <c r="N145" s="59">
        <v>1500.0</v>
      </c>
      <c r="O145" s="59">
        <v>0.2936923</v>
      </c>
      <c r="P145" s="59">
        <v>1.782157</v>
      </c>
      <c r="Q145" s="59">
        <v>1.646288</v>
      </c>
    </row>
    <row r="146" ht="15.0" customHeight="1">
      <c r="A146" s="59" t="s">
        <v>123</v>
      </c>
      <c r="B146" s="60"/>
      <c r="C146" s="60"/>
      <c r="D146" s="59" t="s">
        <v>807</v>
      </c>
      <c r="E146" s="59" t="s">
        <v>35</v>
      </c>
      <c r="F146" s="59">
        <v>59.0</v>
      </c>
      <c r="G146" s="61" t="s">
        <v>3247</v>
      </c>
      <c r="H146" s="61" t="s">
        <v>3246</v>
      </c>
      <c r="I146" s="59">
        <v>3.1219429E7</v>
      </c>
      <c r="J146" s="59">
        <v>185.0</v>
      </c>
      <c r="K146" s="59">
        <v>0.314465206801564</v>
      </c>
      <c r="L146" s="59">
        <v>35.0</v>
      </c>
      <c r="M146" s="59">
        <v>0.3163039</v>
      </c>
      <c r="N146" s="59">
        <v>1500.0</v>
      </c>
      <c r="O146" s="59">
        <v>0.3079049</v>
      </c>
      <c r="P146" s="59">
        <v>1.021306</v>
      </c>
      <c r="Q146" s="59">
        <v>0.7810804</v>
      </c>
    </row>
    <row r="147" ht="15.0" customHeight="1">
      <c r="A147" s="59" t="s">
        <v>123</v>
      </c>
      <c r="B147" s="60"/>
      <c r="C147" s="60"/>
      <c r="D147" s="59" t="s">
        <v>807</v>
      </c>
      <c r="E147" s="59" t="s">
        <v>38</v>
      </c>
      <c r="F147" s="59">
        <v>59.0</v>
      </c>
      <c r="G147" s="61" t="s">
        <v>3248</v>
      </c>
      <c r="H147" s="61" t="s">
        <v>3246</v>
      </c>
      <c r="I147" s="59">
        <v>3.2533315E7</v>
      </c>
      <c r="J147" s="59">
        <v>185.0</v>
      </c>
      <c r="K147" s="59">
        <v>0.336483775831575</v>
      </c>
      <c r="L147" s="59">
        <v>35.0</v>
      </c>
      <c r="M147" s="59">
        <v>0.3394493</v>
      </c>
      <c r="N147" s="59">
        <v>1500.0</v>
      </c>
      <c r="O147" s="59">
        <v>0.3268267</v>
      </c>
      <c r="P147" s="59">
        <v>1.029548</v>
      </c>
      <c r="Q147" s="59">
        <v>0.7650614</v>
      </c>
    </row>
    <row r="148" ht="15.0" customHeight="1">
      <c r="A148" s="59" t="s">
        <v>123</v>
      </c>
      <c r="B148" s="60"/>
      <c r="C148" s="60"/>
      <c r="D148" s="59" t="s">
        <v>807</v>
      </c>
      <c r="E148" s="59" t="s">
        <v>37</v>
      </c>
      <c r="F148" s="59">
        <v>59.0</v>
      </c>
      <c r="G148" s="61" t="s">
        <v>3249</v>
      </c>
      <c r="H148" s="61" t="s">
        <v>3246</v>
      </c>
      <c r="I148" s="59">
        <v>2.9402724E7</v>
      </c>
      <c r="J148" s="59">
        <v>205.0</v>
      </c>
      <c r="K148" s="59">
        <v>0.319891297947602</v>
      </c>
      <c r="L148" s="59">
        <v>35.0</v>
      </c>
      <c r="M148" s="59">
        <v>0.3144687</v>
      </c>
      <c r="N148" s="59">
        <v>1500.0</v>
      </c>
      <c r="O148" s="59">
        <v>0.2954777</v>
      </c>
      <c r="P148" s="59">
        <v>1.082624</v>
      </c>
      <c r="Q148" s="59">
        <v>1.285534</v>
      </c>
    </row>
    <row r="149" ht="15.0" customHeight="1">
      <c r="A149" s="59" t="s">
        <v>123</v>
      </c>
      <c r="B149" s="60"/>
      <c r="C149" s="60"/>
      <c r="D149" s="59" t="s">
        <v>807</v>
      </c>
      <c r="E149" s="59" t="s">
        <v>36</v>
      </c>
      <c r="F149" s="59">
        <v>59.0</v>
      </c>
      <c r="G149" s="61" t="s">
        <v>3250</v>
      </c>
      <c r="H149" s="61" t="s">
        <v>3246</v>
      </c>
      <c r="I149" s="59">
        <v>3.0601884E7</v>
      </c>
      <c r="J149" s="59">
        <v>180.0</v>
      </c>
      <c r="K149" s="59">
        <v>0.49498128412744</v>
      </c>
      <c r="L149" s="59">
        <v>35.0</v>
      </c>
      <c r="M149" s="59">
        <v>0.4570901</v>
      </c>
      <c r="N149" s="59">
        <v>1500.0</v>
      </c>
      <c r="O149" s="59">
        <v>0.3212167</v>
      </c>
      <c r="P149" s="59">
        <v>1.540957</v>
      </c>
      <c r="Q149" s="59">
        <v>1.278871</v>
      </c>
    </row>
    <row r="150" ht="15.0" customHeight="1">
      <c r="A150" s="59" t="s">
        <v>123</v>
      </c>
      <c r="B150" s="60"/>
      <c r="C150" s="60"/>
      <c r="D150" s="59" t="s">
        <v>807</v>
      </c>
      <c r="E150" s="59" t="s">
        <v>40</v>
      </c>
      <c r="F150" s="59">
        <v>59.0</v>
      </c>
      <c r="G150" s="61" t="s">
        <v>3251</v>
      </c>
      <c r="H150" s="61" t="s">
        <v>3246</v>
      </c>
      <c r="I150" s="59">
        <v>2.9843039E7</v>
      </c>
      <c r="J150" s="59">
        <v>180.0</v>
      </c>
      <c r="K150" s="59">
        <v>0.309459856553547</v>
      </c>
      <c r="L150" s="59">
        <v>35.0</v>
      </c>
      <c r="M150" s="59">
        <v>0.3060002</v>
      </c>
      <c r="N150" s="59">
        <v>1500.0</v>
      </c>
      <c r="O150" s="59">
        <v>0.2927857</v>
      </c>
      <c r="P150" s="59">
        <v>1.05695</v>
      </c>
      <c r="Q150" s="59">
        <v>1.261809</v>
      </c>
    </row>
    <row r="151" ht="15.0" customHeight="1">
      <c r="A151" s="59" t="s">
        <v>123</v>
      </c>
      <c r="B151" s="60"/>
      <c r="C151" s="60"/>
      <c r="D151" s="59" t="s">
        <v>807</v>
      </c>
      <c r="E151" s="59" t="s">
        <v>34</v>
      </c>
      <c r="F151" s="59">
        <v>59.0</v>
      </c>
      <c r="G151" s="61" t="s">
        <v>3252</v>
      </c>
      <c r="H151" s="61" t="s">
        <v>3246</v>
      </c>
      <c r="I151" s="59">
        <v>2.9068427E7</v>
      </c>
      <c r="J151" s="59">
        <v>190.0</v>
      </c>
      <c r="K151" s="59">
        <v>0.291228555245904</v>
      </c>
      <c r="L151" s="59">
        <v>35.0</v>
      </c>
      <c r="M151" s="59">
        <v>0.3005992</v>
      </c>
      <c r="N151" s="59">
        <v>1500.0</v>
      </c>
      <c r="O151" s="59">
        <v>0.285494</v>
      </c>
      <c r="P151" s="59">
        <v>1.020086</v>
      </c>
      <c r="Q151" s="59">
        <v>0.3796406</v>
      </c>
    </row>
    <row r="152" ht="15.0" customHeight="1">
      <c r="A152" s="59" t="s">
        <v>123</v>
      </c>
      <c r="B152" s="60"/>
      <c r="C152" s="60"/>
      <c r="D152" s="59" t="s">
        <v>807</v>
      </c>
      <c r="E152" s="59" t="s">
        <v>33</v>
      </c>
      <c r="F152" s="59">
        <v>59.0</v>
      </c>
      <c r="G152" s="61" t="s">
        <v>3246</v>
      </c>
      <c r="H152" s="61" t="s">
        <v>3246</v>
      </c>
      <c r="I152" s="59">
        <v>3.4770272E7</v>
      </c>
      <c r="J152" s="59">
        <v>140.0</v>
      </c>
      <c r="K152" s="59">
        <v>0.325435366340428</v>
      </c>
      <c r="L152" s="59">
        <v>35.0</v>
      </c>
      <c r="M152" s="59">
        <v>0.3304517</v>
      </c>
      <c r="N152" s="59">
        <v>1500.0</v>
      </c>
      <c r="O152" s="59">
        <v>0.321983</v>
      </c>
      <c r="P152" s="59">
        <v>1.010722</v>
      </c>
      <c r="Q152" s="59">
        <v>0.4076573</v>
      </c>
    </row>
    <row r="153" ht="15.0" customHeight="1">
      <c r="A153" s="59" t="s">
        <v>123</v>
      </c>
      <c r="B153" s="60"/>
      <c r="C153" s="60"/>
      <c r="D153" s="59" t="s">
        <v>807</v>
      </c>
      <c r="E153" s="59" t="s">
        <v>39</v>
      </c>
      <c r="F153" s="59">
        <v>60.0</v>
      </c>
      <c r="G153" s="61" t="s">
        <v>3253</v>
      </c>
      <c r="H153" s="61" t="s">
        <v>3254</v>
      </c>
      <c r="I153" s="59">
        <v>1.9331947E7</v>
      </c>
      <c r="J153" s="59">
        <v>270.0</v>
      </c>
      <c r="K153" s="59">
        <v>0.452855882877296</v>
      </c>
      <c r="L153" s="59">
        <v>35.0</v>
      </c>
      <c r="M153" s="59">
        <v>0.3785836</v>
      </c>
      <c r="N153" s="59">
        <v>1500.0</v>
      </c>
      <c r="O153" s="59">
        <v>0.274502</v>
      </c>
      <c r="P153" s="59">
        <v>1.649736</v>
      </c>
      <c r="Q153" s="59">
        <v>1.713597</v>
      </c>
    </row>
    <row r="154" ht="15.0" customHeight="1">
      <c r="A154" s="59" t="s">
        <v>123</v>
      </c>
      <c r="B154" s="60"/>
      <c r="C154" s="60"/>
      <c r="D154" s="59" t="s">
        <v>807</v>
      </c>
      <c r="E154" s="59" t="s">
        <v>35</v>
      </c>
      <c r="F154" s="59">
        <v>60.0</v>
      </c>
      <c r="G154" s="61" t="s">
        <v>3255</v>
      </c>
      <c r="H154" s="61" t="s">
        <v>3254</v>
      </c>
      <c r="I154" s="59">
        <v>3.2850319E7</v>
      </c>
      <c r="J154" s="59">
        <v>180.0</v>
      </c>
      <c r="K154" s="59">
        <v>0.324779815475392</v>
      </c>
      <c r="L154" s="59">
        <v>35.0</v>
      </c>
      <c r="M154" s="59">
        <v>0.3266021</v>
      </c>
      <c r="N154" s="59">
        <v>1500.0</v>
      </c>
      <c r="O154" s="59">
        <v>0.3184103</v>
      </c>
      <c r="P154" s="59">
        <v>1.020004</v>
      </c>
      <c r="Q154" s="59">
        <v>0.7775511</v>
      </c>
    </row>
    <row r="155" ht="15.0" customHeight="1">
      <c r="A155" s="59" t="s">
        <v>123</v>
      </c>
      <c r="B155" s="60"/>
      <c r="C155" s="60"/>
      <c r="D155" s="59" t="s">
        <v>807</v>
      </c>
      <c r="E155" s="59" t="s">
        <v>38</v>
      </c>
      <c r="F155" s="59">
        <v>60.0</v>
      </c>
      <c r="G155" s="61" t="s">
        <v>3256</v>
      </c>
      <c r="H155" s="61" t="s">
        <v>3254</v>
      </c>
      <c r="I155" s="59">
        <v>3.1196105E7</v>
      </c>
      <c r="J155" s="59">
        <v>140.0</v>
      </c>
      <c r="K155" s="59">
        <v>0.319814368365401</v>
      </c>
      <c r="L155" s="59">
        <v>35.0</v>
      </c>
      <c r="M155" s="59">
        <v>0.3243636</v>
      </c>
      <c r="N155" s="59">
        <v>1500.0</v>
      </c>
      <c r="O155" s="59">
        <v>0.3131062</v>
      </c>
      <c r="P155" s="59">
        <v>1.021424</v>
      </c>
      <c r="Q155" s="59">
        <v>0.5958883</v>
      </c>
    </row>
    <row r="156" ht="15.0" customHeight="1">
      <c r="A156" s="59" t="s">
        <v>123</v>
      </c>
      <c r="B156" s="60"/>
      <c r="C156" s="60"/>
      <c r="D156" s="59" t="s">
        <v>807</v>
      </c>
      <c r="E156" s="59" t="s">
        <v>37</v>
      </c>
      <c r="F156" s="59">
        <v>60.0</v>
      </c>
      <c r="G156" s="61" t="s">
        <v>3257</v>
      </c>
      <c r="H156" s="61" t="s">
        <v>3254</v>
      </c>
      <c r="I156" s="59">
        <v>2.6164832E7</v>
      </c>
      <c r="J156" s="59">
        <v>195.0</v>
      </c>
      <c r="K156" s="59">
        <v>0.291334086139502</v>
      </c>
      <c r="L156" s="59">
        <v>35.0</v>
      </c>
      <c r="M156" s="59">
        <v>0.2869627</v>
      </c>
      <c r="N156" s="59">
        <v>1500.0</v>
      </c>
      <c r="O156" s="59">
        <v>0.2695828</v>
      </c>
      <c r="P156" s="59">
        <v>1.080685</v>
      </c>
      <c r="Q156" s="59">
        <v>1.251516</v>
      </c>
    </row>
    <row r="157" ht="15.0" customHeight="1">
      <c r="A157" s="59" t="s">
        <v>123</v>
      </c>
      <c r="B157" s="60"/>
      <c r="C157" s="60"/>
      <c r="D157" s="59" t="s">
        <v>807</v>
      </c>
      <c r="E157" s="59" t="s">
        <v>36</v>
      </c>
      <c r="F157" s="59">
        <v>60.0</v>
      </c>
      <c r="G157" s="61" t="s">
        <v>3258</v>
      </c>
      <c r="H157" s="61" t="s">
        <v>3254</v>
      </c>
      <c r="I157" s="59">
        <v>3.3675224E7</v>
      </c>
      <c r="J157" s="59">
        <v>170.0</v>
      </c>
      <c r="K157" s="59">
        <v>0.462805913901421</v>
      </c>
      <c r="L157" s="59">
        <v>35.0</v>
      </c>
      <c r="M157" s="59">
        <v>0.4382329</v>
      </c>
      <c r="N157" s="59">
        <v>1500.0</v>
      </c>
      <c r="O157" s="59">
        <v>0.3365533</v>
      </c>
      <c r="P157" s="59">
        <v>1.375134</v>
      </c>
      <c r="Q157" s="59">
        <v>1.241671</v>
      </c>
    </row>
    <row r="158" ht="15.0" customHeight="1">
      <c r="A158" s="59" t="s">
        <v>123</v>
      </c>
      <c r="B158" s="60"/>
      <c r="C158" s="60"/>
      <c r="D158" s="59" t="s">
        <v>807</v>
      </c>
      <c r="E158" s="59" t="s">
        <v>40</v>
      </c>
      <c r="F158" s="59">
        <v>60.0</v>
      </c>
      <c r="G158" s="61" t="s">
        <v>3259</v>
      </c>
      <c r="H158" s="61" t="s">
        <v>3254</v>
      </c>
      <c r="I158" s="59">
        <v>2.3998454E7</v>
      </c>
      <c r="J158" s="59">
        <v>185.0</v>
      </c>
      <c r="K158" s="59">
        <v>0.392517498520603</v>
      </c>
      <c r="L158" s="59">
        <v>35.0</v>
      </c>
      <c r="M158" s="59">
        <v>0.3518075</v>
      </c>
      <c r="N158" s="59">
        <v>1500.0</v>
      </c>
      <c r="O158" s="59">
        <v>0.2698033</v>
      </c>
      <c r="P158" s="59">
        <v>1.454828</v>
      </c>
      <c r="Q158" s="59">
        <v>1.496438</v>
      </c>
    </row>
    <row r="159" ht="15.0" customHeight="1">
      <c r="A159" s="59" t="s">
        <v>123</v>
      </c>
      <c r="B159" s="60"/>
      <c r="C159" s="60"/>
      <c r="D159" s="59" t="s">
        <v>807</v>
      </c>
      <c r="E159" s="59" t="s">
        <v>34</v>
      </c>
      <c r="F159" s="59">
        <v>60.0</v>
      </c>
      <c r="G159" s="61" t="s">
        <v>3260</v>
      </c>
      <c r="H159" s="61" t="s">
        <v>3254</v>
      </c>
      <c r="I159" s="59">
        <v>3.3522799E7</v>
      </c>
      <c r="J159" s="59">
        <v>170.0</v>
      </c>
      <c r="K159" s="59">
        <v>0.324102746172527</v>
      </c>
      <c r="L159" s="59">
        <v>35.0</v>
      </c>
      <c r="M159" s="59">
        <v>0.3346913</v>
      </c>
      <c r="N159" s="59">
        <v>1500.0</v>
      </c>
      <c r="O159" s="59">
        <v>0.317972</v>
      </c>
      <c r="P159" s="59">
        <v>1.019281</v>
      </c>
      <c r="Q159" s="59">
        <v>0.3666859</v>
      </c>
    </row>
    <row r="160" ht="15.0" customHeight="1">
      <c r="A160" s="59" t="s">
        <v>123</v>
      </c>
      <c r="B160" s="60"/>
      <c r="C160" s="60"/>
      <c r="D160" s="59" t="s">
        <v>807</v>
      </c>
      <c r="E160" s="59" t="s">
        <v>33</v>
      </c>
      <c r="F160" s="59">
        <v>60.0</v>
      </c>
      <c r="G160" s="61" t="s">
        <v>3254</v>
      </c>
      <c r="H160" s="61" t="s">
        <v>3254</v>
      </c>
      <c r="I160" s="59">
        <v>3.6344981E7</v>
      </c>
      <c r="J160" s="59">
        <v>115.0</v>
      </c>
      <c r="K160" s="59">
        <v>0.334961045618601</v>
      </c>
      <c r="L160" s="59">
        <v>35.0</v>
      </c>
      <c r="M160" s="59">
        <v>0.3402817</v>
      </c>
      <c r="N160" s="59">
        <v>1500.0</v>
      </c>
      <c r="O160" s="59">
        <v>0.3320275</v>
      </c>
      <c r="P160" s="59">
        <v>1.008835</v>
      </c>
      <c r="Q160" s="59">
        <v>0.3553978</v>
      </c>
    </row>
    <row r="161" ht="15.0" customHeight="1">
      <c r="A161" s="59" t="s">
        <v>123</v>
      </c>
      <c r="B161" s="60"/>
      <c r="C161" s="60"/>
      <c r="D161" s="59" t="s">
        <v>1102</v>
      </c>
      <c r="E161" s="59" t="s">
        <v>39</v>
      </c>
      <c r="F161" s="59">
        <v>112.0</v>
      </c>
      <c r="G161" s="61" t="s">
        <v>3261</v>
      </c>
      <c r="H161" s="61" t="s">
        <v>1103</v>
      </c>
      <c r="I161" s="59">
        <v>1.7221031E7</v>
      </c>
      <c r="J161" s="59">
        <v>170.0</v>
      </c>
      <c r="K161" s="59">
        <v>0.241304526125169</v>
      </c>
      <c r="L161" s="59">
        <v>35.0</v>
      </c>
      <c r="M161" s="59">
        <v>0.2311805</v>
      </c>
      <c r="N161" s="59">
        <v>1500.0</v>
      </c>
      <c r="O161" s="59">
        <v>0.2103801</v>
      </c>
      <c r="P161" s="59">
        <v>1.146993</v>
      </c>
      <c r="Q161" s="59">
        <v>1.486727</v>
      </c>
    </row>
    <row r="162" ht="15.0" customHeight="1">
      <c r="A162" s="59" t="s">
        <v>123</v>
      </c>
      <c r="B162" s="60"/>
      <c r="C162" s="60"/>
      <c r="D162" s="59" t="s">
        <v>1102</v>
      </c>
      <c r="E162" s="59" t="s">
        <v>38</v>
      </c>
      <c r="F162" s="59">
        <v>112.0</v>
      </c>
      <c r="G162" s="61" t="s">
        <v>3262</v>
      </c>
      <c r="H162" s="61" t="s">
        <v>1103</v>
      </c>
      <c r="I162" s="59">
        <v>3.5768059E7</v>
      </c>
      <c r="J162" s="59">
        <v>160.0</v>
      </c>
      <c r="K162" s="59">
        <v>0.344646572099422</v>
      </c>
      <c r="L162" s="59">
        <v>35.0</v>
      </c>
      <c r="M162" s="59">
        <v>0.3462539</v>
      </c>
      <c r="N162" s="59">
        <v>1500.0</v>
      </c>
      <c r="O162" s="59">
        <v>0.3351776</v>
      </c>
      <c r="P162" s="59">
        <v>1.028251</v>
      </c>
      <c r="Q162" s="59">
        <v>0.8548848</v>
      </c>
    </row>
    <row r="163" ht="15.0" customHeight="1">
      <c r="A163" s="59" t="s">
        <v>123</v>
      </c>
      <c r="B163" s="60"/>
      <c r="C163" s="60"/>
      <c r="D163" s="59" t="s">
        <v>1102</v>
      </c>
      <c r="E163" s="59" t="s">
        <v>37</v>
      </c>
      <c r="F163" s="59">
        <v>112.0</v>
      </c>
      <c r="G163" s="61" t="s">
        <v>3263</v>
      </c>
      <c r="H163" s="61" t="s">
        <v>1103</v>
      </c>
      <c r="I163" s="59">
        <v>3.6415542E7</v>
      </c>
      <c r="J163" s="59">
        <v>170.0</v>
      </c>
      <c r="K163" s="59">
        <v>0.350943977378617</v>
      </c>
      <c r="L163" s="59">
        <v>35.0</v>
      </c>
      <c r="M163" s="59">
        <v>0.3494229</v>
      </c>
      <c r="N163" s="59">
        <v>1500.0</v>
      </c>
      <c r="O163" s="59">
        <v>0.3376505</v>
      </c>
      <c r="P163" s="59">
        <v>1.039371</v>
      </c>
      <c r="Q163" s="59">
        <v>1.129205</v>
      </c>
    </row>
    <row r="164" ht="15.0" customHeight="1">
      <c r="A164" s="59" t="s">
        <v>123</v>
      </c>
      <c r="B164" s="60"/>
      <c r="C164" s="60"/>
      <c r="D164" s="59" t="s">
        <v>1102</v>
      </c>
      <c r="E164" s="59" t="s">
        <v>36</v>
      </c>
      <c r="F164" s="59">
        <v>112.0</v>
      </c>
      <c r="G164" s="61" t="s">
        <v>3264</v>
      </c>
      <c r="H164" s="61" t="s">
        <v>1103</v>
      </c>
      <c r="I164" s="59">
        <v>3.5509745E7</v>
      </c>
      <c r="J164" s="59">
        <v>165.0</v>
      </c>
      <c r="K164" s="59">
        <v>0.360577431610799</v>
      </c>
      <c r="L164" s="59">
        <v>35.0</v>
      </c>
      <c r="M164" s="59">
        <v>0.3559616</v>
      </c>
      <c r="N164" s="59">
        <v>1500.0</v>
      </c>
      <c r="O164" s="59">
        <v>0.3266375</v>
      </c>
      <c r="P164" s="59">
        <v>1.103907</v>
      </c>
      <c r="Q164" s="59">
        <v>1.157406</v>
      </c>
    </row>
    <row r="165" ht="15.0" customHeight="1">
      <c r="A165" s="59" t="s">
        <v>123</v>
      </c>
      <c r="B165" s="60"/>
      <c r="C165" s="60"/>
      <c r="D165" s="59" t="s">
        <v>1102</v>
      </c>
      <c r="E165" s="59" t="s">
        <v>40</v>
      </c>
      <c r="F165" s="59">
        <v>112.0</v>
      </c>
      <c r="G165" s="61" t="s">
        <v>1110</v>
      </c>
      <c r="H165" s="61" t="s">
        <v>1103</v>
      </c>
      <c r="I165" s="59">
        <v>3.4309874E7</v>
      </c>
      <c r="J165" s="59">
        <v>170.0</v>
      </c>
      <c r="K165" s="59">
        <v>0.348110329882095</v>
      </c>
      <c r="L165" s="59">
        <v>35.0</v>
      </c>
      <c r="M165" s="59">
        <v>0.3410794</v>
      </c>
      <c r="N165" s="59">
        <v>1500.0</v>
      </c>
      <c r="O165" s="59">
        <v>0.324769</v>
      </c>
      <c r="P165" s="59">
        <v>1.071871</v>
      </c>
      <c r="Q165" s="59">
        <v>1.431067</v>
      </c>
    </row>
    <row r="166" ht="15.0" customHeight="1">
      <c r="A166" s="59" t="s">
        <v>123</v>
      </c>
      <c r="B166" s="60"/>
      <c r="C166" s="60"/>
      <c r="D166" s="59" t="s">
        <v>1102</v>
      </c>
      <c r="E166" s="59" t="s">
        <v>34</v>
      </c>
      <c r="F166" s="59">
        <v>112.0</v>
      </c>
      <c r="G166" s="61" t="s">
        <v>3265</v>
      </c>
      <c r="H166" s="61" t="s">
        <v>1103</v>
      </c>
      <c r="I166" s="59">
        <v>3.5782887E7</v>
      </c>
      <c r="J166" s="59">
        <v>165.0</v>
      </c>
      <c r="K166" s="59">
        <v>0.334633162873742</v>
      </c>
      <c r="L166" s="59">
        <v>35.0</v>
      </c>
      <c r="M166" s="59">
        <v>0.3426192</v>
      </c>
      <c r="N166" s="59">
        <v>1500.0</v>
      </c>
      <c r="O166" s="59">
        <v>0.3285627</v>
      </c>
      <c r="P166" s="59">
        <v>1.018476</v>
      </c>
      <c r="Q166" s="59">
        <v>0.4318604</v>
      </c>
    </row>
    <row r="167" ht="15.0" customHeight="1">
      <c r="A167" s="59" t="s">
        <v>123</v>
      </c>
      <c r="B167" s="60"/>
      <c r="C167" s="60"/>
      <c r="D167" s="59" t="s">
        <v>1102</v>
      </c>
      <c r="E167" s="59" t="s">
        <v>39</v>
      </c>
      <c r="F167" s="59">
        <v>149.0</v>
      </c>
      <c r="G167" s="61" t="s">
        <v>3266</v>
      </c>
      <c r="H167" s="61" t="s">
        <v>1103</v>
      </c>
      <c r="I167" s="59">
        <v>3.0737563E7</v>
      </c>
      <c r="J167" s="59">
        <v>225.0</v>
      </c>
      <c r="K167" s="59">
        <v>0.321389457100341</v>
      </c>
      <c r="L167" s="59">
        <v>35.0</v>
      </c>
      <c r="M167" s="59">
        <v>0.3197793</v>
      </c>
      <c r="N167" s="59">
        <v>1500.0</v>
      </c>
      <c r="O167" s="59">
        <v>0.3086657</v>
      </c>
      <c r="P167" s="59">
        <v>1.041222</v>
      </c>
      <c r="Q167" s="59">
        <v>1.144881</v>
      </c>
    </row>
    <row r="168" ht="15.0" customHeight="1">
      <c r="A168" s="59" t="s">
        <v>123</v>
      </c>
      <c r="B168" s="60"/>
      <c r="C168" s="60"/>
      <c r="D168" s="59" t="s">
        <v>1102</v>
      </c>
      <c r="E168" s="59" t="s">
        <v>35</v>
      </c>
      <c r="F168" s="59">
        <v>149.0</v>
      </c>
      <c r="G168" s="61" t="s">
        <v>1105</v>
      </c>
      <c r="H168" s="61" t="s">
        <v>1103</v>
      </c>
      <c r="I168" s="59">
        <v>2.3795099E7</v>
      </c>
      <c r="J168" s="59">
        <v>250.0</v>
      </c>
      <c r="K168" s="59">
        <v>0.25489759787688</v>
      </c>
      <c r="L168" s="59">
        <v>35.0</v>
      </c>
      <c r="M168" s="59">
        <v>0.2595605</v>
      </c>
      <c r="N168" s="59">
        <v>1500.0</v>
      </c>
      <c r="O168" s="59">
        <v>0.2497165</v>
      </c>
      <c r="P168" s="59">
        <v>1.020748</v>
      </c>
      <c r="Q168" s="59">
        <v>0.5263224</v>
      </c>
    </row>
    <row r="169" ht="15.0" customHeight="1">
      <c r="A169" s="59" t="s">
        <v>123</v>
      </c>
      <c r="B169" s="60"/>
      <c r="C169" s="60"/>
      <c r="D169" s="59" t="s">
        <v>1102</v>
      </c>
      <c r="E169" s="59" t="s">
        <v>38</v>
      </c>
      <c r="F169" s="59">
        <v>149.0</v>
      </c>
      <c r="G169" s="61" t="s">
        <v>3267</v>
      </c>
      <c r="H169" s="61" t="s">
        <v>1103</v>
      </c>
      <c r="I169" s="59">
        <v>2.4711443E7</v>
      </c>
      <c r="J169" s="59">
        <v>225.0</v>
      </c>
      <c r="K169" s="59">
        <v>0.266091759142339</v>
      </c>
      <c r="L169" s="59">
        <v>35.0</v>
      </c>
      <c r="M169" s="59">
        <v>0.2701328</v>
      </c>
      <c r="N169" s="59">
        <v>1500.0</v>
      </c>
      <c r="O169" s="59">
        <v>0.2600142</v>
      </c>
      <c r="P169" s="59">
        <v>1.023374</v>
      </c>
      <c r="Q169" s="59">
        <v>0.6006313</v>
      </c>
    </row>
    <row r="170" ht="15.0" customHeight="1">
      <c r="A170" s="59" t="s">
        <v>123</v>
      </c>
      <c r="B170" s="60"/>
      <c r="C170" s="60"/>
      <c r="D170" s="59" t="s">
        <v>1102</v>
      </c>
      <c r="E170" s="59" t="s">
        <v>37</v>
      </c>
      <c r="F170" s="59">
        <v>149.0</v>
      </c>
      <c r="G170" s="61" t="s">
        <v>3268</v>
      </c>
      <c r="H170" s="61" t="s">
        <v>1103</v>
      </c>
      <c r="I170" s="59">
        <v>2.9611043E7</v>
      </c>
      <c r="J170" s="59">
        <v>240.0</v>
      </c>
      <c r="K170" s="59">
        <v>0.310712350089916</v>
      </c>
      <c r="L170" s="59">
        <v>35.0</v>
      </c>
      <c r="M170" s="59">
        <v>0.3099399</v>
      </c>
      <c r="N170" s="59">
        <v>1500.0</v>
      </c>
      <c r="O170" s="59">
        <v>0.2980023</v>
      </c>
      <c r="P170" s="59">
        <v>1.042651</v>
      </c>
      <c r="Q170" s="59">
        <v>1.064706</v>
      </c>
    </row>
    <row r="171" ht="15.0" customHeight="1">
      <c r="A171" s="59" t="s">
        <v>123</v>
      </c>
      <c r="B171" s="60"/>
      <c r="C171" s="60"/>
      <c r="D171" s="59" t="s">
        <v>1102</v>
      </c>
      <c r="E171" s="59" t="s">
        <v>36</v>
      </c>
      <c r="F171" s="59">
        <v>149.0</v>
      </c>
      <c r="G171" s="61" t="s">
        <v>3269</v>
      </c>
      <c r="H171" s="61" t="s">
        <v>1103</v>
      </c>
      <c r="I171" s="59">
        <v>2.5092719E7</v>
      </c>
      <c r="J171" s="59">
        <v>235.0</v>
      </c>
      <c r="K171" s="59">
        <v>0.327340172149142</v>
      </c>
      <c r="L171" s="59">
        <v>35.0</v>
      </c>
      <c r="M171" s="59">
        <v>0.3170836</v>
      </c>
      <c r="N171" s="59">
        <v>1500.0</v>
      </c>
      <c r="O171" s="59">
        <v>0.2684859</v>
      </c>
      <c r="P171" s="59">
        <v>1.219208</v>
      </c>
      <c r="Q171" s="59">
        <v>1.211052</v>
      </c>
    </row>
    <row r="172" ht="15.0" customHeight="1">
      <c r="A172" s="59" t="s">
        <v>123</v>
      </c>
      <c r="B172" s="60"/>
      <c r="C172" s="60"/>
      <c r="D172" s="59" t="s">
        <v>1102</v>
      </c>
      <c r="E172" s="59" t="s">
        <v>34</v>
      </c>
      <c r="F172" s="59">
        <v>149.0</v>
      </c>
      <c r="G172" s="61" t="s">
        <v>3270</v>
      </c>
      <c r="H172" s="61" t="s">
        <v>1103</v>
      </c>
      <c r="I172" s="59">
        <v>1.9092373E7</v>
      </c>
      <c r="J172" s="59">
        <v>230.0</v>
      </c>
      <c r="K172" s="59">
        <v>0.215121960272146</v>
      </c>
      <c r="L172" s="59">
        <v>35.0</v>
      </c>
      <c r="M172" s="59">
        <v>0.2284426</v>
      </c>
      <c r="N172" s="59">
        <v>1500.0</v>
      </c>
      <c r="O172" s="59">
        <v>0.2096829</v>
      </c>
      <c r="P172" s="59">
        <v>1.025939</v>
      </c>
      <c r="Q172" s="59">
        <v>0.2899336</v>
      </c>
    </row>
    <row r="173" ht="15.0" customHeight="1">
      <c r="A173" s="59" t="s">
        <v>123</v>
      </c>
      <c r="B173" s="60"/>
      <c r="C173" s="60"/>
      <c r="D173" s="59" t="s">
        <v>1102</v>
      </c>
      <c r="E173" s="59" t="s">
        <v>33</v>
      </c>
      <c r="F173" s="59">
        <v>149.0</v>
      </c>
      <c r="G173" s="61" t="s">
        <v>1103</v>
      </c>
      <c r="H173" s="61" t="s">
        <v>1103</v>
      </c>
      <c r="I173" s="59">
        <v>3.1019818E7</v>
      </c>
      <c r="J173" s="59">
        <v>220.0</v>
      </c>
      <c r="K173" s="59">
        <v>0.301467466805074</v>
      </c>
      <c r="L173" s="59">
        <v>35.0</v>
      </c>
      <c r="M173" s="59">
        <v>0.3065799</v>
      </c>
      <c r="N173" s="59">
        <v>1500.0</v>
      </c>
      <c r="O173" s="59">
        <v>0.2980681</v>
      </c>
      <c r="P173" s="59">
        <v>1.011405</v>
      </c>
      <c r="Q173" s="59">
        <v>0.3993745</v>
      </c>
    </row>
    <row r="174" ht="15.0" customHeight="1">
      <c r="A174" s="59" t="s">
        <v>123</v>
      </c>
      <c r="B174" s="60"/>
      <c r="C174" s="60"/>
      <c r="D174" s="59" t="s">
        <v>1066</v>
      </c>
      <c r="E174" s="59" t="s">
        <v>39</v>
      </c>
      <c r="F174" s="59">
        <v>112.0</v>
      </c>
      <c r="G174" s="61" t="s">
        <v>3271</v>
      </c>
      <c r="H174" s="61" t="s">
        <v>3272</v>
      </c>
      <c r="I174" s="59">
        <v>1.6403547E7</v>
      </c>
      <c r="J174" s="59">
        <v>175.0</v>
      </c>
      <c r="K174" s="59">
        <v>0.248673443411284</v>
      </c>
      <c r="L174" s="59">
        <v>35.0</v>
      </c>
      <c r="M174" s="59">
        <v>0.2329157</v>
      </c>
      <c r="N174" s="59">
        <v>1500.0</v>
      </c>
      <c r="O174" s="59">
        <v>0.2057512</v>
      </c>
      <c r="P174" s="59">
        <v>1.208612</v>
      </c>
      <c r="Q174" s="59">
        <v>1.580085</v>
      </c>
    </row>
    <row r="175" ht="15.0" customHeight="1">
      <c r="A175" s="59" t="s">
        <v>123</v>
      </c>
      <c r="B175" s="60"/>
      <c r="C175" s="60"/>
      <c r="D175" s="59" t="s">
        <v>1066</v>
      </c>
      <c r="E175" s="59" t="s">
        <v>35</v>
      </c>
      <c r="F175" s="59">
        <v>112.0</v>
      </c>
      <c r="G175" s="61" t="s">
        <v>3273</v>
      </c>
      <c r="H175" s="61" t="s">
        <v>3272</v>
      </c>
      <c r="I175" s="59">
        <v>3.9124182E7</v>
      </c>
      <c r="J175" s="59">
        <v>155.0</v>
      </c>
      <c r="K175" s="59">
        <v>0.358108203728192</v>
      </c>
      <c r="L175" s="59">
        <v>35.0</v>
      </c>
      <c r="M175" s="59">
        <v>0.3609718</v>
      </c>
      <c r="N175" s="59">
        <v>1500.0</v>
      </c>
      <c r="O175" s="59">
        <v>0.3518063</v>
      </c>
      <c r="P175" s="59">
        <v>1.017913</v>
      </c>
      <c r="Q175" s="59">
        <v>0.6875652</v>
      </c>
    </row>
    <row r="176" ht="15.0" customHeight="1">
      <c r="A176" s="59" t="s">
        <v>123</v>
      </c>
      <c r="B176" s="60"/>
      <c r="C176" s="60"/>
      <c r="D176" s="59" t="s">
        <v>1066</v>
      </c>
      <c r="E176" s="59" t="s">
        <v>38</v>
      </c>
      <c r="F176" s="59">
        <v>112.0</v>
      </c>
      <c r="G176" s="61" t="s">
        <v>3274</v>
      </c>
      <c r="H176" s="61" t="s">
        <v>3272</v>
      </c>
      <c r="I176" s="59">
        <v>3.8423725E7</v>
      </c>
      <c r="J176" s="59">
        <v>145.0</v>
      </c>
      <c r="K176" s="59">
        <v>0.363875905534786</v>
      </c>
      <c r="L176" s="59">
        <v>35.0</v>
      </c>
      <c r="M176" s="59">
        <v>0.3658932</v>
      </c>
      <c r="N176" s="59">
        <v>1500.0</v>
      </c>
      <c r="O176" s="59">
        <v>0.3538286</v>
      </c>
      <c r="P176" s="59">
        <v>1.028396</v>
      </c>
      <c r="Q176" s="59">
        <v>0.8327903</v>
      </c>
    </row>
    <row r="177" ht="15.0" customHeight="1">
      <c r="A177" s="59" t="s">
        <v>123</v>
      </c>
      <c r="B177" s="60"/>
      <c r="C177" s="60"/>
      <c r="D177" s="59" t="s">
        <v>1066</v>
      </c>
      <c r="E177" s="59" t="s">
        <v>37</v>
      </c>
      <c r="F177" s="59">
        <v>112.0</v>
      </c>
      <c r="G177" s="61" t="s">
        <v>3275</v>
      </c>
      <c r="H177" s="61" t="s">
        <v>3272</v>
      </c>
      <c r="I177" s="59">
        <v>3.9931457E7</v>
      </c>
      <c r="J177" s="59">
        <v>165.0</v>
      </c>
      <c r="K177" s="59">
        <v>0.374691182470831</v>
      </c>
      <c r="L177" s="59">
        <v>35.0</v>
      </c>
      <c r="M177" s="59">
        <v>0.3735856</v>
      </c>
      <c r="N177" s="59">
        <v>1500.0</v>
      </c>
      <c r="O177" s="59">
        <v>0.3596388</v>
      </c>
      <c r="P177" s="59">
        <v>1.041854</v>
      </c>
      <c r="Q177" s="59">
        <v>1.079274</v>
      </c>
    </row>
    <row r="178" ht="15.0" customHeight="1">
      <c r="A178" s="59" t="s">
        <v>123</v>
      </c>
      <c r="B178" s="60"/>
      <c r="C178" s="60"/>
      <c r="D178" s="59" t="s">
        <v>1066</v>
      </c>
      <c r="E178" s="59" t="s">
        <v>36</v>
      </c>
      <c r="F178" s="59">
        <v>112.0</v>
      </c>
      <c r="G178" s="61" t="s">
        <v>3276</v>
      </c>
      <c r="H178" s="61" t="s">
        <v>3272</v>
      </c>
      <c r="I178" s="59">
        <v>3.5544141E7</v>
      </c>
      <c r="J178" s="59">
        <v>165.0</v>
      </c>
      <c r="K178" s="59">
        <v>0.387741731353101</v>
      </c>
      <c r="L178" s="59">
        <v>35.0</v>
      </c>
      <c r="M178" s="59">
        <v>0.3768315</v>
      </c>
      <c r="N178" s="59">
        <v>1500.0</v>
      </c>
      <c r="O178" s="59">
        <v>0.3286469</v>
      </c>
      <c r="P178" s="59">
        <v>1.179812</v>
      </c>
      <c r="Q178" s="59">
        <v>1.226425</v>
      </c>
    </row>
    <row r="179" ht="15.0" customHeight="1">
      <c r="A179" s="59" t="s">
        <v>123</v>
      </c>
      <c r="B179" s="60"/>
      <c r="C179" s="60"/>
      <c r="D179" s="59" t="s">
        <v>1066</v>
      </c>
      <c r="E179" s="59" t="s">
        <v>40</v>
      </c>
      <c r="F179" s="59">
        <v>112.0</v>
      </c>
      <c r="G179" s="61" t="s">
        <v>1074</v>
      </c>
      <c r="H179" s="61" t="s">
        <v>3272</v>
      </c>
      <c r="I179" s="59">
        <v>2.8970422E7</v>
      </c>
      <c r="J179" s="59">
        <v>160.0</v>
      </c>
      <c r="K179" s="59">
        <v>0.317048394475271</v>
      </c>
      <c r="L179" s="59">
        <v>35.0</v>
      </c>
      <c r="M179" s="59">
        <v>0.3048772</v>
      </c>
      <c r="N179" s="59">
        <v>1500.0</v>
      </c>
      <c r="O179" s="59">
        <v>0.2893392</v>
      </c>
      <c r="P179" s="59">
        <v>1.095767</v>
      </c>
      <c r="Q179" s="59">
        <v>1.783321</v>
      </c>
    </row>
    <row r="180" ht="15.0" customHeight="1">
      <c r="A180" s="59" t="s">
        <v>123</v>
      </c>
      <c r="B180" s="60"/>
      <c r="C180" s="60"/>
      <c r="D180" s="59" t="s">
        <v>1066</v>
      </c>
      <c r="E180" s="59" t="s">
        <v>34</v>
      </c>
      <c r="F180" s="59">
        <v>112.0</v>
      </c>
      <c r="G180" s="61" t="s">
        <v>3277</v>
      </c>
      <c r="H180" s="61" t="s">
        <v>3272</v>
      </c>
      <c r="I180" s="59">
        <v>3.037403E7</v>
      </c>
      <c r="J180" s="59">
        <v>155.0</v>
      </c>
      <c r="K180" s="59">
        <v>0.307860881011013</v>
      </c>
      <c r="L180" s="59">
        <v>35.0</v>
      </c>
      <c r="M180" s="59">
        <v>0.3151066</v>
      </c>
      <c r="N180" s="59">
        <v>1500.0</v>
      </c>
      <c r="O180" s="59">
        <v>0.296977</v>
      </c>
      <c r="P180" s="59">
        <v>1.036649</v>
      </c>
      <c r="Q180" s="59">
        <v>0.6003399</v>
      </c>
    </row>
    <row r="181" ht="15.0" customHeight="1">
      <c r="A181" s="59" t="s">
        <v>123</v>
      </c>
      <c r="B181" s="60"/>
      <c r="C181" s="60"/>
      <c r="D181" s="59" t="s">
        <v>1066</v>
      </c>
      <c r="E181" s="59" t="s">
        <v>33</v>
      </c>
      <c r="F181" s="59">
        <v>112.0</v>
      </c>
      <c r="G181" s="61" t="s">
        <v>3272</v>
      </c>
      <c r="H181" s="61" t="s">
        <v>3272</v>
      </c>
      <c r="I181" s="59">
        <v>3.2634338E7</v>
      </c>
      <c r="J181" s="59">
        <v>90.0</v>
      </c>
      <c r="K181" s="59">
        <v>0.311613110197008</v>
      </c>
      <c r="L181" s="59">
        <v>35.0</v>
      </c>
      <c r="M181" s="59">
        <v>0.3171084</v>
      </c>
      <c r="N181" s="59">
        <v>1500.0</v>
      </c>
      <c r="O181" s="59">
        <v>0.308337</v>
      </c>
      <c r="P181" s="59">
        <v>1.010625</v>
      </c>
      <c r="Q181" s="59">
        <v>0.3734972</v>
      </c>
    </row>
    <row r="182" ht="15.0" customHeight="1">
      <c r="A182" s="59" t="s">
        <v>123</v>
      </c>
      <c r="B182" s="60"/>
      <c r="C182" s="60"/>
      <c r="D182" s="59" t="s">
        <v>1066</v>
      </c>
      <c r="E182" s="59" t="s">
        <v>39</v>
      </c>
      <c r="F182" s="59">
        <v>149.0</v>
      </c>
      <c r="G182" s="61" t="s">
        <v>3278</v>
      </c>
      <c r="H182" s="61" t="s">
        <v>3279</v>
      </c>
      <c r="I182" s="59">
        <v>2.6250792E7</v>
      </c>
      <c r="J182" s="59">
        <v>220.0</v>
      </c>
      <c r="K182" s="59">
        <v>0.298273699317425</v>
      </c>
      <c r="L182" s="59">
        <v>35.0</v>
      </c>
      <c r="M182" s="59">
        <v>0.2958046</v>
      </c>
      <c r="N182" s="59">
        <v>1500.0</v>
      </c>
      <c r="O182" s="59">
        <v>0.2828496</v>
      </c>
      <c r="P182" s="59">
        <v>1.054531</v>
      </c>
      <c r="Q182" s="59">
        <v>1.190588</v>
      </c>
    </row>
    <row r="183" ht="15.0" customHeight="1">
      <c r="A183" s="59" t="s">
        <v>123</v>
      </c>
      <c r="B183" s="60"/>
      <c r="C183" s="60"/>
      <c r="D183" s="59" t="s">
        <v>1066</v>
      </c>
      <c r="E183" s="59" t="s">
        <v>35</v>
      </c>
      <c r="F183" s="59">
        <v>149.0</v>
      </c>
      <c r="G183" s="61" t="s">
        <v>3280</v>
      </c>
      <c r="H183" s="61" t="s">
        <v>3279</v>
      </c>
      <c r="I183" s="59">
        <v>2.278079E7</v>
      </c>
      <c r="J183" s="59">
        <v>230.0</v>
      </c>
      <c r="K183" s="59">
        <v>0.247008884485716</v>
      </c>
      <c r="L183" s="59">
        <v>35.0</v>
      </c>
      <c r="M183" s="59">
        <v>0.2512429</v>
      </c>
      <c r="N183" s="59">
        <v>1500.0</v>
      </c>
      <c r="O183" s="59">
        <v>0.2425845</v>
      </c>
      <c r="P183" s="59">
        <v>1.018238</v>
      </c>
      <c r="Q183" s="59">
        <v>0.5109941</v>
      </c>
    </row>
    <row r="184" ht="15.0" customHeight="1">
      <c r="A184" s="59" t="s">
        <v>123</v>
      </c>
      <c r="B184" s="60"/>
      <c r="C184" s="60"/>
      <c r="D184" s="59" t="s">
        <v>1066</v>
      </c>
      <c r="E184" s="59" t="s">
        <v>38</v>
      </c>
      <c r="F184" s="59">
        <v>149.0</v>
      </c>
      <c r="G184" s="61" t="s">
        <v>3281</v>
      </c>
      <c r="H184" s="61" t="s">
        <v>3279</v>
      </c>
      <c r="I184" s="59">
        <v>2.4685315E7</v>
      </c>
      <c r="J184" s="59">
        <v>255.0</v>
      </c>
      <c r="K184" s="59">
        <v>0.273015352848873</v>
      </c>
      <c r="L184" s="59">
        <v>35.0</v>
      </c>
      <c r="M184" s="59">
        <v>0.2770489</v>
      </c>
      <c r="N184" s="59">
        <v>1500.0</v>
      </c>
      <c r="O184" s="59">
        <v>0.2661219</v>
      </c>
      <c r="P184" s="59">
        <v>1.025903</v>
      </c>
      <c r="Q184" s="59">
        <v>0.6308652</v>
      </c>
    </row>
    <row r="185" ht="15.0" customHeight="1">
      <c r="A185" s="59" t="s">
        <v>123</v>
      </c>
      <c r="B185" s="60"/>
      <c r="C185" s="60"/>
      <c r="D185" s="59" t="s">
        <v>1066</v>
      </c>
      <c r="E185" s="59" t="s">
        <v>37</v>
      </c>
      <c r="F185" s="59">
        <v>149.0</v>
      </c>
      <c r="G185" s="61" t="s">
        <v>3282</v>
      </c>
      <c r="H185" s="61" t="s">
        <v>3279</v>
      </c>
      <c r="I185" s="59">
        <v>2.7040829E7</v>
      </c>
      <c r="J185" s="59">
        <v>235.0</v>
      </c>
      <c r="K185" s="59">
        <v>0.297371624881068</v>
      </c>
      <c r="L185" s="59">
        <v>35.0</v>
      </c>
      <c r="M185" s="59">
        <v>0.2962501</v>
      </c>
      <c r="N185" s="59">
        <v>1500.0</v>
      </c>
      <c r="O185" s="59">
        <v>0.2825416</v>
      </c>
      <c r="P185" s="59">
        <v>1.052488</v>
      </c>
      <c r="Q185" s="59">
        <v>1.081811</v>
      </c>
    </row>
    <row r="186" ht="15.0" customHeight="1">
      <c r="A186" s="59" t="s">
        <v>123</v>
      </c>
      <c r="B186" s="60"/>
      <c r="C186" s="60"/>
      <c r="D186" s="59" t="s">
        <v>1066</v>
      </c>
      <c r="E186" s="59" t="s">
        <v>36</v>
      </c>
      <c r="F186" s="59">
        <v>149.0</v>
      </c>
      <c r="G186" s="61" t="s">
        <v>3283</v>
      </c>
      <c r="H186" s="61" t="s">
        <v>3279</v>
      </c>
      <c r="I186" s="59">
        <v>2.1604437E7</v>
      </c>
      <c r="J186" s="59">
        <v>225.0</v>
      </c>
      <c r="K186" s="59">
        <v>0.342075151906707</v>
      </c>
      <c r="L186" s="59">
        <v>35.0</v>
      </c>
      <c r="M186" s="59">
        <v>0.3270745</v>
      </c>
      <c r="N186" s="59">
        <v>1500.0</v>
      </c>
      <c r="O186" s="59">
        <v>0.2491656</v>
      </c>
      <c r="P186" s="59">
        <v>1.372883</v>
      </c>
      <c r="Q186" s="59">
        <v>1.192541</v>
      </c>
    </row>
    <row r="187" ht="15.0" customHeight="1">
      <c r="A187" s="59" t="s">
        <v>123</v>
      </c>
      <c r="B187" s="60"/>
      <c r="C187" s="60"/>
      <c r="D187" s="59" t="s">
        <v>1066</v>
      </c>
      <c r="E187" s="59" t="s">
        <v>34</v>
      </c>
      <c r="F187" s="59">
        <v>149.0</v>
      </c>
      <c r="G187" s="61" t="s">
        <v>3284</v>
      </c>
      <c r="H187" s="61" t="s">
        <v>3279</v>
      </c>
      <c r="I187" s="59">
        <v>1.6511605E7</v>
      </c>
      <c r="J187" s="59">
        <v>215.0</v>
      </c>
      <c r="K187" s="59">
        <v>0.195176754666799</v>
      </c>
      <c r="L187" s="59">
        <v>35.0</v>
      </c>
      <c r="M187" s="59">
        <v>0.2136488</v>
      </c>
      <c r="N187" s="59">
        <v>1500.0</v>
      </c>
      <c r="O187" s="59">
        <v>0.1893663</v>
      </c>
      <c r="P187" s="59">
        <v>1.030684</v>
      </c>
      <c r="Q187" s="59">
        <v>0.2392871</v>
      </c>
    </row>
    <row r="188" ht="15.0" customHeight="1">
      <c r="A188" s="59" t="s">
        <v>123</v>
      </c>
      <c r="B188" s="60"/>
      <c r="C188" s="60"/>
      <c r="D188" s="59" t="s">
        <v>1066</v>
      </c>
      <c r="E188" s="59" t="s">
        <v>33</v>
      </c>
      <c r="F188" s="59">
        <v>149.0</v>
      </c>
      <c r="G188" s="61" t="s">
        <v>3279</v>
      </c>
      <c r="H188" s="61" t="s">
        <v>3279</v>
      </c>
      <c r="I188" s="59">
        <v>2.6533352E7</v>
      </c>
      <c r="J188" s="59">
        <v>225.0</v>
      </c>
      <c r="K188" s="59">
        <v>0.269669565173632</v>
      </c>
      <c r="L188" s="59">
        <v>35.0</v>
      </c>
      <c r="M188" s="59">
        <v>0.2752674</v>
      </c>
      <c r="N188" s="59">
        <v>1500.0</v>
      </c>
      <c r="O188" s="59">
        <v>0.266992</v>
      </c>
      <c r="P188" s="59">
        <v>1.010029</v>
      </c>
      <c r="Q188" s="59">
        <v>0.3235573</v>
      </c>
    </row>
    <row r="189" ht="15.0" customHeight="1">
      <c r="A189" s="59" t="s">
        <v>123</v>
      </c>
      <c r="B189" s="60"/>
      <c r="C189" s="60"/>
      <c r="D189" s="59" t="s">
        <v>1078</v>
      </c>
      <c r="E189" s="59" t="s">
        <v>39</v>
      </c>
      <c r="F189" s="59">
        <v>112.0</v>
      </c>
      <c r="G189" s="61" t="s">
        <v>3285</v>
      </c>
      <c r="H189" s="61" t="s">
        <v>3286</v>
      </c>
      <c r="I189" s="59">
        <v>1.9145321E7</v>
      </c>
      <c r="J189" s="59">
        <v>210.0</v>
      </c>
      <c r="K189" s="59">
        <v>0.245898612734161</v>
      </c>
      <c r="L189" s="59">
        <v>35.0</v>
      </c>
      <c r="M189" s="59">
        <v>0.2409837</v>
      </c>
      <c r="N189" s="59">
        <v>1500.0</v>
      </c>
      <c r="O189" s="59">
        <v>0.2229836</v>
      </c>
      <c r="P189" s="59">
        <v>1.102765</v>
      </c>
      <c r="Q189" s="59">
        <v>1.273049</v>
      </c>
    </row>
    <row r="190" ht="15.0" customHeight="1">
      <c r="A190" s="59" t="s">
        <v>123</v>
      </c>
      <c r="B190" s="60"/>
      <c r="C190" s="60"/>
      <c r="D190" s="59" t="s">
        <v>1078</v>
      </c>
      <c r="E190" s="59" t="s">
        <v>38</v>
      </c>
      <c r="F190" s="59">
        <v>112.0</v>
      </c>
      <c r="G190" s="61" t="s">
        <v>3287</v>
      </c>
      <c r="H190" s="61" t="s">
        <v>3286</v>
      </c>
      <c r="I190" s="59">
        <v>3.4716453E7</v>
      </c>
      <c r="J190" s="59">
        <v>135.0</v>
      </c>
      <c r="K190" s="59">
        <v>0.339333850785054</v>
      </c>
      <c r="L190" s="59">
        <v>35.0</v>
      </c>
      <c r="M190" s="59">
        <v>0.3419644</v>
      </c>
      <c r="N190" s="59">
        <v>1500.0</v>
      </c>
      <c r="O190" s="59">
        <v>0.3305477</v>
      </c>
      <c r="P190" s="59">
        <v>1.026581</v>
      </c>
      <c r="Q190" s="59">
        <v>0.7695888</v>
      </c>
    </row>
    <row r="191" ht="15.0" customHeight="1">
      <c r="A191" s="59" t="s">
        <v>123</v>
      </c>
      <c r="B191" s="60"/>
      <c r="C191" s="60"/>
      <c r="D191" s="59" t="s">
        <v>1078</v>
      </c>
      <c r="E191" s="59" t="s">
        <v>37</v>
      </c>
      <c r="F191" s="59">
        <v>112.0</v>
      </c>
      <c r="G191" s="61" t="s">
        <v>3288</v>
      </c>
      <c r="H191" s="61" t="s">
        <v>3286</v>
      </c>
      <c r="I191" s="59">
        <v>3.4467737E7</v>
      </c>
      <c r="J191" s="59">
        <v>150.0</v>
      </c>
      <c r="K191" s="59">
        <v>0.342155679908129</v>
      </c>
      <c r="L191" s="59">
        <v>35.0</v>
      </c>
      <c r="M191" s="59">
        <v>0.3401219</v>
      </c>
      <c r="N191" s="59">
        <v>1500.0</v>
      </c>
      <c r="O191" s="59">
        <v>0.327028</v>
      </c>
      <c r="P191" s="59">
        <v>1.046258</v>
      </c>
      <c r="Q191" s="59">
        <v>1.155318</v>
      </c>
    </row>
    <row r="192" ht="15.0" customHeight="1">
      <c r="A192" s="59" t="s">
        <v>123</v>
      </c>
      <c r="B192" s="60"/>
      <c r="C192" s="60"/>
      <c r="D192" s="59" t="s">
        <v>1078</v>
      </c>
      <c r="E192" s="59" t="s">
        <v>36</v>
      </c>
      <c r="F192" s="59">
        <v>112.0</v>
      </c>
      <c r="G192" s="61" t="s">
        <v>3289</v>
      </c>
      <c r="H192" s="61" t="s">
        <v>3286</v>
      </c>
      <c r="I192" s="59">
        <v>3.4400217E7</v>
      </c>
      <c r="J192" s="59">
        <v>160.0</v>
      </c>
      <c r="K192" s="59">
        <v>0.371430033279802</v>
      </c>
      <c r="L192" s="59">
        <v>35.0</v>
      </c>
      <c r="M192" s="59">
        <v>0.3626503</v>
      </c>
      <c r="N192" s="59">
        <v>1500.0</v>
      </c>
      <c r="O192" s="59">
        <v>0.3199971</v>
      </c>
      <c r="P192" s="59">
        <v>1.160729</v>
      </c>
      <c r="Q192" s="59">
        <v>1.205839</v>
      </c>
    </row>
    <row r="193" ht="15.0" customHeight="1">
      <c r="A193" s="59" t="s">
        <v>123</v>
      </c>
      <c r="B193" s="60"/>
      <c r="C193" s="60"/>
      <c r="D193" s="59" t="s">
        <v>1078</v>
      </c>
      <c r="E193" s="59" t="s">
        <v>40</v>
      </c>
      <c r="F193" s="59">
        <v>112.0</v>
      </c>
      <c r="G193" s="61" t="s">
        <v>1086</v>
      </c>
      <c r="H193" s="61" t="s">
        <v>3286</v>
      </c>
      <c r="I193" s="59">
        <v>3.2745617E7</v>
      </c>
      <c r="J193" s="59">
        <v>160.0</v>
      </c>
      <c r="K193" s="59">
        <v>0.347810121390137</v>
      </c>
      <c r="L193" s="59">
        <v>35.0</v>
      </c>
      <c r="M193" s="59">
        <v>0.3383125</v>
      </c>
      <c r="N193" s="59">
        <v>1500.0</v>
      </c>
      <c r="O193" s="59">
        <v>0.3174686</v>
      </c>
      <c r="P193" s="59">
        <v>1.095573</v>
      </c>
      <c r="Q193" s="59">
        <v>1.455651</v>
      </c>
    </row>
    <row r="194" ht="15.0" customHeight="1">
      <c r="A194" s="59" t="s">
        <v>123</v>
      </c>
      <c r="B194" s="60"/>
      <c r="C194" s="60"/>
      <c r="D194" s="59" t="s">
        <v>1078</v>
      </c>
      <c r="E194" s="59" t="s">
        <v>34</v>
      </c>
      <c r="F194" s="59">
        <v>112.0</v>
      </c>
      <c r="G194" s="61" t="s">
        <v>3290</v>
      </c>
      <c r="H194" s="61" t="s">
        <v>3286</v>
      </c>
      <c r="I194" s="59">
        <v>3.083372E7</v>
      </c>
      <c r="J194" s="59">
        <v>145.0</v>
      </c>
      <c r="K194" s="59">
        <v>0.304936880974566</v>
      </c>
      <c r="L194" s="59">
        <v>35.0</v>
      </c>
      <c r="M194" s="59">
        <v>0.3146461</v>
      </c>
      <c r="N194" s="59">
        <v>1500.0</v>
      </c>
      <c r="O194" s="59">
        <v>0.2981476</v>
      </c>
      <c r="P194" s="59">
        <v>1.022771</v>
      </c>
      <c r="Q194" s="59">
        <v>0.4115092</v>
      </c>
    </row>
    <row r="195" ht="15.0" customHeight="1">
      <c r="A195" s="59" t="s">
        <v>123</v>
      </c>
      <c r="B195" s="60"/>
      <c r="C195" s="60"/>
      <c r="D195" s="59" t="s">
        <v>1078</v>
      </c>
      <c r="E195" s="59" t="s">
        <v>33</v>
      </c>
      <c r="F195" s="59">
        <v>112.0</v>
      </c>
      <c r="G195" s="61" t="s">
        <v>3286</v>
      </c>
      <c r="H195" s="61" t="s">
        <v>3286</v>
      </c>
      <c r="I195" s="59">
        <v>3.5898595E7</v>
      </c>
      <c r="J195" s="59">
        <v>95.0</v>
      </c>
      <c r="K195" s="59">
        <v>0.332835285736695</v>
      </c>
      <c r="L195" s="59">
        <v>35.0</v>
      </c>
      <c r="M195" s="59">
        <v>0.3376596</v>
      </c>
      <c r="N195" s="59">
        <v>1500.0</v>
      </c>
      <c r="O195" s="59">
        <v>0.3293236</v>
      </c>
      <c r="P195" s="59">
        <v>1.010663</v>
      </c>
      <c r="Q195" s="59">
        <v>0.4212673</v>
      </c>
    </row>
    <row r="196" ht="15.0" customHeight="1">
      <c r="A196" s="59" t="s">
        <v>123</v>
      </c>
      <c r="B196" s="60"/>
      <c r="C196" s="60"/>
      <c r="D196" s="59" t="s">
        <v>1078</v>
      </c>
      <c r="E196" s="59" t="s">
        <v>39</v>
      </c>
      <c r="F196" s="59">
        <v>149.0</v>
      </c>
      <c r="G196" s="61" t="s">
        <v>3291</v>
      </c>
      <c r="H196" s="61" t="s">
        <v>3292</v>
      </c>
      <c r="I196" s="59">
        <v>3.4479676E7</v>
      </c>
      <c r="J196" s="59">
        <v>245.0</v>
      </c>
      <c r="K196" s="59">
        <v>0.356075691137032</v>
      </c>
      <c r="L196" s="59">
        <v>35.0</v>
      </c>
      <c r="M196" s="59">
        <v>0.3529398</v>
      </c>
      <c r="N196" s="59">
        <v>1500.0</v>
      </c>
      <c r="O196" s="59">
        <v>0.3391116</v>
      </c>
      <c r="P196" s="59">
        <v>1.050025</v>
      </c>
      <c r="Q196" s="59">
        <v>1.226772</v>
      </c>
    </row>
    <row r="197" ht="15.0" customHeight="1">
      <c r="A197" s="59" t="s">
        <v>123</v>
      </c>
      <c r="B197" s="60"/>
      <c r="C197" s="60"/>
      <c r="D197" s="59" t="s">
        <v>1078</v>
      </c>
      <c r="E197" s="59" t="s">
        <v>35</v>
      </c>
      <c r="F197" s="59">
        <v>149.0</v>
      </c>
      <c r="G197" s="61" t="s">
        <v>1081</v>
      </c>
      <c r="H197" s="61" t="s">
        <v>3292</v>
      </c>
      <c r="I197" s="59">
        <v>3.0580654E7</v>
      </c>
      <c r="J197" s="59">
        <v>220.0</v>
      </c>
      <c r="K197" s="59">
        <v>0.305191102102268</v>
      </c>
      <c r="L197" s="59">
        <v>35.0</v>
      </c>
      <c r="M197" s="59">
        <v>0.3085348</v>
      </c>
      <c r="N197" s="59">
        <v>1500.0</v>
      </c>
      <c r="O197" s="59">
        <v>0.2994867</v>
      </c>
      <c r="P197" s="59">
        <v>1.019047</v>
      </c>
      <c r="Q197" s="59">
        <v>0.6304539</v>
      </c>
    </row>
    <row r="198" ht="15.0" customHeight="1">
      <c r="A198" s="59" t="s">
        <v>123</v>
      </c>
      <c r="B198" s="60"/>
      <c r="C198" s="60"/>
      <c r="D198" s="59" t="s">
        <v>1078</v>
      </c>
      <c r="E198" s="59" t="s">
        <v>38</v>
      </c>
      <c r="F198" s="59">
        <v>149.0</v>
      </c>
      <c r="G198" s="61" t="s">
        <v>3293</v>
      </c>
      <c r="H198" s="61" t="s">
        <v>3292</v>
      </c>
      <c r="I198" s="59">
        <v>3.3046866E7</v>
      </c>
      <c r="J198" s="59">
        <v>230.0</v>
      </c>
      <c r="K198" s="59">
        <v>0.326849696402669</v>
      </c>
      <c r="L198" s="59">
        <v>35.0</v>
      </c>
      <c r="M198" s="59">
        <v>0.3302539</v>
      </c>
      <c r="N198" s="59">
        <v>1500.0</v>
      </c>
      <c r="O198" s="59">
        <v>0.3199667</v>
      </c>
      <c r="P198" s="59">
        <v>1.021512</v>
      </c>
      <c r="Q198" s="59">
        <v>0.6690836</v>
      </c>
    </row>
    <row r="199" ht="15.0" customHeight="1">
      <c r="A199" s="59" t="s">
        <v>123</v>
      </c>
      <c r="B199" s="60"/>
      <c r="C199" s="60"/>
      <c r="D199" s="59" t="s">
        <v>1078</v>
      </c>
      <c r="E199" s="59" t="s">
        <v>37</v>
      </c>
      <c r="F199" s="59">
        <v>149.0</v>
      </c>
      <c r="G199" s="61" t="s">
        <v>3294</v>
      </c>
      <c r="H199" s="61" t="s">
        <v>3292</v>
      </c>
      <c r="I199" s="59">
        <v>3.6658859E7</v>
      </c>
      <c r="J199" s="59">
        <v>245.0</v>
      </c>
      <c r="K199" s="59">
        <v>0.363380886847111</v>
      </c>
      <c r="L199" s="59">
        <v>35.0</v>
      </c>
      <c r="M199" s="59">
        <v>0.3610656</v>
      </c>
      <c r="N199" s="59">
        <v>1500.0</v>
      </c>
      <c r="O199" s="59">
        <v>0.345672</v>
      </c>
      <c r="P199" s="59">
        <v>1.05123</v>
      </c>
      <c r="Q199" s="59">
        <v>1.150403</v>
      </c>
    </row>
    <row r="200" ht="15.0" customHeight="1">
      <c r="A200" s="59" t="s">
        <v>123</v>
      </c>
      <c r="B200" s="60"/>
      <c r="C200" s="60"/>
      <c r="D200" s="59" t="s">
        <v>1078</v>
      </c>
      <c r="E200" s="59" t="s">
        <v>36</v>
      </c>
      <c r="F200" s="59">
        <v>149.0</v>
      </c>
      <c r="G200" s="61" t="s">
        <v>3295</v>
      </c>
      <c r="H200" s="61" t="s">
        <v>3292</v>
      </c>
      <c r="I200" s="59">
        <v>3.0198216E7</v>
      </c>
      <c r="J200" s="59">
        <v>255.0</v>
      </c>
      <c r="K200" s="59">
        <v>0.368307462102648</v>
      </c>
      <c r="L200" s="59">
        <v>35.0</v>
      </c>
      <c r="M200" s="59">
        <v>0.3551634</v>
      </c>
      <c r="N200" s="59">
        <v>1500.0</v>
      </c>
      <c r="O200" s="59">
        <v>0.3013137</v>
      </c>
      <c r="P200" s="59">
        <v>1.222339</v>
      </c>
      <c r="Q200" s="59">
        <v>1.244089</v>
      </c>
    </row>
    <row r="201" ht="15.0" customHeight="1">
      <c r="A201" s="59" t="s">
        <v>123</v>
      </c>
      <c r="B201" s="60"/>
      <c r="C201" s="60"/>
      <c r="D201" s="59" t="s">
        <v>1078</v>
      </c>
      <c r="E201" s="59" t="s">
        <v>34</v>
      </c>
      <c r="F201" s="59">
        <v>149.0</v>
      </c>
      <c r="G201" s="61" t="s">
        <v>3296</v>
      </c>
      <c r="H201" s="61" t="s">
        <v>3292</v>
      </c>
      <c r="I201" s="59">
        <v>2.2926436E7</v>
      </c>
      <c r="J201" s="59">
        <v>225.0</v>
      </c>
      <c r="K201" s="59">
        <v>0.246145954119589</v>
      </c>
      <c r="L201" s="59">
        <v>35.0</v>
      </c>
      <c r="M201" s="59">
        <v>0.258706</v>
      </c>
      <c r="N201" s="59">
        <v>1500.0</v>
      </c>
      <c r="O201" s="59">
        <v>0.2409231</v>
      </c>
      <c r="P201" s="59">
        <v>1.021679</v>
      </c>
      <c r="Q201" s="59">
        <v>0.2937018</v>
      </c>
    </row>
    <row r="202" ht="15.0" customHeight="1">
      <c r="A202" s="59" t="s">
        <v>123</v>
      </c>
      <c r="B202" s="60"/>
      <c r="C202" s="60"/>
      <c r="D202" s="59" t="s">
        <v>1078</v>
      </c>
      <c r="E202" s="59" t="s">
        <v>33</v>
      </c>
      <c r="F202" s="59">
        <v>149.0</v>
      </c>
      <c r="G202" s="61" t="s">
        <v>3292</v>
      </c>
      <c r="H202" s="61" t="s">
        <v>3292</v>
      </c>
      <c r="I202" s="59">
        <v>3.4718654E7</v>
      </c>
      <c r="J202" s="59">
        <v>230.0</v>
      </c>
      <c r="K202" s="59">
        <v>0.32564065021369</v>
      </c>
      <c r="L202" s="59">
        <v>35.0</v>
      </c>
      <c r="M202" s="59">
        <v>0.3305644</v>
      </c>
      <c r="N202" s="59">
        <v>1500.0</v>
      </c>
      <c r="O202" s="59">
        <v>0.3220857</v>
      </c>
      <c r="P202" s="59">
        <v>1.011037</v>
      </c>
      <c r="Q202" s="59">
        <v>0.4192802</v>
      </c>
    </row>
    <row r="203" ht="15.0" customHeight="1">
      <c r="A203" s="59" t="s">
        <v>264</v>
      </c>
      <c r="B203" s="60"/>
      <c r="C203" s="60"/>
      <c r="D203" s="59" t="s">
        <v>1126</v>
      </c>
      <c r="E203" s="59" t="s">
        <v>35</v>
      </c>
      <c r="F203" s="59" t="s">
        <v>3297</v>
      </c>
      <c r="G203" s="61" t="s">
        <v>3298</v>
      </c>
      <c r="H203" s="61" t="s">
        <v>1129</v>
      </c>
      <c r="I203" s="59">
        <v>1.3831486E7</v>
      </c>
      <c r="J203" s="59">
        <v>170.0</v>
      </c>
      <c r="K203" s="59">
        <v>0.220620460611776</v>
      </c>
      <c r="L203" s="59">
        <v>35.0</v>
      </c>
      <c r="M203" s="59">
        <v>0.2194581</v>
      </c>
      <c r="N203" s="59">
        <v>1500.0</v>
      </c>
      <c r="O203" s="59">
        <v>0.2018943</v>
      </c>
      <c r="P203" s="59">
        <v>1.092752</v>
      </c>
      <c r="Q203" s="59">
        <v>1.066178</v>
      </c>
    </row>
    <row r="204" ht="15.0" customHeight="1">
      <c r="A204" s="59" t="s">
        <v>264</v>
      </c>
      <c r="B204" s="60"/>
      <c r="C204" s="60"/>
      <c r="D204" s="59" t="s">
        <v>1126</v>
      </c>
      <c r="E204" s="59" t="s">
        <v>38</v>
      </c>
      <c r="F204" s="59" t="s">
        <v>3297</v>
      </c>
      <c r="G204" s="61" t="s">
        <v>3299</v>
      </c>
      <c r="H204" s="61" t="s">
        <v>1129</v>
      </c>
      <c r="I204" s="59">
        <v>2.1464031E7</v>
      </c>
      <c r="J204" s="59">
        <v>190.0</v>
      </c>
      <c r="K204" s="59">
        <v>0.251413614332868</v>
      </c>
      <c r="L204" s="59">
        <v>35.0</v>
      </c>
      <c r="M204" s="59">
        <v>0.2549512</v>
      </c>
      <c r="N204" s="59">
        <v>1500.0</v>
      </c>
      <c r="O204" s="59">
        <v>0.2458367</v>
      </c>
      <c r="P204" s="59">
        <v>1.022685</v>
      </c>
      <c r="Q204" s="59">
        <v>0.6118725</v>
      </c>
    </row>
    <row r="205" ht="15.0" customHeight="1">
      <c r="A205" s="59" t="s">
        <v>264</v>
      </c>
      <c r="B205" s="60"/>
      <c r="C205" s="60"/>
      <c r="D205" s="59" t="s">
        <v>1126</v>
      </c>
      <c r="E205" s="59" t="s">
        <v>37</v>
      </c>
      <c r="F205" s="59" t="s">
        <v>3297</v>
      </c>
      <c r="G205" s="61" t="s">
        <v>3300</v>
      </c>
      <c r="H205" s="61" t="s">
        <v>1129</v>
      </c>
      <c r="I205" s="59">
        <v>1.9229072E7</v>
      </c>
      <c r="J205" s="59">
        <v>145.0</v>
      </c>
      <c r="K205" s="59">
        <v>0.222919121876505</v>
      </c>
      <c r="L205" s="59">
        <v>35.0</v>
      </c>
      <c r="M205" s="59">
        <v>0.2225688</v>
      </c>
      <c r="N205" s="59">
        <v>1500.0</v>
      </c>
      <c r="O205" s="59">
        <v>0.2146553</v>
      </c>
      <c r="P205" s="59">
        <v>1.038498</v>
      </c>
      <c r="Q205" s="59">
        <v>1.044264</v>
      </c>
    </row>
    <row r="206" ht="15.0" customHeight="1">
      <c r="A206" s="59" t="s">
        <v>264</v>
      </c>
      <c r="B206" s="60"/>
      <c r="C206" s="60"/>
      <c r="D206" s="59" t="s">
        <v>1126</v>
      </c>
      <c r="E206" s="59" t="s">
        <v>36</v>
      </c>
      <c r="F206" s="59" t="s">
        <v>3297</v>
      </c>
      <c r="G206" s="61" t="s">
        <v>3301</v>
      </c>
      <c r="H206" s="61" t="s">
        <v>1129</v>
      </c>
      <c r="I206" s="59">
        <v>2.6939611E7</v>
      </c>
      <c r="J206" s="59">
        <v>190.0</v>
      </c>
      <c r="K206" s="59">
        <v>0.515572112848365</v>
      </c>
      <c r="L206" s="59">
        <v>45.0</v>
      </c>
      <c r="M206" s="59">
        <v>0.4884775</v>
      </c>
      <c r="N206" s="59">
        <v>1500.0</v>
      </c>
      <c r="O206" s="59">
        <v>0.3042992</v>
      </c>
      <c r="P206" s="59">
        <v>1.694294</v>
      </c>
      <c r="Q206" s="59">
        <v>1.14711</v>
      </c>
    </row>
    <row r="207" ht="15.0" customHeight="1">
      <c r="A207" s="59" t="s">
        <v>264</v>
      </c>
      <c r="B207" s="60"/>
      <c r="C207" s="60"/>
      <c r="D207" s="59" t="s">
        <v>1126</v>
      </c>
      <c r="E207" s="59" t="s">
        <v>34</v>
      </c>
      <c r="F207" s="59" t="s">
        <v>3297</v>
      </c>
      <c r="G207" s="61" t="s">
        <v>3302</v>
      </c>
      <c r="H207" s="61" t="s">
        <v>1129</v>
      </c>
      <c r="I207" s="59">
        <v>1.8279816E7</v>
      </c>
      <c r="J207" s="59">
        <v>190.0</v>
      </c>
      <c r="K207" s="59">
        <v>0.220293566505693</v>
      </c>
      <c r="L207" s="59">
        <v>35.0</v>
      </c>
      <c r="M207" s="59">
        <v>0.2343276</v>
      </c>
      <c r="N207" s="59">
        <v>1500.0</v>
      </c>
      <c r="O207" s="59">
        <v>0.2112474</v>
      </c>
      <c r="P207" s="59">
        <v>1.042823</v>
      </c>
      <c r="Q207" s="59">
        <v>0.3919445</v>
      </c>
    </row>
    <row r="208" ht="15.0" customHeight="1">
      <c r="A208" s="59" t="s">
        <v>264</v>
      </c>
      <c r="B208" s="60"/>
      <c r="C208" s="60"/>
      <c r="D208" s="59" t="s">
        <v>1126</v>
      </c>
      <c r="E208" s="59" t="s">
        <v>35</v>
      </c>
      <c r="F208" s="59" t="s">
        <v>1128</v>
      </c>
      <c r="G208" s="61" t="s">
        <v>1131</v>
      </c>
      <c r="H208" s="61" t="s">
        <v>1129</v>
      </c>
      <c r="I208" s="59">
        <v>1.5831098E7</v>
      </c>
      <c r="J208" s="59">
        <v>165.0</v>
      </c>
      <c r="K208" s="59">
        <v>0.215369246957185</v>
      </c>
      <c r="L208" s="59">
        <v>35.0</v>
      </c>
      <c r="M208" s="59">
        <v>0.2031625</v>
      </c>
      <c r="N208" s="59">
        <v>1500.0</v>
      </c>
      <c r="O208" s="59">
        <v>0.1964102</v>
      </c>
      <c r="P208" s="59">
        <v>1.096528</v>
      </c>
      <c r="Q208" s="59">
        <v>2.807775</v>
      </c>
    </row>
    <row r="209" ht="15.0" customHeight="1">
      <c r="A209" s="59" t="s">
        <v>264</v>
      </c>
      <c r="B209" s="60"/>
      <c r="C209" s="60"/>
      <c r="D209" s="59" t="s">
        <v>1126</v>
      </c>
      <c r="E209" s="59" t="s">
        <v>38</v>
      </c>
      <c r="F209" s="59" t="s">
        <v>1128</v>
      </c>
      <c r="G209" s="61" t="s">
        <v>1134</v>
      </c>
      <c r="H209" s="61" t="s">
        <v>1129</v>
      </c>
      <c r="I209" s="59">
        <v>2.0583742E7</v>
      </c>
      <c r="J209" s="59">
        <v>185.0</v>
      </c>
      <c r="K209" s="59">
        <v>0.240183031678383</v>
      </c>
      <c r="L209" s="59">
        <v>35.0</v>
      </c>
      <c r="M209" s="59">
        <v>0.2421126</v>
      </c>
      <c r="N209" s="59">
        <v>1500.0</v>
      </c>
      <c r="O209" s="59">
        <v>0.2355521</v>
      </c>
      <c r="P209" s="59">
        <v>1.01966</v>
      </c>
      <c r="Q209" s="59">
        <v>0.7058803</v>
      </c>
    </row>
    <row r="210" ht="15.0" customHeight="1">
      <c r="A210" s="59" t="s">
        <v>264</v>
      </c>
      <c r="B210" s="60"/>
      <c r="C210" s="60"/>
      <c r="D210" s="59" t="s">
        <v>1126</v>
      </c>
      <c r="E210" s="59" t="s">
        <v>37</v>
      </c>
      <c r="F210" s="59" t="s">
        <v>1128</v>
      </c>
      <c r="G210" s="61" t="s">
        <v>1133</v>
      </c>
      <c r="H210" s="61" t="s">
        <v>1129</v>
      </c>
      <c r="I210" s="59">
        <v>2.3639036E7</v>
      </c>
      <c r="J210" s="59">
        <v>170.0</v>
      </c>
      <c r="K210" s="59">
        <v>0.262383079320191</v>
      </c>
      <c r="L210" s="59">
        <v>40.0</v>
      </c>
      <c r="M210" s="59">
        <v>0.2619168</v>
      </c>
      <c r="N210" s="59">
        <v>1500.0</v>
      </c>
      <c r="O210" s="59">
        <v>0.2529111</v>
      </c>
      <c r="P210" s="59">
        <v>1.037452</v>
      </c>
      <c r="Q210" s="59">
        <v>1.05178</v>
      </c>
    </row>
    <row r="211" ht="15.0" customHeight="1">
      <c r="A211" s="59" t="s">
        <v>264</v>
      </c>
      <c r="B211" s="60"/>
      <c r="C211" s="60"/>
      <c r="D211" s="59" t="s">
        <v>1126</v>
      </c>
      <c r="E211" s="59" t="s">
        <v>36</v>
      </c>
      <c r="F211" s="59" t="s">
        <v>1128</v>
      </c>
      <c r="G211" s="61" t="s">
        <v>1132</v>
      </c>
      <c r="H211" s="61" t="s">
        <v>1129</v>
      </c>
      <c r="I211" s="59">
        <v>2.0093552E7</v>
      </c>
      <c r="J211" s="59">
        <v>175.0</v>
      </c>
      <c r="K211" s="59">
        <v>0.517047544031507</v>
      </c>
      <c r="L211" s="59">
        <v>45.0</v>
      </c>
      <c r="M211" s="59">
        <v>0.4785248</v>
      </c>
      <c r="N211" s="59">
        <v>1500.0</v>
      </c>
      <c r="O211" s="59">
        <v>0.2588617</v>
      </c>
      <c r="P211" s="59">
        <v>1.997389</v>
      </c>
      <c r="Q211" s="59">
        <v>1.175372</v>
      </c>
    </row>
    <row r="212" ht="15.0" customHeight="1">
      <c r="A212" s="59" t="s">
        <v>264</v>
      </c>
      <c r="B212" s="60"/>
      <c r="C212" s="60"/>
      <c r="D212" s="59" t="s">
        <v>1126</v>
      </c>
      <c r="E212" s="59" t="s">
        <v>34</v>
      </c>
      <c r="F212" s="59" t="s">
        <v>1128</v>
      </c>
      <c r="G212" s="61" t="s">
        <v>1130</v>
      </c>
      <c r="H212" s="61" t="s">
        <v>1129</v>
      </c>
      <c r="I212" s="59">
        <v>1.1098064E7</v>
      </c>
      <c r="J212" s="59">
        <v>115.0</v>
      </c>
      <c r="K212" s="59">
        <v>0.149214662712205</v>
      </c>
      <c r="L212" s="59">
        <v>35.0</v>
      </c>
      <c r="M212" s="59">
        <v>0.153432</v>
      </c>
      <c r="N212" s="59">
        <v>1500.0</v>
      </c>
      <c r="O212" s="59">
        <v>0.1384346</v>
      </c>
      <c r="P212" s="59">
        <v>1.077871</v>
      </c>
      <c r="Q212" s="59">
        <v>0.7187945</v>
      </c>
    </row>
    <row r="213" ht="15.0" customHeight="1">
      <c r="A213" s="59" t="s">
        <v>264</v>
      </c>
      <c r="B213" s="60"/>
      <c r="C213" s="60"/>
      <c r="D213" s="59" t="s">
        <v>1126</v>
      </c>
      <c r="E213" s="59" t="s">
        <v>33</v>
      </c>
      <c r="F213" s="59" t="s">
        <v>1128</v>
      </c>
      <c r="G213" s="61" t="s">
        <v>1129</v>
      </c>
      <c r="H213" s="61" t="s">
        <v>1129</v>
      </c>
      <c r="I213" s="59">
        <v>1.3500539E7</v>
      </c>
      <c r="J213" s="59">
        <v>140.0</v>
      </c>
      <c r="K213" s="59">
        <v>0.161796095759432</v>
      </c>
      <c r="L213" s="59">
        <v>35.0</v>
      </c>
      <c r="M213" s="59">
        <v>0.1586814</v>
      </c>
      <c r="N213" s="59">
        <v>1500.0</v>
      </c>
      <c r="O213" s="59">
        <v>0.1568565</v>
      </c>
      <c r="P213" s="59">
        <v>1.031491</v>
      </c>
      <c r="Q213" s="59">
        <v>2.70679</v>
      </c>
    </row>
    <row r="214" ht="15.0" customHeight="1">
      <c r="A214" s="59" t="s">
        <v>123</v>
      </c>
      <c r="B214" s="60"/>
      <c r="C214" s="60"/>
      <c r="D214" s="59" t="s">
        <v>1039</v>
      </c>
      <c r="E214" s="59" t="s">
        <v>39</v>
      </c>
      <c r="F214" s="59">
        <v>112.0</v>
      </c>
      <c r="G214" s="61" t="s">
        <v>3303</v>
      </c>
      <c r="H214" s="61" t="s">
        <v>3304</v>
      </c>
      <c r="I214" s="59">
        <v>1.3313577E7</v>
      </c>
      <c r="J214" s="59">
        <v>185.0</v>
      </c>
      <c r="K214" s="59">
        <v>0.228636108151142</v>
      </c>
      <c r="L214" s="59">
        <v>35.0</v>
      </c>
      <c r="M214" s="59">
        <v>0.2109369</v>
      </c>
      <c r="N214" s="59">
        <v>1500.0</v>
      </c>
      <c r="O214" s="59">
        <v>0.1796055</v>
      </c>
      <c r="P214" s="59">
        <v>1.272991</v>
      </c>
      <c r="Q214" s="59">
        <v>1.564902</v>
      </c>
    </row>
    <row r="215" ht="15.0" customHeight="1">
      <c r="A215" s="59" t="s">
        <v>123</v>
      </c>
      <c r="B215" s="60"/>
      <c r="C215" s="60"/>
      <c r="D215" s="59" t="s">
        <v>1039</v>
      </c>
      <c r="E215" s="59" t="s">
        <v>35</v>
      </c>
      <c r="F215" s="59">
        <v>112.0</v>
      </c>
      <c r="G215" s="61" t="s">
        <v>3305</v>
      </c>
      <c r="H215" s="61" t="s">
        <v>3304</v>
      </c>
      <c r="I215" s="59">
        <v>3.066358E7</v>
      </c>
      <c r="J215" s="59">
        <v>145.0</v>
      </c>
      <c r="K215" s="59">
        <v>0.304584327007114</v>
      </c>
      <c r="L215" s="59">
        <v>35.0</v>
      </c>
      <c r="M215" s="59">
        <v>0.3066018</v>
      </c>
      <c r="N215" s="59">
        <v>1500.0</v>
      </c>
      <c r="O215" s="59">
        <v>0.2973955</v>
      </c>
      <c r="P215" s="59">
        <v>1.024172</v>
      </c>
      <c r="Q215" s="59">
        <v>0.7808585</v>
      </c>
    </row>
    <row r="216" ht="15.0" customHeight="1">
      <c r="A216" s="59" t="s">
        <v>123</v>
      </c>
      <c r="B216" s="60"/>
      <c r="C216" s="60"/>
      <c r="D216" s="59" t="s">
        <v>1039</v>
      </c>
      <c r="E216" s="59" t="s">
        <v>38</v>
      </c>
      <c r="F216" s="59">
        <v>112.0</v>
      </c>
      <c r="G216" s="61" t="s">
        <v>3306</v>
      </c>
      <c r="H216" s="61" t="s">
        <v>3304</v>
      </c>
      <c r="I216" s="59">
        <v>3.5177174E7</v>
      </c>
      <c r="J216" s="59">
        <v>140.0</v>
      </c>
      <c r="K216" s="59">
        <v>0.342854071392475</v>
      </c>
      <c r="L216" s="59">
        <v>35.0</v>
      </c>
      <c r="M216" s="59">
        <v>0.3447308</v>
      </c>
      <c r="N216" s="59">
        <v>1500.0</v>
      </c>
      <c r="O216" s="59">
        <v>0.3323384</v>
      </c>
      <c r="P216" s="59">
        <v>1.031642</v>
      </c>
      <c r="Q216" s="59">
        <v>0.8485599</v>
      </c>
    </row>
    <row r="217" ht="15.0" customHeight="1">
      <c r="A217" s="59" t="s">
        <v>123</v>
      </c>
      <c r="B217" s="60"/>
      <c r="C217" s="60"/>
      <c r="D217" s="59" t="s">
        <v>1039</v>
      </c>
      <c r="E217" s="59" t="s">
        <v>37</v>
      </c>
      <c r="F217" s="59">
        <v>112.0</v>
      </c>
      <c r="G217" s="61" t="s">
        <v>3307</v>
      </c>
      <c r="H217" s="61" t="s">
        <v>3304</v>
      </c>
      <c r="I217" s="59">
        <v>3.4198102E7</v>
      </c>
      <c r="J217" s="59">
        <v>145.0</v>
      </c>
      <c r="K217" s="59">
        <v>0.342763739755712</v>
      </c>
      <c r="L217" s="59">
        <v>35.0</v>
      </c>
      <c r="M217" s="59">
        <v>0.3401655</v>
      </c>
      <c r="N217" s="59">
        <v>1500.0</v>
      </c>
      <c r="O217" s="59">
        <v>0.3262629</v>
      </c>
      <c r="P217" s="59">
        <v>1.050575</v>
      </c>
      <c r="Q217" s="59">
        <v>1.186889</v>
      </c>
    </row>
    <row r="218" ht="15.0" customHeight="1">
      <c r="A218" s="59" t="s">
        <v>123</v>
      </c>
      <c r="B218" s="60"/>
      <c r="C218" s="60"/>
      <c r="D218" s="59" t="s">
        <v>1039</v>
      </c>
      <c r="E218" s="59" t="s">
        <v>36</v>
      </c>
      <c r="F218" s="59">
        <v>112.0</v>
      </c>
      <c r="G218" s="61" t="s">
        <v>3308</v>
      </c>
      <c r="H218" s="61" t="s">
        <v>3304</v>
      </c>
      <c r="I218" s="59">
        <v>3.5545375E7</v>
      </c>
      <c r="J218" s="59">
        <v>145.0</v>
      </c>
      <c r="K218" s="59">
        <v>0.357246074003072</v>
      </c>
      <c r="L218" s="59">
        <v>35.0</v>
      </c>
      <c r="M218" s="59">
        <v>0.3549128</v>
      </c>
      <c r="N218" s="59">
        <v>1500.0</v>
      </c>
      <c r="O218" s="59">
        <v>0.3256465</v>
      </c>
      <c r="P218" s="59">
        <v>1.097037</v>
      </c>
      <c r="Q218" s="59">
        <v>1.079727</v>
      </c>
    </row>
    <row r="219" ht="15.0" customHeight="1">
      <c r="A219" s="59" t="s">
        <v>123</v>
      </c>
      <c r="B219" s="60"/>
      <c r="C219" s="60"/>
      <c r="D219" s="59" t="s">
        <v>1039</v>
      </c>
      <c r="E219" s="59" t="s">
        <v>40</v>
      </c>
      <c r="F219" s="59">
        <v>112.0</v>
      </c>
      <c r="G219" s="61" t="s">
        <v>3309</v>
      </c>
      <c r="H219" s="61" t="s">
        <v>3304</v>
      </c>
      <c r="I219" s="59">
        <v>3.2317406E7</v>
      </c>
      <c r="J219" s="59">
        <v>155.0</v>
      </c>
      <c r="K219" s="59">
        <v>0.348187986493675</v>
      </c>
      <c r="L219" s="59">
        <v>35.0</v>
      </c>
      <c r="M219" s="59">
        <v>0.3363444</v>
      </c>
      <c r="N219" s="59">
        <v>1500.0</v>
      </c>
      <c r="O219" s="59">
        <v>0.3148852</v>
      </c>
      <c r="P219" s="59">
        <v>1.105762</v>
      </c>
      <c r="Q219" s="59">
        <v>1.551916</v>
      </c>
    </row>
    <row r="220" ht="15.0" customHeight="1">
      <c r="A220" s="59" t="s">
        <v>123</v>
      </c>
      <c r="B220" s="60"/>
      <c r="C220" s="60"/>
      <c r="D220" s="59" t="s">
        <v>1039</v>
      </c>
      <c r="E220" s="59" t="s">
        <v>34</v>
      </c>
      <c r="F220" s="59">
        <v>112.0</v>
      </c>
      <c r="G220" s="61" t="s">
        <v>3310</v>
      </c>
      <c r="H220" s="61" t="s">
        <v>3304</v>
      </c>
      <c r="I220" s="59">
        <v>3.2631222E7</v>
      </c>
      <c r="J220" s="59">
        <v>145.0</v>
      </c>
      <c r="K220" s="59">
        <v>0.315322506275596</v>
      </c>
      <c r="L220" s="59">
        <v>35.0</v>
      </c>
      <c r="M220" s="59">
        <v>0.3243594</v>
      </c>
      <c r="N220" s="59">
        <v>1500.0</v>
      </c>
      <c r="O220" s="59">
        <v>0.30887</v>
      </c>
      <c r="P220" s="59">
        <v>1.020891</v>
      </c>
      <c r="Q220" s="59">
        <v>0.4165773</v>
      </c>
    </row>
    <row r="221" ht="15.0" customHeight="1">
      <c r="A221" s="59" t="s">
        <v>123</v>
      </c>
      <c r="B221" s="60"/>
      <c r="C221" s="60"/>
      <c r="D221" s="59" t="s">
        <v>1039</v>
      </c>
      <c r="E221" s="59" t="s">
        <v>33</v>
      </c>
      <c r="F221" s="59">
        <v>112.0</v>
      </c>
      <c r="G221" s="61" t="s">
        <v>3304</v>
      </c>
      <c r="H221" s="61" t="s">
        <v>3304</v>
      </c>
      <c r="I221" s="59">
        <v>3.4161487E7</v>
      </c>
      <c r="J221" s="59">
        <v>90.0</v>
      </c>
      <c r="K221" s="59">
        <v>0.321132938366787</v>
      </c>
      <c r="L221" s="59">
        <v>35.0</v>
      </c>
      <c r="M221" s="59">
        <v>0.3261254</v>
      </c>
      <c r="N221" s="59">
        <v>1500.0</v>
      </c>
      <c r="O221" s="59">
        <v>0.318096</v>
      </c>
      <c r="P221" s="59">
        <v>1.009547</v>
      </c>
      <c r="Q221" s="59">
        <v>0.3782286</v>
      </c>
    </row>
    <row r="222" ht="15.0" customHeight="1">
      <c r="A222" s="59" t="s">
        <v>123</v>
      </c>
      <c r="B222" s="60"/>
      <c r="C222" s="60"/>
      <c r="D222" s="59" t="s">
        <v>1039</v>
      </c>
      <c r="E222" s="59" t="s">
        <v>39</v>
      </c>
      <c r="F222" s="59">
        <v>149.0</v>
      </c>
      <c r="G222" s="61" t="s">
        <v>3311</v>
      </c>
      <c r="H222" s="61" t="s">
        <v>3312</v>
      </c>
      <c r="I222" s="59">
        <v>2.2598697E7</v>
      </c>
      <c r="J222" s="59">
        <v>260.0</v>
      </c>
      <c r="K222" s="59">
        <v>0.284485890990473</v>
      </c>
      <c r="L222" s="59">
        <v>35.0</v>
      </c>
      <c r="M222" s="59">
        <v>0.278613</v>
      </c>
      <c r="N222" s="59">
        <v>1500.0</v>
      </c>
      <c r="O222" s="59">
        <v>0.2628842</v>
      </c>
      <c r="P222" s="59">
        <v>1.082172</v>
      </c>
      <c r="Q222" s="59">
        <v>1.373385</v>
      </c>
    </row>
    <row r="223" ht="15.0" customHeight="1">
      <c r="A223" s="59" t="s">
        <v>123</v>
      </c>
      <c r="B223" s="60"/>
      <c r="C223" s="60"/>
      <c r="D223" s="59" t="s">
        <v>1039</v>
      </c>
      <c r="E223" s="59" t="s">
        <v>35</v>
      </c>
      <c r="F223" s="59">
        <v>149.0</v>
      </c>
      <c r="G223" s="61" t="s">
        <v>3313</v>
      </c>
      <c r="H223" s="61" t="s">
        <v>3312</v>
      </c>
      <c r="I223" s="59">
        <v>2.3302977E7</v>
      </c>
      <c r="J223" s="59">
        <v>155.0</v>
      </c>
      <c r="K223" s="59">
        <v>0.251878355394244</v>
      </c>
      <c r="L223" s="59">
        <v>35.0</v>
      </c>
      <c r="M223" s="59">
        <v>0.256231</v>
      </c>
      <c r="N223" s="59">
        <v>1500.0</v>
      </c>
      <c r="O223" s="59">
        <v>0.2466363</v>
      </c>
      <c r="P223" s="59">
        <v>1.021254</v>
      </c>
      <c r="Q223" s="59">
        <v>0.5463481</v>
      </c>
    </row>
    <row r="224" ht="15.0" customHeight="1">
      <c r="A224" s="59" t="s">
        <v>123</v>
      </c>
      <c r="B224" s="60"/>
      <c r="C224" s="60"/>
      <c r="D224" s="59" t="s">
        <v>1039</v>
      </c>
      <c r="E224" s="59" t="s">
        <v>38</v>
      </c>
      <c r="F224" s="59">
        <v>149.0</v>
      </c>
      <c r="G224" s="61" t="s">
        <v>3314</v>
      </c>
      <c r="H224" s="61" t="s">
        <v>3312</v>
      </c>
      <c r="I224" s="59">
        <v>1.2772718E7</v>
      </c>
      <c r="J224" s="59">
        <v>315.0</v>
      </c>
      <c r="K224" s="59">
        <v>0.159512078306937</v>
      </c>
      <c r="L224" s="59">
        <v>35.0</v>
      </c>
      <c r="M224" s="59">
        <v>0.1657611</v>
      </c>
      <c r="N224" s="59">
        <v>1500.0</v>
      </c>
      <c r="O224" s="59">
        <v>0.156083</v>
      </c>
      <c r="P224" s="59">
        <v>1.02197</v>
      </c>
      <c r="Q224" s="59">
        <v>0.3543125</v>
      </c>
    </row>
    <row r="225" ht="15.0" customHeight="1">
      <c r="A225" s="59" t="s">
        <v>123</v>
      </c>
      <c r="B225" s="60"/>
      <c r="C225" s="60"/>
      <c r="D225" s="59" t="s">
        <v>1039</v>
      </c>
      <c r="E225" s="59" t="s">
        <v>37</v>
      </c>
      <c r="F225" s="59">
        <v>149.0</v>
      </c>
      <c r="G225" s="61" t="s">
        <v>3315</v>
      </c>
      <c r="H225" s="61" t="s">
        <v>3312</v>
      </c>
      <c r="I225" s="59">
        <v>1.330519E7</v>
      </c>
      <c r="J225" s="59">
        <v>270.0</v>
      </c>
      <c r="K225" s="59">
        <v>0.171109049610144</v>
      </c>
      <c r="L225" s="59">
        <v>35.0</v>
      </c>
      <c r="M225" s="59">
        <v>0.1722669</v>
      </c>
      <c r="N225" s="59">
        <v>1500.0</v>
      </c>
      <c r="O225" s="59">
        <v>0.1633638</v>
      </c>
      <c r="P225" s="59">
        <v>1.047411</v>
      </c>
      <c r="Q225" s="59">
        <v>0.8699489</v>
      </c>
    </row>
    <row r="226" ht="15.0" customHeight="1">
      <c r="A226" s="59" t="s">
        <v>123</v>
      </c>
      <c r="B226" s="60"/>
      <c r="C226" s="60"/>
      <c r="D226" s="59" t="s">
        <v>1039</v>
      </c>
      <c r="E226" s="59" t="s">
        <v>36</v>
      </c>
      <c r="F226" s="59">
        <v>149.0</v>
      </c>
      <c r="G226" s="61" t="s">
        <v>3316</v>
      </c>
      <c r="H226" s="61" t="s">
        <v>3312</v>
      </c>
      <c r="I226" s="59">
        <v>2.0916808E7</v>
      </c>
      <c r="J226" s="59">
        <v>255.0</v>
      </c>
      <c r="K226" s="59">
        <v>0.281856541697312</v>
      </c>
      <c r="L226" s="59">
        <v>35.0</v>
      </c>
      <c r="M226" s="59">
        <v>0.2754339</v>
      </c>
      <c r="N226" s="59">
        <v>1500.0</v>
      </c>
      <c r="O226" s="59">
        <v>0.2345333</v>
      </c>
      <c r="P226" s="59">
        <v>1.201776</v>
      </c>
      <c r="Q226" s="59">
        <v>1.157031</v>
      </c>
    </row>
    <row r="227" ht="15.0" customHeight="1">
      <c r="A227" s="59" t="s">
        <v>123</v>
      </c>
      <c r="B227" s="60"/>
      <c r="C227" s="60"/>
      <c r="D227" s="59" t="s">
        <v>1039</v>
      </c>
      <c r="E227" s="59" t="s">
        <v>34</v>
      </c>
      <c r="F227" s="59">
        <v>149.0</v>
      </c>
      <c r="G227" s="61" t="s">
        <v>3317</v>
      </c>
      <c r="H227" s="61" t="s">
        <v>3312</v>
      </c>
      <c r="I227" s="59">
        <v>2.0735561E7</v>
      </c>
      <c r="J227" s="59">
        <v>270.0</v>
      </c>
      <c r="K227" s="59">
        <v>0.228242339554861</v>
      </c>
      <c r="L227" s="59">
        <v>35.0</v>
      </c>
      <c r="M227" s="59">
        <v>0.2419074</v>
      </c>
      <c r="N227" s="59">
        <v>1500.0</v>
      </c>
      <c r="O227" s="59">
        <v>0.2236282</v>
      </c>
      <c r="P227" s="59">
        <v>1.020633</v>
      </c>
      <c r="Q227" s="59">
        <v>0.2524264</v>
      </c>
    </row>
    <row r="228" ht="15.0" customHeight="1">
      <c r="A228" s="59" t="s">
        <v>123</v>
      </c>
      <c r="B228" s="60"/>
      <c r="C228" s="60"/>
      <c r="D228" s="59" t="s">
        <v>1039</v>
      </c>
      <c r="E228" s="59" t="s">
        <v>33</v>
      </c>
      <c r="F228" s="59">
        <v>149.0</v>
      </c>
      <c r="G228" s="61" t="s">
        <v>3312</v>
      </c>
      <c r="H228" s="61" t="s">
        <v>3312</v>
      </c>
      <c r="I228" s="59">
        <v>1.457678E7</v>
      </c>
      <c r="J228" s="59">
        <v>215.0</v>
      </c>
      <c r="K228" s="59">
        <v>0.169272533307133</v>
      </c>
      <c r="L228" s="59">
        <v>35.0</v>
      </c>
      <c r="M228" s="59">
        <v>0.1765715</v>
      </c>
      <c r="N228" s="59">
        <v>1500.0</v>
      </c>
      <c r="O228" s="59">
        <v>0.1674516</v>
      </c>
      <c r="P228" s="59">
        <v>1.010875</v>
      </c>
      <c r="Q228" s="59">
        <v>0.199669</v>
      </c>
    </row>
    <row r="229" ht="15.0" customHeight="1">
      <c r="A229" s="59" t="s">
        <v>123</v>
      </c>
      <c r="B229" s="60"/>
      <c r="C229" s="60"/>
      <c r="D229" s="59" t="s">
        <v>1039</v>
      </c>
      <c r="E229" s="59" t="s">
        <v>39</v>
      </c>
      <c r="F229" s="59">
        <v>150.0</v>
      </c>
      <c r="G229" s="61" t="s">
        <v>3318</v>
      </c>
      <c r="H229" s="61" t="s">
        <v>3319</v>
      </c>
      <c r="I229" s="59">
        <v>2.1493844E7</v>
      </c>
      <c r="J229" s="59">
        <v>240.0</v>
      </c>
      <c r="K229" s="59">
        <v>0.349063854249535</v>
      </c>
      <c r="L229" s="59">
        <v>35.0</v>
      </c>
      <c r="M229" s="59">
        <v>0.3176649</v>
      </c>
      <c r="N229" s="59">
        <v>1500.0</v>
      </c>
      <c r="O229" s="59">
        <v>0.2629871</v>
      </c>
      <c r="P229" s="59">
        <v>1.327304</v>
      </c>
      <c r="Q229" s="59">
        <v>1.574253</v>
      </c>
    </row>
    <row r="230" ht="15.0" customHeight="1">
      <c r="A230" s="59" t="s">
        <v>123</v>
      </c>
      <c r="B230" s="60"/>
      <c r="C230" s="60"/>
      <c r="D230" s="59" t="s">
        <v>1039</v>
      </c>
      <c r="E230" s="59" t="s">
        <v>35</v>
      </c>
      <c r="F230" s="59">
        <v>150.0</v>
      </c>
      <c r="G230" s="61" t="s">
        <v>3320</v>
      </c>
      <c r="H230" s="61" t="s">
        <v>3319</v>
      </c>
      <c r="I230" s="59">
        <v>2.0812343E7</v>
      </c>
      <c r="J230" s="59">
        <v>245.0</v>
      </c>
      <c r="K230" s="59">
        <v>0.235560469535506</v>
      </c>
      <c r="L230" s="59">
        <v>35.0</v>
      </c>
      <c r="M230" s="59">
        <v>0.2339118</v>
      </c>
      <c r="N230" s="59">
        <v>1500.0</v>
      </c>
      <c r="O230" s="59">
        <v>0.2257924</v>
      </c>
      <c r="P230" s="59">
        <v>1.043261</v>
      </c>
      <c r="Q230" s="59">
        <v>1.20305</v>
      </c>
    </row>
    <row r="231" ht="15.0" customHeight="1">
      <c r="A231" s="59" t="s">
        <v>123</v>
      </c>
      <c r="B231" s="60"/>
      <c r="C231" s="60"/>
      <c r="D231" s="59" t="s">
        <v>1039</v>
      </c>
      <c r="E231" s="59" t="s">
        <v>38</v>
      </c>
      <c r="F231" s="59">
        <v>150.0</v>
      </c>
      <c r="G231" s="61" t="s">
        <v>3321</v>
      </c>
      <c r="H231" s="61" t="s">
        <v>3319</v>
      </c>
      <c r="I231" s="59">
        <v>2.7662049E7</v>
      </c>
      <c r="J231" s="59">
        <v>235.0</v>
      </c>
      <c r="K231" s="59">
        <v>0.294543477426873</v>
      </c>
      <c r="L231" s="59">
        <v>35.0</v>
      </c>
      <c r="M231" s="59">
        <v>0.2963494</v>
      </c>
      <c r="N231" s="59">
        <v>1500.0</v>
      </c>
      <c r="O231" s="59">
        <v>0.2860748</v>
      </c>
      <c r="P231" s="59">
        <v>1.029603</v>
      </c>
      <c r="Q231" s="59">
        <v>0.8242329</v>
      </c>
    </row>
    <row r="232" ht="15.0" customHeight="1">
      <c r="A232" s="59" t="s">
        <v>123</v>
      </c>
      <c r="B232" s="60"/>
      <c r="C232" s="60"/>
      <c r="D232" s="59" t="s">
        <v>1039</v>
      </c>
      <c r="E232" s="59" t="s">
        <v>37</v>
      </c>
      <c r="F232" s="59">
        <v>150.0</v>
      </c>
      <c r="G232" s="61" t="s">
        <v>3322</v>
      </c>
      <c r="H232" s="61" t="s">
        <v>3319</v>
      </c>
      <c r="I232" s="59">
        <v>2.3638308E7</v>
      </c>
      <c r="J232" s="59">
        <v>265.0</v>
      </c>
      <c r="K232" s="59">
        <v>0.274316232586542</v>
      </c>
      <c r="L232" s="59">
        <v>35.0</v>
      </c>
      <c r="M232" s="59">
        <v>0.2696821</v>
      </c>
      <c r="N232" s="59">
        <v>1500.0</v>
      </c>
      <c r="O232" s="59">
        <v>0.256989</v>
      </c>
      <c r="P232" s="59">
        <v>1.067424</v>
      </c>
      <c r="Q232" s="59">
        <v>1.365088</v>
      </c>
    </row>
    <row r="233" ht="15.0" customHeight="1">
      <c r="A233" s="59" t="s">
        <v>123</v>
      </c>
      <c r="B233" s="60"/>
      <c r="C233" s="60"/>
      <c r="D233" s="59" t="s">
        <v>1039</v>
      </c>
      <c r="E233" s="59" t="s">
        <v>36</v>
      </c>
      <c r="F233" s="59">
        <v>150.0</v>
      </c>
      <c r="G233" s="61" t="s">
        <v>3323</v>
      </c>
      <c r="H233" s="61" t="s">
        <v>3319</v>
      </c>
      <c r="I233" s="59">
        <v>2.5595143E7</v>
      </c>
      <c r="J233" s="59">
        <v>240.0</v>
      </c>
      <c r="K233" s="59">
        <v>0.358808222367173</v>
      </c>
      <c r="L233" s="59">
        <v>35.0</v>
      </c>
      <c r="M233" s="59">
        <v>0.3390365</v>
      </c>
      <c r="N233" s="59">
        <v>1500.0</v>
      </c>
      <c r="O233" s="59">
        <v>0.273384</v>
      </c>
      <c r="P233" s="59">
        <v>1.31247</v>
      </c>
      <c r="Q233" s="59">
        <v>1.301157</v>
      </c>
    </row>
    <row r="234" ht="15.0" customHeight="1">
      <c r="A234" s="59" t="s">
        <v>123</v>
      </c>
      <c r="B234" s="60"/>
      <c r="C234" s="60"/>
      <c r="D234" s="59" t="s">
        <v>1039</v>
      </c>
      <c r="E234" s="59" t="s">
        <v>34</v>
      </c>
      <c r="F234" s="59">
        <v>150.0</v>
      </c>
      <c r="G234" s="61" t="s">
        <v>3324</v>
      </c>
      <c r="H234" s="61" t="s">
        <v>3319</v>
      </c>
      <c r="I234" s="59">
        <v>2.1163669E7</v>
      </c>
      <c r="J234" s="59">
        <v>225.0</v>
      </c>
      <c r="K234" s="59">
        <v>0.234147997513759</v>
      </c>
      <c r="L234" s="59">
        <v>35.0</v>
      </c>
      <c r="M234" s="59">
        <v>0.2462984</v>
      </c>
      <c r="N234" s="59">
        <v>1500.0</v>
      </c>
      <c r="O234" s="59">
        <v>0.2278387</v>
      </c>
      <c r="P234" s="59">
        <v>1.027692</v>
      </c>
      <c r="Q234" s="59">
        <v>0.3417898</v>
      </c>
    </row>
    <row r="235" ht="15.0" customHeight="1">
      <c r="A235" s="59" t="s">
        <v>123</v>
      </c>
      <c r="B235" s="60"/>
      <c r="C235" s="60"/>
      <c r="D235" s="59" t="s">
        <v>1039</v>
      </c>
      <c r="E235" s="59" t="s">
        <v>33</v>
      </c>
      <c r="F235" s="59">
        <v>150.0</v>
      </c>
      <c r="G235" s="61" t="s">
        <v>3319</v>
      </c>
      <c r="H235" s="61" t="s">
        <v>3319</v>
      </c>
      <c r="I235" s="59">
        <v>3.0860058E7</v>
      </c>
      <c r="J235" s="59">
        <v>225.0</v>
      </c>
      <c r="K235" s="59">
        <v>0.300633296787545</v>
      </c>
      <c r="L235" s="59">
        <v>35.0</v>
      </c>
      <c r="M235" s="59">
        <v>0.3052099</v>
      </c>
      <c r="N235" s="59">
        <v>1500.0</v>
      </c>
      <c r="O235" s="59">
        <v>0.2973494</v>
      </c>
      <c r="P235" s="59">
        <v>1.011044</v>
      </c>
      <c r="Q235" s="59">
        <v>0.4177711</v>
      </c>
    </row>
    <row r="236" ht="15.0" customHeight="1">
      <c r="A236" s="59" t="s">
        <v>123</v>
      </c>
      <c r="B236" s="60"/>
      <c r="C236" s="60"/>
      <c r="D236" s="59" t="s">
        <v>1090</v>
      </c>
      <c r="E236" s="59" t="s">
        <v>39</v>
      </c>
      <c r="F236" s="59">
        <v>112.0</v>
      </c>
      <c r="G236" s="61" t="s">
        <v>3325</v>
      </c>
      <c r="H236" s="61" t="s">
        <v>3326</v>
      </c>
      <c r="I236" s="59">
        <v>1.3325509E7</v>
      </c>
      <c r="J236" s="59">
        <v>295.0</v>
      </c>
      <c r="K236" s="59">
        <v>0.203471523972332</v>
      </c>
      <c r="L236" s="59">
        <v>35.0</v>
      </c>
      <c r="M236" s="59">
        <v>0.1982795</v>
      </c>
      <c r="N236" s="59">
        <v>1500.0</v>
      </c>
      <c r="O236" s="59">
        <v>0.176351</v>
      </c>
      <c r="P236" s="59">
        <v>1.153787</v>
      </c>
      <c r="Q236" s="59">
        <v>1.236772</v>
      </c>
    </row>
    <row r="237" ht="15.0" customHeight="1">
      <c r="A237" s="59" t="s">
        <v>123</v>
      </c>
      <c r="B237" s="60"/>
      <c r="C237" s="60"/>
      <c r="D237" s="59" t="s">
        <v>1090</v>
      </c>
      <c r="E237" s="59" t="s">
        <v>35</v>
      </c>
      <c r="F237" s="59">
        <v>112.0</v>
      </c>
      <c r="G237" s="61" t="s">
        <v>3327</v>
      </c>
      <c r="H237" s="61" t="s">
        <v>3326</v>
      </c>
      <c r="I237" s="59">
        <v>2.3452504E7</v>
      </c>
      <c r="J237" s="59">
        <v>160.0</v>
      </c>
      <c r="K237" s="59">
        <v>0.252611448908714</v>
      </c>
      <c r="L237" s="59">
        <v>35.0</v>
      </c>
      <c r="M237" s="59">
        <v>0.2555682</v>
      </c>
      <c r="N237" s="59">
        <v>1500.0</v>
      </c>
      <c r="O237" s="59">
        <v>0.2464666</v>
      </c>
      <c r="P237" s="59">
        <v>1.024932</v>
      </c>
      <c r="Q237" s="59">
        <v>0.6751395</v>
      </c>
    </row>
    <row r="238" ht="15.0" customHeight="1">
      <c r="A238" s="59" t="s">
        <v>123</v>
      </c>
      <c r="B238" s="60"/>
      <c r="C238" s="60"/>
      <c r="D238" s="59" t="s">
        <v>1090</v>
      </c>
      <c r="E238" s="59" t="s">
        <v>38</v>
      </c>
      <c r="F238" s="59">
        <v>112.0</v>
      </c>
      <c r="G238" s="61" t="s">
        <v>3328</v>
      </c>
      <c r="H238" s="61" t="s">
        <v>3326</v>
      </c>
      <c r="I238" s="59">
        <v>2.9141638E7</v>
      </c>
      <c r="J238" s="59">
        <v>140.0</v>
      </c>
      <c r="K238" s="59">
        <v>0.303607248422547</v>
      </c>
      <c r="L238" s="59">
        <v>35.0</v>
      </c>
      <c r="M238" s="59">
        <v>0.3060723</v>
      </c>
      <c r="N238" s="59">
        <v>1500.0</v>
      </c>
      <c r="O238" s="59">
        <v>0.2943809</v>
      </c>
      <c r="P238" s="59">
        <v>1.031342</v>
      </c>
      <c r="Q238" s="59">
        <v>0.7891536</v>
      </c>
    </row>
    <row r="239" ht="15.0" customHeight="1">
      <c r="A239" s="59" t="s">
        <v>123</v>
      </c>
      <c r="B239" s="60"/>
      <c r="C239" s="60"/>
      <c r="D239" s="59" t="s">
        <v>1090</v>
      </c>
      <c r="E239" s="59" t="s">
        <v>37</v>
      </c>
      <c r="F239" s="59">
        <v>112.0</v>
      </c>
      <c r="G239" s="61" t="s">
        <v>1095</v>
      </c>
      <c r="H239" s="61" t="s">
        <v>3326</v>
      </c>
      <c r="I239" s="59">
        <v>3.1364374E7</v>
      </c>
      <c r="J239" s="59">
        <v>160.0</v>
      </c>
      <c r="K239" s="59">
        <v>0.324475917199479</v>
      </c>
      <c r="L239" s="59">
        <v>35.0</v>
      </c>
      <c r="M239" s="59">
        <v>0.3225925</v>
      </c>
      <c r="N239" s="59">
        <v>1500.0</v>
      </c>
      <c r="O239" s="59">
        <v>0.3083824</v>
      </c>
      <c r="P239" s="59">
        <v>1.052187</v>
      </c>
      <c r="Q239" s="59">
        <v>1.132544</v>
      </c>
    </row>
    <row r="240" ht="15.0" customHeight="1">
      <c r="A240" s="59" t="s">
        <v>123</v>
      </c>
      <c r="B240" s="60"/>
      <c r="C240" s="60"/>
      <c r="D240" s="59" t="s">
        <v>1090</v>
      </c>
      <c r="E240" s="59" t="s">
        <v>36</v>
      </c>
      <c r="F240" s="59">
        <v>112.0</v>
      </c>
      <c r="G240" s="61" t="s">
        <v>3329</v>
      </c>
      <c r="H240" s="61" t="s">
        <v>3326</v>
      </c>
      <c r="I240" s="59">
        <v>3.1059256E7</v>
      </c>
      <c r="J240" s="59">
        <v>160.0</v>
      </c>
      <c r="K240" s="59">
        <v>0.353391131366199</v>
      </c>
      <c r="L240" s="59">
        <v>35.0</v>
      </c>
      <c r="M240" s="59">
        <v>0.3439499</v>
      </c>
      <c r="N240" s="59">
        <v>1500.0</v>
      </c>
      <c r="O240" s="59">
        <v>0.2984063</v>
      </c>
      <c r="P240" s="59">
        <v>1.184261</v>
      </c>
      <c r="Q240" s="59">
        <v>1.207301</v>
      </c>
    </row>
    <row r="241" ht="15.0" customHeight="1">
      <c r="A241" s="59" t="s">
        <v>123</v>
      </c>
      <c r="B241" s="60"/>
      <c r="C241" s="60"/>
      <c r="D241" s="59" t="s">
        <v>1090</v>
      </c>
      <c r="E241" s="59" t="s">
        <v>40</v>
      </c>
      <c r="F241" s="59">
        <v>112.0</v>
      </c>
      <c r="G241" s="61" t="s">
        <v>1098</v>
      </c>
      <c r="H241" s="61" t="s">
        <v>3326</v>
      </c>
      <c r="I241" s="59">
        <v>2.7859375E7</v>
      </c>
      <c r="J241" s="59">
        <v>160.0</v>
      </c>
      <c r="K241" s="59">
        <v>0.314049463505388</v>
      </c>
      <c r="L241" s="59">
        <v>35.0</v>
      </c>
      <c r="M241" s="59">
        <v>0.303635</v>
      </c>
      <c r="N241" s="59">
        <v>1500.0</v>
      </c>
      <c r="O241" s="59">
        <v>0.2832319</v>
      </c>
      <c r="P241" s="59">
        <v>1.108807</v>
      </c>
      <c r="Q241" s="59">
        <v>1.510438</v>
      </c>
    </row>
    <row r="242" ht="15.0" customHeight="1">
      <c r="A242" s="59" t="s">
        <v>123</v>
      </c>
      <c r="B242" s="60"/>
      <c r="C242" s="60"/>
      <c r="D242" s="59" t="s">
        <v>1090</v>
      </c>
      <c r="E242" s="59" t="s">
        <v>34</v>
      </c>
      <c r="F242" s="59">
        <v>112.0</v>
      </c>
      <c r="G242" s="61" t="s">
        <v>3330</v>
      </c>
      <c r="H242" s="61" t="s">
        <v>3326</v>
      </c>
      <c r="I242" s="59">
        <v>2.3447667E7</v>
      </c>
      <c r="J242" s="59">
        <v>150.0</v>
      </c>
      <c r="K242" s="59">
        <v>0.249853367543474</v>
      </c>
      <c r="L242" s="59">
        <v>35.0</v>
      </c>
      <c r="M242" s="59">
        <v>0.2605157</v>
      </c>
      <c r="N242" s="59">
        <v>1500.0</v>
      </c>
      <c r="O242" s="59">
        <v>0.244163</v>
      </c>
      <c r="P242" s="59">
        <v>1.023306</v>
      </c>
      <c r="Q242" s="59">
        <v>0.3479783</v>
      </c>
    </row>
    <row r="243" ht="15.0" customHeight="1">
      <c r="A243" s="59" t="s">
        <v>123</v>
      </c>
      <c r="B243" s="60"/>
      <c r="C243" s="60"/>
      <c r="D243" s="59" t="s">
        <v>1090</v>
      </c>
      <c r="E243" s="59" t="s">
        <v>33</v>
      </c>
      <c r="F243" s="59">
        <v>112.0</v>
      </c>
      <c r="G243" s="61" t="s">
        <v>3326</v>
      </c>
      <c r="H243" s="61" t="s">
        <v>3326</v>
      </c>
      <c r="I243" s="59">
        <v>2.7937008E7</v>
      </c>
      <c r="J243" s="59">
        <v>85.0</v>
      </c>
      <c r="K243" s="59">
        <v>0.279295034152622</v>
      </c>
      <c r="L243" s="59">
        <v>35.0</v>
      </c>
      <c r="M243" s="59">
        <v>0.2848278</v>
      </c>
      <c r="N243" s="59">
        <v>1500.0</v>
      </c>
      <c r="O243" s="59">
        <v>0.2760946</v>
      </c>
      <c r="P243" s="59">
        <v>1.011592</v>
      </c>
      <c r="Q243" s="59">
        <v>0.3664714</v>
      </c>
    </row>
    <row r="244" ht="15.0" customHeight="1">
      <c r="A244" s="59" t="s">
        <v>123</v>
      </c>
      <c r="B244" s="60"/>
      <c r="C244" s="60"/>
      <c r="D244" s="59" t="s">
        <v>1090</v>
      </c>
      <c r="E244" s="59" t="s">
        <v>39</v>
      </c>
      <c r="F244" s="59">
        <v>149.0</v>
      </c>
      <c r="G244" s="61" t="s">
        <v>3331</v>
      </c>
      <c r="H244" s="61" t="s">
        <v>3332</v>
      </c>
      <c r="I244" s="59">
        <v>2.7784388E7</v>
      </c>
      <c r="J244" s="59">
        <v>245.0</v>
      </c>
      <c r="K244" s="59">
        <v>0.304350999008452</v>
      </c>
      <c r="L244" s="59">
        <v>35.0</v>
      </c>
      <c r="M244" s="59">
        <v>0.3019919</v>
      </c>
      <c r="N244" s="59">
        <v>1500.0</v>
      </c>
      <c r="O244" s="59">
        <v>0.2911</v>
      </c>
      <c r="P244" s="59">
        <v>1.04552</v>
      </c>
      <c r="Q244" s="59">
        <v>1.216588</v>
      </c>
    </row>
    <row r="245" ht="15.0" customHeight="1">
      <c r="A245" s="59" t="s">
        <v>123</v>
      </c>
      <c r="B245" s="60"/>
      <c r="C245" s="60"/>
      <c r="D245" s="59" t="s">
        <v>1090</v>
      </c>
      <c r="E245" s="59" t="s">
        <v>35</v>
      </c>
      <c r="F245" s="59">
        <v>149.0</v>
      </c>
      <c r="G245" s="61" t="s">
        <v>3333</v>
      </c>
      <c r="H245" s="61" t="s">
        <v>3332</v>
      </c>
      <c r="I245" s="59">
        <v>2.3852949E7</v>
      </c>
      <c r="J245" s="59">
        <v>235.0</v>
      </c>
      <c r="K245" s="59">
        <v>0.256384441284275</v>
      </c>
      <c r="L245" s="59">
        <v>35.0</v>
      </c>
      <c r="M245" s="59">
        <v>0.2599005</v>
      </c>
      <c r="N245" s="59">
        <v>1500.0</v>
      </c>
      <c r="O245" s="59">
        <v>0.2505302</v>
      </c>
      <c r="P245" s="59">
        <v>1.023368</v>
      </c>
      <c r="Q245" s="59">
        <v>0.6247696</v>
      </c>
    </row>
    <row r="246" ht="15.0" customHeight="1">
      <c r="A246" s="59" t="s">
        <v>123</v>
      </c>
      <c r="B246" s="60"/>
      <c r="C246" s="60"/>
      <c r="D246" s="59" t="s">
        <v>1090</v>
      </c>
      <c r="E246" s="59" t="s">
        <v>38</v>
      </c>
      <c r="F246" s="59">
        <v>149.0</v>
      </c>
      <c r="G246" s="61" t="s">
        <v>3334</v>
      </c>
      <c r="H246" s="61" t="s">
        <v>3332</v>
      </c>
      <c r="I246" s="59">
        <v>2.5968422E7</v>
      </c>
      <c r="J246" s="59">
        <v>245.0</v>
      </c>
      <c r="K246" s="59">
        <v>0.28074225505166</v>
      </c>
      <c r="L246" s="59">
        <v>35.0</v>
      </c>
      <c r="M246" s="59">
        <v>0.2839792</v>
      </c>
      <c r="N246" s="59">
        <v>1500.0</v>
      </c>
      <c r="O246" s="59">
        <v>0.2731609</v>
      </c>
      <c r="P246" s="59">
        <v>1.027754</v>
      </c>
      <c r="Q246" s="59">
        <v>0.7007914</v>
      </c>
    </row>
    <row r="247" ht="15.0" customHeight="1">
      <c r="A247" s="59" t="s">
        <v>123</v>
      </c>
      <c r="B247" s="60"/>
      <c r="C247" s="60"/>
      <c r="D247" s="59" t="s">
        <v>1090</v>
      </c>
      <c r="E247" s="59" t="s">
        <v>37</v>
      </c>
      <c r="F247" s="59">
        <v>149.0</v>
      </c>
      <c r="G247" s="61" t="s">
        <v>3335</v>
      </c>
      <c r="H247" s="61" t="s">
        <v>3332</v>
      </c>
      <c r="I247" s="59">
        <v>4.296631E7</v>
      </c>
      <c r="J247" s="59">
        <v>265.0</v>
      </c>
      <c r="K247" s="59">
        <v>0.398955047307185</v>
      </c>
      <c r="L247" s="59">
        <v>35.0</v>
      </c>
      <c r="M247" s="59">
        <v>0.3962507</v>
      </c>
      <c r="N247" s="59">
        <v>1500.0</v>
      </c>
      <c r="O247" s="59">
        <v>0.3804704</v>
      </c>
      <c r="P247" s="59">
        <v>1.048584</v>
      </c>
      <c r="Q247" s="59">
        <v>1.171375</v>
      </c>
    </row>
    <row r="248" ht="15.0" customHeight="1">
      <c r="A248" s="59" t="s">
        <v>123</v>
      </c>
      <c r="B248" s="60"/>
      <c r="C248" s="60"/>
      <c r="D248" s="59" t="s">
        <v>1090</v>
      </c>
      <c r="E248" s="59" t="s">
        <v>36</v>
      </c>
      <c r="F248" s="59">
        <v>149.0</v>
      </c>
      <c r="G248" s="61" t="s">
        <v>3336</v>
      </c>
      <c r="H248" s="61" t="s">
        <v>3332</v>
      </c>
      <c r="I248" s="59">
        <v>2.0908141E7</v>
      </c>
      <c r="J248" s="59">
        <v>245.0</v>
      </c>
      <c r="K248" s="59">
        <v>0.305164745920052</v>
      </c>
      <c r="L248" s="59">
        <v>35.0</v>
      </c>
      <c r="M248" s="59">
        <v>0.2931746</v>
      </c>
      <c r="N248" s="59">
        <v>1500.0</v>
      </c>
      <c r="O248" s="59">
        <v>0.2405877</v>
      </c>
      <c r="P248" s="59">
        <v>1.268414</v>
      </c>
      <c r="Q248" s="59">
        <v>1.228006</v>
      </c>
    </row>
    <row r="249" ht="15.0" customHeight="1">
      <c r="A249" s="59" t="s">
        <v>123</v>
      </c>
      <c r="B249" s="60"/>
      <c r="C249" s="60"/>
      <c r="D249" s="59" t="s">
        <v>1090</v>
      </c>
      <c r="E249" s="59" t="s">
        <v>34</v>
      </c>
      <c r="F249" s="59">
        <v>149.0</v>
      </c>
      <c r="G249" s="61" t="s">
        <v>3337</v>
      </c>
      <c r="H249" s="61" t="s">
        <v>3332</v>
      </c>
      <c r="I249" s="59">
        <v>2.1270476E7</v>
      </c>
      <c r="J249" s="59">
        <v>225.0</v>
      </c>
      <c r="K249" s="59">
        <v>0.235127818963112</v>
      </c>
      <c r="L249" s="59">
        <v>35.0</v>
      </c>
      <c r="M249" s="59">
        <v>0.2487699</v>
      </c>
      <c r="N249" s="59">
        <v>1500.0</v>
      </c>
      <c r="O249" s="59">
        <v>0.2286925</v>
      </c>
      <c r="P249" s="59">
        <v>1.028139</v>
      </c>
      <c r="Q249" s="59">
        <v>0.3205235</v>
      </c>
    </row>
    <row r="250" ht="15.0" customHeight="1">
      <c r="A250" s="59" t="s">
        <v>123</v>
      </c>
      <c r="B250" s="60"/>
      <c r="C250" s="60"/>
      <c r="D250" s="59" t="s">
        <v>1090</v>
      </c>
      <c r="E250" s="59" t="s">
        <v>33</v>
      </c>
      <c r="F250" s="59">
        <v>149.0</v>
      </c>
      <c r="G250" s="61" t="s">
        <v>3332</v>
      </c>
      <c r="H250" s="61" t="s">
        <v>3332</v>
      </c>
      <c r="I250" s="59">
        <v>3.46636E7</v>
      </c>
      <c r="J250" s="59">
        <v>215.0</v>
      </c>
      <c r="K250" s="59">
        <v>0.32521117448632</v>
      </c>
      <c r="L250" s="59">
        <v>35.0</v>
      </c>
      <c r="M250" s="59">
        <v>0.3302307</v>
      </c>
      <c r="N250" s="59">
        <v>1500.0</v>
      </c>
      <c r="O250" s="59">
        <v>0.3217859</v>
      </c>
      <c r="P250" s="59">
        <v>1.010644</v>
      </c>
      <c r="Q250" s="59">
        <v>0.4056063</v>
      </c>
    </row>
    <row r="251" ht="15.0" customHeight="1">
      <c r="A251" s="59" t="s">
        <v>123</v>
      </c>
      <c r="B251" s="60"/>
      <c r="C251" s="60"/>
      <c r="D251" s="59" t="s">
        <v>1114</v>
      </c>
      <c r="E251" s="59" t="s">
        <v>39</v>
      </c>
      <c r="F251" s="59">
        <v>112.0</v>
      </c>
      <c r="G251" s="61" t="s">
        <v>3338</v>
      </c>
      <c r="H251" s="61" t="s">
        <v>3339</v>
      </c>
      <c r="I251" s="59">
        <v>1.4863359E7</v>
      </c>
      <c r="J251" s="59">
        <v>185.0</v>
      </c>
      <c r="K251" s="59">
        <v>0.209786531211606</v>
      </c>
      <c r="L251" s="59">
        <v>35.0</v>
      </c>
      <c r="M251" s="59">
        <v>0.202566</v>
      </c>
      <c r="N251" s="59">
        <v>1500.0</v>
      </c>
      <c r="O251" s="59">
        <v>0.1834448</v>
      </c>
      <c r="P251" s="59">
        <v>1.143595</v>
      </c>
      <c r="Q251" s="59">
        <v>1.377622</v>
      </c>
    </row>
    <row r="252" ht="15.0" customHeight="1">
      <c r="A252" s="59" t="s">
        <v>123</v>
      </c>
      <c r="B252" s="60"/>
      <c r="C252" s="60"/>
      <c r="D252" s="59" t="s">
        <v>1114</v>
      </c>
      <c r="E252" s="59" t="s">
        <v>38</v>
      </c>
      <c r="F252" s="59">
        <v>112.0</v>
      </c>
      <c r="G252" s="61" t="s">
        <v>3340</v>
      </c>
      <c r="H252" s="61" t="s">
        <v>3339</v>
      </c>
      <c r="I252" s="59">
        <v>3.584913E7</v>
      </c>
      <c r="J252" s="59">
        <v>160.0</v>
      </c>
      <c r="K252" s="59">
        <v>0.343926003181189</v>
      </c>
      <c r="L252" s="59">
        <v>35.0</v>
      </c>
      <c r="M252" s="59">
        <v>0.3470019</v>
      </c>
      <c r="N252" s="59">
        <v>1500.0</v>
      </c>
      <c r="O252" s="59">
        <v>0.3361482</v>
      </c>
      <c r="P252" s="59">
        <v>1.023138</v>
      </c>
      <c r="Q252" s="59">
        <v>0.7166008</v>
      </c>
    </row>
    <row r="253" ht="15.0" customHeight="1">
      <c r="A253" s="59" t="s">
        <v>123</v>
      </c>
      <c r="B253" s="60"/>
      <c r="C253" s="60"/>
      <c r="D253" s="59" t="s">
        <v>1114</v>
      </c>
      <c r="E253" s="59" t="s">
        <v>37</v>
      </c>
      <c r="F253" s="59">
        <v>112.0</v>
      </c>
      <c r="G253" s="61" t="s">
        <v>3341</v>
      </c>
      <c r="H253" s="61" t="s">
        <v>3339</v>
      </c>
      <c r="I253" s="59">
        <v>3.7274913E7</v>
      </c>
      <c r="J253" s="59">
        <v>155.0</v>
      </c>
      <c r="K253" s="59">
        <v>0.35540379774519</v>
      </c>
      <c r="L253" s="59">
        <v>35.0</v>
      </c>
      <c r="M253" s="59">
        <v>0.3549343</v>
      </c>
      <c r="N253" s="59">
        <v>1500.0</v>
      </c>
      <c r="O253" s="59">
        <v>0.3432473</v>
      </c>
      <c r="P253" s="59">
        <v>1.035416</v>
      </c>
      <c r="Q253" s="59">
        <v>1.040172</v>
      </c>
    </row>
    <row r="254" ht="15.0" customHeight="1">
      <c r="A254" s="59" t="s">
        <v>123</v>
      </c>
      <c r="B254" s="60"/>
      <c r="C254" s="60"/>
      <c r="D254" s="59" t="s">
        <v>1114</v>
      </c>
      <c r="E254" s="59" t="s">
        <v>36</v>
      </c>
      <c r="F254" s="59">
        <v>112.0</v>
      </c>
      <c r="G254" s="61" t="s">
        <v>3342</v>
      </c>
      <c r="H254" s="61" t="s">
        <v>3339</v>
      </c>
      <c r="I254" s="59">
        <v>3.7214979E7</v>
      </c>
      <c r="J254" s="59">
        <v>160.0</v>
      </c>
      <c r="K254" s="59">
        <v>0.383685117440207</v>
      </c>
      <c r="L254" s="59">
        <v>35.0</v>
      </c>
      <c r="M254" s="59">
        <v>0.3773405</v>
      </c>
      <c r="N254" s="59">
        <v>1500.0</v>
      </c>
      <c r="O254" s="59">
        <v>0.3378176</v>
      </c>
      <c r="P254" s="59">
        <v>1.135776</v>
      </c>
      <c r="Q254" s="59">
        <v>1.160531</v>
      </c>
    </row>
    <row r="255" ht="15.0" customHeight="1">
      <c r="A255" s="59" t="s">
        <v>123</v>
      </c>
      <c r="B255" s="60"/>
      <c r="C255" s="60"/>
      <c r="D255" s="59" t="s">
        <v>1114</v>
      </c>
      <c r="E255" s="59" t="s">
        <v>40</v>
      </c>
      <c r="F255" s="59">
        <v>112.0</v>
      </c>
      <c r="G255" s="61" t="s">
        <v>3343</v>
      </c>
      <c r="H255" s="61" t="s">
        <v>3339</v>
      </c>
      <c r="I255" s="59">
        <v>3.4754956E7</v>
      </c>
      <c r="J255" s="59">
        <v>170.0</v>
      </c>
      <c r="K255" s="59">
        <v>0.350213346242029</v>
      </c>
      <c r="L255" s="59">
        <v>35.0</v>
      </c>
      <c r="M255" s="59">
        <v>0.3452001</v>
      </c>
      <c r="N255" s="59">
        <v>1500.0</v>
      </c>
      <c r="O255" s="59">
        <v>0.327892</v>
      </c>
      <c r="P255" s="59">
        <v>1.068075</v>
      </c>
      <c r="Q255" s="59">
        <v>1.289643</v>
      </c>
    </row>
    <row r="256" ht="15.0" customHeight="1">
      <c r="A256" s="59" t="s">
        <v>123</v>
      </c>
      <c r="B256" s="60"/>
      <c r="C256" s="60"/>
      <c r="D256" s="59" t="s">
        <v>1114</v>
      </c>
      <c r="E256" s="59" t="s">
        <v>34</v>
      </c>
      <c r="F256" s="59">
        <v>112.0</v>
      </c>
      <c r="G256" s="61" t="s">
        <v>3344</v>
      </c>
      <c r="H256" s="61" t="s">
        <v>3339</v>
      </c>
      <c r="I256" s="59">
        <v>3.1390164E7</v>
      </c>
      <c r="J256" s="59">
        <v>145.0</v>
      </c>
      <c r="K256" s="59">
        <v>0.309503751642157</v>
      </c>
      <c r="L256" s="59">
        <v>35.0</v>
      </c>
      <c r="M256" s="59">
        <v>0.3195449</v>
      </c>
      <c r="N256" s="59">
        <v>1500.0</v>
      </c>
      <c r="O256" s="59">
        <v>0.3023352</v>
      </c>
      <c r="P256" s="59">
        <v>1.02371</v>
      </c>
      <c r="Q256" s="59">
        <v>0.416539</v>
      </c>
    </row>
    <row r="257" ht="15.0" customHeight="1">
      <c r="A257" s="59" t="s">
        <v>123</v>
      </c>
      <c r="B257" s="60"/>
      <c r="C257" s="60"/>
      <c r="D257" s="59" t="s">
        <v>1114</v>
      </c>
      <c r="E257" s="59" t="s">
        <v>33</v>
      </c>
      <c r="F257" s="59">
        <v>112.0</v>
      </c>
      <c r="G257" s="61" t="s">
        <v>3339</v>
      </c>
      <c r="H257" s="61" t="s">
        <v>3339</v>
      </c>
      <c r="I257" s="59">
        <v>3.6431774E7</v>
      </c>
      <c r="J257" s="59">
        <v>90.0</v>
      </c>
      <c r="K257" s="59">
        <v>0.335855700211151</v>
      </c>
      <c r="L257" s="59">
        <v>35.0</v>
      </c>
      <c r="M257" s="59">
        <v>0.3406522</v>
      </c>
      <c r="N257" s="59">
        <v>1500.0</v>
      </c>
      <c r="O257" s="59">
        <v>0.3325766</v>
      </c>
      <c r="P257" s="59">
        <v>1.00986</v>
      </c>
      <c r="Q257" s="59">
        <v>0.4060528</v>
      </c>
    </row>
    <row r="258" ht="15.0" customHeight="1">
      <c r="A258" s="59" t="s">
        <v>123</v>
      </c>
      <c r="B258" s="60"/>
      <c r="C258" s="60"/>
      <c r="D258" s="59" t="s">
        <v>1114</v>
      </c>
      <c r="E258" s="59" t="s">
        <v>39</v>
      </c>
      <c r="F258" s="59">
        <v>149.0</v>
      </c>
      <c r="G258" s="61" t="s">
        <v>3345</v>
      </c>
      <c r="H258" s="61" t="s">
        <v>3346</v>
      </c>
      <c r="I258" s="59">
        <v>3.4299409E7</v>
      </c>
      <c r="J258" s="59">
        <v>230.0</v>
      </c>
      <c r="K258" s="59">
        <v>0.344131910065527</v>
      </c>
      <c r="L258" s="59">
        <v>35.0</v>
      </c>
      <c r="M258" s="59">
        <v>0.3431294</v>
      </c>
      <c r="N258" s="59">
        <v>1500.0</v>
      </c>
      <c r="O258" s="59">
        <v>0.3323984</v>
      </c>
      <c r="P258" s="59">
        <v>1.0353</v>
      </c>
      <c r="Q258" s="59">
        <v>1.093423</v>
      </c>
    </row>
    <row r="259" ht="15.0" customHeight="1">
      <c r="A259" s="59" t="s">
        <v>123</v>
      </c>
      <c r="B259" s="60"/>
      <c r="C259" s="60"/>
      <c r="D259" s="59" t="s">
        <v>1114</v>
      </c>
      <c r="E259" s="59" t="s">
        <v>35</v>
      </c>
      <c r="F259" s="59">
        <v>149.0</v>
      </c>
      <c r="G259" s="61" t="s">
        <v>1117</v>
      </c>
      <c r="H259" s="61" t="s">
        <v>3346</v>
      </c>
      <c r="I259" s="59">
        <v>2.5005527E7</v>
      </c>
      <c r="J259" s="59">
        <v>220.0</v>
      </c>
      <c r="K259" s="59">
        <v>0.263694931083476</v>
      </c>
      <c r="L259" s="59">
        <v>35.0</v>
      </c>
      <c r="M259" s="59">
        <v>0.2685188</v>
      </c>
      <c r="N259" s="59">
        <v>1500.0</v>
      </c>
      <c r="O259" s="59">
        <v>0.2588307</v>
      </c>
      <c r="P259" s="59">
        <v>1.018793</v>
      </c>
      <c r="Q259" s="59">
        <v>0.502085</v>
      </c>
    </row>
    <row r="260" ht="15.0" customHeight="1">
      <c r="A260" s="59" t="s">
        <v>123</v>
      </c>
      <c r="B260" s="60"/>
      <c r="C260" s="60"/>
      <c r="D260" s="59" t="s">
        <v>1114</v>
      </c>
      <c r="E260" s="59" t="s">
        <v>38</v>
      </c>
      <c r="F260" s="59">
        <v>149.0</v>
      </c>
      <c r="G260" s="61" t="s">
        <v>3347</v>
      </c>
      <c r="H260" s="61" t="s">
        <v>3346</v>
      </c>
      <c r="I260" s="59">
        <v>2.3044352E7</v>
      </c>
      <c r="J260" s="59">
        <v>235.0</v>
      </c>
      <c r="K260" s="59">
        <v>0.254506374984455</v>
      </c>
      <c r="L260" s="59">
        <v>35.0</v>
      </c>
      <c r="M260" s="59">
        <v>0.2585672</v>
      </c>
      <c r="N260" s="59">
        <v>1500.0</v>
      </c>
      <c r="O260" s="59">
        <v>0.248881</v>
      </c>
      <c r="P260" s="59">
        <v>1.022602</v>
      </c>
      <c r="Q260" s="59">
        <v>0.5807589</v>
      </c>
    </row>
    <row r="261" ht="15.0" customHeight="1">
      <c r="A261" s="59" t="s">
        <v>123</v>
      </c>
      <c r="B261" s="60"/>
      <c r="C261" s="60"/>
      <c r="D261" s="59" t="s">
        <v>1114</v>
      </c>
      <c r="E261" s="59" t="s">
        <v>37</v>
      </c>
      <c r="F261" s="59">
        <v>149.0</v>
      </c>
      <c r="G261" s="61" t="s">
        <v>3348</v>
      </c>
      <c r="H261" s="61" t="s">
        <v>3346</v>
      </c>
      <c r="I261" s="59">
        <v>3.3384575E7</v>
      </c>
      <c r="J261" s="59">
        <v>235.0</v>
      </c>
      <c r="K261" s="59">
        <v>0.332280082180787</v>
      </c>
      <c r="L261" s="59">
        <v>35.0</v>
      </c>
      <c r="M261" s="59">
        <v>0.3315552</v>
      </c>
      <c r="N261" s="59">
        <v>1500.0</v>
      </c>
      <c r="O261" s="59">
        <v>0.3215276</v>
      </c>
      <c r="P261" s="59">
        <v>1.033442</v>
      </c>
      <c r="Q261" s="59">
        <v>1.072284</v>
      </c>
    </row>
    <row r="262" ht="15.0" customHeight="1">
      <c r="A262" s="59" t="s">
        <v>123</v>
      </c>
      <c r="B262" s="60"/>
      <c r="C262" s="60"/>
      <c r="D262" s="59" t="s">
        <v>1114</v>
      </c>
      <c r="E262" s="59" t="s">
        <v>36</v>
      </c>
      <c r="F262" s="59">
        <v>149.0</v>
      </c>
      <c r="G262" s="61" t="s">
        <v>3349</v>
      </c>
      <c r="H262" s="61" t="s">
        <v>3346</v>
      </c>
      <c r="I262" s="59">
        <v>2.8024508E7</v>
      </c>
      <c r="J262" s="59">
        <v>225.0</v>
      </c>
      <c r="K262" s="59">
        <v>0.343663421291281</v>
      </c>
      <c r="L262" s="59">
        <v>35.0</v>
      </c>
      <c r="M262" s="59">
        <v>0.335777</v>
      </c>
      <c r="N262" s="59">
        <v>1500.0</v>
      </c>
      <c r="O262" s="59">
        <v>0.2884457</v>
      </c>
      <c r="P262" s="59">
        <v>1.191432</v>
      </c>
      <c r="Q262" s="59">
        <v>1.166621</v>
      </c>
    </row>
    <row r="263" ht="15.0" customHeight="1">
      <c r="A263" s="59" t="s">
        <v>123</v>
      </c>
      <c r="B263" s="60"/>
      <c r="C263" s="60"/>
      <c r="D263" s="59" t="s">
        <v>1114</v>
      </c>
      <c r="E263" s="59" t="s">
        <v>34</v>
      </c>
      <c r="F263" s="59">
        <v>149.0</v>
      </c>
      <c r="G263" s="61" t="s">
        <v>3350</v>
      </c>
      <c r="H263" s="61" t="s">
        <v>3346</v>
      </c>
      <c r="I263" s="59">
        <v>2.31848E7</v>
      </c>
      <c r="J263" s="59">
        <v>220.0</v>
      </c>
      <c r="K263" s="59">
        <v>0.24777164119986</v>
      </c>
      <c r="L263" s="59">
        <v>35.0</v>
      </c>
      <c r="M263" s="59">
        <v>0.2600291</v>
      </c>
      <c r="N263" s="59">
        <v>1500.0</v>
      </c>
      <c r="O263" s="59">
        <v>0.2422294</v>
      </c>
      <c r="P263" s="59">
        <v>1.02288</v>
      </c>
      <c r="Q263" s="59">
        <v>0.3113673</v>
      </c>
    </row>
    <row r="264" ht="15.0" customHeight="1">
      <c r="A264" s="59" t="s">
        <v>123</v>
      </c>
      <c r="B264" s="60"/>
      <c r="C264" s="60"/>
      <c r="D264" s="59" t="s">
        <v>1114</v>
      </c>
      <c r="E264" s="59" t="s">
        <v>33</v>
      </c>
      <c r="F264" s="59">
        <v>149.0</v>
      </c>
      <c r="G264" s="61" t="s">
        <v>3346</v>
      </c>
      <c r="H264" s="61" t="s">
        <v>3346</v>
      </c>
      <c r="I264" s="59">
        <v>3.3867604E7</v>
      </c>
      <c r="J264" s="59">
        <v>210.0</v>
      </c>
      <c r="K264" s="59">
        <v>0.320192834219028</v>
      </c>
      <c r="L264" s="59">
        <v>35.0</v>
      </c>
      <c r="M264" s="59">
        <v>0.3255425</v>
      </c>
      <c r="N264" s="59">
        <v>1500.0</v>
      </c>
      <c r="O264" s="59">
        <v>0.316814</v>
      </c>
      <c r="P264" s="59">
        <v>1.010665</v>
      </c>
      <c r="Q264" s="59">
        <v>0.3871005</v>
      </c>
    </row>
    <row r="265" ht="15.0" customHeight="1">
      <c r="A265" s="59" t="s">
        <v>123</v>
      </c>
      <c r="B265" s="60"/>
      <c r="C265" s="60"/>
      <c r="D265" s="59" t="s">
        <v>1052</v>
      </c>
      <c r="E265" s="59" t="s">
        <v>35</v>
      </c>
      <c r="F265" s="59">
        <v>112.0</v>
      </c>
      <c r="G265" s="61" t="s">
        <v>3351</v>
      </c>
      <c r="H265" s="61" t="s">
        <v>3352</v>
      </c>
      <c r="I265" s="59">
        <v>3.652251E7</v>
      </c>
      <c r="J265" s="59">
        <v>145.0</v>
      </c>
      <c r="K265" s="59">
        <v>0.341850941563671</v>
      </c>
      <c r="L265" s="59">
        <v>35.0</v>
      </c>
      <c r="M265" s="59">
        <v>0.3431227</v>
      </c>
      <c r="N265" s="59">
        <v>1500.0</v>
      </c>
      <c r="O265" s="59">
        <v>0.3348033</v>
      </c>
      <c r="P265" s="59">
        <v>1.02105</v>
      </c>
      <c r="Q265" s="59">
        <v>0.8471341</v>
      </c>
    </row>
    <row r="266" ht="15.0" customHeight="1">
      <c r="A266" s="59" t="s">
        <v>123</v>
      </c>
      <c r="B266" s="60"/>
      <c r="C266" s="60"/>
      <c r="D266" s="59" t="s">
        <v>1052</v>
      </c>
      <c r="E266" s="59" t="s">
        <v>38</v>
      </c>
      <c r="F266" s="59">
        <v>112.0</v>
      </c>
      <c r="G266" s="61" t="s">
        <v>3353</v>
      </c>
      <c r="H266" s="61" t="s">
        <v>3352</v>
      </c>
      <c r="I266" s="59">
        <v>3.6262834E7</v>
      </c>
      <c r="J266" s="59">
        <v>145.0</v>
      </c>
      <c r="K266" s="59">
        <v>0.346353755776322</v>
      </c>
      <c r="L266" s="59">
        <v>35.0</v>
      </c>
      <c r="M266" s="59">
        <v>0.3486847</v>
      </c>
      <c r="N266" s="59">
        <v>1500.0</v>
      </c>
      <c r="O266" s="59">
        <v>0.3377918</v>
      </c>
      <c r="P266" s="59">
        <v>1.025347</v>
      </c>
      <c r="Q266" s="59">
        <v>0.7860096</v>
      </c>
    </row>
    <row r="267" ht="15.0" customHeight="1">
      <c r="A267" s="59" t="s">
        <v>123</v>
      </c>
      <c r="B267" s="60"/>
      <c r="C267" s="60"/>
      <c r="D267" s="59" t="s">
        <v>1052</v>
      </c>
      <c r="E267" s="59" t="s">
        <v>37</v>
      </c>
      <c r="F267" s="59">
        <v>112.0</v>
      </c>
      <c r="G267" s="61" t="s">
        <v>3354</v>
      </c>
      <c r="H267" s="61" t="s">
        <v>3352</v>
      </c>
      <c r="I267" s="59">
        <v>3.6385225E7</v>
      </c>
      <c r="J267" s="59">
        <v>160.0</v>
      </c>
      <c r="K267" s="59">
        <v>0.355469667994045</v>
      </c>
      <c r="L267" s="59">
        <v>35.0</v>
      </c>
      <c r="M267" s="59">
        <v>0.3538569</v>
      </c>
      <c r="N267" s="59">
        <v>1500.0</v>
      </c>
      <c r="O267" s="59">
        <v>0.3397483</v>
      </c>
      <c r="P267" s="59">
        <v>1.046273</v>
      </c>
      <c r="Q267" s="59">
        <v>1.11431</v>
      </c>
    </row>
    <row r="268" ht="15.0" customHeight="1">
      <c r="A268" s="59" t="s">
        <v>123</v>
      </c>
      <c r="B268" s="60"/>
      <c r="C268" s="60"/>
      <c r="D268" s="59" t="s">
        <v>1052</v>
      </c>
      <c r="E268" s="59" t="s">
        <v>36</v>
      </c>
      <c r="F268" s="59">
        <v>112.0</v>
      </c>
      <c r="G268" s="61" t="s">
        <v>3355</v>
      </c>
      <c r="H268" s="61" t="s">
        <v>3352</v>
      </c>
      <c r="I268" s="59">
        <v>3.3597825E7</v>
      </c>
      <c r="J268" s="59">
        <v>155.0</v>
      </c>
      <c r="K268" s="59">
        <v>0.344179312682121</v>
      </c>
      <c r="L268" s="59">
        <v>35.0</v>
      </c>
      <c r="M268" s="59">
        <v>0.3420876</v>
      </c>
      <c r="N268" s="59">
        <v>1500.0</v>
      </c>
      <c r="O268" s="59">
        <v>0.3142966</v>
      </c>
      <c r="P268" s="59">
        <v>1.095078</v>
      </c>
      <c r="Q268" s="59">
        <v>1.075266</v>
      </c>
    </row>
    <row r="269" ht="15.0" customHeight="1">
      <c r="A269" s="59" t="s">
        <v>123</v>
      </c>
      <c r="B269" s="60"/>
      <c r="C269" s="60"/>
      <c r="D269" s="59" t="s">
        <v>1052</v>
      </c>
      <c r="E269" s="59" t="s">
        <v>40</v>
      </c>
      <c r="F269" s="59">
        <v>112.0</v>
      </c>
      <c r="G269" s="61" t="s">
        <v>1062</v>
      </c>
      <c r="H269" s="61" t="s">
        <v>3352</v>
      </c>
      <c r="I269" s="59">
        <v>3.4541932E7</v>
      </c>
      <c r="J269" s="59">
        <v>155.0</v>
      </c>
      <c r="K269" s="59">
        <v>0.355140342021415</v>
      </c>
      <c r="L269" s="59">
        <v>35.0</v>
      </c>
      <c r="M269" s="59">
        <v>0.3460137</v>
      </c>
      <c r="N269" s="59">
        <v>1500.0</v>
      </c>
      <c r="O269" s="59">
        <v>0.3268239</v>
      </c>
      <c r="P269" s="59">
        <v>1.086641</v>
      </c>
      <c r="Q269" s="59">
        <v>1.475595</v>
      </c>
    </row>
    <row r="270" ht="15.0" customHeight="1">
      <c r="A270" s="59" t="s">
        <v>123</v>
      </c>
      <c r="B270" s="60"/>
      <c r="C270" s="60"/>
      <c r="D270" s="59" t="s">
        <v>1052</v>
      </c>
      <c r="E270" s="59" t="s">
        <v>34</v>
      </c>
      <c r="F270" s="59">
        <v>112.0</v>
      </c>
      <c r="G270" s="61" t="s">
        <v>3356</v>
      </c>
      <c r="H270" s="61" t="s">
        <v>3352</v>
      </c>
      <c r="I270" s="59">
        <v>3.376888E7</v>
      </c>
      <c r="J270" s="59">
        <v>150.0</v>
      </c>
      <c r="K270" s="59">
        <v>0.323368688202089</v>
      </c>
      <c r="L270" s="59">
        <v>35.0</v>
      </c>
      <c r="M270" s="59">
        <v>0.3331368</v>
      </c>
      <c r="N270" s="59">
        <v>1500.0</v>
      </c>
      <c r="O270" s="59">
        <v>0.3169294</v>
      </c>
      <c r="P270" s="59">
        <v>1.020318</v>
      </c>
      <c r="Q270" s="59">
        <v>0.3973039</v>
      </c>
    </row>
    <row r="271" ht="15.0" customHeight="1">
      <c r="A271" s="59" t="s">
        <v>123</v>
      </c>
      <c r="B271" s="60"/>
      <c r="C271" s="60"/>
      <c r="D271" s="59" t="s">
        <v>1052</v>
      </c>
      <c r="E271" s="59" t="s">
        <v>33</v>
      </c>
      <c r="F271" s="59">
        <v>112.0</v>
      </c>
      <c r="G271" s="61" t="s">
        <v>3352</v>
      </c>
      <c r="H271" s="61" t="s">
        <v>3352</v>
      </c>
      <c r="I271" s="59">
        <v>3.5103052E7</v>
      </c>
      <c r="J271" s="59">
        <v>100.0</v>
      </c>
      <c r="K271" s="59">
        <v>0.327089294581269</v>
      </c>
      <c r="L271" s="59">
        <v>35.0</v>
      </c>
      <c r="M271" s="59">
        <v>0.3321762</v>
      </c>
      <c r="N271" s="59">
        <v>1500.0</v>
      </c>
      <c r="O271" s="59">
        <v>0.324114</v>
      </c>
      <c r="P271" s="59">
        <v>1.00918</v>
      </c>
      <c r="Q271" s="59">
        <v>0.3690456</v>
      </c>
    </row>
    <row r="272" ht="15.0" customHeight="1">
      <c r="A272" s="59" t="s">
        <v>123</v>
      </c>
      <c r="B272" s="60"/>
      <c r="C272" s="60"/>
      <c r="D272" s="59" t="s">
        <v>1052</v>
      </c>
      <c r="E272" s="59" t="s">
        <v>39</v>
      </c>
      <c r="F272" s="59">
        <v>149.0</v>
      </c>
      <c r="G272" s="61" t="s">
        <v>3357</v>
      </c>
      <c r="H272" s="61" t="s">
        <v>3358</v>
      </c>
      <c r="I272" s="59">
        <v>2.6030916E7</v>
      </c>
      <c r="J272" s="59">
        <v>185.0</v>
      </c>
      <c r="K272" s="59">
        <v>0.307247811775749</v>
      </c>
      <c r="L272" s="59">
        <v>35.0</v>
      </c>
      <c r="M272" s="59">
        <v>0.3035001</v>
      </c>
      <c r="N272" s="59">
        <v>1500.0</v>
      </c>
      <c r="O272" s="59">
        <v>0.2852973</v>
      </c>
      <c r="P272" s="59">
        <v>1.076939</v>
      </c>
      <c r="Q272" s="59">
        <v>1.205887</v>
      </c>
    </row>
    <row r="273" ht="15.0" customHeight="1">
      <c r="A273" s="59" t="s">
        <v>123</v>
      </c>
      <c r="B273" s="60"/>
      <c r="C273" s="60"/>
      <c r="D273" s="59" t="s">
        <v>1052</v>
      </c>
      <c r="E273" s="59" t="s">
        <v>35</v>
      </c>
      <c r="F273" s="59">
        <v>149.0</v>
      </c>
      <c r="G273" s="61" t="s">
        <v>3359</v>
      </c>
      <c r="H273" s="61" t="s">
        <v>3358</v>
      </c>
      <c r="I273" s="59">
        <v>1.973648E7</v>
      </c>
      <c r="J273" s="59">
        <v>255.0</v>
      </c>
      <c r="K273" s="59">
        <v>0.220690229905487</v>
      </c>
      <c r="L273" s="59">
        <v>35.0</v>
      </c>
      <c r="M273" s="59">
        <v>0.2248842</v>
      </c>
      <c r="N273" s="59">
        <v>1500.0</v>
      </c>
      <c r="O273" s="59">
        <v>0.2169091</v>
      </c>
      <c r="P273" s="59">
        <v>1.017432</v>
      </c>
      <c r="Q273" s="59">
        <v>0.4741139</v>
      </c>
    </row>
    <row r="274" ht="15.0" customHeight="1">
      <c r="A274" s="59" t="s">
        <v>123</v>
      </c>
      <c r="B274" s="60"/>
      <c r="C274" s="60"/>
      <c r="D274" s="59" t="s">
        <v>1052</v>
      </c>
      <c r="E274" s="59" t="s">
        <v>38</v>
      </c>
      <c r="F274" s="59">
        <v>149.0</v>
      </c>
      <c r="G274" s="61" t="s">
        <v>3360</v>
      </c>
      <c r="H274" s="61" t="s">
        <v>3358</v>
      </c>
      <c r="I274" s="59">
        <v>7575734.0</v>
      </c>
      <c r="J274" s="59">
        <v>340.0</v>
      </c>
      <c r="K274" s="59">
        <v>0.101221253244739</v>
      </c>
      <c r="L274" s="59">
        <v>35.0</v>
      </c>
      <c r="M274" s="59">
        <v>0.1086965</v>
      </c>
      <c r="N274" s="59">
        <v>1500.0</v>
      </c>
      <c r="O274" s="59">
        <v>0.09870482</v>
      </c>
      <c r="P274" s="59">
        <v>1.025495</v>
      </c>
      <c r="Q274" s="59">
        <v>0.2518525</v>
      </c>
    </row>
    <row r="275" ht="15.0" customHeight="1">
      <c r="A275" s="59" t="s">
        <v>123</v>
      </c>
      <c r="B275" s="60"/>
      <c r="C275" s="60"/>
      <c r="D275" s="59" t="s">
        <v>1052</v>
      </c>
      <c r="E275" s="59" t="s">
        <v>37</v>
      </c>
      <c r="F275" s="59">
        <v>149.0</v>
      </c>
      <c r="G275" s="61" t="s">
        <v>3361</v>
      </c>
      <c r="H275" s="61" t="s">
        <v>3358</v>
      </c>
      <c r="I275" s="59">
        <v>1.8704821E7</v>
      </c>
      <c r="J275" s="59">
        <v>275.0</v>
      </c>
      <c r="K275" s="59">
        <v>0.226044604991249</v>
      </c>
      <c r="L275" s="59">
        <v>35.0</v>
      </c>
      <c r="M275" s="59">
        <v>0.2257327</v>
      </c>
      <c r="N275" s="59">
        <v>1500.0</v>
      </c>
      <c r="O275" s="59">
        <v>0.2149472</v>
      </c>
      <c r="P275" s="59">
        <v>1.051629</v>
      </c>
      <c r="Q275" s="59">
        <v>1.028923</v>
      </c>
    </row>
    <row r="276" ht="15.0" customHeight="1">
      <c r="A276" s="59" t="s">
        <v>123</v>
      </c>
      <c r="B276" s="60"/>
      <c r="C276" s="60"/>
      <c r="D276" s="59" t="s">
        <v>1052</v>
      </c>
      <c r="E276" s="59" t="s">
        <v>36</v>
      </c>
      <c r="F276" s="59">
        <v>149.0</v>
      </c>
      <c r="G276" s="61" t="s">
        <v>3362</v>
      </c>
      <c r="H276" s="61" t="s">
        <v>3358</v>
      </c>
      <c r="I276" s="59">
        <v>2.0290262E7</v>
      </c>
      <c r="J276" s="59">
        <v>250.0</v>
      </c>
      <c r="K276" s="59">
        <v>0.253203975815955</v>
      </c>
      <c r="L276" s="59">
        <v>35.0</v>
      </c>
      <c r="M276" s="59">
        <v>0.2539995</v>
      </c>
      <c r="N276" s="59">
        <v>1500.0</v>
      </c>
      <c r="O276" s="59">
        <v>0.2252252</v>
      </c>
      <c r="P276" s="59">
        <v>1.124226</v>
      </c>
      <c r="Q276" s="59">
        <v>0.9723519</v>
      </c>
    </row>
    <row r="277" ht="15.0" customHeight="1">
      <c r="A277" s="59" t="s">
        <v>123</v>
      </c>
      <c r="B277" s="60"/>
      <c r="C277" s="60"/>
      <c r="D277" s="59" t="s">
        <v>1052</v>
      </c>
      <c r="E277" s="59" t="s">
        <v>34</v>
      </c>
      <c r="F277" s="59">
        <v>149.0</v>
      </c>
      <c r="G277" s="61" t="s">
        <v>3363</v>
      </c>
      <c r="H277" s="61" t="s">
        <v>3358</v>
      </c>
      <c r="I277" s="59">
        <v>2.0727824E7</v>
      </c>
      <c r="J277" s="59">
        <v>240.0</v>
      </c>
      <c r="K277" s="59">
        <v>0.229059074355441</v>
      </c>
      <c r="L277" s="59">
        <v>35.0</v>
      </c>
      <c r="M277" s="59">
        <v>0.2422718</v>
      </c>
      <c r="N277" s="59">
        <v>1500.0</v>
      </c>
      <c r="O277" s="59">
        <v>0.2240264</v>
      </c>
      <c r="P277" s="59">
        <v>1.022465</v>
      </c>
      <c r="Q277" s="59">
        <v>0.2758338</v>
      </c>
    </row>
    <row r="278" ht="15.0" customHeight="1">
      <c r="A278" s="59" t="s">
        <v>123</v>
      </c>
      <c r="B278" s="60"/>
      <c r="C278" s="60"/>
      <c r="D278" s="59" t="s">
        <v>1052</v>
      </c>
      <c r="E278" s="59" t="s">
        <v>33</v>
      </c>
      <c r="F278" s="59">
        <v>149.0</v>
      </c>
      <c r="G278" s="61" t="s">
        <v>3358</v>
      </c>
      <c r="H278" s="61" t="s">
        <v>3358</v>
      </c>
      <c r="I278" s="59">
        <v>1.8971857E7</v>
      </c>
      <c r="J278" s="59">
        <v>240.0</v>
      </c>
      <c r="K278" s="59">
        <v>0.20910826783693</v>
      </c>
      <c r="L278" s="59">
        <v>35.0</v>
      </c>
      <c r="M278" s="59">
        <v>0.2157822</v>
      </c>
      <c r="N278" s="59">
        <v>1500.0</v>
      </c>
      <c r="O278" s="59">
        <v>0.2070124</v>
      </c>
      <c r="P278" s="59">
        <v>1.010125</v>
      </c>
      <c r="Q278" s="59">
        <v>0.2389903</v>
      </c>
    </row>
    <row r="279" ht="15.0" customHeight="1">
      <c r="A279" s="59" t="s">
        <v>123</v>
      </c>
      <c r="B279" s="60"/>
      <c r="C279" s="60"/>
      <c r="D279" s="59" t="s">
        <v>1052</v>
      </c>
      <c r="E279" s="59" t="s">
        <v>39</v>
      </c>
      <c r="F279" s="59" t="s">
        <v>3364</v>
      </c>
      <c r="G279" s="61" t="s">
        <v>3365</v>
      </c>
      <c r="H279" s="61" t="s">
        <v>3358</v>
      </c>
      <c r="I279" s="59">
        <v>1.5202984E7</v>
      </c>
      <c r="J279" s="59">
        <v>235.0</v>
      </c>
      <c r="K279" s="59">
        <v>0.245290096478968</v>
      </c>
      <c r="L279" s="59">
        <v>35.0</v>
      </c>
      <c r="M279" s="59">
        <v>0.2265995</v>
      </c>
      <c r="N279" s="59">
        <v>1500.0</v>
      </c>
      <c r="O279" s="59">
        <v>0.2021805</v>
      </c>
      <c r="P279" s="59">
        <v>1.213223</v>
      </c>
      <c r="Q279" s="59">
        <v>1.765412</v>
      </c>
    </row>
    <row r="280" ht="15.0" customHeight="1">
      <c r="A280" s="59" t="s">
        <v>264</v>
      </c>
      <c r="B280" s="60"/>
      <c r="C280" s="60"/>
      <c r="D280" s="59" t="s">
        <v>3366</v>
      </c>
      <c r="E280" s="59" t="s">
        <v>39</v>
      </c>
      <c r="F280" s="59" t="s">
        <v>3367</v>
      </c>
      <c r="G280" s="61" t="s">
        <v>3368</v>
      </c>
      <c r="H280" s="61" t="s">
        <v>3369</v>
      </c>
      <c r="I280" s="59">
        <v>2.1806917E7</v>
      </c>
      <c r="J280" s="59">
        <v>190.0</v>
      </c>
      <c r="K280" s="59">
        <v>0.274457461518326</v>
      </c>
      <c r="L280" s="59">
        <v>40.0</v>
      </c>
      <c r="M280" s="59">
        <v>0.2686736</v>
      </c>
      <c r="N280" s="59">
        <v>1500.0</v>
      </c>
      <c r="O280" s="59">
        <v>0.2413599</v>
      </c>
      <c r="P280" s="59">
        <v>1.13713</v>
      </c>
      <c r="Q280" s="59">
        <v>1.211755</v>
      </c>
    </row>
    <row r="281" ht="15.0" customHeight="1">
      <c r="A281" s="59" t="s">
        <v>264</v>
      </c>
      <c r="B281" s="60"/>
      <c r="C281" s="60"/>
      <c r="D281" s="59" t="s">
        <v>3366</v>
      </c>
      <c r="E281" s="59" t="s">
        <v>35</v>
      </c>
      <c r="F281" s="59" t="s">
        <v>3367</v>
      </c>
      <c r="G281" s="61" t="s">
        <v>3370</v>
      </c>
      <c r="H281" s="61" t="s">
        <v>3369</v>
      </c>
      <c r="I281" s="59">
        <v>3.4335782E7</v>
      </c>
      <c r="J281" s="59">
        <v>160.0</v>
      </c>
      <c r="K281" s="59">
        <v>0.333908152965311</v>
      </c>
      <c r="L281" s="59">
        <v>35.0</v>
      </c>
      <c r="M281" s="59">
        <v>0.3342881</v>
      </c>
      <c r="N281" s="59">
        <v>1500.0</v>
      </c>
      <c r="O281" s="59">
        <v>0.327675</v>
      </c>
      <c r="P281" s="59">
        <v>1.019022</v>
      </c>
      <c r="Q281" s="59">
        <v>0.9425409</v>
      </c>
    </row>
    <row r="282" ht="15.0" customHeight="1">
      <c r="A282" s="59" t="s">
        <v>264</v>
      </c>
      <c r="B282" s="60"/>
      <c r="C282" s="60"/>
      <c r="D282" s="59" t="s">
        <v>3366</v>
      </c>
      <c r="E282" s="59" t="s">
        <v>38</v>
      </c>
      <c r="F282" s="59" t="s">
        <v>3367</v>
      </c>
      <c r="G282" s="61" t="s">
        <v>3371</v>
      </c>
      <c r="H282" s="61" t="s">
        <v>3369</v>
      </c>
      <c r="I282" s="59">
        <v>2.1704603E7</v>
      </c>
      <c r="J282" s="59">
        <v>150.0</v>
      </c>
      <c r="K282" s="59">
        <v>0.260811426448361</v>
      </c>
      <c r="L282" s="59">
        <v>35.0</v>
      </c>
      <c r="M282" s="59">
        <v>0.2628396</v>
      </c>
      <c r="N282" s="59">
        <v>1500.0</v>
      </c>
      <c r="O282" s="59">
        <v>0.2536064</v>
      </c>
      <c r="P282" s="59">
        <v>1.02841</v>
      </c>
      <c r="Q282" s="59">
        <v>0.7803412</v>
      </c>
    </row>
    <row r="283" ht="15.0" customHeight="1">
      <c r="A283" s="59" t="s">
        <v>264</v>
      </c>
      <c r="B283" s="60"/>
      <c r="C283" s="60"/>
      <c r="D283" s="59" t="s">
        <v>3366</v>
      </c>
      <c r="E283" s="59" t="s">
        <v>37</v>
      </c>
      <c r="F283" s="59" t="s">
        <v>3367</v>
      </c>
      <c r="G283" s="61" t="s">
        <v>3372</v>
      </c>
      <c r="H283" s="61" t="s">
        <v>3369</v>
      </c>
      <c r="I283" s="59">
        <v>1.6108815E7</v>
      </c>
      <c r="J283" s="59">
        <v>170.0</v>
      </c>
      <c r="K283" s="59">
        <v>0.199998551442502</v>
      </c>
      <c r="L283" s="59">
        <v>35.0</v>
      </c>
      <c r="M283" s="59">
        <v>0.1995391</v>
      </c>
      <c r="N283" s="59">
        <v>1500.0</v>
      </c>
      <c r="O283" s="59">
        <v>0.189805</v>
      </c>
      <c r="P283" s="59">
        <v>1.053705</v>
      </c>
      <c r="Q283" s="59">
        <v>1.047197</v>
      </c>
    </row>
    <row r="284" ht="15.0" customHeight="1">
      <c r="A284" s="59" t="s">
        <v>264</v>
      </c>
      <c r="B284" s="60"/>
      <c r="C284" s="60"/>
      <c r="D284" s="59" t="s">
        <v>3366</v>
      </c>
      <c r="E284" s="59" t="s">
        <v>36</v>
      </c>
      <c r="F284" s="59" t="s">
        <v>3367</v>
      </c>
      <c r="G284" s="61" t="s">
        <v>3373</v>
      </c>
      <c r="H284" s="61" t="s">
        <v>3369</v>
      </c>
      <c r="I284" s="59">
        <v>1.7432088E7</v>
      </c>
      <c r="J284" s="59">
        <v>195.0</v>
      </c>
      <c r="K284" s="59">
        <v>0.262555824431154</v>
      </c>
      <c r="L284" s="59">
        <v>45.0</v>
      </c>
      <c r="M284" s="59">
        <v>0.2513154</v>
      </c>
      <c r="N284" s="59">
        <v>1500.0</v>
      </c>
      <c r="O284" s="59">
        <v>0.1970346</v>
      </c>
      <c r="P284" s="59">
        <v>1.332537</v>
      </c>
      <c r="Q284" s="59">
        <v>1.207078</v>
      </c>
    </row>
    <row r="285" ht="15.0" customHeight="1">
      <c r="A285" s="59" t="s">
        <v>264</v>
      </c>
      <c r="B285" s="60"/>
      <c r="C285" s="60"/>
      <c r="D285" s="59" t="s">
        <v>3366</v>
      </c>
      <c r="E285" s="59" t="s">
        <v>33</v>
      </c>
      <c r="F285" s="59" t="s">
        <v>3367</v>
      </c>
      <c r="G285" s="61" t="s">
        <v>3369</v>
      </c>
      <c r="H285" s="61" t="s">
        <v>3369</v>
      </c>
      <c r="I285" s="59">
        <v>1.5694132E7</v>
      </c>
      <c r="J285" s="59">
        <v>170.0</v>
      </c>
      <c r="K285" s="59">
        <v>0.198747047489848</v>
      </c>
      <c r="L285" s="59">
        <v>35.0</v>
      </c>
      <c r="M285" s="59">
        <v>0.1935502</v>
      </c>
      <c r="N285" s="59">
        <v>1500.0</v>
      </c>
      <c r="O285" s="59">
        <v>0.1859888</v>
      </c>
      <c r="P285" s="59">
        <v>1.068597</v>
      </c>
      <c r="Q285" s="59">
        <v>1.687286</v>
      </c>
    </row>
    <row r="286" ht="15.0" customHeight="1">
      <c r="A286" s="59" t="s">
        <v>264</v>
      </c>
      <c r="B286" s="60"/>
      <c r="C286" s="60"/>
      <c r="D286" s="59" t="s">
        <v>3374</v>
      </c>
      <c r="E286" s="59" t="s">
        <v>35</v>
      </c>
      <c r="F286" s="59" t="s">
        <v>3375</v>
      </c>
      <c r="G286" s="61" t="s">
        <v>3376</v>
      </c>
      <c r="H286" s="61" t="s">
        <v>3377</v>
      </c>
      <c r="I286" s="59">
        <v>9884109.0</v>
      </c>
      <c r="J286" s="59">
        <v>160.0</v>
      </c>
      <c r="K286" s="59">
        <v>0.139147821528395</v>
      </c>
      <c r="L286" s="59">
        <v>35.0</v>
      </c>
      <c r="M286" s="59">
        <v>0.1377851</v>
      </c>
      <c r="N286" s="59">
        <v>1500.0</v>
      </c>
      <c r="O286" s="59">
        <v>0.1286417</v>
      </c>
      <c r="P286" s="59">
        <v>1.081669</v>
      </c>
      <c r="Q286" s="59">
        <v>1.149042</v>
      </c>
    </row>
    <row r="287" ht="15.0" customHeight="1">
      <c r="A287" s="59" t="s">
        <v>264</v>
      </c>
      <c r="B287" s="60"/>
      <c r="C287" s="60"/>
      <c r="D287" s="59" t="s">
        <v>3374</v>
      </c>
      <c r="E287" s="59" t="s">
        <v>38</v>
      </c>
      <c r="F287" s="59" t="s">
        <v>3375</v>
      </c>
      <c r="G287" s="61" t="s">
        <v>3378</v>
      </c>
      <c r="H287" s="61" t="s">
        <v>3377</v>
      </c>
      <c r="I287" s="59">
        <v>4.3618437E7</v>
      </c>
      <c r="J287" s="59">
        <v>170.0</v>
      </c>
      <c r="K287" s="59">
        <v>0.408226059232506</v>
      </c>
      <c r="L287" s="59">
        <v>35.0</v>
      </c>
      <c r="M287" s="59">
        <v>0.4078048</v>
      </c>
      <c r="N287" s="59">
        <v>1500.0</v>
      </c>
      <c r="O287" s="59">
        <v>0.394497</v>
      </c>
      <c r="P287" s="59">
        <v>1.034801</v>
      </c>
      <c r="Q287" s="59">
        <v>1.031655</v>
      </c>
    </row>
    <row r="288" ht="15.0" customHeight="1">
      <c r="A288" s="59" t="s">
        <v>264</v>
      </c>
      <c r="B288" s="60"/>
      <c r="C288" s="60"/>
      <c r="D288" s="59" t="s">
        <v>3374</v>
      </c>
      <c r="E288" s="59" t="s">
        <v>37</v>
      </c>
      <c r="F288" s="59" t="s">
        <v>3375</v>
      </c>
      <c r="G288" s="61" t="s">
        <v>3379</v>
      </c>
      <c r="H288" s="61" t="s">
        <v>3377</v>
      </c>
      <c r="I288" s="59">
        <v>7407853.0</v>
      </c>
      <c r="J288" s="59">
        <v>175.0</v>
      </c>
      <c r="K288" s="59">
        <v>0.108837642576904</v>
      </c>
      <c r="L288" s="59">
        <v>35.0</v>
      </c>
      <c r="M288" s="59">
        <v>0.1159824</v>
      </c>
      <c r="N288" s="59">
        <v>1500.0</v>
      </c>
      <c r="O288" s="59">
        <v>0.09837744</v>
      </c>
      <c r="P288" s="59">
        <v>1.106327</v>
      </c>
      <c r="Q288" s="59">
        <v>0.5941614</v>
      </c>
    </row>
    <row r="289" ht="15.0" customHeight="1">
      <c r="A289" s="59" t="s">
        <v>264</v>
      </c>
      <c r="B289" s="60"/>
      <c r="C289" s="60"/>
      <c r="D289" s="59" t="s">
        <v>3374</v>
      </c>
      <c r="E289" s="59" t="s">
        <v>34</v>
      </c>
      <c r="F289" s="59" t="s">
        <v>3375</v>
      </c>
      <c r="G289" s="61" t="s">
        <v>3380</v>
      </c>
      <c r="H289" s="61" t="s">
        <v>3377</v>
      </c>
      <c r="I289" s="59">
        <v>1.518136E7</v>
      </c>
      <c r="J289" s="59">
        <v>120.0</v>
      </c>
      <c r="K289" s="59">
        <v>0.189414403429247</v>
      </c>
      <c r="L289" s="59">
        <v>35.0</v>
      </c>
      <c r="M289" s="59">
        <v>0.1957865</v>
      </c>
      <c r="N289" s="59">
        <v>1500.0</v>
      </c>
      <c r="O289" s="59">
        <v>0.1793158</v>
      </c>
      <c r="P289" s="59">
        <v>1.056318</v>
      </c>
      <c r="Q289" s="59">
        <v>0.6131246</v>
      </c>
    </row>
    <row r="290" ht="15.0" customHeight="1">
      <c r="A290" s="59" t="s">
        <v>264</v>
      </c>
      <c r="B290" s="60"/>
      <c r="C290" s="60"/>
      <c r="D290" s="59" t="s">
        <v>3374</v>
      </c>
      <c r="E290" s="59" t="s">
        <v>33</v>
      </c>
      <c r="F290" s="59" t="s">
        <v>3375</v>
      </c>
      <c r="G290" s="61" t="s">
        <v>3377</v>
      </c>
      <c r="H290" s="61" t="s">
        <v>3377</v>
      </c>
      <c r="I290" s="59">
        <v>2.2122159E7</v>
      </c>
      <c r="J290" s="59">
        <v>115.0</v>
      </c>
      <c r="K290" s="59">
        <v>0.234886558649708</v>
      </c>
      <c r="L290" s="59">
        <v>35.0</v>
      </c>
      <c r="M290" s="59">
        <v>0.2356537</v>
      </c>
      <c r="N290" s="59">
        <v>1500.0</v>
      </c>
      <c r="O290" s="59">
        <v>0.2317235</v>
      </c>
      <c r="P290" s="59">
        <v>1.01365</v>
      </c>
      <c r="Q290" s="59">
        <v>0.8048004</v>
      </c>
    </row>
    <row r="291" ht="15.0" customHeight="1">
      <c r="A291" s="59" t="s">
        <v>264</v>
      </c>
      <c r="B291" s="60"/>
      <c r="C291" s="60"/>
      <c r="D291" s="59" t="s">
        <v>968</v>
      </c>
      <c r="E291" s="59" t="s">
        <v>35</v>
      </c>
      <c r="F291" s="59" t="s">
        <v>3381</v>
      </c>
      <c r="G291" s="61" t="s">
        <v>3382</v>
      </c>
      <c r="H291" s="61" t="s">
        <v>3383</v>
      </c>
      <c r="I291" s="59">
        <v>1.6567732E7</v>
      </c>
      <c r="J291" s="59">
        <v>145.0</v>
      </c>
      <c r="K291" s="59">
        <v>0.208234247562429</v>
      </c>
      <c r="L291" s="59">
        <v>35.0</v>
      </c>
      <c r="M291" s="59">
        <v>0.2085464</v>
      </c>
      <c r="N291" s="59">
        <v>1500.0</v>
      </c>
      <c r="O291" s="59">
        <v>0.2010401</v>
      </c>
      <c r="P291" s="59">
        <v>1.035784</v>
      </c>
      <c r="Q291" s="59">
        <v>0.9584194</v>
      </c>
    </row>
    <row r="292" ht="15.0" customHeight="1">
      <c r="A292" s="59" t="s">
        <v>264</v>
      </c>
      <c r="B292" s="60"/>
      <c r="C292" s="60"/>
      <c r="D292" s="59" t="s">
        <v>968</v>
      </c>
      <c r="E292" s="59" t="s">
        <v>38</v>
      </c>
      <c r="F292" s="59" t="s">
        <v>3381</v>
      </c>
      <c r="G292" s="61" t="s">
        <v>3384</v>
      </c>
      <c r="H292" s="61" t="s">
        <v>3383</v>
      </c>
      <c r="I292" s="59">
        <v>1.9171191E7</v>
      </c>
      <c r="J292" s="59">
        <v>140.0</v>
      </c>
      <c r="K292" s="59">
        <v>0.239397699580064</v>
      </c>
      <c r="L292" s="59">
        <v>35.0</v>
      </c>
      <c r="M292" s="59">
        <v>0.2386971</v>
      </c>
      <c r="N292" s="59">
        <v>1500.0</v>
      </c>
      <c r="O292" s="59">
        <v>0.2301634</v>
      </c>
      <c r="P292" s="59">
        <v>1.040121</v>
      </c>
      <c r="Q292" s="59">
        <v>1.082103</v>
      </c>
    </row>
    <row r="293" ht="15.0" customHeight="1">
      <c r="A293" s="59" t="s">
        <v>264</v>
      </c>
      <c r="B293" s="60"/>
      <c r="C293" s="60"/>
      <c r="D293" s="59" t="s">
        <v>968</v>
      </c>
      <c r="E293" s="59" t="s">
        <v>37</v>
      </c>
      <c r="F293" s="59" t="s">
        <v>3381</v>
      </c>
      <c r="G293" s="61" t="s">
        <v>3385</v>
      </c>
      <c r="H293" s="61" t="s">
        <v>3383</v>
      </c>
      <c r="I293" s="59">
        <v>1.9091306E7</v>
      </c>
      <c r="J293" s="59">
        <v>125.0</v>
      </c>
      <c r="K293" s="59">
        <v>0.231324159477867</v>
      </c>
      <c r="L293" s="59">
        <v>40.0</v>
      </c>
      <c r="M293" s="59">
        <v>0.2301568</v>
      </c>
      <c r="N293" s="59">
        <v>1500.0</v>
      </c>
      <c r="O293" s="59">
        <v>0.2184154</v>
      </c>
      <c r="P293" s="59">
        <v>1.059102</v>
      </c>
      <c r="Q293" s="59">
        <v>1.099419</v>
      </c>
    </row>
    <row r="294" ht="15.0" customHeight="1">
      <c r="A294" s="59" t="s">
        <v>264</v>
      </c>
      <c r="B294" s="60"/>
      <c r="C294" s="60"/>
      <c r="D294" s="59" t="s">
        <v>968</v>
      </c>
      <c r="E294" s="59" t="s">
        <v>36</v>
      </c>
      <c r="F294" s="59" t="s">
        <v>3381</v>
      </c>
      <c r="G294" s="61" t="s">
        <v>3386</v>
      </c>
      <c r="H294" s="61" t="s">
        <v>3383</v>
      </c>
      <c r="I294" s="59">
        <v>7539649.0</v>
      </c>
      <c r="J294" s="59">
        <v>145.0</v>
      </c>
      <c r="K294" s="59">
        <v>0.164276840763917</v>
      </c>
      <c r="L294" s="59">
        <v>35.0</v>
      </c>
      <c r="M294" s="59">
        <v>0.155274</v>
      </c>
      <c r="N294" s="59">
        <v>1500.0</v>
      </c>
      <c r="O294" s="59">
        <v>0.1099153</v>
      </c>
      <c r="P294" s="59">
        <v>1.494577</v>
      </c>
      <c r="Q294" s="59">
        <v>1.198481</v>
      </c>
    </row>
    <row r="295" ht="15.0" customHeight="1">
      <c r="A295" s="59" t="s">
        <v>264</v>
      </c>
      <c r="B295" s="60"/>
      <c r="C295" s="60"/>
      <c r="D295" s="59" t="s">
        <v>968</v>
      </c>
      <c r="E295" s="59" t="s">
        <v>40</v>
      </c>
      <c r="F295" s="59" t="s">
        <v>3381</v>
      </c>
      <c r="G295" s="61" t="s">
        <v>3387</v>
      </c>
      <c r="H295" s="61" t="s">
        <v>3383</v>
      </c>
      <c r="I295" s="59">
        <v>9616073.0</v>
      </c>
      <c r="J295" s="59">
        <v>120.0</v>
      </c>
      <c r="K295" s="59">
        <v>0.131806410459584</v>
      </c>
      <c r="L295" s="59">
        <v>35.0</v>
      </c>
      <c r="M295" s="59">
        <v>0.12748</v>
      </c>
      <c r="N295" s="59">
        <v>1500.0</v>
      </c>
      <c r="O295" s="59">
        <v>0.1171719</v>
      </c>
      <c r="P295" s="59">
        <v>1.124898</v>
      </c>
      <c r="Q295" s="59">
        <v>1.419705</v>
      </c>
    </row>
    <row r="296" ht="15.0" customHeight="1">
      <c r="A296" s="59" t="s">
        <v>264</v>
      </c>
      <c r="B296" s="60"/>
      <c r="C296" s="60"/>
      <c r="D296" s="59" t="s">
        <v>968</v>
      </c>
      <c r="E296" s="59" t="s">
        <v>34</v>
      </c>
      <c r="F296" s="59" t="s">
        <v>3381</v>
      </c>
      <c r="G296" s="61" t="s">
        <v>3388</v>
      </c>
      <c r="H296" s="61" t="s">
        <v>3383</v>
      </c>
      <c r="I296" s="59">
        <v>1.027889E7</v>
      </c>
      <c r="J296" s="59">
        <v>120.0</v>
      </c>
      <c r="K296" s="59">
        <v>0.146263247777603</v>
      </c>
      <c r="L296" s="59">
        <v>35.0</v>
      </c>
      <c r="M296" s="59">
        <v>0.1527565</v>
      </c>
      <c r="N296" s="59">
        <v>1500.0</v>
      </c>
      <c r="O296" s="59">
        <v>0.1327078</v>
      </c>
      <c r="P296" s="59">
        <v>1.102145</v>
      </c>
      <c r="Q296" s="59">
        <v>0.6761267</v>
      </c>
    </row>
    <row r="297" ht="15.0" customHeight="1">
      <c r="A297" s="59" t="s">
        <v>264</v>
      </c>
      <c r="B297" s="60"/>
      <c r="C297" s="60"/>
      <c r="D297" s="59" t="s">
        <v>968</v>
      </c>
      <c r="E297" s="59" t="s">
        <v>33</v>
      </c>
      <c r="F297" s="59" t="s">
        <v>3381</v>
      </c>
      <c r="G297" s="61" t="s">
        <v>3383</v>
      </c>
      <c r="H297" s="61" t="s">
        <v>3383</v>
      </c>
      <c r="I297" s="59">
        <v>1.9656304E7</v>
      </c>
      <c r="J297" s="59">
        <v>90.0</v>
      </c>
      <c r="K297" s="59">
        <v>0.215524883518254</v>
      </c>
      <c r="L297" s="59">
        <v>40.0</v>
      </c>
      <c r="M297" s="59">
        <v>0.2167882</v>
      </c>
      <c r="N297" s="59">
        <v>1500.0</v>
      </c>
      <c r="O297" s="59">
        <v>0.2114991</v>
      </c>
      <c r="P297" s="59">
        <v>1.019035</v>
      </c>
      <c r="Q297" s="59">
        <v>0.7611459</v>
      </c>
    </row>
    <row r="298" ht="15.0" customHeight="1">
      <c r="A298" s="59" t="s">
        <v>264</v>
      </c>
      <c r="B298" s="60"/>
      <c r="C298" s="60"/>
      <c r="D298" s="59" t="s">
        <v>968</v>
      </c>
      <c r="E298" s="59" t="s">
        <v>35</v>
      </c>
      <c r="F298" s="59" t="s">
        <v>3375</v>
      </c>
      <c r="G298" s="61" t="s">
        <v>3389</v>
      </c>
      <c r="H298" s="61" t="s">
        <v>3390</v>
      </c>
      <c r="I298" s="59">
        <v>1.2521993E7</v>
      </c>
      <c r="J298" s="59">
        <v>110.0</v>
      </c>
      <c r="K298" s="59">
        <v>0.178283168024432</v>
      </c>
      <c r="L298" s="59">
        <v>35.0</v>
      </c>
      <c r="M298" s="59">
        <v>0.1792788</v>
      </c>
      <c r="N298" s="59">
        <v>1500.0</v>
      </c>
      <c r="O298" s="59">
        <v>0.1667846</v>
      </c>
      <c r="P298" s="59">
        <v>1.068943</v>
      </c>
      <c r="Q298" s="59">
        <v>0.9203124</v>
      </c>
    </row>
    <row r="299" ht="15.0" customHeight="1">
      <c r="A299" s="59" t="s">
        <v>264</v>
      </c>
      <c r="B299" s="60"/>
      <c r="C299" s="60"/>
      <c r="D299" s="59" t="s">
        <v>968</v>
      </c>
      <c r="E299" s="59" t="s">
        <v>38</v>
      </c>
      <c r="F299" s="59" t="s">
        <v>3375</v>
      </c>
      <c r="G299" s="61" t="s">
        <v>3391</v>
      </c>
      <c r="H299" s="61" t="s">
        <v>3390</v>
      </c>
      <c r="I299" s="59">
        <v>1.6877487E7</v>
      </c>
      <c r="J299" s="59">
        <v>140.0</v>
      </c>
      <c r="K299" s="59">
        <v>0.221385778528982</v>
      </c>
      <c r="L299" s="59">
        <v>35.0</v>
      </c>
      <c r="M299" s="59">
        <v>0.2222853</v>
      </c>
      <c r="N299" s="59">
        <v>1500.0</v>
      </c>
      <c r="O299" s="59">
        <v>0.2122846</v>
      </c>
      <c r="P299" s="59">
        <v>1.042873</v>
      </c>
      <c r="Q299" s="59">
        <v>0.9100552</v>
      </c>
    </row>
    <row r="300" ht="15.0" customHeight="1">
      <c r="A300" s="59" t="s">
        <v>264</v>
      </c>
      <c r="B300" s="60"/>
      <c r="C300" s="60"/>
      <c r="D300" s="59" t="s">
        <v>968</v>
      </c>
      <c r="E300" s="59" t="s">
        <v>37</v>
      </c>
      <c r="F300" s="59" t="s">
        <v>3375</v>
      </c>
      <c r="G300" s="61" t="s">
        <v>3392</v>
      </c>
      <c r="H300" s="61" t="s">
        <v>3390</v>
      </c>
      <c r="I300" s="59">
        <v>2.4805994E7</v>
      </c>
      <c r="J300" s="59">
        <v>135.0</v>
      </c>
      <c r="K300" s="59">
        <v>0.296596601300129</v>
      </c>
      <c r="L300" s="59">
        <v>35.0</v>
      </c>
      <c r="M300" s="59">
        <v>0.2931938</v>
      </c>
      <c r="N300" s="59">
        <v>1500.0</v>
      </c>
      <c r="O300" s="59">
        <v>0.2723398</v>
      </c>
      <c r="P300" s="59">
        <v>1.089068</v>
      </c>
      <c r="Q300" s="59">
        <v>1.163175</v>
      </c>
    </row>
    <row r="301" ht="15.0" customHeight="1">
      <c r="A301" s="59" t="s">
        <v>264</v>
      </c>
      <c r="B301" s="60"/>
      <c r="C301" s="60"/>
      <c r="D301" s="59" t="s">
        <v>968</v>
      </c>
      <c r="E301" s="59" t="s">
        <v>36</v>
      </c>
      <c r="F301" s="59" t="s">
        <v>3375</v>
      </c>
      <c r="G301" s="61" t="s">
        <v>3393</v>
      </c>
      <c r="H301" s="61" t="s">
        <v>3390</v>
      </c>
      <c r="I301" s="59">
        <v>1.0423191E7</v>
      </c>
      <c r="J301" s="59">
        <v>175.0</v>
      </c>
      <c r="K301" s="59">
        <v>0.382819664124921</v>
      </c>
      <c r="L301" s="59">
        <v>45.0</v>
      </c>
      <c r="M301" s="59">
        <v>0.3542993</v>
      </c>
      <c r="N301" s="59">
        <v>1500.0</v>
      </c>
      <c r="O301" s="59">
        <v>0.1936876</v>
      </c>
      <c r="P301" s="59">
        <v>1.97648</v>
      </c>
      <c r="Q301" s="59">
        <v>1.177574</v>
      </c>
    </row>
    <row r="302" ht="15.0" customHeight="1">
      <c r="A302" s="59" t="s">
        <v>264</v>
      </c>
      <c r="B302" s="60"/>
      <c r="C302" s="60"/>
      <c r="D302" s="59" t="s">
        <v>968</v>
      </c>
      <c r="E302" s="59" t="s">
        <v>40</v>
      </c>
      <c r="F302" s="59" t="s">
        <v>3375</v>
      </c>
      <c r="G302" s="61" t="s">
        <v>3394</v>
      </c>
      <c r="H302" s="61" t="s">
        <v>3390</v>
      </c>
      <c r="I302" s="59">
        <v>1.3771901E7</v>
      </c>
      <c r="J302" s="59">
        <v>105.0</v>
      </c>
      <c r="K302" s="59">
        <v>0.167634777957477</v>
      </c>
      <c r="L302" s="59">
        <v>35.0</v>
      </c>
      <c r="M302" s="59">
        <v>0.1675115</v>
      </c>
      <c r="N302" s="59">
        <v>1500.0</v>
      </c>
      <c r="O302" s="59">
        <v>0.1607901</v>
      </c>
      <c r="P302" s="59">
        <v>1.042569</v>
      </c>
      <c r="Q302" s="59">
        <v>1.018339</v>
      </c>
    </row>
    <row r="303" ht="15.0" customHeight="1">
      <c r="A303" s="59" t="s">
        <v>264</v>
      </c>
      <c r="B303" s="60"/>
      <c r="C303" s="60"/>
      <c r="D303" s="59" t="s">
        <v>968</v>
      </c>
      <c r="E303" s="59" t="s">
        <v>34</v>
      </c>
      <c r="F303" s="59" t="s">
        <v>3375</v>
      </c>
      <c r="G303" s="61" t="s">
        <v>3395</v>
      </c>
      <c r="H303" s="61" t="s">
        <v>3390</v>
      </c>
      <c r="I303" s="59">
        <v>1.3042263E7</v>
      </c>
      <c r="J303" s="59">
        <v>90.0</v>
      </c>
      <c r="K303" s="59">
        <v>0.176037044588152</v>
      </c>
      <c r="L303" s="59">
        <v>35.0</v>
      </c>
      <c r="M303" s="59">
        <v>0.1832567</v>
      </c>
      <c r="N303" s="59">
        <v>1500.0</v>
      </c>
      <c r="O303" s="59">
        <v>0.1608858</v>
      </c>
      <c r="P303" s="59">
        <v>1.094174</v>
      </c>
      <c r="Q303" s="59">
        <v>0.6772743</v>
      </c>
    </row>
    <row r="304" ht="15.0" customHeight="1">
      <c r="A304" s="59" t="s">
        <v>264</v>
      </c>
      <c r="B304" s="60"/>
      <c r="C304" s="60"/>
      <c r="D304" s="59" t="s">
        <v>968</v>
      </c>
      <c r="E304" s="59" t="s">
        <v>33</v>
      </c>
      <c r="F304" s="59" t="s">
        <v>3375</v>
      </c>
      <c r="G304" s="61" t="s">
        <v>3390</v>
      </c>
      <c r="H304" s="61" t="s">
        <v>3390</v>
      </c>
      <c r="I304" s="59">
        <v>2.2167459E7</v>
      </c>
      <c r="J304" s="59">
        <v>95.0</v>
      </c>
      <c r="K304" s="59">
        <v>0.235600785034396</v>
      </c>
      <c r="L304" s="59">
        <v>35.0</v>
      </c>
      <c r="M304" s="59">
        <v>0.2366667</v>
      </c>
      <c r="N304" s="59">
        <v>1500.0</v>
      </c>
      <c r="O304" s="59">
        <v>0.2319414</v>
      </c>
      <c r="P304" s="59">
        <v>1.015777</v>
      </c>
      <c r="Q304" s="59">
        <v>0.7744281</v>
      </c>
    </row>
    <row r="305" ht="15.0" customHeight="1">
      <c r="A305" s="59" t="s">
        <v>264</v>
      </c>
      <c r="B305" s="60"/>
      <c r="C305" s="60"/>
      <c r="D305" s="59" t="s">
        <v>3396</v>
      </c>
      <c r="E305" s="59" t="s">
        <v>33</v>
      </c>
      <c r="F305" s="59" t="s">
        <v>3375</v>
      </c>
      <c r="G305" s="61" t="s">
        <v>3397</v>
      </c>
      <c r="H305" s="61" t="s">
        <v>3397</v>
      </c>
      <c r="I305" s="59">
        <v>1.1058038E7</v>
      </c>
      <c r="J305" s="59">
        <v>175.0</v>
      </c>
      <c r="K305" s="59">
        <v>0.138655139501014</v>
      </c>
      <c r="L305" s="59">
        <v>35.0</v>
      </c>
      <c r="M305" s="59">
        <v>0.1318233</v>
      </c>
      <c r="N305" s="59">
        <v>1500.0</v>
      </c>
      <c r="O305" s="59">
        <v>0.1297779</v>
      </c>
      <c r="P305" s="59">
        <v>1.068404</v>
      </c>
      <c r="Q305" s="59">
        <v>4.340032</v>
      </c>
    </row>
    <row r="306" ht="15.0" customHeight="1">
      <c r="A306" s="59" t="s">
        <v>264</v>
      </c>
      <c r="B306" s="60"/>
      <c r="C306" s="60"/>
      <c r="D306" s="59" t="s">
        <v>953</v>
      </c>
      <c r="E306" s="59" t="s">
        <v>35</v>
      </c>
      <c r="F306" s="59" t="s">
        <v>956</v>
      </c>
      <c r="G306" s="61" t="s">
        <v>959</v>
      </c>
      <c r="H306" s="62" t="s">
        <v>3398</v>
      </c>
      <c r="I306" s="59">
        <v>1.6918735E7</v>
      </c>
      <c r="J306" s="59">
        <v>330.0</v>
      </c>
      <c r="K306" s="59">
        <v>0.206863129568787</v>
      </c>
      <c r="L306" s="59">
        <v>35.0</v>
      </c>
      <c r="M306" s="59">
        <v>0.2002691</v>
      </c>
      <c r="N306" s="59">
        <v>1500.0</v>
      </c>
      <c r="O306" s="59">
        <v>0.1912291</v>
      </c>
      <c r="P306" s="59">
        <v>1.081756</v>
      </c>
      <c r="Q306" s="59">
        <v>1.729418</v>
      </c>
    </row>
    <row r="307" ht="15.0" customHeight="1">
      <c r="A307" s="59" t="s">
        <v>264</v>
      </c>
      <c r="B307" s="60"/>
      <c r="C307" s="60"/>
      <c r="D307" s="59" t="s">
        <v>953</v>
      </c>
      <c r="E307" s="59" t="s">
        <v>38</v>
      </c>
      <c r="F307" s="59" t="s">
        <v>956</v>
      </c>
      <c r="G307" s="61" t="s">
        <v>962</v>
      </c>
      <c r="H307" s="62" t="s">
        <v>3398</v>
      </c>
      <c r="I307" s="59">
        <v>5.8553857E7</v>
      </c>
      <c r="J307" s="59">
        <v>280.0</v>
      </c>
      <c r="K307" s="59">
        <v>0.47439987527574</v>
      </c>
      <c r="L307" s="59">
        <v>35.0</v>
      </c>
      <c r="M307" s="59">
        <v>0.4701563</v>
      </c>
      <c r="N307" s="59">
        <v>1500.0</v>
      </c>
      <c r="O307" s="59">
        <v>0.4573473</v>
      </c>
      <c r="P307" s="59">
        <v>1.037286</v>
      </c>
      <c r="Q307" s="59">
        <v>1.331299</v>
      </c>
    </row>
    <row r="308" ht="15.0" customHeight="1">
      <c r="A308" s="59" t="s">
        <v>264</v>
      </c>
      <c r="B308" s="60"/>
      <c r="C308" s="60"/>
      <c r="D308" s="59" t="s">
        <v>953</v>
      </c>
      <c r="E308" s="59" t="s">
        <v>37</v>
      </c>
      <c r="F308" s="59" t="s">
        <v>3399</v>
      </c>
      <c r="G308" s="61" t="s">
        <v>3400</v>
      </c>
      <c r="H308" s="62" t="s">
        <v>3398</v>
      </c>
      <c r="I308" s="59">
        <v>1.9742676E7</v>
      </c>
      <c r="J308" s="59">
        <v>125.0</v>
      </c>
      <c r="K308" s="59">
        <v>0.234848499231023</v>
      </c>
      <c r="L308" s="59">
        <v>35.0</v>
      </c>
      <c r="M308" s="59">
        <v>0.2303237</v>
      </c>
      <c r="N308" s="59">
        <v>1500.0</v>
      </c>
      <c r="O308" s="59">
        <v>0.2174297</v>
      </c>
      <c r="P308" s="59">
        <v>1.080112</v>
      </c>
      <c r="Q308" s="59">
        <v>1.350925</v>
      </c>
    </row>
    <row r="309" ht="15.0" customHeight="1">
      <c r="A309" s="59" t="s">
        <v>264</v>
      </c>
      <c r="B309" s="60"/>
      <c r="C309" s="60"/>
      <c r="D309" s="59" t="s">
        <v>953</v>
      </c>
      <c r="E309" s="59" t="s">
        <v>33</v>
      </c>
      <c r="F309" s="59" t="s">
        <v>3401</v>
      </c>
      <c r="G309" s="61" t="s">
        <v>3402</v>
      </c>
      <c r="H309" s="62" t="s">
        <v>3398</v>
      </c>
      <c r="I309" s="59">
        <v>2.6786455E7</v>
      </c>
      <c r="J309" s="59">
        <v>250.0</v>
      </c>
      <c r="K309" s="59">
        <v>0.26851437709938</v>
      </c>
      <c r="L309" s="59">
        <v>35.0</v>
      </c>
      <c r="M309" s="59">
        <v>0.2709582</v>
      </c>
      <c r="N309" s="59">
        <v>1500.0</v>
      </c>
      <c r="O309" s="59">
        <v>0.2662975</v>
      </c>
      <c r="P309" s="59">
        <v>1.008325</v>
      </c>
      <c r="Q309" s="59">
        <v>0.4756536</v>
      </c>
    </row>
    <row r="310" ht="15.0" customHeight="1">
      <c r="A310" s="59" t="s">
        <v>264</v>
      </c>
      <c r="B310" s="60"/>
      <c r="C310" s="60"/>
      <c r="D310" s="59" t="s">
        <v>953</v>
      </c>
      <c r="E310" s="59" t="s">
        <v>36</v>
      </c>
      <c r="F310" s="59" t="s">
        <v>3403</v>
      </c>
      <c r="G310" s="61" t="s">
        <v>960</v>
      </c>
      <c r="H310" s="62" t="s">
        <v>3398</v>
      </c>
      <c r="I310" s="59">
        <v>6978187.0</v>
      </c>
      <c r="J310" s="59">
        <v>170.0</v>
      </c>
      <c r="K310" s="59">
        <v>0.236699751419565</v>
      </c>
      <c r="L310" s="59">
        <v>45.0</v>
      </c>
      <c r="M310" s="59">
        <v>0.2071259</v>
      </c>
      <c r="N310" s="59">
        <v>1500.0</v>
      </c>
      <c r="O310" s="59">
        <v>0.1136165</v>
      </c>
      <c r="P310" s="59">
        <v>2.083322</v>
      </c>
      <c r="Q310" s="59">
        <v>1.316266</v>
      </c>
    </row>
    <row r="311" ht="15.0" customHeight="1">
      <c r="A311" s="59" t="s">
        <v>264</v>
      </c>
      <c r="B311" s="60"/>
      <c r="C311" s="60"/>
      <c r="D311" s="59" t="s">
        <v>953</v>
      </c>
      <c r="E311" s="59" t="s">
        <v>34</v>
      </c>
      <c r="F311" s="59" t="s">
        <v>3404</v>
      </c>
      <c r="G311" s="61" t="s">
        <v>958</v>
      </c>
      <c r="H311" s="62" t="s">
        <v>3398</v>
      </c>
      <c r="I311" s="59">
        <v>1.6619959E7</v>
      </c>
      <c r="J311" s="59">
        <v>315.0</v>
      </c>
      <c r="K311" s="59">
        <v>0.201339329415505</v>
      </c>
      <c r="L311" s="59">
        <v>35.0</v>
      </c>
      <c r="M311" s="59">
        <v>0.2065215</v>
      </c>
      <c r="N311" s="59">
        <v>1500.0</v>
      </c>
      <c r="O311" s="59">
        <v>0.1944889</v>
      </c>
      <c r="P311" s="59">
        <v>1.035223</v>
      </c>
      <c r="Q311" s="59">
        <v>0.5693217</v>
      </c>
    </row>
    <row r="312" ht="15.0" customHeight="1">
      <c r="A312" s="59" t="s">
        <v>264</v>
      </c>
      <c r="B312" s="60"/>
      <c r="C312" s="60"/>
      <c r="D312" s="59" t="s">
        <v>953</v>
      </c>
      <c r="E312" s="59" t="s">
        <v>37</v>
      </c>
      <c r="F312" s="59" t="s">
        <v>3405</v>
      </c>
      <c r="G312" s="61" t="s">
        <v>3406</v>
      </c>
      <c r="H312" s="62" t="s">
        <v>3398</v>
      </c>
      <c r="I312" s="59">
        <v>2.2482207E7</v>
      </c>
      <c r="J312" s="59">
        <v>145.0</v>
      </c>
      <c r="K312" s="59">
        <v>0.269634561964614</v>
      </c>
      <c r="L312" s="59">
        <v>40.0</v>
      </c>
      <c r="M312" s="59">
        <v>0.2664859</v>
      </c>
      <c r="N312" s="59">
        <v>1500.0</v>
      </c>
      <c r="O312" s="59">
        <v>0.2462865</v>
      </c>
      <c r="P312" s="59">
        <v>1.094801</v>
      </c>
      <c r="Q312" s="59">
        <v>1.15588</v>
      </c>
    </row>
    <row r="313" ht="15.0" customHeight="1">
      <c r="A313" s="59" t="s">
        <v>264</v>
      </c>
      <c r="B313" s="60"/>
      <c r="C313" s="60"/>
      <c r="D313" s="59" t="s">
        <v>953</v>
      </c>
      <c r="E313" s="59" t="s">
        <v>33</v>
      </c>
      <c r="F313" s="59" t="s">
        <v>3407</v>
      </c>
      <c r="G313" s="61" t="s">
        <v>3408</v>
      </c>
      <c r="H313" s="62" t="s">
        <v>3398</v>
      </c>
      <c r="I313" s="59">
        <v>2.1065313E7</v>
      </c>
      <c r="J313" s="59">
        <v>135.0</v>
      </c>
      <c r="K313" s="59">
        <v>0.226904190725481</v>
      </c>
      <c r="L313" s="59">
        <v>35.0</v>
      </c>
      <c r="M313" s="59">
        <v>0.2290455</v>
      </c>
      <c r="N313" s="59">
        <v>1500.0</v>
      </c>
      <c r="O313" s="59">
        <v>0.2228833</v>
      </c>
      <c r="P313" s="59">
        <v>1.01804</v>
      </c>
      <c r="Q313" s="59">
        <v>0.6525152</v>
      </c>
    </row>
    <row r="314" ht="15.0" customHeight="1">
      <c r="A314" s="59" t="s">
        <v>534</v>
      </c>
      <c r="B314" s="60"/>
      <c r="C314" s="60"/>
      <c r="D314" s="59" t="s">
        <v>953</v>
      </c>
      <c r="E314" s="59" t="s">
        <v>3409</v>
      </c>
      <c r="F314" s="59" t="s">
        <v>3410</v>
      </c>
      <c r="G314" s="61" t="s">
        <v>3411</v>
      </c>
      <c r="H314" s="60"/>
      <c r="I314" s="59">
        <v>3.1388654E7</v>
      </c>
      <c r="J314" s="59">
        <v>80.0</v>
      </c>
      <c r="K314" s="59">
        <v>0.517304629735107</v>
      </c>
      <c r="L314" s="59">
        <v>45.0</v>
      </c>
      <c r="M314" s="59">
        <v>0.5040396</v>
      </c>
      <c r="N314" s="59">
        <v>1500.0</v>
      </c>
      <c r="O314" s="59">
        <v>0.3061415</v>
      </c>
      <c r="P314" s="59">
        <v>1.689757</v>
      </c>
      <c r="Q314" s="59">
        <v>1.06703</v>
      </c>
    </row>
    <row r="315" ht="15.0" customHeight="1">
      <c r="A315" s="59" t="s">
        <v>534</v>
      </c>
      <c r="B315" s="60"/>
      <c r="C315" s="60"/>
      <c r="D315" s="59" t="s">
        <v>953</v>
      </c>
      <c r="E315" s="59" t="s">
        <v>3409</v>
      </c>
      <c r="F315" s="59" t="s">
        <v>3412</v>
      </c>
      <c r="G315" s="61" t="s">
        <v>3413</v>
      </c>
      <c r="H315" s="60"/>
      <c r="I315" s="59">
        <v>3.2557504E7</v>
      </c>
      <c r="J315" s="59">
        <v>80.0</v>
      </c>
      <c r="K315" s="59">
        <v>0.530667617425457</v>
      </c>
      <c r="L315" s="59">
        <v>45.0</v>
      </c>
      <c r="M315" s="59">
        <v>0.5236726</v>
      </c>
      <c r="N315" s="59">
        <v>1500.0</v>
      </c>
      <c r="O315" s="59">
        <v>0.3387233</v>
      </c>
      <c r="P315" s="59">
        <v>1.56667</v>
      </c>
      <c r="Q315" s="59">
        <v>1.037821</v>
      </c>
    </row>
    <row r="316" ht="15.0" customHeight="1">
      <c r="A316" s="59" t="s">
        <v>534</v>
      </c>
      <c r="B316" s="60"/>
      <c r="C316" s="60"/>
      <c r="D316" s="59" t="s">
        <v>696</v>
      </c>
      <c r="E316" s="59" t="s">
        <v>3409</v>
      </c>
      <c r="F316" s="59" t="s">
        <v>3414</v>
      </c>
      <c r="G316" s="61" t="s">
        <v>3415</v>
      </c>
      <c r="H316" s="60"/>
      <c r="I316" s="59">
        <v>2.3028163E7</v>
      </c>
      <c r="J316" s="59">
        <v>50.0</v>
      </c>
      <c r="K316" s="59">
        <v>0.435659737786098</v>
      </c>
      <c r="L316" s="59">
        <v>45.0</v>
      </c>
      <c r="M316" s="59">
        <v>0.4340366</v>
      </c>
      <c r="N316" s="59">
        <v>1500.0</v>
      </c>
      <c r="O316" s="59">
        <v>0.1581216</v>
      </c>
      <c r="P316" s="59">
        <v>2.75522</v>
      </c>
      <c r="Q316" s="59">
        <v>1.005883</v>
      </c>
    </row>
    <row r="317" ht="15.0" customHeight="1">
      <c r="A317" s="59" t="s">
        <v>534</v>
      </c>
      <c r="B317" s="60"/>
      <c r="C317" s="60"/>
      <c r="D317" s="59" t="s">
        <v>696</v>
      </c>
      <c r="E317" s="59" t="s">
        <v>3409</v>
      </c>
      <c r="F317" s="59" t="s">
        <v>3416</v>
      </c>
      <c r="G317" s="61" t="s">
        <v>3417</v>
      </c>
      <c r="H317" s="60"/>
      <c r="I317" s="59">
        <v>2.4240626E7</v>
      </c>
      <c r="J317" s="59">
        <v>60.0</v>
      </c>
      <c r="K317" s="59">
        <v>0.437123026336949</v>
      </c>
      <c r="L317" s="59">
        <v>45.0</v>
      </c>
      <c r="M317" s="59">
        <v>0.4275862</v>
      </c>
      <c r="N317" s="59">
        <v>1500.0</v>
      </c>
      <c r="O317" s="59">
        <v>0.1584764</v>
      </c>
      <c r="P317" s="59">
        <v>2.758284</v>
      </c>
      <c r="Q317" s="59">
        <v>1.035438</v>
      </c>
    </row>
    <row r="318" ht="15.0" customHeight="1">
      <c r="A318" s="59" t="s">
        <v>534</v>
      </c>
      <c r="B318" s="60"/>
      <c r="C318" s="60"/>
      <c r="D318" s="59" t="s">
        <v>696</v>
      </c>
      <c r="E318" s="59" t="s">
        <v>33</v>
      </c>
      <c r="F318" s="59" t="s">
        <v>3418</v>
      </c>
      <c r="G318" s="61" t="s">
        <v>699</v>
      </c>
      <c r="H318" s="61" t="s">
        <v>699</v>
      </c>
      <c r="I318" s="59">
        <v>2.0538113E7</v>
      </c>
      <c r="J318" s="59">
        <v>175.0</v>
      </c>
      <c r="K318" s="59">
        <v>0.22361708344834</v>
      </c>
      <c r="L318" s="59">
        <v>35.0</v>
      </c>
      <c r="M318" s="59">
        <v>0.2306501</v>
      </c>
      <c r="N318" s="59">
        <v>1500.0</v>
      </c>
      <c r="O318" s="59">
        <v>0.2201879</v>
      </c>
      <c r="P318" s="59">
        <v>1.015574</v>
      </c>
      <c r="Q318" s="59">
        <v>0.3277705</v>
      </c>
    </row>
    <row r="319" ht="15.0" customHeight="1">
      <c r="A319" s="59" t="s">
        <v>534</v>
      </c>
      <c r="B319" s="60"/>
      <c r="C319" s="60"/>
      <c r="D319" s="59" t="s">
        <v>696</v>
      </c>
      <c r="E319" s="59" t="s">
        <v>36</v>
      </c>
      <c r="F319" s="59" t="s">
        <v>3419</v>
      </c>
      <c r="G319" s="61" t="s">
        <v>702</v>
      </c>
      <c r="H319" s="61" t="s">
        <v>699</v>
      </c>
      <c r="I319" s="59">
        <v>2.0973878E7</v>
      </c>
      <c r="J319" s="59">
        <v>200.0</v>
      </c>
      <c r="K319" s="59">
        <v>0.531106179019684</v>
      </c>
      <c r="L319" s="59">
        <v>45.0</v>
      </c>
      <c r="M319" s="59">
        <v>0.449516</v>
      </c>
      <c r="N319" s="59">
        <v>1500.0</v>
      </c>
      <c r="O319" s="59">
        <v>0.2300135</v>
      </c>
      <c r="P319" s="59">
        <v>2.309022</v>
      </c>
      <c r="Q319" s="59">
        <v>1.371705</v>
      </c>
    </row>
    <row r="320" ht="15.0" customHeight="1">
      <c r="A320" s="59" t="s">
        <v>534</v>
      </c>
      <c r="B320" s="60"/>
      <c r="C320" s="60"/>
      <c r="D320" s="59" t="s">
        <v>696</v>
      </c>
      <c r="E320" s="59" t="s">
        <v>37</v>
      </c>
      <c r="F320" s="59" t="s">
        <v>3420</v>
      </c>
      <c r="G320" s="61" t="s">
        <v>703</v>
      </c>
      <c r="H320" s="61" t="s">
        <v>699</v>
      </c>
      <c r="I320" s="59">
        <v>3.0930209E7</v>
      </c>
      <c r="J320" s="59">
        <v>200.0</v>
      </c>
      <c r="K320" s="59">
        <v>0.467202315134013</v>
      </c>
      <c r="L320" s="59">
        <v>35.0</v>
      </c>
      <c r="M320" s="59">
        <v>0.447473</v>
      </c>
      <c r="N320" s="59">
        <v>1500.0</v>
      </c>
      <c r="O320" s="59">
        <v>0.3602419</v>
      </c>
      <c r="P320" s="59">
        <v>1.296913</v>
      </c>
      <c r="Q320" s="59">
        <v>1.226173</v>
      </c>
    </row>
    <row r="321" ht="15.0" customHeight="1">
      <c r="A321" s="59" t="s">
        <v>534</v>
      </c>
      <c r="B321" s="60"/>
      <c r="C321" s="60"/>
      <c r="D321" s="59" t="s">
        <v>696</v>
      </c>
      <c r="E321" s="59" t="s">
        <v>34</v>
      </c>
      <c r="F321" s="59" t="s">
        <v>3421</v>
      </c>
      <c r="G321" s="61" t="s">
        <v>700</v>
      </c>
      <c r="H321" s="61" t="s">
        <v>699</v>
      </c>
      <c r="I321" s="59">
        <v>2.5333602E7</v>
      </c>
      <c r="J321" s="59">
        <v>200.0</v>
      </c>
      <c r="K321" s="59">
        <v>0.312592321318686</v>
      </c>
      <c r="L321" s="59">
        <v>35.0</v>
      </c>
      <c r="M321" s="59">
        <v>0.3230658</v>
      </c>
      <c r="N321" s="59">
        <v>1500.0</v>
      </c>
      <c r="O321" s="59">
        <v>0.2674384</v>
      </c>
      <c r="P321" s="59">
        <v>1.168838</v>
      </c>
      <c r="Q321" s="59">
        <v>0.8117208</v>
      </c>
    </row>
    <row r="322" ht="15.0" customHeight="1">
      <c r="A322" s="59" t="s">
        <v>534</v>
      </c>
      <c r="B322" s="60"/>
      <c r="C322" s="60"/>
      <c r="D322" s="59" t="s">
        <v>696</v>
      </c>
      <c r="E322" s="59" t="s">
        <v>35</v>
      </c>
      <c r="F322" s="59" t="s">
        <v>3422</v>
      </c>
      <c r="G322" s="61" t="s">
        <v>701</v>
      </c>
      <c r="H322" s="61" t="s">
        <v>699</v>
      </c>
      <c r="I322" s="59">
        <v>2.2730312E7</v>
      </c>
      <c r="J322" s="59">
        <v>180.0</v>
      </c>
      <c r="K322" s="59">
        <v>0.287631663671309</v>
      </c>
      <c r="L322" s="59">
        <v>35.0</v>
      </c>
      <c r="M322" s="59">
        <v>0.2891429</v>
      </c>
      <c r="N322" s="59">
        <v>1500.0</v>
      </c>
      <c r="O322" s="59">
        <v>0.271598</v>
      </c>
      <c r="P322" s="59">
        <v>1.059034</v>
      </c>
      <c r="Q322" s="59">
        <v>0.9138664</v>
      </c>
    </row>
    <row r="323" ht="15.0" customHeight="1">
      <c r="A323" s="59" t="s">
        <v>534</v>
      </c>
      <c r="B323" s="60"/>
      <c r="C323" s="60"/>
      <c r="D323" s="59" t="s">
        <v>696</v>
      </c>
      <c r="E323" s="59" t="s">
        <v>38</v>
      </c>
      <c r="F323" s="59" t="s">
        <v>3423</v>
      </c>
      <c r="G323" s="61" t="s">
        <v>704</v>
      </c>
      <c r="H323" s="61" t="s">
        <v>699</v>
      </c>
      <c r="I323" s="59">
        <v>2.0505089E7</v>
      </c>
      <c r="J323" s="59">
        <v>170.0</v>
      </c>
      <c r="K323" s="59">
        <v>0.286311822265271</v>
      </c>
      <c r="L323" s="59">
        <v>35.0</v>
      </c>
      <c r="M323" s="59">
        <v>0.2909384</v>
      </c>
      <c r="N323" s="59">
        <v>1500.0</v>
      </c>
      <c r="O323" s="59">
        <v>0.2733356</v>
      </c>
      <c r="P323" s="59">
        <v>1.047474</v>
      </c>
      <c r="Q323" s="59">
        <v>0.7371682</v>
      </c>
    </row>
    <row r="324" ht="15.0" customHeight="1">
      <c r="A324" s="59" t="s">
        <v>534</v>
      </c>
      <c r="B324" s="60"/>
      <c r="C324" s="60"/>
      <c r="D324" s="59" t="s">
        <v>696</v>
      </c>
      <c r="E324" s="59" t="s">
        <v>39</v>
      </c>
      <c r="F324" s="59" t="s">
        <v>3424</v>
      </c>
      <c r="G324" s="61" t="s">
        <v>705</v>
      </c>
      <c r="H324" s="61" t="s">
        <v>699</v>
      </c>
      <c r="I324" s="59">
        <v>2.1286511E7</v>
      </c>
      <c r="J324" s="59">
        <v>220.0</v>
      </c>
      <c r="K324" s="59">
        <v>0.486912587386643</v>
      </c>
      <c r="L324" s="59">
        <v>40.0</v>
      </c>
      <c r="M324" s="59">
        <v>0.4098864</v>
      </c>
      <c r="N324" s="59">
        <v>1500.0</v>
      </c>
      <c r="O324" s="59">
        <v>0.2643397</v>
      </c>
      <c r="P324" s="59">
        <v>1.841996</v>
      </c>
      <c r="Q324" s="59">
        <v>1.52922</v>
      </c>
    </row>
    <row r="325" ht="15.0" customHeight="1">
      <c r="A325" s="59" t="s">
        <v>123</v>
      </c>
      <c r="B325" s="60"/>
      <c r="C325" s="60"/>
      <c r="D325" s="59" t="s">
        <v>795</v>
      </c>
      <c r="E325" s="59" t="s">
        <v>35</v>
      </c>
      <c r="F325" s="59">
        <v>23.0</v>
      </c>
      <c r="G325" s="61" t="s">
        <v>798</v>
      </c>
      <c r="H325" s="61" t="s">
        <v>796</v>
      </c>
      <c r="I325" s="59">
        <v>1.0454083E7</v>
      </c>
      <c r="J325" s="59">
        <v>185.0</v>
      </c>
      <c r="K325" s="59">
        <v>0.159633725095656</v>
      </c>
      <c r="L325" s="59">
        <v>35.0</v>
      </c>
      <c r="M325" s="59">
        <v>0.1567019</v>
      </c>
      <c r="N325" s="59">
        <v>1500.0</v>
      </c>
      <c r="O325" s="59">
        <v>0.145648</v>
      </c>
      <c r="P325" s="59">
        <v>1.096024</v>
      </c>
      <c r="Q325" s="59">
        <v>1.265224</v>
      </c>
    </row>
    <row r="326" ht="15.0" customHeight="1">
      <c r="A326" s="59" t="s">
        <v>123</v>
      </c>
      <c r="B326" s="60"/>
      <c r="C326" s="60"/>
      <c r="D326" s="59" t="s">
        <v>795</v>
      </c>
      <c r="E326" s="59" t="s">
        <v>38</v>
      </c>
      <c r="F326" s="59">
        <v>23.0</v>
      </c>
      <c r="G326" s="61" t="s">
        <v>801</v>
      </c>
      <c r="H326" s="61" t="s">
        <v>796</v>
      </c>
      <c r="I326" s="59">
        <v>2.2327666E7</v>
      </c>
      <c r="J326" s="59">
        <v>180.0</v>
      </c>
      <c r="K326" s="59">
        <v>0.314689251553064</v>
      </c>
      <c r="L326" s="59">
        <v>35.0</v>
      </c>
      <c r="M326" s="59">
        <v>0.3105062</v>
      </c>
      <c r="N326" s="59">
        <v>1500.0</v>
      </c>
      <c r="O326" s="59">
        <v>0.2887817</v>
      </c>
      <c r="P326" s="59">
        <v>1.089713</v>
      </c>
      <c r="Q326" s="59">
        <v>1.192552</v>
      </c>
    </row>
    <row r="327" ht="15.0" customHeight="1">
      <c r="A327" s="59" t="s">
        <v>123</v>
      </c>
      <c r="B327" s="60"/>
      <c r="C327" s="60"/>
      <c r="D327" s="59" t="s">
        <v>795</v>
      </c>
      <c r="E327" s="59" t="s">
        <v>37</v>
      </c>
      <c r="F327" s="59">
        <v>23.0</v>
      </c>
      <c r="G327" s="61" t="s">
        <v>800</v>
      </c>
      <c r="H327" s="61" t="s">
        <v>796</v>
      </c>
      <c r="I327" s="59">
        <v>3.0142019E7</v>
      </c>
      <c r="J327" s="59">
        <v>205.0</v>
      </c>
      <c r="K327" s="59">
        <v>0.397528170691721</v>
      </c>
      <c r="L327" s="59">
        <v>35.0</v>
      </c>
      <c r="M327" s="59">
        <v>0.3902589</v>
      </c>
      <c r="N327" s="59">
        <v>1500.0</v>
      </c>
      <c r="O327" s="59">
        <v>0.3375952</v>
      </c>
      <c r="P327" s="59">
        <v>1.177529</v>
      </c>
      <c r="Q327" s="59">
        <v>1.138032</v>
      </c>
    </row>
    <row r="328" ht="15.0" customHeight="1">
      <c r="A328" s="59" t="s">
        <v>123</v>
      </c>
      <c r="B328" s="60"/>
      <c r="C328" s="60"/>
      <c r="D328" s="59" t="s">
        <v>795</v>
      </c>
      <c r="E328" s="59" t="s">
        <v>36</v>
      </c>
      <c r="F328" s="59">
        <v>23.0</v>
      </c>
      <c r="G328" s="61" t="s">
        <v>799</v>
      </c>
      <c r="H328" s="61" t="s">
        <v>796</v>
      </c>
      <c r="I328" s="59">
        <v>7134392.0</v>
      </c>
      <c r="J328" s="59">
        <v>210.0</v>
      </c>
      <c r="K328" s="59">
        <v>0.366529139059087</v>
      </c>
      <c r="L328" s="59">
        <v>40.0</v>
      </c>
      <c r="M328" s="59">
        <v>0.323858</v>
      </c>
      <c r="N328" s="59">
        <v>1500.0</v>
      </c>
      <c r="O328" s="59">
        <v>0.165637</v>
      </c>
      <c r="P328" s="59">
        <v>2.212845</v>
      </c>
      <c r="Q328" s="59">
        <v>1.269693</v>
      </c>
    </row>
    <row r="329" ht="15.0" customHeight="1">
      <c r="A329" s="59" t="s">
        <v>123</v>
      </c>
      <c r="B329" s="60"/>
      <c r="C329" s="60"/>
      <c r="D329" s="59" t="s">
        <v>795</v>
      </c>
      <c r="E329" s="59" t="s">
        <v>34</v>
      </c>
      <c r="F329" s="59">
        <v>23.0</v>
      </c>
      <c r="G329" s="61" t="s">
        <v>797</v>
      </c>
      <c r="H329" s="61" t="s">
        <v>796</v>
      </c>
      <c r="I329" s="59">
        <v>2.4338419E7</v>
      </c>
      <c r="J329" s="59">
        <v>190.0</v>
      </c>
      <c r="K329" s="59">
        <v>0.273724106309273</v>
      </c>
      <c r="L329" s="59">
        <v>35.0</v>
      </c>
      <c r="M329" s="59">
        <v>0.2897466</v>
      </c>
      <c r="N329" s="59">
        <v>1500.0</v>
      </c>
      <c r="O329" s="59">
        <v>0.2631481</v>
      </c>
      <c r="P329" s="59">
        <v>1.04019</v>
      </c>
      <c r="Q329" s="59">
        <v>0.3976158</v>
      </c>
    </row>
    <row r="330" ht="15.0" customHeight="1">
      <c r="A330" s="59" t="s">
        <v>123</v>
      </c>
      <c r="B330" s="60"/>
      <c r="C330" s="60"/>
      <c r="D330" s="59" t="s">
        <v>795</v>
      </c>
      <c r="E330" s="59" t="s">
        <v>33</v>
      </c>
      <c r="F330" s="59">
        <v>23.0</v>
      </c>
      <c r="G330" s="61" t="s">
        <v>796</v>
      </c>
      <c r="H330" s="61" t="s">
        <v>796</v>
      </c>
      <c r="I330" s="59">
        <v>2.7121937E7</v>
      </c>
      <c r="J330" s="59">
        <v>200.0</v>
      </c>
      <c r="K330" s="59">
        <v>0.276298552669338</v>
      </c>
      <c r="L330" s="59">
        <v>35.0</v>
      </c>
      <c r="M330" s="59">
        <v>0.2754051</v>
      </c>
      <c r="N330" s="59">
        <v>1500.0</v>
      </c>
      <c r="O330" s="59">
        <v>0.2681383</v>
      </c>
      <c r="P330" s="59">
        <v>1.030433</v>
      </c>
      <c r="Q330" s="59">
        <v>1.122943</v>
      </c>
    </row>
    <row r="331" ht="15.0" customHeight="1">
      <c r="A331" s="59" t="s">
        <v>123</v>
      </c>
      <c r="B331" s="60"/>
      <c r="C331" s="60"/>
      <c r="D331" s="59" t="s">
        <v>3425</v>
      </c>
      <c r="E331" s="59" t="s">
        <v>37</v>
      </c>
      <c r="F331" s="59">
        <v>130.0</v>
      </c>
      <c r="G331" s="61" t="s">
        <v>716</v>
      </c>
      <c r="H331" s="61" t="s">
        <v>796</v>
      </c>
      <c r="I331" s="59">
        <v>8036019.0</v>
      </c>
      <c r="J331" s="59">
        <v>290.0</v>
      </c>
      <c r="K331" s="59">
        <v>0.180545159846524</v>
      </c>
      <c r="L331" s="59">
        <v>35.0</v>
      </c>
      <c r="M331" s="59">
        <v>0.1739119</v>
      </c>
      <c r="N331" s="59">
        <v>1500.0</v>
      </c>
      <c r="O331" s="59">
        <v>0.1468254</v>
      </c>
      <c r="P331" s="59">
        <v>1.229659</v>
      </c>
      <c r="Q331" s="59">
        <v>1.244893</v>
      </c>
    </row>
    <row r="332" ht="15.0" customHeight="1">
      <c r="A332" s="59" t="s">
        <v>123</v>
      </c>
      <c r="B332" s="60"/>
      <c r="C332" s="60"/>
      <c r="D332" s="59" t="s">
        <v>3425</v>
      </c>
      <c r="E332" s="59" t="s">
        <v>33</v>
      </c>
      <c r="F332" s="59" t="s">
        <v>3426</v>
      </c>
      <c r="G332" s="61" t="s">
        <v>3427</v>
      </c>
      <c r="H332" s="62" t="s">
        <v>3428</v>
      </c>
      <c r="I332" s="59">
        <v>3.820709E7</v>
      </c>
      <c r="J332" s="59">
        <v>90.0</v>
      </c>
      <c r="K332" s="59">
        <v>0.345445668448109</v>
      </c>
      <c r="L332" s="59">
        <v>35.0</v>
      </c>
      <c r="M332" s="59">
        <v>0.3505127</v>
      </c>
      <c r="N332" s="59">
        <v>1500.0</v>
      </c>
      <c r="O332" s="59">
        <v>0.3425958</v>
      </c>
      <c r="P332" s="59">
        <v>1.008318</v>
      </c>
      <c r="Q332" s="59">
        <v>0.3599695</v>
      </c>
    </row>
    <row r="333" ht="15.0" customHeight="1">
      <c r="A333" s="59" t="s">
        <v>123</v>
      </c>
      <c r="B333" s="60"/>
      <c r="C333" s="60"/>
      <c r="D333" s="59" t="s">
        <v>3425</v>
      </c>
      <c r="E333" s="59" t="s">
        <v>35</v>
      </c>
      <c r="F333" s="59" t="s">
        <v>3429</v>
      </c>
      <c r="G333" s="61" t="s">
        <v>3430</v>
      </c>
      <c r="H333" s="62" t="s">
        <v>3428</v>
      </c>
      <c r="I333" s="59">
        <v>1.0322636E7</v>
      </c>
      <c r="J333" s="59">
        <v>155.0</v>
      </c>
      <c r="K333" s="59">
        <v>0.137067333264309</v>
      </c>
      <c r="L333" s="59">
        <v>35.0</v>
      </c>
      <c r="M333" s="59">
        <v>0.132319</v>
      </c>
      <c r="N333" s="59">
        <v>1500.0</v>
      </c>
      <c r="O333" s="59">
        <v>0.1281968</v>
      </c>
      <c r="P333" s="59">
        <v>1.069195</v>
      </c>
      <c r="Q333" s="59">
        <v>2.151917</v>
      </c>
    </row>
    <row r="334" ht="15.0" customHeight="1">
      <c r="A334" s="59" t="s">
        <v>123</v>
      </c>
      <c r="B334" s="60"/>
      <c r="C334" s="60"/>
      <c r="D334" s="59" t="s">
        <v>3425</v>
      </c>
      <c r="E334" s="59" t="s">
        <v>36</v>
      </c>
      <c r="F334" s="59" t="s">
        <v>3429</v>
      </c>
      <c r="G334" s="61" t="s">
        <v>3431</v>
      </c>
      <c r="H334" s="62" t="s">
        <v>3428</v>
      </c>
      <c r="I334" s="59">
        <v>8582755.0</v>
      </c>
      <c r="J334" s="59">
        <v>170.0</v>
      </c>
      <c r="K334" s="59">
        <v>0.206603615091236</v>
      </c>
      <c r="L334" s="59">
        <v>45.0</v>
      </c>
      <c r="M334" s="59">
        <v>0.1877298</v>
      </c>
      <c r="N334" s="59">
        <v>1500.0</v>
      </c>
      <c r="O334" s="59">
        <v>0.1276769</v>
      </c>
      <c r="P334" s="59">
        <v>1.618175</v>
      </c>
      <c r="Q334" s="59">
        <v>1.314286</v>
      </c>
    </row>
    <row r="335" ht="15.0" customHeight="1">
      <c r="A335" s="59" t="s">
        <v>123</v>
      </c>
      <c r="B335" s="60"/>
      <c r="C335" s="60"/>
      <c r="D335" s="59" t="s">
        <v>3425</v>
      </c>
      <c r="E335" s="59" t="s">
        <v>38</v>
      </c>
      <c r="F335" s="59" t="s">
        <v>3432</v>
      </c>
      <c r="G335" s="61" t="s">
        <v>3433</v>
      </c>
      <c r="H335" s="62" t="s">
        <v>3428</v>
      </c>
      <c r="I335" s="59">
        <v>1.1381612E7</v>
      </c>
      <c r="J335" s="59">
        <v>125.0</v>
      </c>
      <c r="K335" s="59">
        <v>0.162147075092719</v>
      </c>
      <c r="L335" s="59">
        <v>35.0</v>
      </c>
      <c r="M335" s="59">
        <v>0.1619253</v>
      </c>
      <c r="N335" s="59">
        <v>1500.0</v>
      </c>
      <c r="O335" s="59">
        <v>0.1543699</v>
      </c>
      <c r="P335" s="59">
        <v>1.05038</v>
      </c>
      <c r="Q335" s="59">
        <v>1.029352</v>
      </c>
    </row>
    <row r="336" ht="15.0" customHeight="1">
      <c r="A336" s="59" t="s">
        <v>123</v>
      </c>
      <c r="B336" s="60"/>
      <c r="C336" s="60"/>
      <c r="D336" s="59" t="s">
        <v>3425</v>
      </c>
      <c r="E336" s="59" t="s">
        <v>34</v>
      </c>
      <c r="F336" s="59" t="s">
        <v>3432</v>
      </c>
      <c r="G336" s="61" t="s">
        <v>3434</v>
      </c>
      <c r="H336" s="62" t="s">
        <v>3428</v>
      </c>
      <c r="I336" s="59">
        <v>5508263.0</v>
      </c>
      <c r="J336" s="59">
        <v>95.0</v>
      </c>
      <c r="K336" s="59">
        <v>0.095004346732223</v>
      </c>
      <c r="L336" s="59">
        <v>35.0</v>
      </c>
      <c r="M336" s="59">
        <v>0.1132653</v>
      </c>
      <c r="N336" s="59">
        <v>1500.0</v>
      </c>
      <c r="O336" s="59">
        <v>0.08508107</v>
      </c>
      <c r="P336" s="59">
        <v>1.116633</v>
      </c>
      <c r="Q336" s="59">
        <v>0.3520861</v>
      </c>
    </row>
    <row r="337" ht="15.0" customHeight="1">
      <c r="A337" s="59" t="s">
        <v>123</v>
      </c>
      <c r="B337" s="60"/>
      <c r="C337" s="60"/>
      <c r="D337" s="59" t="s">
        <v>3425</v>
      </c>
      <c r="E337" s="59" t="s">
        <v>34</v>
      </c>
      <c r="F337" s="59" t="s">
        <v>3435</v>
      </c>
      <c r="G337" s="61" t="s">
        <v>3436</v>
      </c>
      <c r="H337" s="62" t="s">
        <v>3428</v>
      </c>
      <c r="I337" s="59">
        <v>8435207.0</v>
      </c>
      <c r="J337" s="59">
        <v>140.0</v>
      </c>
      <c r="K337" s="59">
        <v>0.121775199956725</v>
      </c>
      <c r="L337" s="59">
        <v>35.0</v>
      </c>
      <c r="M337" s="59">
        <v>0.1429881</v>
      </c>
      <c r="N337" s="59">
        <v>1500.0</v>
      </c>
      <c r="O337" s="59">
        <v>0.1120953</v>
      </c>
      <c r="P337" s="59">
        <v>1.086354</v>
      </c>
      <c r="Q337" s="59">
        <v>0.3133377</v>
      </c>
    </row>
    <row r="338" ht="15.0" customHeight="1">
      <c r="A338" s="59" t="s">
        <v>123</v>
      </c>
      <c r="B338" s="60"/>
      <c r="C338" s="60"/>
      <c r="D338" s="59" t="s">
        <v>3425</v>
      </c>
      <c r="E338" s="59" t="s">
        <v>35</v>
      </c>
      <c r="F338" s="59" t="s">
        <v>3437</v>
      </c>
      <c r="G338" s="61" t="s">
        <v>3438</v>
      </c>
      <c r="H338" s="62" t="s">
        <v>3428</v>
      </c>
      <c r="I338" s="59">
        <v>1.0517636E7</v>
      </c>
      <c r="J338" s="59">
        <v>110.0</v>
      </c>
      <c r="K338" s="59">
        <v>0.136196642980441</v>
      </c>
      <c r="L338" s="59">
        <v>35.0</v>
      </c>
      <c r="M338" s="59">
        <v>0.1346625</v>
      </c>
      <c r="N338" s="59">
        <v>1500.0</v>
      </c>
      <c r="O338" s="59">
        <v>0.1308987</v>
      </c>
      <c r="P338" s="59">
        <v>1.040474</v>
      </c>
      <c r="Q338" s="59">
        <v>1.407616</v>
      </c>
    </row>
    <row r="339" ht="15.0" customHeight="1">
      <c r="A339" s="59" t="s">
        <v>123</v>
      </c>
      <c r="B339" s="60"/>
      <c r="C339" s="60"/>
      <c r="D339" s="59" t="s">
        <v>3425</v>
      </c>
      <c r="E339" s="59" t="s">
        <v>38</v>
      </c>
      <c r="F339" s="59" t="s">
        <v>3439</v>
      </c>
      <c r="G339" s="61" t="s">
        <v>3440</v>
      </c>
      <c r="H339" s="62" t="s">
        <v>3428</v>
      </c>
      <c r="I339" s="59">
        <v>3533749.0</v>
      </c>
      <c r="J339" s="59">
        <v>110.0</v>
      </c>
      <c r="K339" s="59">
        <v>0.058670048310825</v>
      </c>
      <c r="L339" s="59">
        <v>35.0</v>
      </c>
      <c r="M339" s="59">
        <v>0.05942114</v>
      </c>
      <c r="N339" s="59">
        <v>1500.0</v>
      </c>
      <c r="O339" s="59">
        <v>0.05637808</v>
      </c>
      <c r="P339" s="59">
        <v>1.040654</v>
      </c>
      <c r="Q339" s="59">
        <v>0.7531778</v>
      </c>
    </row>
    <row r="340" ht="15.0" customHeight="1">
      <c r="A340" s="59" t="s">
        <v>123</v>
      </c>
      <c r="B340" s="60"/>
      <c r="C340" s="60"/>
      <c r="D340" s="59" t="s">
        <v>3425</v>
      </c>
      <c r="E340" s="59" t="s">
        <v>36</v>
      </c>
      <c r="F340" s="59" t="s">
        <v>3439</v>
      </c>
      <c r="G340" s="61" t="s">
        <v>3441</v>
      </c>
      <c r="H340" s="62" t="s">
        <v>3428</v>
      </c>
      <c r="I340" s="59">
        <v>4371913.0</v>
      </c>
      <c r="J340" s="59">
        <v>130.0</v>
      </c>
      <c r="K340" s="59">
        <v>0.107173578201646</v>
      </c>
      <c r="L340" s="59">
        <v>35.0</v>
      </c>
      <c r="M340" s="59">
        <v>0.1072552</v>
      </c>
      <c r="N340" s="59">
        <v>1500.0</v>
      </c>
      <c r="O340" s="59">
        <v>0.07159174</v>
      </c>
      <c r="P340" s="59">
        <v>1.49701</v>
      </c>
      <c r="Q340" s="59">
        <v>0.9977106</v>
      </c>
    </row>
    <row r="341" ht="15.0" customHeight="1">
      <c r="A341" s="59" t="s">
        <v>123</v>
      </c>
      <c r="B341" s="60"/>
      <c r="C341" s="60"/>
      <c r="D341" s="59" t="s">
        <v>3425</v>
      </c>
      <c r="E341" s="59" t="s">
        <v>33</v>
      </c>
      <c r="F341" s="59" t="s">
        <v>3439</v>
      </c>
      <c r="G341" s="61" t="s">
        <v>712</v>
      </c>
      <c r="H341" s="62" t="s">
        <v>3428</v>
      </c>
      <c r="I341" s="59">
        <v>5082252.0</v>
      </c>
      <c r="J341" s="59">
        <v>135.0</v>
      </c>
      <c r="K341" s="59">
        <v>0.068160512536862</v>
      </c>
      <c r="L341" s="59">
        <v>35.0</v>
      </c>
      <c r="M341" s="59">
        <v>0.07280213</v>
      </c>
      <c r="N341" s="59">
        <v>1500.0</v>
      </c>
      <c r="O341" s="59">
        <v>0.06583893</v>
      </c>
      <c r="P341" s="59">
        <v>1.035262</v>
      </c>
      <c r="Q341" s="59">
        <v>0.3334073</v>
      </c>
    </row>
    <row r="342" ht="15.0" customHeight="1">
      <c r="A342" s="59" t="s">
        <v>534</v>
      </c>
      <c r="B342" s="60"/>
      <c r="C342" s="60"/>
      <c r="D342" s="59" t="s">
        <v>3425</v>
      </c>
      <c r="E342" s="59" t="s">
        <v>3409</v>
      </c>
      <c r="F342" s="59" t="s">
        <v>3442</v>
      </c>
      <c r="G342" s="61" t="s">
        <v>3443</v>
      </c>
      <c r="H342" s="60"/>
      <c r="I342" s="59">
        <v>2.7525332E7</v>
      </c>
      <c r="J342" s="59">
        <v>50.0</v>
      </c>
      <c r="K342" s="59">
        <v>0.414770132729667</v>
      </c>
      <c r="L342" s="59">
        <v>40.0</v>
      </c>
      <c r="M342" s="59">
        <v>0.412934</v>
      </c>
      <c r="N342" s="59">
        <v>1500.0</v>
      </c>
      <c r="O342" s="59">
        <v>0.2036075</v>
      </c>
      <c r="P342" s="59">
        <v>2.037106</v>
      </c>
      <c r="Q342" s="59">
        <v>1.008772</v>
      </c>
    </row>
    <row r="343" ht="15.0" customHeight="1">
      <c r="A343" s="59" t="s">
        <v>534</v>
      </c>
      <c r="B343" s="60"/>
      <c r="C343" s="60"/>
      <c r="D343" s="59" t="s">
        <v>3425</v>
      </c>
      <c r="E343" s="59" t="s">
        <v>37</v>
      </c>
      <c r="F343" s="59" t="s">
        <v>3444</v>
      </c>
      <c r="G343" s="61" t="s">
        <v>776</v>
      </c>
      <c r="H343" s="61" t="s">
        <v>772</v>
      </c>
      <c r="I343" s="59">
        <v>2.9388415E7</v>
      </c>
      <c r="J343" s="59">
        <v>180.0</v>
      </c>
      <c r="K343" s="59">
        <v>0.410474201530817</v>
      </c>
      <c r="L343" s="59">
        <v>35.0</v>
      </c>
      <c r="M343" s="59">
        <v>0.4003865</v>
      </c>
      <c r="N343" s="59">
        <v>1500.0</v>
      </c>
      <c r="O343" s="59">
        <v>0.3365563</v>
      </c>
      <c r="P343" s="59">
        <v>1.21963</v>
      </c>
      <c r="Q343" s="59">
        <v>1.15804</v>
      </c>
    </row>
    <row r="344" ht="15.0" customHeight="1">
      <c r="A344" s="59" t="s">
        <v>534</v>
      </c>
      <c r="B344" s="60"/>
      <c r="C344" s="60"/>
      <c r="D344" s="59" t="s">
        <v>3425</v>
      </c>
      <c r="E344" s="59" t="s">
        <v>35</v>
      </c>
      <c r="F344" s="59" t="s">
        <v>3445</v>
      </c>
      <c r="G344" s="61" t="s">
        <v>774</v>
      </c>
      <c r="H344" s="61" t="s">
        <v>772</v>
      </c>
      <c r="I344" s="59">
        <v>2.2790761E7</v>
      </c>
      <c r="J344" s="59">
        <v>160.0</v>
      </c>
      <c r="K344" s="59">
        <v>0.248188496622572</v>
      </c>
      <c r="L344" s="59">
        <v>35.0</v>
      </c>
      <c r="M344" s="59">
        <v>0.2515618</v>
      </c>
      <c r="N344" s="59">
        <v>1500.0</v>
      </c>
      <c r="O344" s="59">
        <v>0.2444201</v>
      </c>
      <c r="P344" s="59">
        <v>1.015418</v>
      </c>
      <c r="Q344" s="59">
        <v>0.5276616</v>
      </c>
    </row>
    <row r="345" ht="15.0" customHeight="1">
      <c r="A345" s="59" t="s">
        <v>534</v>
      </c>
      <c r="B345" s="60"/>
      <c r="C345" s="60"/>
      <c r="D345" s="59" t="s">
        <v>3425</v>
      </c>
      <c r="E345" s="59" t="s">
        <v>38</v>
      </c>
      <c r="F345" s="59" t="s">
        <v>3446</v>
      </c>
      <c r="G345" s="61" t="s">
        <v>777</v>
      </c>
      <c r="H345" s="61" t="s">
        <v>772</v>
      </c>
      <c r="I345" s="59">
        <v>2.2973371E7</v>
      </c>
      <c r="J345" s="59">
        <v>150.0</v>
      </c>
      <c r="K345" s="59">
        <v>0.279266544390915</v>
      </c>
      <c r="L345" s="59">
        <v>35.0</v>
      </c>
      <c r="M345" s="59">
        <v>0.2838895</v>
      </c>
      <c r="N345" s="59">
        <v>1500.0</v>
      </c>
      <c r="O345" s="59">
        <v>0.2717025</v>
      </c>
      <c r="P345" s="59">
        <v>1.027839</v>
      </c>
      <c r="Q345" s="59">
        <v>0.620663</v>
      </c>
    </row>
    <row r="346" ht="15.0" customHeight="1">
      <c r="A346" s="59" t="s">
        <v>534</v>
      </c>
      <c r="B346" s="60"/>
      <c r="C346" s="60"/>
      <c r="D346" s="59" t="s">
        <v>3425</v>
      </c>
      <c r="E346" s="59" t="s">
        <v>34</v>
      </c>
      <c r="F346" s="59" t="s">
        <v>3447</v>
      </c>
      <c r="G346" s="61" t="s">
        <v>773</v>
      </c>
      <c r="H346" s="61" t="s">
        <v>772</v>
      </c>
      <c r="I346" s="59">
        <v>3.2881535E7</v>
      </c>
      <c r="J346" s="59">
        <v>145.0</v>
      </c>
      <c r="K346" s="59">
        <v>0.325279439324553</v>
      </c>
      <c r="L346" s="59">
        <v>35.0</v>
      </c>
      <c r="M346" s="59">
        <v>0.3382698</v>
      </c>
      <c r="N346" s="59">
        <v>1500.0</v>
      </c>
      <c r="O346" s="59">
        <v>0.3171375</v>
      </c>
      <c r="P346" s="59">
        <v>1.025673</v>
      </c>
      <c r="Q346" s="59">
        <v>0.3852835</v>
      </c>
    </row>
    <row r="347" ht="15.0" customHeight="1">
      <c r="A347" s="59" t="s">
        <v>534</v>
      </c>
      <c r="B347" s="60"/>
      <c r="C347" s="60"/>
      <c r="D347" s="59" t="s">
        <v>3425</v>
      </c>
      <c r="E347" s="59" t="s">
        <v>3409</v>
      </c>
      <c r="F347" s="59" t="s">
        <v>3448</v>
      </c>
      <c r="G347" s="61" t="s">
        <v>3449</v>
      </c>
      <c r="H347" s="60"/>
      <c r="I347" s="59">
        <v>2.5193055E7</v>
      </c>
      <c r="J347" s="59">
        <v>60.0</v>
      </c>
      <c r="K347" s="59">
        <v>0.383849888806122</v>
      </c>
      <c r="L347" s="59">
        <v>45.0</v>
      </c>
      <c r="M347" s="59">
        <v>0.3784855</v>
      </c>
      <c r="N347" s="59">
        <v>1500.0</v>
      </c>
      <c r="O347" s="59">
        <v>0.1962787</v>
      </c>
      <c r="P347" s="59">
        <v>1.955637</v>
      </c>
      <c r="Q347" s="59">
        <v>1.029441</v>
      </c>
    </row>
    <row r="348" ht="15.0" customHeight="1">
      <c r="A348" s="59" t="s">
        <v>534</v>
      </c>
      <c r="B348" s="60"/>
      <c r="C348" s="60"/>
      <c r="D348" s="59" t="s">
        <v>3425</v>
      </c>
      <c r="E348" s="59" t="s">
        <v>3409</v>
      </c>
      <c r="F348" s="59" t="s">
        <v>3450</v>
      </c>
      <c r="G348" s="61" t="s">
        <v>3451</v>
      </c>
      <c r="H348" s="60"/>
      <c r="I348" s="59">
        <v>2.7671659E7</v>
      </c>
      <c r="J348" s="59">
        <v>50.0</v>
      </c>
      <c r="K348" s="59">
        <v>0.356827533171879</v>
      </c>
      <c r="L348" s="59">
        <v>40.0</v>
      </c>
      <c r="M348" s="59">
        <v>0.3552854</v>
      </c>
      <c r="N348" s="59">
        <v>1500.0</v>
      </c>
      <c r="O348" s="59">
        <v>0.224792</v>
      </c>
      <c r="P348" s="59">
        <v>1.587368</v>
      </c>
      <c r="Q348" s="59">
        <v>1.011818</v>
      </c>
    </row>
    <row r="349" ht="15.0" customHeight="1">
      <c r="A349" s="59" t="s">
        <v>534</v>
      </c>
      <c r="B349" s="60"/>
      <c r="C349" s="60"/>
      <c r="D349" s="59" t="s">
        <v>3425</v>
      </c>
      <c r="E349" s="59" t="s">
        <v>33</v>
      </c>
      <c r="F349" s="59" t="s">
        <v>3452</v>
      </c>
      <c r="G349" s="61" t="s">
        <v>772</v>
      </c>
      <c r="H349" s="61" t="s">
        <v>772</v>
      </c>
      <c r="I349" s="59">
        <v>2.9763728E7</v>
      </c>
      <c r="J349" s="59">
        <v>115.0</v>
      </c>
      <c r="K349" s="59">
        <v>0.29292184079579</v>
      </c>
      <c r="L349" s="59">
        <v>35.0</v>
      </c>
      <c r="M349" s="59">
        <v>0.2988594</v>
      </c>
      <c r="N349" s="59">
        <v>1500.0</v>
      </c>
      <c r="O349" s="59">
        <v>0.2910562</v>
      </c>
      <c r="P349" s="59">
        <v>1.00641</v>
      </c>
      <c r="Q349" s="59">
        <v>0.2390889</v>
      </c>
    </row>
    <row r="350" ht="15.0" customHeight="1">
      <c r="A350" s="59" t="s">
        <v>534</v>
      </c>
      <c r="B350" s="60"/>
      <c r="C350" s="60"/>
      <c r="D350" s="59" t="s">
        <v>3425</v>
      </c>
      <c r="E350" s="59" t="s">
        <v>36</v>
      </c>
      <c r="F350" s="59" t="s">
        <v>3453</v>
      </c>
      <c r="G350" s="61" t="s">
        <v>775</v>
      </c>
      <c r="H350" s="61" t="s">
        <v>772</v>
      </c>
      <c r="I350" s="59">
        <v>2.518246E7</v>
      </c>
      <c r="J350" s="59">
        <v>205.0</v>
      </c>
      <c r="K350" s="59">
        <v>0.454834316071433</v>
      </c>
      <c r="L350" s="59">
        <v>45.0</v>
      </c>
      <c r="M350" s="59">
        <v>0.3989016</v>
      </c>
      <c r="N350" s="59">
        <v>1500.0</v>
      </c>
      <c r="O350" s="59">
        <v>0.24842</v>
      </c>
      <c r="P350" s="59">
        <v>1.830908</v>
      </c>
      <c r="Q350" s="59">
        <v>1.371692</v>
      </c>
    </row>
    <row r="351" ht="15.0" customHeight="1">
      <c r="A351" s="59" t="s">
        <v>534</v>
      </c>
      <c r="B351" s="60"/>
      <c r="C351" s="60"/>
      <c r="D351" s="59" t="s">
        <v>3425</v>
      </c>
      <c r="E351" s="59" t="s">
        <v>39</v>
      </c>
      <c r="F351" s="59" t="s">
        <v>3454</v>
      </c>
      <c r="G351" s="61" t="s">
        <v>778</v>
      </c>
      <c r="H351" s="61" t="s">
        <v>772</v>
      </c>
      <c r="I351" s="59">
        <v>2.1597113E7</v>
      </c>
      <c r="J351" s="59">
        <v>175.0</v>
      </c>
      <c r="K351" s="59">
        <v>0.389060533467351</v>
      </c>
      <c r="L351" s="59">
        <v>35.0</v>
      </c>
      <c r="M351" s="59">
        <v>0.355486</v>
      </c>
      <c r="N351" s="59">
        <v>1500.0</v>
      </c>
      <c r="O351" s="59">
        <v>0.2543685</v>
      </c>
      <c r="P351" s="59">
        <v>1.529516</v>
      </c>
      <c r="Q351" s="59">
        <v>1.332035</v>
      </c>
    </row>
    <row r="352" ht="15.0" customHeight="1">
      <c r="A352" s="59" t="s">
        <v>534</v>
      </c>
      <c r="B352" s="60"/>
      <c r="C352" s="60"/>
      <c r="D352" s="59" t="s">
        <v>3425</v>
      </c>
      <c r="E352" s="59" t="s">
        <v>34</v>
      </c>
      <c r="F352" s="59" t="s">
        <v>3455</v>
      </c>
      <c r="G352" s="61" t="s">
        <v>3456</v>
      </c>
      <c r="H352" s="61" t="s">
        <v>772</v>
      </c>
      <c r="I352" s="59">
        <v>1.9554512E7</v>
      </c>
      <c r="J352" s="59">
        <v>210.0</v>
      </c>
      <c r="K352" s="59">
        <v>0.255982647283372</v>
      </c>
      <c r="L352" s="59">
        <v>35.0</v>
      </c>
      <c r="M352" s="59">
        <v>0.2598633</v>
      </c>
      <c r="N352" s="59">
        <v>1500.0</v>
      </c>
      <c r="O352" s="59">
        <v>0.2187912</v>
      </c>
      <c r="P352" s="59">
        <v>1.169986</v>
      </c>
      <c r="Q352" s="59">
        <v>0.905515</v>
      </c>
    </row>
    <row r="353" ht="15.0" customHeight="1">
      <c r="A353" s="59" t="s">
        <v>534</v>
      </c>
      <c r="B353" s="60"/>
      <c r="C353" s="60"/>
      <c r="D353" s="59" t="s">
        <v>3425</v>
      </c>
      <c r="E353" s="59" t="s">
        <v>35</v>
      </c>
      <c r="F353" s="59" t="s">
        <v>3457</v>
      </c>
      <c r="G353" s="61" t="s">
        <v>3458</v>
      </c>
      <c r="H353" s="61" t="s">
        <v>772</v>
      </c>
      <c r="I353" s="59">
        <v>2.6548429E7</v>
      </c>
      <c r="J353" s="59">
        <v>170.0</v>
      </c>
      <c r="K353" s="59">
        <v>0.285757387030982</v>
      </c>
      <c r="L353" s="59">
        <v>35.0</v>
      </c>
      <c r="M353" s="59">
        <v>0.287188</v>
      </c>
      <c r="N353" s="59">
        <v>1500.0</v>
      </c>
      <c r="O353" s="59">
        <v>0.2769687</v>
      </c>
      <c r="P353" s="59">
        <v>1.031732</v>
      </c>
      <c r="Q353" s="59">
        <v>0.8600075</v>
      </c>
    </row>
    <row r="354" ht="15.0" customHeight="1">
      <c r="A354" s="59" t="s">
        <v>534</v>
      </c>
      <c r="B354" s="60"/>
      <c r="C354" s="60"/>
      <c r="D354" s="59" t="s">
        <v>3459</v>
      </c>
      <c r="E354" s="59" t="s">
        <v>3409</v>
      </c>
      <c r="F354" s="59" t="s">
        <v>3460</v>
      </c>
      <c r="G354" s="61" t="s">
        <v>3461</v>
      </c>
      <c r="H354" s="60"/>
      <c r="I354" s="59">
        <v>3.1202583E7</v>
      </c>
      <c r="J354" s="59">
        <v>60.0</v>
      </c>
      <c r="K354" s="59">
        <v>0.367540068448732</v>
      </c>
      <c r="L354" s="59">
        <v>45.0</v>
      </c>
      <c r="M354" s="59">
        <v>0.3626855</v>
      </c>
      <c r="N354" s="59">
        <v>1500.0</v>
      </c>
      <c r="O354" s="59">
        <v>0.2507092</v>
      </c>
      <c r="P354" s="59">
        <v>1.466002</v>
      </c>
      <c r="Q354" s="59">
        <v>1.043353</v>
      </c>
    </row>
    <row r="355" ht="15.0" customHeight="1">
      <c r="A355" s="59" t="s">
        <v>123</v>
      </c>
      <c r="B355" s="60"/>
      <c r="C355" s="60"/>
      <c r="D355" s="59" t="s">
        <v>3462</v>
      </c>
      <c r="E355" s="59" t="s">
        <v>33</v>
      </c>
      <c r="F355" s="59">
        <v>24.0</v>
      </c>
      <c r="G355" s="61" t="s">
        <v>3463</v>
      </c>
      <c r="H355" s="61" t="s">
        <v>3463</v>
      </c>
      <c r="I355" s="59">
        <v>1.964099E7</v>
      </c>
      <c r="J355" s="59">
        <v>220.0</v>
      </c>
      <c r="K355" s="59">
        <v>0.214611518675736</v>
      </c>
      <c r="L355" s="59">
        <v>35.0</v>
      </c>
      <c r="M355" s="59">
        <v>0.2175153</v>
      </c>
      <c r="N355" s="59">
        <v>1500.0</v>
      </c>
      <c r="O355" s="59">
        <v>0.2098022</v>
      </c>
      <c r="P355" s="59">
        <v>1.022923</v>
      </c>
      <c r="Q355" s="59">
        <v>0.6235307</v>
      </c>
    </row>
    <row r="356" ht="15.0" customHeight="1">
      <c r="A356" s="59" t="s">
        <v>123</v>
      </c>
      <c r="B356" s="60"/>
      <c r="C356" s="60"/>
      <c r="D356" s="59" t="s">
        <v>3462</v>
      </c>
      <c r="E356" s="59" t="s">
        <v>35</v>
      </c>
      <c r="F356" s="59" t="s">
        <v>3464</v>
      </c>
      <c r="G356" s="61" t="s">
        <v>3465</v>
      </c>
      <c r="H356" s="62" t="s">
        <v>3466</v>
      </c>
      <c r="I356" s="59">
        <v>1.0785147E7</v>
      </c>
      <c r="J356" s="59">
        <v>155.0</v>
      </c>
      <c r="K356" s="59">
        <v>0.147139975497529</v>
      </c>
      <c r="L356" s="59">
        <v>35.0</v>
      </c>
      <c r="M356" s="59">
        <v>0.1475907</v>
      </c>
      <c r="N356" s="59">
        <v>1500.0</v>
      </c>
      <c r="O356" s="59">
        <v>0.140501</v>
      </c>
      <c r="P356" s="59">
        <v>1.047252</v>
      </c>
      <c r="Q356" s="59">
        <v>0.9364199</v>
      </c>
    </row>
    <row r="357" ht="15.0" customHeight="1">
      <c r="A357" s="59" t="s">
        <v>123</v>
      </c>
      <c r="B357" s="60"/>
      <c r="C357" s="60"/>
      <c r="D357" s="59" t="s">
        <v>3462</v>
      </c>
      <c r="E357" s="59" t="s">
        <v>38</v>
      </c>
      <c r="F357" s="59" t="s">
        <v>3464</v>
      </c>
      <c r="G357" s="61" t="s">
        <v>3467</v>
      </c>
      <c r="H357" s="62" t="s">
        <v>3466</v>
      </c>
      <c r="I357" s="59">
        <v>5998239.0</v>
      </c>
      <c r="J357" s="59">
        <v>185.0</v>
      </c>
      <c r="K357" s="59">
        <v>0.09110760290369</v>
      </c>
      <c r="L357" s="59">
        <v>35.0</v>
      </c>
      <c r="M357" s="59">
        <v>0.09306356</v>
      </c>
      <c r="N357" s="59">
        <v>1500.0</v>
      </c>
      <c r="O357" s="59">
        <v>0.08627371</v>
      </c>
      <c r="P357" s="59">
        <v>1.05603</v>
      </c>
      <c r="Q357" s="59">
        <v>0.7119291</v>
      </c>
    </row>
    <row r="358" ht="15.0" customHeight="1">
      <c r="A358" s="59" t="s">
        <v>123</v>
      </c>
      <c r="B358" s="60"/>
      <c r="C358" s="60"/>
      <c r="D358" s="59" t="s">
        <v>3462</v>
      </c>
      <c r="E358" s="59" t="s">
        <v>36</v>
      </c>
      <c r="F358" s="59" t="s">
        <v>3464</v>
      </c>
      <c r="G358" s="61" t="s">
        <v>3468</v>
      </c>
      <c r="H358" s="62" t="s">
        <v>3466</v>
      </c>
      <c r="I358" s="59">
        <v>7293758.0</v>
      </c>
      <c r="J358" s="59">
        <v>205.0</v>
      </c>
      <c r="K358" s="59">
        <v>0.18859910256628</v>
      </c>
      <c r="L358" s="59">
        <v>40.0</v>
      </c>
      <c r="M358" s="59">
        <v>0.1792844</v>
      </c>
      <c r="N358" s="59">
        <v>1500.0</v>
      </c>
      <c r="O358" s="59">
        <v>0.1165685</v>
      </c>
      <c r="P358" s="59">
        <v>1.617926</v>
      </c>
      <c r="Q358" s="59">
        <v>1.148522</v>
      </c>
    </row>
    <row r="359" ht="15.0" customHeight="1">
      <c r="A359" s="59" t="s">
        <v>123</v>
      </c>
      <c r="B359" s="60"/>
      <c r="C359" s="60"/>
      <c r="D359" s="59" t="s">
        <v>3462</v>
      </c>
      <c r="E359" s="59" t="s">
        <v>33</v>
      </c>
      <c r="F359" s="59" t="s">
        <v>3464</v>
      </c>
      <c r="G359" s="61" t="s">
        <v>566</v>
      </c>
      <c r="H359" s="61" t="s">
        <v>566</v>
      </c>
      <c r="I359" s="59">
        <v>6976206.0</v>
      </c>
      <c r="J359" s="59">
        <v>135.0</v>
      </c>
      <c r="K359" s="59">
        <v>0.090844204839714</v>
      </c>
      <c r="L359" s="59">
        <v>40.0</v>
      </c>
      <c r="M359" s="59">
        <v>0.09525605</v>
      </c>
      <c r="N359" s="59">
        <v>1500.0</v>
      </c>
      <c r="O359" s="59">
        <v>0.0877906</v>
      </c>
      <c r="P359" s="59">
        <v>1.034783</v>
      </c>
      <c r="Q359" s="59">
        <v>0.4090314</v>
      </c>
    </row>
    <row r="360" ht="15.0" customHeight="1">
      <c r="A360" s="59" t="s">
        <v>123</v>
      </c>
      <c r="B360" s="60"/>
      <c r="C360" s="60"/>
      <c r="D360" s="59" t="s">
        <v>3462</v>
      </c>
      <c r="E360" s="59" t="s">
        <v>35</v>
      </c>
      <c r="F360" s="59" t="s">
        <v>3469</v>
      </c>
      <c r="G360" s="61" t="s">
        <v>3470</v>
      </c>
      <c r="H360" s="62" t="s">
        <v>3466</v>
      </c>
      <c r="I360" s="59">
        <v>1.1076284E7</v>
      </c>
      <c r="J360" s="59">
        <v>140.0</v>
      </c>
      <c r="K360" s="59">
        <v>0.14225463505885</v>
      </c>
      <c r="L360" s="59">
        <v>35.0</v>
      </c>
      <c r="M360" s="59">
        <v>0.1425198</v>
      </c>
      <c r="N360" s="59">
        <v>1500.0</v>
      </c>
      <c r="O360" s="59">
        <v>0.1374829</v>
      </c>
      <c r="P360" s="59">
        <v>1.034708</v>
      </c>
      <c r="Q360" s="59">
        <v>0.9473595</v>
      </c>
    </row>
    <row r="361" ht="15.0" customHeight="1">
      <c r="A361" s="59" t="s">
        <v>123</v>
      </c>
      <c r="B361" s="60"/>
      <c r="C361" s="60"/>
      <c r="D361" s="59" t="s">
        <v>3462</v>
      </c>
      <c r="E361" s="59" t="s">
        <v>38</v>
      </c>
      <c r="F361" s="59" t="s">
        <v>3469</v>
      </c>
      <c r="G361" s="61" t="s">
        <v>3471</v>
      </c>
      <c r="H361" s="62" t="s">
        <v>3466</v>
      </c>
      <c r="I361" s="59">
        <v>1.4745234E7</v>
      </c>
      <c r="J361" s="59">
        <v>200.0</v>
      </c>
      <c r="K361" s="59">
        <v>0.207425245828271</v>
      </c>
      <c r="L361" s="59">
        <v>35.0</v>
      </c>
      <c r="M361" s="59">
        <v>0.2042747</v>
      </c>
      <c r="N361" s="59">
        <v>1500.0</v>
      </c>
      <c r="O361" s="59">
        <v>0.1930811</v>
      </c>
      <c r="P361" s="59">
        <v>1.074291</v>
      </c>
      <c r="Q361" s="59">
        <v>1.281464</v>
      </c>
    </row>
    <row r="362" ht="15.0" customHeight="1">
      <c r="A362" s="59" t="s">
        <v>123</v>
      </c>
      <c r="B362" s="60"/>
      <c r="C362" s="60"/>
      <c r="D362" s="59" t="s">
        <v>3462</v>
      </c>
      <c r="E362" s="59" t="s">
        <v>36</v>
      </c>
      <c r="F362" s="59" t="s">
        <v>3469</v>
      </c>
      <c r="G362" s="61" t="s">
        <v>3472</v>
      </c>
      <c r="H362" s="62" t="s">
        <v>3466</v>
      </c>
      <c r="I362" s="59">
        <v>8203130.0</v>
      </c>
      <c r="J362" s="59">
        <v>150.0</v>
      </c>
      <c r="K362" s="59">
        <v>0.187032013843983</v>
      </c>
      <c r="L362" s="59">
        <v>45.0</v>
      </c>
      <c r="M362" s="59">
        <v>0.1747195</v>
      </c>
      <c r="N362" s="59">
        <v>1500.0</v>
      </c>
      <c r="O362" s="59">
        <v>0.1250528</v>
      </c>
      <c r="P362" s="59">
        <v>1.495624</v>
      </c>
      <c r="Q362" s="59">
        <v>1.247902</v>
      </c>
    </row>
    <row r="363" ht="15.0" customHeight="1">
      <c r="A363" s="59" t="s">
        <v>123</v>
      </c>
      <c r="B363" s="60"/>
      <c r="C363" s="60"/>
      <c r="D363" s="59" t="s">
        <v>3462</v>
      </c>
      <c r="E363" s="59" t="s">
        <v>37</v>
      </c>
      <c r="F363" s="59" t="s">
        <v>3473</v>
      </c>
      <c r="G363" s="61" t="s">
        <v>3474</v>
      </c>
      <c r="H363" s="62" t="s">
        <v>3466</v>
      </c>
      <c r="I363" s="59">
        <v>5673483.0</v>
      </c>
      <c r="J363" s="59">
        <v>185.0</v>
      </c>
      <c r="K363" s="59">
        <v>0.095117094753734</v>
      </c>
      <c r="L363" s="59">
        <v>40.0</v>
      </c>
      <c r="M363" s="59">
        <v>0.09383814</v>
      </c>
      <c r="N363" s="59">
        <v>1500.0</v>
      </c>
      <c r="O363" s="59">
        <v>0.08201825</v>
      </c>
      <c r="P363" s="59">
        <v>1.159706</v>
      </c>
      <c r="Q363" s="59">
        <v>1.108204</v>
      </c>
    </row>
    <row r="364" ht="15.0" customHeight="1">
      <c r="A364" s="59" t="s">
        <v>123</v>
      </c>
      <c r="B364" s="60"/>
      <c r="C364" s="60"/>
      <c r="D364" s="59" t="s">
        <v>3462</v>
      </c>
      <c r="E364" s="59" t="s">
        <v>34</v>
      </c>
      <c r="F364" s="59" t="s">
        <v>3473</v>
      </c>
      <c r="G364" s="61" t="s">
        <v>3475</v>
      </c>
      <c r="H364" s="62" t="s">
        <v>3466</v>
      </c>
      <c r="I364" s="59">
        <v>5568279.0</v>
      </c>
      <c r="J364" s="59">
        <v>145.0</v>
      </c>
      <c r="K364" s="59">
        <v>0.085536263952407</v>
      </c>
      <c r="L364" s="59">
        <v>35.0</v>
      </c>
      <c r="M364" s="59">
        <v>0.1021703</v>
      </c>
      <c r="N364" s="59">
        <v>1500.0</v>
      </c>
      <c r="O364" s="59">
        <v>0.08019058</v>
      </c>
      <c r="P364" s="59">
        <v>1.066662</v>
      </c>
      <c r="Q364" s="59">
        <v>0.2432097</v>
      </c>
    </row>
    <row r="365" ht="15.0" customHeight="1">
      <c r="A365" s="59" t="s">
        <v>123</v>
      </c>
      <c r="B365" s="60"/>
      <c r="C365" s="60"/>
      <c r="D365" s="59" t="s">
        <v>3462</v>
      </c>
      <c r="E365" s="59" t="s">
        <v>37</v>
      </c>
      <c r="F365" s="59" t="s">
        <v>3476</v>
      </c>
      <c r="G365" s="61" t="s">
        <v>3477</v>
      </c>
      <c r="H365" s="62" t="s">
        <v>3466</v>
      </c>
      <c r="I365" s="59">
        <v>8832725.0</v>
      </c>
      <c r="J365" s="59">
        <v>105.0</v>
      </c>
      <c r="K365" s="59">
        <v>0.148579505939631</v>
      </c>
      <c r="L365" s="59">
        <v>35.0</v>
      </c>
      <c r="M365" s="59">
        <v>0.1494107</v>
      </c>
      <c r="N365" s="59">
        <v>1500.0</v>
      </c>
      <c r="O365" s="59">
        <v>0.1306491</v>
      </c>
      <c r="P365" s="59">
        <v>1.137241</v>
      </c>
      <c r="Q365" s="59">
        <v>0.9556949</v>
      </c>
    </row>
    <row r="366" ht="15.0" customHeight="1">
      <c r="A366" s="59" t="s">
        <v>123</v>
      </c>
      <c r="B366" s="60"/>
      <c r="C366" s="60"/>
      <c r="D366" s="59" t="s">
        <v>3462</v>
      </c>
      <c r="E366" s="59" t="s">
        <v>34</v>
      </c>
      <c r="F366" s="59" t="s">
        <v>3476</v>
      </c>
      <c r="G366" s="61" t="s">
        <v>3478</v>
      </c>
      <c r="H366" s="62" t="s">
        <v>3466</v>
      </c>
      <c r="I366" s="59">
        <v>8724032.0</v>
      </c>
      <c r="J366" s="59">
        <v>120.0</v>
      </c>
      <c r="K366" s="59">
        <v>0.130626838242342</v>
      </c>
      <c r="L366" s="59">
        <v>35.0</v>
      </c>
      <c r="M366" s="59">
        <v>0.1602723</v>
      </c>
      <c r="N366" s="59">
        <v>1500.0</v>
      </c>
      <c r="O366" s="59">
        <v>0.1217556</v>
      </c>
      <c r="P366" s="59">
        <v>1.072861</v>
      </c>
      <c r="Q366" s="59">
        <v>0.2303222</v>
      </c>
    </row>
    <row r="367" ht="15.0" customHeight="1">
      <c r="A367" s="59" t="s">
        <v>534</v>
      </c>
      <c r="B367" s="60"/>
      <c r="C367" s="60"/>
      <c r="D367" s="59" t="s">
        <v>3462</v>
      </c>
      <c r="E367" s="59" t="s">
        <v>3409</v>
      </c>
      <c r="F367" s="59" t="s">
        <v>3479</v>
      </c>
      <c r="G367" s="61" t="s">
        <v>3480</v>
      </c>
      <c r="H367" s="60"/>
      <c r="I367" s="59">
        <v>2.0882931E7</v>
      </c>
      <c r="J367" s="59">
        <v>50.0</v>
      </c>
      <c r="K367" s="59">
        <v>0.394514636848983</v>
      </c>
      <c r="L367" s="59">
        <v>45.0</v>
      </c>
      <c r="M367" s="59">
        <v>0.3905129</v>
      </c>
      <c r="N367" s="59">
        <v>1500.0</v>
      </c>
      <c r="O367" s="59">
        <v>0.17547</v>
      </c>
      <c r="P367" s="59">
        <v>2.248331</v>
      </c>
      <c r="Q367" s="59">
        <v>1.018609</v>
      </c>
    </row>
    <row r="368" ht="15.0" customHeight="1">
      <c r="A368" s="59" t="s">
        <v>534</v>
      </c>
      <c r="B368" s="60"/>
      <c r="C368" s="60"/>
      <c r="D368" s="59" t="s">
        <v>3462</v>
      </c>
      <c r="E368" s="59" t="s">
        <v>3409</v>
      </c>
      <c r="F368" s="59" t="s">
        <v>3481</v>
      </c>
      <c r="G368" s="61" t="s">
        <v>3482</v>
      </c>
      <c r="H368" s="60"/>
      <c r="I368" s="59">
        <v>2.1539024E7</v>
      </c>
      <c r="J368" s="59">
        <v>55.0</v>
      </c>
      <c r="K368" s="59">
        <v>0.433267512517472</v>
      </c>
      <c r="L368" s="59">
        <v>45.0</v>
      </c>
      <c r="M368" s="59">
        <v>0.4262964</v>
      </c>
      <c r="N368" s="59">
        <v>1500.0</v>
      </c>
      <c r="O368" s="59">
        <v>0.1484316</v>
      </c>
      <c r="P368" s="59">
        <v>2.918971</v>
      </c>
      <c r="Q368" s="59">
        <v>1.025088</v>
      </c>
    </row>
    <row r="369" ht="15.0" customHeight="1">
      <c r="A369" s="59" t="s">
        <v>534</v>
      </c>
      <c r="B369" s="60"/>
      <c r="C369" s="60"/>
      <c r="D369" s="59" t="s">
        <v>3462</v>
      </c>
      <c r="E369" s="59" t="s">
        <v>3409</v>
      </c>
      <c r="F369" s="59" t="s">
        <v>3483</v>
      </c>
      <c r="G369" s="61" t="s">
        <v>3484</v>
      </c>
      <c r="H369" s="60"/>
      <c r="I369" s="59">
        <v>2.381873E7</v>
      </c>
      <c r="J369" s="59">
        <v>40.0</v>
      </c>
      <c r="K369" s="59">
        <v>0.463248320294781</v>
      </c>
      <c r="L369" s="59">
        <v>45.0</v>
      </c>
      <c r="M369" s="59">
        <v>0.460986</v>
      </c>
      <c r="N369" s="59">
        <v>1500.0</v>
      </c>
      <c r="O369" s="59">
        <v>0.1536281</v>
      </c>
      <c r="P369" s="59">
        <v>3.015388</v>
      </c>
      <c r="Q369" s="59">
        <v>1.007361</v>
      </c>
    </row>
    <row r="370" ht="15.0" customHeight="1">
      <c r="A370" s="59" t="s">
        <v>534</v>
      </c>
      <c r="B370" s="60"/>
      <c r="C370" s="60"/>
      <c r="D370" s="59" t="s">
        <v>3462</v>
      </c>
      <c r="E370" s="59" t="s">
        <v>37</v>
      </c>
      <c r="F370" s="59" t="s">
        <v>3485</v>
      </c>
      <c r="G370" s="61" t="s">
        <v>542</v>
      </c>
      <c r="H370" s="61" t="s">
        <v>538</v>
      </c>
      <c r="I370" s="59">
        <v>2.3290041E7</v>
      </c>
      <c r="J370" s="59">
        <v>180.0</v>
      </c>
      <c r="K370" s="59">
        <v>0.383933700457978</v>
      </c>
      <c r="L370" s="59">
        <v>35.0</v>
      </c>
      <c r="M370" s="59">
        <v>0.3642532</v>
      </c>
      <c r="N370" s="59">
        <v>1500.0</v>
      </c>
      <c r="O370" s="59">
        <v>0.3011006</v>
      </c>
      <c r="P370" s="59">
        <v>1.275101</v>
      </c>
      <c r="Q370" s="59">
        <v>1.311634</v>
      </c>
    </row>
    <row r="371" ht="15.0" customHeight="1">
      <c r="A371" s="59" t="s">
        <v>534</v>
      </c>
      <c r="B371" s="60"/>
      <c r="C371" s="60"/>
      <c r="D371" s="59" t="s">
        <v>3462</v>
      </c>
      <c r="E371" s="59" t="s">
        <v>38</v>
      </c>
      <c r="F371" s="59" t="s">
        <v>3486</v>
      </c>
      <c r="G371" s="61" t="s">
        <v>543</v>
      </c>
      <c r="H371" s="61" t="s">
        <v>538</v>
      </c>
      <c r="I371" s="59">
        <v>2.2795E7</v>
      </c>
      <c r="J371" s="59">
        <v>160.0</v>
      </c>
      <c r="K371" s="59">
        <v>0.283254918708913</v>
      </c>
      <c r="L371" s="59">
        <v>35.0</v>
      </c>
      <c r="M371" s="59">
        <v>0.2867077</v>
      </c>
      <c r="N371" s="59">
        <v>1500.0</v>
      </c>
      <c r="O371" s="59">
        <v>0.2727053</v>
      </c>
      <c r="P371" s="59">
        <v>1.038685</v>
      </c>
      <c r="Q371" s="59">
        <v>0.753417</v>
      </c>
    </row>
    <row r="372" ht="15.0" customHeight="1">
      <c r="A372" s="59" t="s">
        <v>534</v>
      </c>
      <c r="B372" s="60"/>
      <c r="C372" s="60"/>
      <c r="D372" s="59" t="s">
        <v>3462</v>
      </c>
      <c r="E372" s="59" t="s">
        <v>34</v>
      </c>
      <c r="F372" s="59" t="s">
        <v>3487</v>
      </c>
      <c r="G372" s="61" t="s">
        <v>539</v>
      </c>
      <c r="H372" s="61" t="s">
        <v>538</v>
      </c>
      <c r="I372" s="59">
        <v>1.5811716E7</v>
      </c>
      <c r="J372" s="59">
        <v>165.0</v>
      </c>
      <c r="K372" s="59">
        <v>0.206775302226192</v>
      </c>
      <c r="L372" s="59">
        <v>35.0</v>
      </c>
      <c r="M372" s="59">
        <v>0.2375811</v>
      </c>
      <c r="N372" s="59">
        <v>1500.0</v>
      </c>
      <c r="O372" s="59">
        <v>0.1971009</v>
      </c>
      <c r="P372" s="59">
        <v>1.049083</v>
      </c>
      <c r="Q372" s="59">
        <v>0.238991</v>
      </c>
    </row>
    <row r="373" ht="15.0" customHeight="1">
      <c r="A373" s="59" t="s">
        <v>534</v>
      </c>
      <c r="B373" s="60"/>
      <c r="C373" s="60"/>
      <c r="D373" s="59" t="s">
        <v>3462</v>
      </c>
      <c r="E373" s="59" t="s">
        <v>35</v>
      </c>
      <c r="F373" s="59" t="s">
        <v>3488</v>
      </c>
      <c r="G373" s="61" t="s">
        <v>540</v>
      </c>
      <c r="H373" s="61" t="s">
        <v>538</v>
      </c>
      <c r="I373" s="59">
        <v>2.6362769E7</v>
      </c>
      <c r="J373" s="59">
        <v>185.0</v>
      </c>
      <c r="K373" s="59">
        <v>0.31189636110313</v>
      </c>
      <c r="L373" s="59">
        <v>35.0</v>
      </c>
      <c r="M373" s="59">
        <v>0.3041763</v>
      </c>
      <c r="N373" s="59">
        <v>1500.0</v>
      </c>
      <c r="O373" s="59">
        <v>0.2838792</v>
      </c>
      <c r="P373" s="59">
        <v>1.098694</v>
      </c>
      <c r="Q373" s="59">
        <v>1.380351</v>
      </c>
    </row>
    <row r="374" ht="15.0" customHeight="1">
      <c r="A374" s="59" t="s">
        <v>534</v>
      </c>
      <c r="B374" s="60"/>
      <c r="C374" s="60"/>
      <c r="D374" s="59" t="s">
        <v>3462</v>
      </c>
      <c r="E374" s="59" t="s">
        <v>3409</v>
      </c>
      <c r="F374" s="59" t="s">
        <v>3489</v>
      </c>
      <c r="G374" s="61" t="s">
        <v>3490</v>
      </c>
      <c r="H374" s="60"/>
      <c r="I374" s="59">
        <v>3.7518886E7</v>
      </c>
      <c r="J374" s="59">
        <v>50.0</v>
      </c>
      <c r="K374" s="59">
        <v>0.426002859683634</v>
      </c>
      <c r="L374" s="59">
        <v>40.0</v>
      </c>
      <c r="M374" s="59">
        <v>0.4243468</v>
      </c>
      <c r="N374" s="59">
        <v>1500.0</v>
      </c>
      <c r="O374" s="59">
        <v>0.2501681</v>
      </c>
      <c r="P374" s="59">
        <v>1.702866</v>
      </c>
      <c r="Q374" s="59">
        <v>1.009508</v>
      </c>
    </row>
    <row r="375" ht="15.0" customHeight="1">
      <c r="A375" s="59" t="s">
        <v>534</v>
      </c>
      <c r="B375" s="60"/>
      <c r="C375" s="60"/>
      <c r="D375" s="59" t="s">
        <v>3462</v>
      </c>
      <c r="E375" s="59" t="s">
        <v>33</v>
      </c>
      <c r="F375" s="59" t="s">
        <v>3491</v>
      </c>
      <c r="G375" s="61" t="s">
        <v>538</v>
      </c>
      <c r="H375" s="61" t="s">
        <v>538</v>
      </c>
      <c r="I375" s="59">
        <v>3.6243796E7</v>
      </c>
      <c r="J375" s="59">
        <v>150.0</v>
      </c>
      <c r="K375" s="59">
        <v>0.334671812334283</v>
      </c>
      <c r="L375" s="59">
        <v>35.0</v>
      </c>
      <c r="M375" s="59">
        <v>0.3401627</v>
      </c>
      <c r="N375" s="59">
        <v>1500.0</v>
      </c>
      <c r="O375" s="59">
        <v>0.3320911</v>
      </c>
      <c r="P375" s="59">
        <v>1.007771</v>
      </c>
      <c r="Q375" s="59">
        <v>0.319726</v>
      </c>
    </row>
    <row r="376" ht="15.0" customHeight="1">
      <c r="A376" s="59" t="s">
        <v>534</v>
      </c>
      <c r="B376" s="60"/>
      <c r="C376" s="60"/>
      <c r="D376" s="59" t="s">
        <v>3462</v>
      </c>
      <c r="E376" s="59" t="s">
        <v>36</v>
      </c>
      <c r="F376" s="59" t="s">
        <v>3492</v>
      </c>
      <c r="G376" s="61" t="s">
        <v>541</v>
      </c>
      <c r="H376" s="61" t="s">
        <v>538</v>
      </c>
      <c r="I376" s="59">
        <v>2.9358683E7</v>
      </c>
      <c r="J376" s="59">
        <v>195.0</v>
      </c>
      <c r="K376" s="59">
        <v>0.564348575910988</v>
      </c>
      <c r="L376" s="59">
        <v>45.0</v>
      </c>
      <c r="M376" s="59">
        <v>0.493398</v>
      </c>
      <c r="N376" s="59">
        <v>1500.0</v>
      </c>
      <c r="O376" s="59">
        <v>0.277321</v>
      </c>
      <c r="P376" s="59">
        <v>2.035001</v>
      </c>
      <c r="Q376" s="59">
        <v>1.328358</v>
      </c>
    </row>
    <row r="377" ht="15.0" customHeight="1">
      <c r="A377" s="59" t="s">
        <v>534</v>
      </c>
      <c r="B377" s="60"/>
      <c r="C377" s="60"/>
      <c r="D377" s="59" t="s">
        <v>3462</v>
      </c>
      <c r="E377" s="59" t="s">
        <v>39</v>
      </c>
      <c r="F377" s="59" t="s">
        <v>3493</v>
      </c>
      <c r="G377" s="61" t="s">
        <v>544</v>
      </c>
      <c r="H377" s="61" t="s">
        <v>538</v>
      </c>
      <c r="I377" s="59">
        <v>3.1221314E7</v>
      </c>
      <c r="J377" s="59">
        <v>180.0</v>
      </c>
      <c r="K377" s="59">
        <v>0.425023827257116</v>
      </c>
      <c r="L377" s="59">
        <v>35.0</v>
      </c>
      <c r="M377" s="59">
        <v>0.4031413</v>
      </c>
      <c r="N377" s="59">
        <v>1500.0</v>
      </c>
      <c r="O377" s="59">
        <v>0.3251707</v>
      </c>
      <c r="P377" s="59">
        <v>1.307079</v>
      </c>
      <c r="Q377" s="59">
        <v>1.280651</v>
      </c>
    </row>
    <row r="378" ht="15.0" customHeight="1">
      <c r="A378" s="59" t="s">
        <v>123</v>
      </c>
      <c r="B378" s="60"/>
      <c r="C378" s="60"/>
      <c r="D378" s="59" t="s">
        <v>760</v>
      </c>
      <c r="E378" s="59" t="s">
        <v>38</v>
      </c>
      <c r="F378" s="59">
        <v>123.0</v>
      </c>
      <c r="G378" s="61" t="s">
        <v>3494</v>
      </c>
      <c r="H378" s="61" t="s">
        <v>762</v>
      </c>
      <c r="I378" s="59">
        <v>2.7189972E7</v>
      </c>
      <c r="J378" s="59">
        <v>125.0</v>
      </c>
      <c r="K378" s="59">
        <v>0.311945575287302</v>
      </c>
      <c r="L378" s="59">
        <v>35.0</v>
      </c>
      <c r="M378" s="59">
        <v>0.3125439</v>
      </c>
      <c r="N378" s="59">
        <v>1500.0</v>
      </c>
      <c r="O378" s="59">
        <v>0.2965793</v>
      </c>
      <c r="P378" s="59">
        <v>1.051812</v>
      </c>
      <c r="Q378" s="59">
        <v>0.9625207</v>
      </c>
    </row>
    <row r="379" ht="15.0" customHeight="1">
      <c r="A379" s="59" t="s">
        <v>123</v>
      </c>
      <c r="B379" s="60"/>
      <c r="C379" s="60"/>
      <c r="D379" s="59" t="s">
        <v>760</v>
      </c>
      <c r="E379" s="59" t="s">
        <v>37</v>
      </c>
      <c r="F379" s="59">
        <v>123.0</v>
      </c>
      <c r="G379" s="61" t="s">
        <v>3495</v>
      </c>
      <c r="H379" s="61" t="s">
        <v>762</v>
      </c>
      <c r="I379" s="59">
        <v>2.8194945E7</v>
      </c>
      <c r="J379" s="59">
        <v>145.0</v>
      </c>
      <c r="K379" s="59">
        <v>0.331322761723371</v>
      </c>
      <c r="L379" s="59">
        <v>35.0</v>
      </c>
      <c r="M379" s="59">
        <v>0.325117</v>
      </c>
      <c r="N379" s="59">
        <v>1500.0</v>
      </c>
      <c r="O379" s="59">
        <v>0.2974067</v>
      </c>
      <c r="P379" s="59">
        <v>1.114039</v>
      </c>
      <c r="Q379" s="59">
        <v>1.223953</v>
      </c>
    </row>
    <row r="380" ht="15.0" customHeight="1">
      <c r="A380" s="59" t="s">
        <v>123</v>
      </c>
      <c r="B380" s="60"/>
      <c r="C380" s="60"/>
      <c r="D380" s="59" t="s">
        <v>760</v>
      </c>
      <c r="E380" s="59" t="s">
        <v>36</v>
      </c>
      <c r="F380" s="59">
        <v>123.0</v>
      </c>
      <c r="G380" s="61" t="s">
        <v>3496</v>
      </c>
      <c r="H380" s="61" t="s">
        <v>762</v>
      </c>
      <c r="I380" s="59">
        <v>2.5400154E7</v>
      </c>
      <c r="J380" s="59">
        <v>145.0</v>
      </c>
      <c r="K380" s="59">
        <v>0.383422221142782</v>
      </c>
      <c r="L380" s="59">
        <v>35.0</v>
      </c>
      <c r="M380" s="59">
        <v>0.3680048</v>
      </c>
      <c r="N380" s="59">
        <v>1500.0</v>
      </c>
      <c r="O380" s="59">
        <v>0.2659081</v>
      </c>
      <c r="P380" s="59">
        <v>1.441935</v>
      </c>
      <c r="Q380" s="59">
        <v>1.151008</v>
      </c>
    </row>
    <row r="381" ht="15.0" customHeight="1">
      <c r="A381" s="59" t="s">
        <v>123</v>
      </c>
      <c r="B381" s="60"/>
      <c r="C381" s="60"/>
      <c r="D381" s="59" t="s">
        <v>760</v>
      </c>
      <c r="E381" s="59" t="s">
        <v>34</v>
      </c>
      <c r="F381" s="59">
        <v>123.0</v>
      </c>
      <c r="G381" s="61" t="s">
        <v>3497</v>
      </c>
      <c r="H381" s="61" t="s">
        <v>762</v>
      </c>
      <c r="I381" s="59">
        <v>1.8374816E7</v>
      </c>
      <c r="J381" s="59">
        <v>135.0</v>
      </c>
      <c r="K381" s="59">
        <v>0.217185755296501</v>
      </c>
      <c r="L381" s="59">
        <v>35.0</v>
      </c>
      <c r="M381" s="59">
        <v>0.2327777</v>
      </c>
      <c r="N381" s="59">
        <v>1500.0</v>
      </c>
      <c r="O381" s="59">
        <v>0.2067253</v>
      </c>
      <c r="P381" s="59">
        <v>1.050601</v>
      </c>
      <c r="Q381" s="59">
        <v>0.4015161</v>
      </c>
    </row>
    <row r="382" ht="15.0" customHeight="1">
      <c r="A382" s="59" t="s">
        <v>123</v>
      </c>
      <c r="B382" s="60"/>
      <c r="C382" s="60"/>
      <c r="D382" s="59" t="s">
        <v>760</v>
      </c>
      <c r="E382" s="59" t="s">
        <v>33</v>
      </c>
      <c r="F382" s="59">
        <v>123.0</v>
      </c>
      <c r="G382" s="61" t="s">
        <v>762</v>
      </c>
      <c r="H382" s="61" t="s">
        <v>762</v>
      </c>
      <c r="I382" s="59">
        <v>2.7825398E7</v>
      </c>
      <c r="J382" s="59">
        <v>130.0</v>
      </c>
      <c r="K382" s="59">
        <v>0.278872675865835</v>
      </c>
      <c r="L382" s="59">
        <v>35.0</v>
      </c>
      <c r="M382" s="59">
        <v>0.2834573</v>
      </c>
      <c r="N382" s="59">
        <v>1500.0</v>
      </c>
      <c r="O382" s="59">
        <v>0.2753837</v>
      </c>
      <c r="P382" s="59">
        <v>1.012669</v>
      </c>
      <c r="Q382" s="59">
        <v>0.4321471</v>
      </c>
    </row>
    <row r="383" ht="15.0" customHeight="1">
      <c r="A383" s="59" t="s">
        <v>123</v>
      </c>
      <c r="B383" s="60"/>
      <c r="C383" s="60"/>
      <c r="D383" s="59" t="s">
        <v>760</v>
      </c>
      <c r="E383" s="59" t="s">
        <v>35</v>
      </c>
      <c r="F383" s="59" t="s">
        <v>3498</v>
      </c>
      <c r="G383" s="61" t="s">
        <v>764</v>
      </c>
      <c r="H383" s="61" t="s">
        <v>762</v>
      </c>
      <c r="I383" s="59">
        <v>1.191161E7</v>
      </c>
      <c r="J383" s="59">
        <v>135.0</v>
      </c>
      <c r="K383" s="59">
        <v>0.156697257406251</v>
      </c>
      <c r="L383" s="59">
        <v>35.0</v>
      </c>
      <c r="M383" s="59">
        <v>0.156426</v>
      </c>
      <c r="N383" s="59">
        <v>1500.0</v>
      </c>
      <c r="O383" s="59">
        <v>0.1497989</v>
      </c>
      <c r="P383" s="59">
        <v>1.046051</v>
      </c>
      <c r="Q383" s="59">
        <v>1.040936</v>
      </c>
    </row>
    <row r="384" ht="15.0" customHeight="1">
      <c r="A384" s="59" t="s">
        <v>123</v>
      </c>
      <c r="B384" s="60"/>
      <c r="C384" s="60"/>
      <c r="D384" s="59" t="s">
        <v>760</v>
      </c>
      <c r="E384" s="59" t="s">
        <v>38</v>
      </c>
      <c r="F384" s="59" t="s">
        <v>3498</v>
      </c>
      <c r="G384" s="61" t="s">
        <v>3499</v>
      </c>
      <c r="H384" s="61" t="s">
        <v>762</v>
      </c>
      <c r="I384" s="59">
        <v>1.19498E7</v>
      </c>
      <c r="J384" s="59">
        <v>155.0</v>
      </c>
      <c r="K384" s="59">
        <v>0.163904911900336</v>
      </c>
      <c r="L384" s="59">
        <v>35.0</v>
      </c>
      <c r="M384" s="59">
        <v>0.165946</v>
      </c>
      <c r="N384" s="59">
        <v>1500.0</v>
      </c>
      <c r="O384" s="59">
        <v>0.155746</v>
      </c>
      <c r="P384" s="59">
        <v>1.052386</v>
      </c>
      <c r="Q384" s="59">
        <v>0.7998933</v>
      </c>
    </row>
    <row r="385" ht="15.0" customHeight="1">
      <c r="A385" s="59" t="s">
        <v>123</v>
      </c>
      <c r="B385" s="60"/>
      <c r="C385" s="60"/>
      <c r="D385" s="59" t="s">
        <v>760</v>
      </c>
      <c r="E385" s="59" t="s">
        <v>37</v>
      </c>
      <c r="F385" s="59" t="s">
        <v>3498</v>
      </c>
      <c r="G385" s="61" t="s">
        <v>3500</v>
      </c>
      <c r="H385" s="61" t="s">
        <v>762</v>
      </c>
      <c r="I385" s="59">
        <v>1.0367584E7</v>
      </c>
      <c r="J385" s="59">
        <v>185.0</v>
      </c>
      <c r="K385" s="59">
        <v>0.147858554926699</v>
      </c>
      <c r="L385" s="59">
        <v>35.0</v>
      </c>
      <c r="M385" s="59">
        <v>0.1450983</v>
      </c>
      <c r="N385" s="59">
        <v>1500.0</v>
      </c>
      <c r="O385" s="59">
        <v>0.1325524</v>
      </c>
      <c r="P385" s="59">
        <v>1.115473</v>
      </c>
      <c r="Q385" s="59">
        <v>1.220011</v>
      </c>
    </row>
    <row r="386" ht="15.0" customHeight="1">
      <c r="A386" s="59" t="s">
        <v>123</v>
      </c>
      <c r="B386" s="60"/>
      <c r="C386" s="60"/>
      <c r="D386" s="59" t="s">
        <v>760</v>
      </c>
      <c r="E386" s="59" t="s">
        <v>36</v>
      </c>
      <c r="F386" s="59" t="s">
        <v>3498</v>
      </c>
      <c r="G386" s="61" t="s">
        <v>3501</v>
      </c>
      <c r="H386" s="61" t="s">
        <v>762</v>
      </c>
      <c r="I386" s="59">
        <v>1.4453539E7</v>
      </c>
      <c r="J386" s="59">
        <v>185.0</v>
      </c>
      <c r="K386" s="59">
        <v>0.270767647386908</v>
      </c>
      <c r="L386" s="59">
        <v>35.0</v>
      </c>
      <c r="M386" s="59">
        <v>0.2702951</v>
      </c>
      <c r="N386" s="59">
        <v>1500.0</v>
      </c>
      <c r="O386" s="59">
        <v>0.199659</v>
      </c>
      <c r="P386" s="59">
        <v>1.356151</v>
      </c>
      <c r="Q386" s="59">
        <v>1.00669</v>
      </c>
    </row>
    <row r="387" ht="15.0" customHeight="1">
      <c r="A387" s="59" t="s">
        <v>123</v>
      </c>
      <c r="B387" s="60"/>
      <c r="C387" s="60"/>
      <c r="D387" s="59" t="s">
        <v>760</v>
      </c>
      <c r="E387" s="59" t="s">
        <v>34</v>
      </c>
      <c r="F387" s="59" t="s">
        <v>3498</v>
      </c>
      <c r="G387" s="61" t="s">
        <v>3502</v>
      </c>
      <c r="H387" s="61" t="s">
        <v>762</v>
      </c>
      <c r="I387" s="59">
        <v>7728922.0</v>
      </c>
      <c r="J387" s="59">
        <v>135.0</v>
      </c>
      <c r="K387" s="59">
        <v>0.122208001335882</v>
      </c>
      <c r="L387" s="59">
        <v>35.0</v>
      </c>
      <c r="M387" s="59">
        <v>0.1518795</v>
      </c>
      <c r="N387" s="59">
        <v>1500.0</v>
      </c>
      <c r="O387" s="59">
        <v>0.1100596</v>
      </c>
      <c r="P387" s="59">
        <v>1.11038</v>
      </c>
      <c r="Q387" s="59">
        <v>0.290493</v>
      </c>
    </row>
    <row r="388" ht="15.0" customHeight="1">
      <c r="A388" s="59" t="s">
        <v>123</v>
      </c>
      <c r="B388" s="60"/>
      <c r="C388" s="60"/>
      <c r="D388" s="59" t="s">
        <v>721</v>
      </c>
      <c r="E388" s="59" t="s">
        <v>36</v>
      </c>
      <c r="F388" s="59" t="s">
        <v>3503</v>
      </c>
      <c r="G388" s="61" t="s">
        <v>3504</v>
      </c>
      <c r="H388" s="62" t="s">
        <v>3505</v>
      </c>
      <c r="I388" s="59">
        <v>5457347.0</v>
      </c>
      <c r="J388" s="59">
        <v>125.0</v>
      </c>
      <c r="K388" s="59">
        <v>0.186559873804492</v>
      </c>
      <c r="L388" s="59">
        <v>45.0</v>
      </c>
      <c r="M388" s="59">
        <v>0.1788755</v>
      </c>
      <c r="N388" s="59">
        <v>1500.0</v>
      </c>
      <c r="O388" s="59">
        <v>0.1016611</v>
      </c>
      <c r="P388" s="59">
        <v>1.835116</v>
      </c>
      <c r="Q388" s="59">
        <v>1.09952</v>
      </c>
    </row>
    <row r="389" ht="15.0" customHeight="1">
      <c r="A389" s="59" t="s">
        <v>123</v>
      </c>
      <c r="B389" s="60"/>
      <c r="C389" s="60"/>
      <c r="D389" s="59" t="s">
        <v>721</v>
      </c>
      <c r="E389" s="59" t="s">
        <v>35</v>
      </c>
      <c r="F389" s="59" t="s">
        <v>3506</v>
      </c>
      <c r="G389" s="61" t="s">
        <v>3507</v>
      </c>
      <c r="H389" s="62" t="s">
        <v>3505</v>
      </c>
      <c r="I389" s="59">
        <v>6132710.0</v>
      </c>
      <c r="J389" s="59">
        <v>135.0</v>
      </c>
      <c r="K389" s="59">
        <v>0.095114938871848</v>
      </c>
      <c r="L389" s="59">
        <v>40.0</v>
      </c>
      <c r="M389" s="59">
        <v>0.0955928</v>
      </c>
      <c r="N389" s="59">
        <v>1500.0</v>
      </c>
      <c r="O389" s="59">
        <v>0.0896137</v>
      </c>
      <c r="P389" s="59">
        <v>1.061388</v>
      </c>
      <c r="Q389" s="59">
        <v>0.9200775</v>
      </c>
    </row>
    <row r="390" ht="15.0" customHeight="1">
      <c r="A390" s="59" t="s">
        <v>123</v>
      </c>
      <c r="B390" s="60"/>
      <c r="C390" s="60"/>
      <c r="D390" s="59" t="s">
        <v>721</v>
      </c>
      <c r="E390" s="59" t="s">
        <v>38</v>
      </c>
      <c r="F390" s="59" t="s">
        <v>3506</v>
      </c>
      <c r="G390" s="61" t="s">
        <v>3508</v>
      </c>
      <c r="H390" s="62" t="s">
        <v>3505</v>
      </c>
      <c r="I390" s="59">
        <v>6313195.0</v>
      </c>
      <c r="J390" s="59">
        <v>140.0</v>
      </c>
      <c r="K390" s="59">
        <v>0.099834390170167</v>
      </c>
      <c r="L390" s="59">
        <v>35.0</v>
      </c>
      <c r="M390" s="59">
        <v>0.09997259</v>
      </c>
      <c r="N390" s="59">
        <v>1500.0</v>
      </c>
      <c r="O390" s="59">
        <v>0.09526139</v>
      </c>
      <c r="P390" s="59">
        <v>1.048005</v>
      </c>
      <c r="Q390" s="59">
        <v>0.970665</v>
      </c>
    </row>
    <row r="391" ht="15.0" customHeight="1">
      <c r="A391" s="59" t="s">
        <v>123</v>
      </c>
      <c r="B391" s="60"/>
      <c r="C391" s="60"/>
      <c r="D391" s="59" t="s">
        <v>721</v>
      </c>
      <c r="E391" s="59" t="s">
        <v>33</v>
      </c>
      <c r="F391" s="59" t="s">
        <v>3506</v>
      </c>
      <c r="G391" s="61" t="s">
        <v>723</v>
      </c>
      <c r="H391" s="61" t="s">
        <v>723</v>
      </c>
      <c r="I391" s="59">
        <v>8809704.0</v>
      </c>
      <c r="J391" s="59">
        <v>115.0</v>
      </c>
      <c r="K391" s="59">
        <v>0.112586065200117</v>
      </c>
      <c r="L391" s="59">
        <v>40.0</v>
      </c>
      <c r="M391" s="59">
        <v>0.1159829</v>
      </c>
      <c r="N391" s="59">
        <v>1500.0</v>
      </c>
      <c r="O391" s="59">
        <v>0.1094223</v>
      </c>
      <c r="P391" s="59">
        <v>1.028913</v>
      </c>
      <c r="Q391" s="59">
        <v>0.4822335</v>
      </c>
    </row>
    <row r="392" ht="15.0" customHeight="1">
      <c r="A392" s="59" t="s">
        <v>123</v>
      </c>
      <c r="B392" s="60"/>
      <c r="C392" s="60"/>
      <c r="D392" s="59" t="s">
        <v>721</v>
      </c>
      <c r="E392" s="59" t="s">
        <v>35</v>
      </c>
      <c r="F392" s="59" t="s">
        <v>3509</v>
      </c>
      <c r="G392" s="61" t="s">
        <v>3510</v>
      </c>
      <c r="H392" s="62" t="s">
        <v>3505</v>
      </c>
      <c r="I392" s="59">
        <v>1.0605069E7</v>
      </c>
      <c r="J392" s="59">
        <v>150.0</v>
      </c>
      <c r="K392" s="59">
        <v>0.135733574274409</v>
      </c>
      <c r="L392" s="59">
        <v>35.0</v>
      </c>
      <c r="M392" s="59">
        <v>0.1360279</v>
      </c>
      <c r="N392" s="59">
        <v>1500.0</v>
      </c>
      <c r="O392" s="59">
        <v>0.1313689</v>
      </c>
      <c r="P392" s="59">
        <v>1.033224</v>
      </c>
      <c r="Q392" s="59">
        <v>0.9368342</v>
      </c>
    </row>
    <row r="393" ht="15.0" customHeight="1">
      <c r="A393" s="59" t="s">
        <v>123</v>
      </c>
      <c r="B393" s="60"/>
      <c r="C393" s="60"/>
      <c r="D393" s="59" t="s">
        <v>721</v>
      </c>
      <c r="E393" s="59" t="s">
        <v>36</v>
      </c>
      <c r="F393" s="59" t="s">
        <v>3509</v>
      </c>
      <c r="G393" s="61" t="s">
        <v>3511</v>
      </c>
      <c r="H393" s="62" t="s">
        <v>3505</v>
      </c>
      <c r="I393" s="59">
        <v>5254510.0</v>
      </c>
      <c r="J393" s="59">
        <v>175.0</v>
      </c>
      <c r="K393" s="59">
        <v>0.126523305477533</v>
      </c>
      <c r="L393" s="59">
        <v>40.0</v>
      </c>
      <c r="M393" s="59">
        <v>0.1108307</v>
      </c>
      <c r="N393" s="59">
        <v>1500.0</v>
      </c>
      <c r="O393" s="59">
        <v>0.07699503</v>
      </c>
      <c r="P393" s="59">
        <v>1.643266</v>
      </c>
      <c r="Q393" s="59">
        <v>1.46379</v>
      </c>
    </row>
    <row r="394" ht="15.0" customHeight="1">
      <c r="A394" s="59" t="s">
        <v>123</v>
      </c>
      <c r="B394" s="60"/>
      <c r="C394" s="60"/>
      <c r="D394" s="59" t="s">
        <v>721</v>
      </c>
      <c r="E394" s="59" t="s">
        <v>38</v>
      </c>
      <c r="F394" s="59" t="s">
        <v>3512</v>
      </c>
      <c r="G394" s="61" t="s">
        <v>3513</v>
      </c>
      <c r="H394" s="62" t="s">
        <v>3505</v>
      </c>
      <c r="I394" s="59">
        <v>8306791.0</v>
      </c>
      <c r="J394" s="59">
        <v>180.0</v>
      </c>
      <c r="K394" s="59">
        <v>0.117246679992643</v>
      </c>
      <c r="L394" s="59">
        <v>35.0</v>
      </c>
      <c r="M394" s="59">
        <v>0.1176748</v>
      </c>
      <c r="N394" s="59">
        <v>1500.0</v>
      </c>
      <c r="O394" s="59">
        <v>0.112255</v>
      </c>
      <c r="P394" s="59">
        <v>1.044467</v>
      </c>
      <c r="Q394" s="59">
        <v>0.921003</v>
      </c>
    </row>
    <row r="395" ht="15.0" customHeight="1">
      <c r="A395" s="59" t="s">
        <v>123</v>
      </c>
      <c r="B395" s="60"/>
      <c r="C395" s="60"/>
      <c r="D395" s="59" t="s">
        <v>721</v>
      </c>
      <c r="E395" s="59" t="s">
        <v>37</v>
      </c>
      <c r="F395" s="59" t="s">
        <v>3512</v>
      </c>
      <c r="G395" s="61" t="s">
        <v>3514</v>
      </c>
      <c r="H395" s="62" t="s">
        <v>3505</v>
      </c>
      <c r="I395" s="59">
        <v>7767774.0</v>
      </c>
      <c r="J395" s="59">
        <v>135.0</v>
      </c>
      <c r="K395" s="59">
        <v>0.116648237318384</v>
      </c>
      <c r="L395" s="59">
        <v>35.0</v>
      </c>
      <c r="M395" s="59">
        <v>0.1146357</v>
      </c>
      <c r="N395" s="59">
        <v>1500.0</v>
      </c>
      <c r="O395" s="59">
        <v>0.1029285</v>
      </c>
      <c r="P395" s="59">
        <v>1.133293</v>
      </c>
      <c r="Q395" s="59">
        <v>1.171911</v>
      </c>
    </row>
    <row r="396" ht="15.0" customHeight="1">
      <c r="A396" s="59" t="s">
        <v>123</v>
      </c>
      <c r="B396" s="60"/>
      <c r="C396" s="60"/>
      <c r="D396" s="59" t="s">
        <v>721</v>
      </c>
      <c r="E396" s="59" t="s">
        <v>34</v>
      </c>
      <c r="F396" s="59" t="s">
        <v>3512</v>
      </c>
      <c r="G396" s="61" t="s">
        <v>3515</v>
      </c>
      <c r="H396" s="62" t="s">
        <v>3505</v>
      </c>
      <c r="I396" s="59">
        <v>4960013.0</v>
      </c>
      <c r="J396" s="59">
        <v>215.0</v>
      </c>
      <c r="K396" s="59">
        <v>0.083967007263482</v>
      </c>
      <c r="L396" s="59">
        <v>35.0</v>
      </c>
      <c r="M396" s="59">
        <v>0.1052073</v>
      </c>
      <c r="N396" s="59">
        <v>1500.0</v>
      </c>
      <c r="O396" s="59">
        <v>0.07717065</v>
      </c>
      <c r="P396" s="59">
        <v>1.088069</v>
      </c>
      <c r="Q396" s="59">
        <v>0.2424096</v>
      </c>
    </row>
    <row r="397" ht="15.0" customHeight="1">
      <c r="A397" s="59" t="s">
        <v>123</v>
      </c>
      <c r="B397" s="60"/>
      <c r="C397" s="60"/>
      <c r="D397" s="59" t="s">
        <v>721</v>
      </c>
      <c r="E397" s="59" t="s">
        <v>37</v>
      </c>
      <c r="F397" s="59" t="s">
        <v>3516</v>
      </c>
      <c r="G397" s="61" t="s">
        <v>3517</v>
      </c>
      <c r="H397" s="62" t="s">
        <v>3505</v>
      </c>
      <c r="I397" s="59">
        <v>1.111833E7</v>
      </c>
      <c r="J397" s="59">
        <v>175.0</v>
      </c>
      <c r="K397" s="59">
        <v>0.179312125348295</v>
      </c>
      <c r="L397" s="59">
        <v>35.0</v>
      </c>
      <c r="M397" s="59">
        <v>0.167786</v>
      </c>
      <c r="N397" s="59">
        <v>1500.0</v>
      </c>
      <c r="O397" s="59">
        <v>0.1480672</v>
      </c>
      <c r="P397" s="59">
        <v>1.211018</v>
      </c>
      <c r="Q397" s="59">
        <v>1.584529</v>
      </c>
    </row>
    <row r="398" ht="15.0" customHeight="1">
      <c r="A398" s="59" t="s">
        <v>123</v>
      </c>
      <c r="B398" s="60"/>
      <c r="C398" s="60"/>
      <c r="D398" s="59" t="s">
        <v>721</v>
      </c>
      <c r="E398" s="59" t="s">
        <v>34</v>
      </c>
      <c r="F398" s="59" t="s">
        <v>3516</v>
      </c>
      <c r="G398" s="61" t="s">
        <v>3518</v>
      </c>
      <c r="H398" s="62" t="s">
        <v>3505</v>
      </c>
      <c r="I398" s="59">
        <v>9576811.0</v>
      </c>
      <c r="J398" s="59">
        <v>130.0</v>
      </c>
      <c r="K398" s="59">
        <v>0.144929476519857</v>
      </c>
      <c r="L398" s="59">
        <v>35.0</v>
      </c>
      <c r="M398" s="59">
        <v>0.1617782</v>
      </c>
      <c r="N398" s="59">
        <v>1500.0</v>
      </c>
      <c r="O398" s="59">
        <v>0.1264211</v>
      </c>
      <c r="P398" s="59">
        <v>1.146402</v>
      </c>
      <c r="Q398" s="59">
        <v>0.52347</v>
      </c>
    </row>
    <row r="399" ht="15.0" customHeight="1">
      <c r="A399" s="59" t="s">
        <v>123</v>
      </c>
      <c r="B399" s="60"/>
      <c r="C399" s="60"/>
      <c r="D399" s="59" t="s">
        <v>721</v>
      </c>
      <c r="E399" s="59" t="s">
        <v>33</v>
      </c>
      <c r="F399" s="59" t="s">
        <v>3519</v>
      </c>
      <c r="G399" s="61" t="s">
        <v>3520</v>
      </c>
      <c r="H399" s="61" t="s">
        <v>3520</v>
      </c>
      <c r="I399" s="59">
        <v>2.8273671E7</v>
      </c>
      <c r="J399" s="59">
        <v>140.0</v>
      </c>
      <c r="K399" s="59">
        <v>0.283017612494986</v>
      </c>
      <c r="L399" s="59">
        <v>35.0</v>
      </c>
      <c r="M399" s="59">
        <v>0.2886757</v>
      </c>
      <c r="N399" s="59">
        <v>1500.0</v>
      </c>
      <c r="O399" s="59">
        <v>0.278918</v>
      </c>
      <c r="P399" s="59">
        <v>1.014698</v>
      </c>
      <c r="Q399" s="59">
        <v>0.420141</v>
      </c>
    </row>
    <row r="400" ht="15.0" customHeight="1">
      <c r="A400" s="59" t="s">
        <v>123</v>
      </c>
      <c r="B400" s="60"/>
      <c r="C400" s="60"/>
      <c r="D400" s="59" t="s">
        <v>642</v>
      </c>
      <c r="E400" s="59" t="s">
        <v>36</v>
      </c>
      <c r="F400" s="59">
        <v>20.0</v>
      </c>
      <c r="G400" s="61" t="s">
        <v>3521</v>
      </c>
      <c r="H400" s="61" t="s">
        <v>3522</v>
      </c>
      <c r="I400" s="59">
        <v>5727972.0</v>
      </c>
      <c r="J400" s="59">
        <v>165.0</v>
      </c>
      <c r="K400" s="59">
        <v>0.101765099034496</v>
      </c>
      <c r="L400" s="59">
        <v>35.0</v>
      </c>
      <c r="M400" s="59">
        <v>0.09022742</v>
      </c>
      <c r="N400" s="59">
        <v>1500.0</v>
      </c>
      <c r="O400" s="59">
        <v>0.07236488</v>
      </c>
      <c r="P400" s="59">
        <v>1.406278</v>
      </c>
      <c r="Q400" s="59">
        <v>1.645915</v>
      </c>
    </row>
    <row r="401" ht="15.0" customHeight="1">
      <c r="A401" s="59" t="s">
        <v>123</v>
      </c>
      <c r="B401" s="60"/>
      <c r="C401" s="60"/>
      <c r="D401" s="59" t="s">
        <v>642</v>
      </c>
      <c r="E401" s="59" t="s">
        <v>33</v>
      </c>
      <c r="F401" s="59">
        <v>20.0</v>
      </c>
      <c r="G401" s="61" t="s">
        <v>3522</v>
      </c>
      <c r="H401" s="61" t="s">
        <v>3522</v>
      </c>
      <c r="I401" s="59">
        <v>2.277767E7</v>
      </c>
      <c r="J401" s="59">
        <v>150.0</v>
      </c>
      <c r="K401" s="59">
        <v>0.243909380740996</v>
      </c>
      <c r="L401" s="59">
        <v>35.0</v>
      </c>
      <c r="M401" s="59">
        <v>0.2487046</v>
      </c>
      <c r="N401" s="59">
        <v>1500.0</v>
      </c>
      <c r="O401" s="59">
        <v>0.2374367</v>
      </c>
      <c r="P401" s="59">
        <v>1.027261</v>
      </c>
      <c r="Q401" s="59">
        <v>0.5744342</v>
      </c>
    </row>
    <row r="402" ht="15.0" customHeight="1">
      <c r="A402" s="59" t="s">
        <v>123</v>
      </c>
      <c r="B402" s="60"/>
      <c r="C402" s="60"/>
      <c r="D402" s="59" t="s">
        <v>642</v>
      </c>
      <c r="E402" s="59" t="s">
        <v>39</v>
      </c>
      <c r="F402" s="59" t="s">
        <v>3523</v>
      </c>
      <c r="G402" s="61" t="s">
        <v>3524</v>
      </c>
      <c r="H402" s="61" t="s">
        <v>3525</v>
      </c>
      <c r="I402" s="59">
        <v>1.4988144E7</v>
      </c>
      <c r="J402" s="59">
        <v>235.0</v>
      </c>
      <c r="K402" s="59">
        <v>0.306028409426803</v>
      </c>
      <c r="L402" s="59">
        <v>35.0</v>
      </c>
      <c r="M402" s="59">
        <v>0.2751787</v>
      </c>
      <c r="N402" s="59">
        <v>1500.0</v>
      </c>
      <c r="O402" s="59">
        <v>0.2088141</v>
      </c>
      <c r="P402" s="59">
        <v>1.465554</v>
      </c>
      <c r="Q402" s="59">
        <v>1.464853</v>
      </c>
    </row>
    <row r="403" ht="15.0" customHeight="1">
      <c r="A403" s="59" t="s">
        <v>123</v>
      </c>
      <c r="B403" s="60"/>
      <c r="C403" s="60"/>
      <c r="D403" s="59" t="s">
        <v>642</v>
      </c>
      <c r="E403" s="59" t="s">
        <v>35</v>
      </c>
      <c r="F403" s="59" t="s">
        <v>3523</v>
      </c>
      <c r="G403" s="61" t="s">
        <v>3526</v>
      </c>
      <c r="H403" s="61" t="s">
        <v>3525</v>
      </c>
      <c r="I403" s="59">
        <v>1.8359359E7</v>
      </c>
      <c r="J403" s="59">
        <v>250.0</v>
      </c>
      <c r="K403" s="59">
        <v>0.20851878570555</v>
      </c>
      <c r="L403" s="59">
        <v>35.0</v>
      </c>
      <c r="M403" s="59">
        <v>0.2085587</v>
      </c>
      <c r="N403" s="59">
        <v>1500.0</v>
      </c>
      <c r="O403" s="59">
        <v>0.2015171</v>
      </c>
      <c r="P403" s="59">
        <v>1.034745</v>
      </c>
      <c r="Q403" s="59">
        <v>0.9943329</v>
      </c>
    </row>
    <row r="404" ht="15.0" customHeight="1">
      <c r="A404" s="59" t="s">
        <v>123</v>
      </c>
      <c r="B404" s="60"/>
      <c r="C404" s="60"/>
      <c r="D404" s="59" t="s">
        <v>642</v>
      </c>
      <c r="E404" s="59" t="s">
        <v>38</v>
      </c>
      <c r="F404" s="59" t="s">
        <v>3523</v>
      </c>
      <c r="G404" s="61" t="s">
        <v>3527</v>
      </c>
      <c r="H404" s="61" t="s">
        <v>3525</v>
      </c>
      <c r="I404" s="59">
        <v>3.1123906E7</v>
      </c>
      <c r="J404" s="59">
        <v>235.0</v>
      </c>
      <c r="K404" s="59">
        <v>0.313732678233321</v>
      </c>
      <c r="L404" s="59">
        <v>35.0</v>
      </c>
      <c r="M404" s="59">
        <v>0.3161126</v>
      </c>
      <c r="N404" s="59">
        <v>1500.0</v>
      </c>
      <c r="O404" s="59">
        <v>0.3065804</v>
      </c>
      <c r="P404" s="59">
        <v>1.023329</v>
      </c>
      <c r="Q404" s="59">
        <v>0.7503254</v>
      </c>
    </row>
    <row r="405" ht="15.0" customHeight="1">
      <c r="A405" s="59" t="s">
        <v>123</v>
      </c>
      <c r="B405" s="60"/>
      <c r="C405" s="60"/>
      <c r="D405" s="59" t="s">
        <v>642</v>
      </c>
      <c r="E405" s="59" t="s">
        <v>37</v>
      </c>
      <c r="F405" s="59" t="s">
        <v>3523</v>
      </c>
      <c r="G405" s="61" t="s">
        <v>3528</v>
      </c>
      <c r="H405" s="61" t="s">
        <v>3525</v>
      </c>
      <c r="I405" s="59">
        <v>2.1033134E7</v>
      </c>
      <c r="J405" s="59">
        <v>240.0</v>
      </c>
      <c r="K405" s="59">
        <v>0.279700518757815</v>
      </c>
      <c r="L405" s="59">
        <v>35.0</v>
      </c>
      <c r="M405" s="59">
        <v>0.2771683</v>
      </c>
      <c r="N405" s="59">
        <v>1500.0</v>
      </c>
      <c r="O405" s="59">
        <v>0.2552134</v>
      </c>
      <c r="P405" s="59">
        <v>1.095948</v>
      </c>
      <c r="Q405" s="59">
        <v>1.115338</v>
      </c>
    </row>
    <row r="406" ht="15.0" customHeight="1">
      <c r="A406" s="59" t="s">
        <v>123</v>
      </c>
      <c r="B406" s="60"/>
      <c r="C406" s="60"/>
      <c r="D406" s="59" t="s">
        <v>642</v>
      </c>
      <c r="E406" s="59" t="s">
        <v>36</v>
      </c>
      <c r="F406" s="59" t="s">
        <v>3523</v>
      </c>
      <c r="G406" s="61" t="s">
        <v>3529</v>
      </c>
      <c r="H406" s="61" t="s">
        <v>3525</v>
      </c>
      <c r="I406" s="59">
        <v>2.8153622E7</v>
      </c>
      <c r="J406" s="59">
        <v>240.0</v>
      </c>
      <c r="K406" s="59">
        <v>0.288973668279376</v>
      </c>
      <c r="L406" s="59">
        <v>35.0</v>
      </c>
      <c r="M406" s="59">
        <v>0.2926323</v>
      </c>
      <c r="N406" s="59">
        <v>1500.0</v>
      </c>
      <c r="O406" s="59">
        <v>0.2795051</v>
      </c>
      <c r="P406" s="59">
        <v>1.033876</v>
      </c>
      <c r="Q406" s="59">
        <v>0.7212958</v>
      </c>
    </row>
    <row r="407" ht="15.0" customHeight="1">
      <c r="A407" s="59" t="s">
        <v>123</v>
      </c>
      <c r="B407" s="60"/>
      <c r="C407" s="60"/>
      <c r="D407" s="59" t="s">
        <v>642</v>
      </c>
      <c r="E407" s="59" t="s">
        <v>34</v>
      </c>
      <c r="F407" s="59" t="s">
        <v>3523</v>
      </c>
      <c r="G407" s="61" t="s">
        <v>3530</v>
      </c>
      <c r="H407" s="61" t="s">
        <v>3525</v>
      </c>
      <c r="I407" s="59">
        <v>2.7924524E7</v>
      </c>
      <c r="J407" s="59">
        <v>225.0</v>
      </c>
      <c r="K407" s="59">
        <v>0.285834960646531</v>
      </c>
      <c r="L407" s="59">
        <v>35.0</v>
      </c>
      <c r="M407" s="59">
        <v>0.2967618</v>
      </c>
      <c r="N407" s="59">
        <v>1500.0</v>
      </c>
      <c r="O407" s="59">
        <v>0.2802514</v>
      </c>
      <c r="P407" s="59">
        <v>1.019923</v>
      </c>
      <c r="Q407" s="59">
        <v>0.3381837</v>
      </c>
    </row>
    <row r="408" ht="15.0" customHeight="1">
      <c r="A408" s="59" t="s">
        <v>123</v>
      </c>
      <c r="B408" s="60"/>
      <c r="C408" s="60"/>
      <c r="D408" s="59" t="s">
        <v>642</v>
      </c>
      <c r="E408" s="59" t="s">
        <v>33</v>
      </c>
      <c r="F408" s="59" t="s">
        <v>3523</v>
      </c>
      <c r="G408" s="61" t="s">
        <v>3525</v>
      </c>
      <c r="H408" s="61" t="s">
        <v>3525</v>
      </c>
      <c r="I408" s="59">
        <v>4.3612857E7</v>
      </c>
      <c r="J408" s="59">
        <v>200.0</v>
      </c>
      <c r="K408" s="59">
        <v>0.378239263938823</v>
      </c>
      <c r="L408" s="59">
        <v>35.0</v>
      </c>
      <c r="M408" s="59">
        <v>0.3823315</v>
      </c>
      <c r="N408" s="59">
        <v>1500.0</v>
      </c>
      <c r="O408" s="59">
        <v>0.3739429</v>
      </c>
      <c r="P408" s="59">
        <v>1.011489</v>
      </c>
      <c r="Q408" s="59">
        <v>0.5121693</v>
      </c>
    </row>
    <row r="409" ht="15.0" customHeight="1">
      <c r="A409" s="59" t="s">
        <v>123</v>
      </c>
      <c r="B409" s="60"/>
      <c r="C409" s="60"/>
      <c r="D409" s="59" t="s">
        <v>642</v>
      </c>
      <c r="E409" s="59" t="s">
        <v>39</v>
      </c>
      <c r="F409" s="59" t="s">
        <v>3531</v>
      </c>
      <c r="G409" s="61" t="s">
        <v>3532</v>
      </c>
      <c r="H409" s="61" t="s">
        <v>3533</v>
      </c>
      <c r="I409" s="59">
        <v>1.2678549E7</v>
      </c>
      <c r="J409" s="59">
        <v>235.0</v>
      </c>
      <c r="K409" s="59">
        <v>0.190573391756617</v>
      </c>
      <c r="L409" s="59">
        <v>35.0</v>
      </c>
      <c r="M409" s="59">
        <v>0.1808722</v>
      </c>
      <c r="N409" s="59">
        <v>1500.0</v>
      </c>
      <c r="O409" s="59">
        <v>0.1538834</v>
      </c>
      <c r="P409" s="59">
        <v>1.238428</v>
      </c>
      <c r="Q409" s="59">
        <v>1.359453</v>
      </c>
    </row>
    <row r="410" ht="15.0" customHeight="1">
      <c r="A410" s="59" t="s">
        <v>123</v>
      </c>
      <c r="B410" s="60"/>
      <c r="C410" s="60"/>
      <c r="D410" s="59" t="s">
        <v>642</v>
      </c>
      <c r="E410" s="59" t="s">
        <v>35</v>
      </c>
      <c r="F410" s="59" t="s">
        <v>3531</v>
      </c>
      <c r="G410" s="61" t="s">
        <v>3534</v>
      </c>
      <c r="H410" s="61" t="s">
        <v>3533</v>
      </c>
      <c r="I410" s="59">
        <v>1.9430014E7</v>
      </c>
      <c r="J410" s="59">
        <v>215.0</v>
      </c>
      <c r="K410" s="59">
        <v>0.214590731517982</v>
      </c>
      <c r="L410" s="59">
        <v>35.0</v>
      </c>
      <c r="M410" s="59">
        <v>0.2181518</v>
      </c>
      <c r="N410" s="59">
        <v>1500.0</v>
      </c>
      <c r="O410" s="59">
        <v>0.2109804</v>
      </c>
      <c r="P410" s="59">
        <v>1.017112</v>
      </c>
      <c r="Q410" s="59">
        <v>0.503438</v>
      </c>
    </row>
    <row r="411" ht="15.0" customHeight="1">
      <c r="A411" s="59" t="s">
        <v>123</v>
      </c>
      <c r="B411" s="60"/>
      <c r="C411" s="60"/>
      <c r="D411" s="59" t="s">
        <v>642</v>
      </c>
      <c r="E411" s="59" t="s">
        <v>38</v>
      </c>
      <c r="F411" s="59" t="s">
        <v>3531</v>
      </c>
      <c r="G411" s="61" t="s">
        <v>3535</v>
      </c>
      <c r="H411" s="61" t="s">
        <v>3533</v>
      </c>
      <c r="I411" s="59">
        <v>2.6757614E7</v>
      </c>
      <c r="J411" s="59">
        <v>225.0</v>
      </c>
      <c r="K411" s="59">
        <v>0.273266834884536</v>
      </c>
      <c r="L411" s="59">
        <v>35.0</v>
      </c>
      <c r="M411" s="59">
        <v>0.2777397</v>
      </c>
      <c r="N411" s="59">
        <v>1500.0</v>
      </c>
      <c r="O411" s="59">
        <v>0.2694843</v>
      </c>
      <c r="P411" s="59">
        <v>1.014036</v>
      </c>
      <c r="Q411" s="59">
        <v>0.4581917</v>
      </c>
    </row>
    <row r="412" ht="15.0" customHeight="1">
      <c r="A412" s="59" t="s">
        <v>123</v>
      </c>
      <c r="B412" s="60"/>
      <c r="C412" s="60"/>
      <c r="D412" s="59" t="s">
        <v>642</v>
      </c>
      <c r="E412" s="59" t="s">
        <v>37</v>
      </c>
      <c r="F412" s="59" t="s">
        <v>3531</v>
      </c>
      <c r="G412" s="61" t="s">
        <v>3536</v>
      </c>
      <c r="H412" s="61" t="s">
        <v>3533</v>
      </c>
      <c r="I412" s="59">
        <v>1.8532101E7</v>
      </c>
      <c r="J412" s="59">
        <v>210.0</v>
      </c>
      <c r="K412" s="59">
        <v>0.227464241468118</v>
      </c>
      <c r="L412" s="59">
        <v>35.0</v>
      </c>
      <c r="M412" s="59">
        <v>0.22959</v>
      </c>
      <c r="N412" s="59">
        <v>1500.0</v>
      </c>
      <c r="O412" s="59">
        <v>0.2155637</v>
      </c>
      <c r="P412" s="59">
        <v>1.055207</v>
      </c>
      <c r="Q412" s="59">
        <v>0.8484438</v>
      </c>
    </row>
    <row r="413" ht="15.0" customHeight="1">
      <c r="A413" s="59" t="s">
        <v>123</v>
      </c>
      <c r="B413" s="60"/>
      <c r="C413" s="60"/>
      <c r="D413" s="59" t="s">
        <v>642</v>
      </c>
      <c r="E413" s="59" t="s">
        <v>36</v>
      </c>
      <c r="F413" s="59" t="s">
        <v>3531</v>
      </c>
      <c r="G413" s="61" t="s">
        <v>3537</v>
      </c>
      <c r="H413" s="61" t="s">
        <v>3533</v>
      </c>
      <c r="I413" s="59">
        <v>2.0940628E7</v>
      </c>
      <c r="J413" s="59">
        <v>235.0</v>
      </c>
      <c r="K413" s="59">
        <v>0.26818813170938</v>
      </c>
      <c r="L413" s="59">
        <v>35.0</v>
      </c>
      <c r="M413" s="59">
        <v>0.2666345</v>
      </c>
      <c r="N413" s="59">
        <v>1500.0</v>
      </c>
      <c r="O413" s="59">
        <v>0.2326349</v>
      </c>
      <c r="P413" s="59">
        <v>1.152829</v>
      </c>
      <c r="Q413" s="59">
        <v>1.045696</v>
      </c>
    </row>
    <row r="414" ht="15.0" customHeight="1">
      <c r="A414" s="59" t="s">
        <v>123</v>
      </c>
      <c r="B414" s="60"/>
      <c r="C414" s="60"/>
      <c r="D414" s="59" t="s">
        <v>642</v>
      </c>
      <c r="E414" s="59" t="s">
        <v>34</v>
      </c>
      <c r="F414" s="59" t="s">
        <v>3531</v>
      </c>
      <c r="G414" s="61" t="s">
        <v>3538</v>
      </c>
      <c r="H414" s="61" t="s">
        <v>3533</v>
      </c>
      <c r="I414" s="59">
        <v>2.1156843E7</v>
      </c>
      <c r="J414" s="59">
        <v>215.0</v>
      </c>
      <c r="K414" s="59">
        <v>0.228786607099627</v>
      </c>
      <c r="L414" s="59">
        <v>35.0</v>
      </c>
      <c r="M414" s="59">
        <v>0.2383662</v>
      </c>
      <c r="N414" s="59">
        <v>1500.0</v>
      </c>
      <c r="O414" s="59">
        <v>0.2254359</v>
      </c>
      <c r="P414" s="59">
        <v>1.014863</v>
      </c>
      <c r="Q414" s="59">
        <v>0.2591342</v>
      </c>
    </row>
    <row r="415" ht="15.0" customHeight="1">
      <c r="A415" s="59" t="s">
        <v>123</v>
      </c>
      <c r="B415" s="60"/>
      <c r="C415" s="60"/>
      <c r="D415" s="59" t="s">
        <v>642</v>
      </c>
      <c r="E415" s="59" t="s">
        <v>33</v>
      </c>
      <c r="F415" s="59" t="s">
        <v>3531</v>
      </c>
      <c r="G415" s="61" t="s">
        <v>3533</v>
      </c>
      <c r="H415" s="61" t="s">
        <v>3533</v>
      </c>
      <c r="I415" s="59">
        <v>3.5122155E7</v>
      </c>
      <c r="J415" s="59">
        <v>215.0</v>
      </c>
      <c r="K415" s="59">
        <v>0.327606275197479</v>
      </c>
      <c r="L415" s="59">
        <v>35.0</v>
      </c>
      <c r="M415" s="59">
        <v>0.3324692</v>
      </c>
      <c r="N415" s="59">
        <v>1500.0</v>
      </c>
      <c r="O415" s="59">
        <v>0.3245408</v>
      </c>
      <c r="P415" s="59">
        <v>1.009445</v>
      </c>
      <c r="Q415" s="59">
        <v>0.3866425</v>
      </c>
    </row>
    <row r="416" ht="15.0" customHeight="1">
      <c r="A416" s="59" t="s">
        <v>123</v>
      </c>
      <c r="B416" s="60"/>
      <c r="C416" s="60"/>
      <c r="D416" s="59" t="s">
        <v>666</v>
      </c>
      <c r="E416" s="59" t="s">
        <v>39</v>
      </c>
      <c r="F416" s="59" t="s">
        <v>3523</v>
      </c>
      <c r="G416" s="61" t="s">
        <v>3539</v>
      </c>
      <c r="H416" s="61" t="s">
        <v>3540</v>
      </c>
      <c r="I416" s="59">
        <v>4962298.0</v>
      </c>
      <c r="J416" s="59">
        <v>250.0</v>
      </c>
      <c r="K416" s="59">
        <v>0.155486605521425</v>
      </c>
      <c r="L416" s="59">
        <v>35.0</v>
      </c>
      <c r="M416" s="59">
        <v>0.1239671</v>
      </c>
      <c r="N416" s="59">
        <v>1500.0</v>
      </c>
      <c r="O416" s="59">
        <v>0.07727786</v>
      </c>
      <c r="P416" s="59">
        <v>2.012046</v>
      </c>
      <c r="Q416" s="59">
        <v>1.67509</v>
      </c>
    </row>
    <row r="417" ht="15.0" customHeight="1">
      <c r="A417" s="59" t="s">
        <v>123</v>
      </c>
      <c r="B417" s="60"/>
      <c r="C417" s="60"/>
      <c r="D417" s="59" t="s">
        <v>666</v>
      </c>
      <c r="E417" s="59" t="s">
        <v>35</v>
      </c>
      <c r="F417" s="59" t="s">
        <v>3523</v>
      </c>
      <c r="G417" s="61" t="s">
        <v>3541</v>
      </c>
      <c r="H417" s="61" t="s">
        <v>3540</v>
      </c>
      <c r="I417" s="59">
        <v>1.8649829E7</v>
      </c>
      <c r="J417" s="59">
        <v>235.0</v>
      </c>
      <c r="K417" s="59">
        <v>0.21052445871668</v>
      </c>
      <c r="L417" s="59">
        <v>35.0</v>
      </c>
      <c r="M417" s="59">
        <v>0.2120526</v>
      </c>
      <c r="N417" s="59">
        <v>1500.0</v>
      </c>
      <c r="O417" s="59">
        <v>0.2042901</v>
      </c>
      <c r="P417" s="59">
        <v>1.030517</v>
      </c>
      <c r="Q417" s="59">
        <v>0.8031337</v>
      </c>
    </row>
    <row r="418" ht="15.0" customHeight="1">
      <c r="A418" s="59" t="s">
        <v>123</v>
      </c>
      <c r="B418" s="60"/>
      <c r="C418" s="60"/>
      <c r="D418" s="59" t="s">
        <v>666</v>
      </c>
      <c r="E418" s="59" t="s">
        <v>38</v>
      </c>
      <c r="F418" s="59" t="s">
        <v>3523</v>
      </c>
      <c r="G418" s="61" t="s">
        <v>3542</v>
      </c>
      <c r="H418" s="61" t="s">
        <v>3540</v>
      </c>
      <c r="I418" s="59">
        <v>1.9731924E7</v>
      </c>
      <c r="J418" s="59">
        <v>235.0</v>
      </c>
      <c r="K418" s="59">
        <v>0.222405129142945</v>
      </c>
      <c r="L418" s="59">
        <v>35.0</v>
      </c>
      <c r="M418" s="59">
        <v>0.2270465</v>
      </c>
      <c r="N418" s="59">
        <v>1500.0</v>
      </c>
      <c r="O418" s="59">
        <v>0.2177565</v>
      </c>
      <c r="P418" s="59">
        <v>1.021348</v>
      </c>
      <c r="Q418" s="59">
        <v>0.5003862</v>
      </c>
    </row>
    <row r="419" ht="15.0" customHeight="1">
      <c r="A419" s="59" t="s">
        <v>123</v>
      </c>
      <c r="B419" s="60"/>
      <c r="C419" s="60"/>
      <c r="D419" s="59" t="s">
        <v>666</v>
      </c>
      <c r="E419" s="59" t="s">
        <v>37</v>
      </c>
      <c r="F419" s="59" t="s">
        <v>3523</v>
      </c>
      <c r="G419" s="61" t="s">
        <v>3543</v>
      </c>
      <c r="H419" s="61" t="s">
        <v>3540</v>
      </c>
      <c r="I419" s="59">
        <v>2.0917556E7</v>
      </c>
      <c r="J419" s="59">
        <v>235.0</v>
      </c>
      <c r="K419" s="59">
        <v>0.256356637619654</v>
      </c>
      <c r="L419" s="59">
        <v>35.0</v>
      </c>
      <c r="M419" s="59">
        <v>0.2571641</v>
      </c>
      <c r="N419" s="59">
        <v>1500.0</v>
      </c>
      <c r="O419" s="59">
        <v>0.2401041</v>
      </c>
      <c r="P419" s="59">
        <v>1.06769</v>
      </c>
      <c r="Q419" s="59">
        <v>0.9526705</v>
      </c>
    </row>
    <row r="420" ht="15.0" customHeight="1">
      <c r="A420" s="59" t="s">
        <v>123</v>
      </c>
      <c r="B420" s="60"/>
      <c r="C420" s="60"/>
      <c r="D420" s="59" t="s">
        <v>666</v>
      </c>
      <c r="E420" s="59" t="s">
        <v>36</v>
      </c>
      <c r="F420" s="59" t="s">
        <v>3523</v>
      </c>
      <c r="G420" s="61" t="s">
        <v>3544</v>
      </c>
      <c r="H420" s="61" t="s">
        <v>3540</v>
      </c>
      <c r="I420" s="59">
        <v>2.5277751E7</v>
      </c>
      <c r="J420" s="59">
        <v>230.0</v>
      </c>
      <c r="K420" s="59">
        <v>0.311298073562472</v>
      </c>
      <c r="L420" s="59">
        <v>35.0</v>
      </c>
      <c r="M420" s="59">
        <v>0.305144</v>
      </c>
      <c r="N420" s="59">
        <v>1500.0</v>
      </c>
      <c r="O420" s="59">
        <v>0.266808</v>
      </c>
      <c r="P420" s="59">
        <v>1.166749</v>
      </c>
      <c r="Q420" s="59">
        <v>1.16053</v>
      </c>
    </row>
    <row r="421" ht="15.0" customHeight="1">
      <c r="A421" s="59" t="s">
        <v>123</v>
      </c>
      <c r="B421" s="60"/>
      <c r="C421" s="60"/>
      <c r="D421" s="59" t="s">
        <v>666</v>
      </c>
      <c r="E421" s="59" t="s">
        <v>34</v>
      </c>
      <c r="F421" s="59" t="s">
        <v>3523</v>
      </c>
      <c r="G421" s="61" t="s">
        <v>3545</v>
      </c>
      <c r="H421" s="61" t="s">
        <v>3540</v>
      </c>
      <c r="I421" s="59">
        <v>2.1623013E7</v>
      </c>
      <c r="J421" s="59">
        <v>220.0</v>
      </c>
      <c r="K421" s="59">
        <v>0.235201759593348</v>
      </c>
      <c r="L421" s="59">
        <v>35.0</v>
      </c>
      <c r="M421" s="59">
        <v>0.2460157</v>
      </c>
      <c r="N421" s="59">
        <v>1500.0</v>
      </c>
      <c r="O421" s="59">
        <v>0.2304927</v>
      </c>
      <c r="P421" s="59">
        <v>1.020431</v>
      </c>
      <c r="Q421" s="59">
        <v>0.3033617</v>
      </c>
    </row>
    <row r="422" ht="15.0" customHeight="1">
      <c r="A422" s="59" t="s">
        <v>123</v>
      </c>
      <c r="B422" s="60"/>
      <c r="C422" s="60"/>
      <c r="D422" s="59" t="s">
        <v>666</v>
      </c>
      <c r="E422" s="59" t="s">
        <v>33</v>
      </c>
      <c r="F422" s="59" t="s">
        <v>3523</v>
      </c>
      <c r="G422" s="61" t="s">
        <v>3540</v>
      </c>
      <c r="H422" s="61" t="s">
        <v>3540</v>
      </c>
      <c r="I422" s="59">
        <v>2.6766203E7</v>
      </c>
      <c r="J422" s="59">
        <v>215.0</v>
      </c>
      <c r="K422" s="59">
        <v>0.27243645734907</v>
      </c>
      <c r="L422" s="59">
        <v>35.0</v>
      </c>
      <c r="M422" s="59">
        <v>0.2778492</v>
      </c>
      <c r="N422" s="59">
        <v>1500.0</v>
      </c>
      <c r="O422" s="59">
        <v>0.2687563</v>
      </c>
      <c r="P422" s="59">
        <v>1.013693</v>
      </c>
      <c r="Q422" s="59">
        <v>0.404726</v>
      </c>
    </row>
    <row r="423" ht="15.0" customHeight="1">
      <c r="A423" s="59" t="s">
        <v>123</v>
      </c>
      <c r="B423" s="60"/>
      <c r="C423" s="60"/>
      <c r="D423" s="59" t="s">
        <v>666</v>
      </c>
      <c r="E423" s="59" t="s">
        <v>39</v>
      </c>
      <c r="F423" s="59" t="s">
        <v>3531</v>
      </c>
      <c r="G423" s="61" t="s">
        <v>3546</v>
      </c>
      <c r="H423" s="61" t="s">
        <v>3547</v>
      </c>
      <c r="I423" s="59">
        <v>6730866.0</v>
      </c>
      <c r="J423" s="59">
        <v>245.0</v>
      </c>
      <c r="K423" s="59">
        <v>0.148352792150654</v>
      </c>
      <c r="L423" s="59">
        <v>35.0</v>
      </c>
      <c r="M423" s="59">
        <v>0.1275673</v>
      </c>
      <c r="N423" s="59">
        <v>1500.0</v>
      </c>
      <c r="O423" s="59">
        <v>0.09517394</v>
      </c>
      <c r="P423" s="59">
        <v>1.558754</v>
      </c>
      <c r="Q423" s="59">
        <v>1.641658</v>
      </c>
    </row>
    <row r="424" ht="15.0" customHeight="1">
      <c r="A424" s="59" t="s">
        <v>123</v>
      </c>
      <c r="B424" s="60"/>
      <c r="C424" s="60"/>
      <c r="D424" s="59" t="s">
        <v>666</v>
      </c>
      <c r="E424" s="59" t="s">
        <v>35</v>
      </c>
      <c r="F424" s="59" t="s">
        <v>3531</v>
      </c>
      <c r="G424" s="61" t="s">
        <v>3548</v>
      </c>
      <c r="H424" s="61" t="s">
        <v>3547</v>
      </c>
      <c r="I424" s="59">
        <v>1.5905009E7</v>
      </c>
      <c r="J424" s="59">
        <v>235.0</v>
      </c>
      <c r="K424" s="59">
        <v>0.184191255737088</v>
      </c>
      <c r="L424" s="59">
        <v>35.0</v>
      </c>
      <c r="M424" s="59">
        <v>0.1864992</v>
      </c>
      <c r="N424" s="59">
        <v>1500.0</v>
      </c>
      <c r="O424" s="59">
        <v>0.1792289</v>
      </c>
      <c r="P424" s="59">
        <v>1.027687</v>
      </c>
      <c r="Q424" s="59">
        <v>0.6825493</v>
      </c>
    </row>
    <row r="425" ht="15.0" customHeight="1">
      <c r="A425" s="59" t="s">
        <v>123</v>
      </c>
      <c r="B425" s="60"/>
      <c r="C425" s="60"/>
      <c r="D425" s="59" t="s">
        <v>666</v>
      </c>
      <c r="E425" s="59" t="s">
        <v>38</v>
      </c>
      <c r="F425" s="59" t="s">
        <v>3531</v>
      </c>
      <c r="G425" s="61" t="s">
        <v>3549</v>
      </c>
      <c r="H425" s="61" t="s">
        <v>3547</v>
      </c>
      <c r="I425" s="59">
        <v>1.8489588E7</v>
      </c>
      <c r="J425" s="59">
        <v>245.0</v>
      </c>
      <c r="K425" s="59">
        <v>0.211643310251299</v>
      </c>
      <c r="L425" s="59">
        <v>35.0</v>
      </c>
      <c r="M425" s="59">
        <v>0.2150945</v>
      </c>
      <c r="N425" s="59">
        <v>1500.0</v>
      </c>
      <c r="O425" s="59">
        <v>0.206334</v>
      </c>
      <c r="P425" s="59">
        <v>1.025732</v>
      </c>
      <c r="Q425" s="59">
        <v>0.6060489</v>
      </c>
    </row>
    <row r="426" ht="15.0" customHeight="1">
      <c r="A426" s="59" t="s">
        <v>123</v>
      </c>
      <c r="B426" s="60"/>
      <c r="C426" s="60"/>
      <c r="D426" s="59" t="s">
        <v>666</v>
      </c>
      <c r="E426" s="59" t="s">
        <v>37</v>
      </c>
      <c r="F426" s="59" t="s">
        <v>3531</v>
      </c>
      <c r="G426" s="61" t="s">
        <v>3550</v>
      </c>
      <c r="H426" s="61" t="s">
        <v>3547</v>
      </c>
      <c r="I426" s="59">
        <v>1.5461803E7</v>
      </c>
      <c r="J426" s="59">
        <v>250.0</v>
      </c>
      <c r="K426" s="59">
        <v>0.201064523397242</v>
      </c>
      <c r="L426" s="59">
        <v>35.0</v>
      </c>
      <c r="M426" s="59">
        <v>0.200602</v>
      </c>
      <c r="N426" s="59">
        <v>1500.0</v>
      </c>
      <c r="O426" s="59">
        <v>0.1873567</v>
      </c>
      <c r="P426" s="59">
        <v>1.073164</v>
      </c>
      <c r="Q426" s="59">
        <v>1.034922</v>
      </c>
    </row>
    <row r="427" ht="15.0" customHeight="1">
      <c r="A427" s="59" t="s">
        <v>123</v>
      </c>
      <c r="B427" s="60"/>
      <c r="C427" s="60"/>
      <c r="D427" s="59" t="s">
        <v>666</v>
      </c>
      <c r="E427" s="59" t="s">
        <v>36</v>
      </c>
      <c r="F427" s="59" t="s">
        <v>3531</v>
      </c>
      <c r="G427" s="61" t="s">
        <v>3551</v>
      </c>
      <c r="H427" s="61" t="s">
        <v>3547</v>
      </c>
      <c r="I427" s="59">
        <v>2.5229254E7</v>
      </c>
      <c r="J427" s="59">
        <v>235.0</v>
      </c>
      <c r="K427" s="59">
        <v>0.2765171866062</v>
      </c>
      <c r="L427" s="59">
        <v>35.0</v>
      </c>
      <c r="M427" s="59">
        <v>0.2775468</v>
      </c>
      <c r="N427" s="59">
        <v>1500.0</v>
      </c>
      <c r="O427" s="59">
        <v>0.260449</v>
      </c>
      <c r="P427" s="59">
        <v>1.061694</v>
      </c>
      <c r="Q427" s="59">
        <v>0.9397791</v>
      </c>
    </row>
    <row r="428" ht="15.0" customHeight="1">
      <c r="A428" s="59" t="s">
        <v>123</v>
      </c>
      <c r="B428" s="60"/>
      <c r="C428" s="60"/>
      <c r="D428" s="59" t="s">
        <v>666</v>
      </c>
      <c r="E428" s="59" t="s">
        <v>34</v>
      </c>
      <c r="F428" s="59" t="s">
        <v>3531</v>
      </c>
      <c r="G428" s="61" t="s">
        <v>3552</v>
      </c>
      <c r="H428" s="61" t="s">
        <v>3547</v>
      </c>
      <c r="I428" s="59">
        <v>2.0106638E7</v>
      </c>
      <c r="J428" s="59">
        <v>225.0</v>
      </c>
      <c r="K428" s="59">
        <v>0.222012626361218</v>
      </c>
      <c r="L428" s="59">
        <v>35.0</v>
      </c>
      <c r="M428" s="59">
        <v>0.2315174</v>
      </c>
      <c r="N428" s="59">
        <v>1500.0</v>
      </c>
      <c r="O428" s="59">
        <v>0.2178706</v>
      </c>
      <c r="P428" s="59">
        <v>1.019012</v>
      </c>
      <c r="Q428" s="59">
        <v>0.3035177</v>
      </c>
    </row>
    <row r="429" ht="15.0" customHeight="1">
      <c r="A429" s="59" t="s">
        <v>123</v>
      </c>
      <c r="B429" s="60"/>
      <c r="C429" s="60"/>
      <c r="D429" s="59" t="s">
        <v>666</v>
      </c>
      <c r="E429" s="59" t="s">
        <v>33</v>
      </c>
      <c r="F429" s="59" t="s">
        <v>3531</v>
      </c>
      <c r="G429" s="61" t="s">
        <v>3547</v>
      </c>
      <c r="H429" s="61" t="s">
        <v>3547</v>
      </c>
      <c r="I429" s="59">
        <v>2.9861396E7</v>
      </c>
      <c r="J429" s="59">
        <v>230.0</v>
      </c>
      <c r="K429" s="59">
        <v>0.294629383973057</v>
      </c>
      <c r="L429" s="59">
        <v>35.0</v>
      </c>
      <c r="M429" s="59">
        <v>0.2993795</v>
      </c>
      <c r="N429" s="59">
        <v>1500.0</v>
      </c>
      <c r="O429" s="59">
        <v>0.2906821</v>
      </c>
      <c r="P429" s="59">
        <v>1.013579</v>
      </c>
      <c r="Q429" s="59">
        <v>0.4538434</v>
      </c>
    </row>
    <row r="430" ht="15.0" customHeight="1">
      <c r="A430" s="59" t="s">
        <v>264</v>
      </c>
      <c r="B430" s="60"/>
      <c r="C430" s="60"/>
      <c r="D430" s="59" t="s">
        <v>666</v>
      </c>
      <c r="E430" s="59" t="s">
        <v>38</v>
      </c>
      <c r="F430" s="59" t="s">
        <v>3553</v>
      </c>
      <c r="G430" s="61" t="s">
        <v>3554</v>
      </c>
      <c r="H430" s="61" t="s">
        <v>3555</v>
      </c>
      <c r="I430" s="59">
        <v>8300330.0</v>
      </c>
      <c r="J430" s="59">
        <v>265.0</v>
      </c>
      <c r="K430" s="59">
        <v>0.122812224103501</v>
      </c>
      <c r="L430" s="59">
        <v>35.0</v>
      </c>
      <c r="M430" s="59">
        <v>0.117589</v>
      </c>
      <c r="N430" s="59">
        <v>1500.0</v>
      </c>
      <c r="O430" s="59">
        <v>0.1118545</v>
      </c>
      <c r="P430" s="59">
        <v>1.097964</v>
      </c>
      <c r="Q430" s="59">
        <v>1.910828</v>
      </c>
    </row>
    <row r="431" ht="15.0" customHeight="1">
      <c r="A431" s="59" t="s">
        <v>264</v>
      </c>
      <c r="B431" s="60"/>
      <c r="C431" s="60"/>
      <c r="D431" s="59" t="s">
        <v>666</v>
      </c>
      <c r="E431" s="59" t="s">
        <v>40</v>
      </c>
      <c r="F431" s="59" t="s">
        <v>3553</v>
      </c>
      <c r="G431" s="61" t="s">
        <v>677</v>
      </c>
      <c r="H431" s="61" t="s">
        <v>3555</v>
      </c>
      <c r="I431" s="59">
        <v>4657202.0</v>
      </c>
      <c r="J431" s="59">
        <v>270.0</v>
      </c>
      <c r="K431" s="59">
        <v>0.087070462990131</v>
      </c>
      <c r="L431" s="59">
        <v>40.0</v>
      </c>
      <c r="M431" s="59">
        <v>0.07712748</v>
      </c>
      <c r="N431" s="59">
        <v>1500.0</v>
      </c>
      <c r="O431" s="59">
        <v>0.06689509</v>
      </c>
      <c r="P431" s="59">
        <v>1.301597</v>
      </c>
      <c r="Q431" s="59">
        <v>1.971716</v>
      </c>
    </row>
    <row r="432" ht="15.0" customHeight="1">
      <c r="A432" s="59" t="s">
        <v>534</v>
      </c>
      <c r="B432" s="60"/>
      <c r="C432" s="60"/>
      <c r="D432" s="59" t="s">
        <v>3556</v>
      </c>
      <c r="E432" s="59" t="s">
        <v>3409</v>
      </c>
      <c r="F432" s="59" t="s">
        <v>3557</v>
      </c>
      <c r="G432" s="61" t="s">
        <v>3558</v>
      </c>
      <c r="H432" s="60"/>
      <c r="I432" s="59">
        <v>3.3315442E7</v>
      </c>
      <c r="J432" s="59">
        <v>165.0</v>
      </c>
      <c r="K432" s="59">
        <v>0.36744855743215</v>
      </c>
      <c r="L432" s="59">
        <v>40.0</v>
      </c>
      <c r="M432" s="59">
        <v>0.3482981</v>
      </c>
      <c r="N432" s="59">
        <v>1500.0</v>
      </c>
      <c r="O432" s="59">
        <v>0.2109724</v>
      </c>
      <c r="P432" s="59">
        <v>1.74169</v>
      </c>
      <c r="Q432" s="59">
        <v>1.139453</v>
      </c>
    </row>
    <row r="433" ht="15.0" customHeight="1">
      <c r="A433" s="59" t="s">
        <v>534</v>
      </c>
      <c r="B433" s="60"/>
      <c r="C433" s="60"/>
      <c r="D433" s="59" t="s">
        <v>3556</v>
      </c>
      <c r="E433" s="59" t="s">
        <v>3409</v>
      </c>
      <c r="F433" s="59" t="s">
        <v>3559</v>
      </c>
      <c r="G433" s="61" t="s">
        <v>3560</v>
      </c>
      <c r="H433" s="60"/>
      <c r="I433" s="59">
        <v>2.6578612E7</v>
      </c>
      <c r="J433" s="59">
        <v>50.0</v>
      </c>
      <c r="K433" s="59">
        <v>0.455482650087598</v>
      </c>
      <c r="L433" s="59">
        <v>45.0</v>
      </c>
      <c r="M433" s="59">
        <v>0.4523061</v>
      </c>
      <c r="N433" s="59">
        <v>1500.0</v>
      </c>
      <c r="O433" s="59">
        <v>0.1648581</v>
      </c>
      <c r="P433" s="59">
        <v>2.762877</v>
      </c>
      <c r="Q433" s="59">
        <v>1.011051</v>
      </c>
    </row>
    <row r="434" ht="15.0" customHeight="1">
      <c r="A434" s="59" t="s">
        <v>534</v>
      </c>
      <c r="B434" s="60"/>
      <c r="C434" s="60"/>
      <c r="D434" s="59" t="s">
        <v>3556</v>
      </c>
      <c r="E434" s="59" t="s">
        <v>33</v>
      </c>
      <c r="F434" s="59" t="s">
        <v>3561</v>
      </c>
      <c r="G434" s="61" t="s">
        <v>3555</v>
      </c>
      <c r="H434" s="61" t="s">
        <v>3555</v>
      </c>
      <c r="I434" s="59">
        <v>4.089255E7</v>
      </c>
      <c r="J434" s="59">
        <v>135.0</v>
      </c>
      <c r="K434" s="59">
        <v>0.362442600268681</v>
      </c>
      <c r="L434" s="59">
        <v>35.0</v>
      </c>
      <c r="M434" s="59">
        <v>0.3676957</v>
      </c>
      <c r="N434" s="59">
        <v>1500.0</v>
      </c>
      <c r="O434" s="59">
        <v>0.3603571</v>
      </c>
      <c r="P434" s="59">
        <v>1.005787</v>
      </c>
      <c r="Q434" s="59">
        <v>0.2841876</v>
      </c>
    </row>
    <row r="435" ht="15.0" customHeight="1">
      <c r="A435" s="59" t="s">
        <v>534</v>
      </c>
      <c r="B435" s="60"/>
      <c r="C435" s="60"/>
      <c r="D435" s="59" t="s">
        <v>3556</v>
      </c>
      <c r="E435" s="59" t="s">
        <v>36</v>
      </c>
      <c r="F435" s="59" t="s">
        <v>3562</v>
      </c>
      <c r="G435" s="61" t="s">
        <v>3563</v>
      </c>
      <c r="H435" s="61" t="s">
        <v>3555</v>
      </c>
      <c r="I435" s="59">
        <v>3.0940343E7</v>
      </c>
      <c r="J435" s="59">
        <v>195.0</v>
      </c>
      <c r="K435" s="59">
        <v>0.661849316721728</v>
      </c>
      <c r="L435" s="59">
        <v>45.0</v>
      </c>
      <c r="M435" s="59">
        <v>0.5816706</v>
      </c>
      <c r="N435" s="59">
        <v>1500.0</v>
      </c>
      <c r="O435" s="59">
        <v>0.3071658</v>
      </c>
      <c r="P435" s="59">
        <v>2.154697</v>
      </c>
      <c r="Q435" s="59">
        <v>1.292085</v>
      </c>
    </row>
    <row r="436" ht="15.0" customHeight="1">
      <c r="A436" s="59" t="s">
        <v>534</v>
      </c>
      <c r="B436" s="60"/>
      <c r="C436" s="60"/>
      <c r="D436" s="59" t="s">
        <v>3556</v>
      </c>
      <c r="E436" s="59" t="s">
        <v>3409</v>
      </c>
      <c r="F436" s="59" t="s">
        <v>3564</v>
      </c>
      <c r="G436" s="61" t="s">
        <v>3565</v>
      </c>
      <c r="H436" s="60"/>
      <c r="I436" s="59">
        <v>3.1179911E7</v>
      </c>
      <c r="J436" s="59">
        <v>50.0</v>
      </c>
      <c r="K436" s="59">
        <v>0.374583385805742</v>
      </c>
      <c r="L436" s="59">
        <v>40.0</v>
      </c>
      <c r="M436" s="59">
        <v>0.371836</v>
      </c>
      <c r="N436" s="59">
        <v>1500.0</v>
      </c>
      <c r="O436" s="59">
        <v>0.242828</v>
      </c>
      <c r="P436" s="59">
        <v>1.542587</v>
      </c>
      <c r="Q436" s="59">
        <v>1.021296</v>
      </c>
    </row>
    <row r="437" ht="15.0" customHeight="1">
      <c r="A437" s="59" t="s">
        <v>534</v>
      </c>
      <c r="B437" s="60"/>
      <c r="C437" s="60"/>
      <c r="D437" s="59" t="s">
        <v>3556</v>
      </c>
      <c r="E437" s="59" t="s">
        <v>3409</v>
      </c>
      <c r="F437" s="59" t="s">
        <v>3566</v>
      </c>
      <c r="G437" s="61" t="s">
        <v>3567</v>
      </c>
      <c r="H437" s="60"/>
      <c r="I437" s="59">
        <v>3.0102721E7</v>
      </c>
      <c r="J437" s="59">
        <v>50.0</v>
      </c>
      <c r="K437" s="59">
        <v>0.525528489981399</v>
      </c>
      <c r="L437" s="59">
        <v>45.0</v>
      </c>
      <c r="M437" s="59">
        <v>0.5209195</v>
      </c>
      <c r="N437" s="59">
        <v>1500.0</v>
      </c>
      <c r="O437" s="59">
        <v>0.1387806</v>
      </c>
      <c r="P437" s="59">
        <v>3.786759</v>
      </c>
      <c r="Q437" s="59">
        <v>1.012061</v>
      </c>
    </row>
    <row r="438" ht="15.0" customHeight="1">
      <c r="A438" s="59" t="s">
        <v>534</v>
      </c>
      <c r="B438" s="60"/>
      <c r="C438" s="60"/>
      <c r="D438" s="59" t="s">
        <v>3556</v>
      </c>
      <c r="E438" s="59" t="s">
        <v>38</v>
      </c>
      <c r="F438" s="59" t="s">
        <v>3568</v>
      </c>
      <c r="G438" s="61" t="s">
        <v>3569</v>
      </c>
      <c r="H438" s="61" t="s">
        <v>3555</v>
      </c>
      <c r="I438" s="59">
        <v>3.0070255E7</v>
      </c>
      <c r="J438" s="59">
        <v>135.0</v>
      </c>
      <c r="K438" s="59">
        <v>0.338211030963485</v>
      </c>
      <c r="L438" s="59">
        <v>35.0</v>
      </c>
      <c r="M438" s="59">
        <v>0.3433519</v>
      </c>
      <c r="N438" s="59">
        <v>1500.0</v>
      </c>
      <c r="O438" s="59">
        <v>0.3288373</v>
      </c>
      <c r="P438" s="59">
        <v>1.028506</v>
      </c>
      <c r="Q438" s="59">
        <v>0.6458133</v>
      </c>
    </row>
    <row r="439" ht="15.0" customHeight="1">
      <c r="A439" s="59" t="s">
        <v>123</v>
      </c>
      <c r="B439" s="60"/>
      <c r="C439" s="60"/>
      <c r="D439" s="59" t="s">
        <v>598</v>
      </c>
      <c r="E439" s="59" t="s">
        <v>35</v>
      </c>
      <c r="F439" s="59" t="s">
        <v>3570</v>
      </c>
      <c r="G439" s="62" t="s">
        <v>3571</v>
      </c>
      <c r="H439" s="62" t="s">
        <v>3572</v>
      </c>
      <c r="I439" s="59">
        <v>1.1913257E7</v>
      </c>
      <c r="J439" s="59">
        <v>210.0</v>
      </c>
      <c r="K439" s="59">
        <v>0.146474073611064</v>
      </c>
      <c r="L439" s="59">
        <v>35.0</v>
      </c>
      <c r="M439" s="59">
        <v>0.1478857</v>
      </c>
      <c r="N439" s="59">
        <v>1500.0</v>
      </c>
      <c r="O439" s="59">
        <v>0.1414093</v>
      </c>
      <c r="P439" s="59">
        <v>1.035817</v>
      </c>
      <c r="Q439" s="59">
        <v>0.7820366</v>
      </c>
    </row>
    <row r="440" ht="15.0" customHeight="1">
      <c r="A440" s="59" t="s">
        <v>123</v>
      </c>
      <c r="B440" s="60"/>
      <c r="C440" s="60"/>
      <c r="D440" s="59" t="s">
        <v>598</v>
      </c>
      <c r="E440" s="59" t="s">
        <v>38</v>
      </c>
      <c r="F440" s="59" t="s">
        <v>3570</v>
      </c>
      <c r="G440" s="62" t="s">
        <v>3573</v>
      </c>
      <c r="H440" s="62" t="s">
        <v>3572</v>
      </c>
      <c r="I440" s="59">
        <v>2.8961768E7</v>
      </c>
      <c r="J440" s="59">
        <v>220.0</v>
      </c>
      <c r="K440" s="59">
        <v>0.3173605344057</v>
      </c>
      <c r="L440" s="59">
        <v>35.0</v>
      </c>
      <c r="M440" s="59">
        <v>0.321316</v>
      </c>
      <c r="N440" s="59">
        <v>1500.0</v>
      </c>
      <c r="O440" s="59">
        <v>0.3069358</v>
      </c>
      <c r="P440" s="59">
        <v>1.033964</v>
      </c>
      <c r="Q440" s="59">
        <v>0.7249355</v>
      </c>
    </row>
    <row r="441" ht="15.0" customHeight="1">
      <c r="A441" s="59" t="s">
        <v>123</v>
      </c>
      <c r="B441" s="60"/>
      <c r="C441" s="60"/>
      <c r="D441" s="59" t="s">
        <v>598</v>
      </c>
      <c r="E441" s="59" t="s">
        <v>37</v>
      </c>
      <c r="F441" s="59" t="s">
        <v>3570</v>
      </c>
      <c r="G441" s="62" t="s">
        <v>3574</v>
      </c>
      <c r="H441" s="62" t="s">
        <v>3572</v>
      </c>
      <c r="I441" s="59">
        <v>9273638.0</v>
      </c>
      <c r="J441" s="59">
        <v>215.0</v>
      </c>
      <c r="K441" s="59">
        <v>0.134902449006377</v>
      </c>
      <c r="L441" s="59">
        <v>35.0</v>
      </c>
      <c r="M441" s="59">
        <v>0.135117</v>
      </c>
      <c r="N441" s="59">
        <v>1500.0</v>
      </c>
      <c r="O441" s="59">
        <v>0.1239161</v>
      </c>
      <c r="P441" s="59">
        <v>1.088659</v>
      </c>
      <c r="Q441" s="59">
        <v>0.9808439</v>
      </c>
    </row>
    <row r="442" ht="15.0" customHeight="1">
      <c r="A442" s="59" t="s">
        <v>123</v>
      </c>
      <c r="B442" s="60"/>
      <c r="C442" s="60"/>
      <c r="D442" s="59" t="s">
        <v>598</v>
      </c>
      <c r="E442" s="59" t="s">
        <v>36</v>
      </c>
      <c r="F442" s="59" t="s">
        <v>3570</v>
      </c>
      <c r="G442" s="62" t="s">
        <v>3575</v>
      </c>
      <c r="H442" s="62" t="s">
        <v>3572</v>
      </c>
      <c r="I442" s="59">
        <v>1.0002513E7</v>
      </c>
      <c r="J442" s="59">
        <v>220.0</v>
      </c>
      <c r="K442" s="59">
        <v>0.262187163681915</v>
      </c>
      <c r="L442" s="59">
        <v>35.0</v>
      </c>
      <c r="M442" s="59">
        <v>0.2447922</v>
      </c>
      <c r="N442" s="59">
        <v>1500.0</v>
      </c>
      <c r="O442" s="59">
        <v>0.148011</v>
      </c>
      <c r="P442" s="59">
        <v>1.771403</v>
      </c>
      <c r="Q442" s="59">
        <v>1.179735</v>
      </c>
    </row>
    <row r="443" ht="15.0" customHeight="1">
      <c r="A443" s="59" t="s">
        <v>123</v>
      </c>
      <c r="B443" s="60"/>
      <c r="C443" s="60"/>
      <c r="D443" s="59" t="s">
        <v>598</v>
      </c>
      <c r="E443" s="59" t="s">
        <v>34</v>
      </c>
      <c r="F443" s="59" t="s">
        <v>3570</v>
      </c>
      <c r="G443" s="62" t="s">
        <v>3576</v>
      </c>
      <c r="H443" s="62" t="s">
        <v>3572</v>
      </c>
      <c r="I443" s="59">
        <v>3.543233E7</v>
      </c>
      <c r="J443" s="59">
        <v>215.0</v>
      </c>
      <c r="K443" s="59">
        <v>0.333330771504315</v>
      </c>
      <c r="L443" s="59">
        <v>35.0</v>
      </c>
      <c r="M443" s="59">
        <v>0.3446164</v>
      </c>
      <c r="N443" s="59">
        <v>1500.0</v>
      </c>
      <c r="O443" s="59">
        <v>0.3288338</v>
      </c>
      <c r="P443" s="59">
        <v>1.013676</v>
      </c>
      <c r="Q443" s="59">
        <v>0.284932</v>
      </c>
    </row>
    <row r="444" ht="15.0" customHeight="1">
      <c r="A444" s="59" t="s">
        <v>123</v>
      </c>
      <c r="B444" s="60"/>
      <c r="C444" s="60"/>
      <c r="D444" s="59" t="s">
        <v>598</v>
      </c>
      <c r="E444" s="59" t="s">
        <v>33</v>
      </c>
      <c r="F444" s="59" t="s">
        <v>3570</v>
      </c>
      <c r="G444" s="62" t="s">
        <v>3572</v>
      </c>
      <c r="H444" s="62" t="s">
        <v>3572</v>
      </c>
      <c r="I444" s="59">
        <v>4.2795417E7</v>
      </c>
      <c r="J444" s="59">
        <v>205.0</v>
      </c>
      <c r="K444" s="59">
        <v>0.369514159267241</v>
      </c>
      <c r="L444" s="59">
        <v>35.0</v>
      </c>
      <c r="M444" s="59">
        <v>0.374185</v>
      </c>
      <c r="N444" s="59">
        <v>1500.0</v>
      </c>
      <c r="O444" s="59">
        <v>0.3666023</v>
      </c>
      <c r="P444" s="59">
        <v>1.007943</v>
      </c>
      <c r="Q444" s="59">
        <v>0.3840073</v>
      </c>
    </row>
    <row r="445" ht="15.0" customHeight="1">
      <c r="A445" s="59" t="s">
        <v>123</v>
      </c>
      <c r="B445" s="60"/>
      <c r="C445" s="60"/>
      <c r="D445" s="59" t="s">
        <v>598</v>
      </c>
      <c r="E445" s="59" t="s">
        <v>39</v>
      </c>
      <c r="F445" s="59" t="s">
        <v>3577</v>
      </c>
      <c r="G445" s="62" t="s">
        <v>605</v>
      </c>
      <c r="H445" s="62" t="s">
        <v>3578</v>
      </c>
      <c r="I445" s="59">
        <v>1.3028034E7</v>
      </c>
      <c r="J445" s="59">
        <v>210.0</v>
      </c>
      <c r="K445" s="59">
        <v>0.365904358120856</v>
      </c>
      <c r="L445" s="59">
        <v>40.0</v>
      </c>
      <c r="M445" s="59">
        <v>0.3149114</v>
      </c>
      <c r="N445" s="59">
        <v>1500.0</v>
      </c>
      <c r="O445" s="59">
        <v>0.2160965</v>
      </c>
      <c r="P445" s="59">
        <v>1.693245</v>
      </c>
      <c r="Q445" s="59">
        <v>1.516045</v>
      </c>
    </row>
    <row r="446" ht="15.0" customHeight="1">
      <c r="A446" s="59" t="s">
        <v>123</v>
      </c>
      <c r="B446" s="60"/>
      <c r="C446" s="60"/>
      <c r="D446" s="59" t="s">
        <v>598</v>
      </c>
      <c r="E446" s="59" t="s">
        <v>35</v>
      </c>
      <c r="F446" s="59" t="s">
        <v>3577</v>
      </c>
      <c r="G446" s="62" t="s">
        <v>3579</v>
      </c>
      <c r="H446" s="62" t="s">
        <v>3578</v>
      </c>
      <c r="I446" s="59">
        <v>1.2039258E7</v>
      </c>
      <c r="J446" s="59">
        <v>225.0</v>
      </c>
      <c r="K446" s="59">
        <v>0.147484894853691</v>
      </c>
      <c r="L446" s="59">
        <v>35.0</v>
      </c>
      <c r="M446" s="59">
        <v>0.151252</v>
      </c>
      <c r="N446" s="59">
        <v>1500.0</v>
      </c>
      <c r="O446" s="59">
        <v>0.143042</v>
      </c>
      <c r="P446" s="59">
        <v>1.03106</v>
      </c>
      <c r="Q446" s="59">
        <v>0.5411584</v>
      </c>
    </row>
    <row r="447" ht="15.0" customHeight="1">
      <c r="A447" s="59" t="s">
        <v>123</v>
      </c>
      <c r="B447" s="60"/>
      <c r="C447" s="60"/>
      <c r="D447" s="59" t="s">
        <v>598</v>
      </c>
      <c r="E447" s="59" t="s">
        <v>38</v>
      </c>
      <c r="F447" s="59" t="s">
        <v>3577</v>
      </c>
      <c r="G447" s="62" t="s">
        <v>3580</v>
      </c>
      <c r="H447" s="62" t="s">
        <v>3578</v>
      </c>
      <c r="I447" s="59">
        <v>1.3713508E7</v>
      </c>
      <c r="J447" s="59">
        <v>230.0</v>
      </c>
      <c r="K447" s="59">
        <v>0.165543141437351</v>
      </c>
      <c r="L447" s="59">
        <v>35.0</v>
      </c>
      <c r="M447" s="59">
        <v>0.1717258</v>
      </c>
      <c r="N447" s="59">
        <v>1500.0</v>
      </c>
      <c r="O447" s="59">
        <v>0.1618896</v>
      </c>
      <c r="P447" s="59">
        <v>1.022568</v>
      </c>
      <c r="Q447" s="59">
        <v>0.3714352</v>
      </c>
    </row>
    <row r="448" ht="15.0" customHeight="1">
      <c r="A448" s="59" t="s">
        <v>123</v>
      </c>
      <c r="B448" s="60"/>
      <c r="C448" s="60"/>
      <c r="D448" s="59" t="s">
        <v>598</v>
      </c>
      <c r="E448" s="59" t="s">
        <v>37</v>
      </c>
      <c r="F448" s="59" t="s">
        <v>3577</v>
      </c>
      <c r="G448" s="62" t="s">
        <v>3581</v>
      </c>
      <c r="H448" s="62" t="s">
        <v>3578</v>
      </c>
      <c r="I448" s="59">
        <v>2.4223384E7</v>
      </c>
      <c r="J448" s="59">
        <v>220.0</v>
      </c>
      <c r="K448" s="59">
        <v>0.291341609352979</v>
      </c>
      <c r="L448" s="59">
        <v>35.0</v>
      </c>
      <c r="M448" s="59">
        <v>0.2913675</v>
      </c>
      <c r="N448" s="59">
        <v>1500.0</v>
      </c>
      <c r="O448" s="59">
        <v>0.2719807</v>
      </c>
      <c r="P448" s="59">
        <v>1.071185</v>
      </c>
      <c r="Q448" s="59">
        <v>0.9986631</v>
      </c>
    </row>
    <row r="449" ht="15.0" customHeight="1">
      <c r="A449" s="59" t="s">
        <v>123</v>
      </c>
      <c r="B449" s="60"/>
      <c r="C449" s="60"/>
      <c r="D449" s="59" t="s">
        <v>598</v>
      </c>
      <c r="E449" s="59" t="s">
        <v>36</v>
      </c>
      <c r="F449" s="59" t="s">
        <v>3577</v>
      </c>
      <c r="G449" s="62" t="s">
        <v>3582</v>
      </c>
      <c r="H449" s="62" t="s">
        <v>3578</v>
      </c>
      <c r="I449" s="59">
        <v>1.2285447E7</v>
      </c>
      <c r="J449" s="59">
        <v>215.0</v>
      </c>
      <c r="K449" s="59">
        <v>0.182059121374244</v>
      </c>
      <c r="L449" s="59">
        <v>35.0</v>
      </c>
      <c r="M449" s="59">
        <v>0.1821945</v>
      </c>
      <c r="N449" s="59">
        <v>1500.0</v>
      </c>
      <c r="O449" s="59">
        <v>0.1529049</v>
      </c>
      <c r="P449" s="59">
        <v>1.190669</v>
      </c>
      <c r="Q449" s="59">
        <v>0.9953776</v>
      </c>
    </row>
    <row r="450" ht="15.0" customHeight="1">
      <c r="A450" s="59" t="s">
        <v>123</v>
      </c>
      <c r="B450" s="60"/>
      <c r="C450" s="60"/>
      <c r="D450" s="59" t="s">
        <v>598</v>
      </c>
      <c r="E450" s="59" t="s">
        <v>34</v>
      </c>
      <c r="F450" s="59" t="s">
        <v>3577</v>
      </c>
      <c r="G450" s="62" t="s">
        <v>3583</v>
      </c>
      <c r="H450" s="62" t="s">
        <v>3578</v>
      </c>
      <c r="I450" s="59">
        <v>1.0668835E7</v>
      </c>
      <c r="J450" s="59">
        <v>215.0</v>
      </c>
      <c r="K450" s="59">
        <v>0.132942803947635</v>
      </c>
      <c r="L450" s="59">
        <v>35.0</v>
      </c>
      <c r="M450" s="59">
        <v>0.147836</v>
      </c>
      <c r="N450" s="59">
        <v>1500.0</v>
      </c>
      <c r="O450" s="59">
        <v>0.1293341</v>
      </c>
      <c r="P450" s="59">
        <v>1.027902</v>
      </c>
      <c r="Q450" s="59">
        <v>0.1950442</v>
      </c>
    </row>
    <row r="451" ht="15.0" customHeight="1">
      <c r="A451" s="59" t="s">
        <v>123</v>
      </c>
      <c r="B451" s="60"/>
      <c r="C451" s="60"/>
      <c r="D451" s="59" t="s">
        <v>598</v>
      </c>
      <c r="E451" s="59" t="s">
        <v>33</v>
      </c>
      <c r="F451" s="59" t="s">
        <v>3577</v>
      </c>
      <c r="G451" s="62" t="s">
        <v>3578</v>
      </c>
      <c r="H451" s="62" t="s">
        <v>3578</v>
      </c>
      <c r="I451" s="59">
        <v>1.4802391E7</v>
      </c>
      <c r="J451" s="59">
        <v>220.0</v>
      </c>
      <c r="K451" s="59">
        <v>0.172488583672544</v>
      </c>
      <c r="L451" s="59">
        <v>35.0</v>
      </c>
      <c r="M451" s="59">
        <v>0.1790079</v>
      </c>
      <c r="N451" s="59">
        <v>1500.0</v>
      </c>
      <c r="O451" s="59">
        <v>0.169315</v>
      </c>
      <c r="P451" s="59">
        <v>1.018744</v>
      </c>
      <c r="Q451" s="59">
        <v>0.3274147</v>
      </c>
    </row>
    <row r="452" ht="15.0" customHeight="1">
      <c r="A452" s="59" t="s">
        <v>123</v>
      </c>
      <c r="B452" s="60"/>
      <c r="C452" s="60"/>
      <c r="D452" s="59" t="s">
        <v>631</v>
      </c>
      <c r="E452" s="59" t="s">
        <v>35</v>
      </c>
      <c r="F452" s="59" t="s">
        <v>3570</v>
      </c>
      <c r="G452" s="62" t="s">
        <v>3584</v>
      </c>
      <c r="H452" s="62" t="s">
        <v>3585</v>
      </c>
      <c r="I452" s="59">
        <v>9924078.0</v>
      </c>
      <c r="J452" s="59">
        <v>245.0</v>
      </c>
      <c r="K452" s="59">
        <v>0.128108426482006</v>
      </c>
      <c r="L452" s="59">
        <v>35.0</v>
      </c>
      <c r="M452" s="59">
        <v>0.1281658</v>
      </c>
      <c r="N452" s="59">
        <v>1500.0</v>
      </c>
      <c r="O452" s="59">
        <v>0.1228147</v>
      </c>
      <c r="P452" s="59">
        <v>1.043104</v>
      </c>
      <c r="Q452" s="59">
        <v>0.989285</v>
      </c>
    </row>
    <row r="453" ht="15.0" customHeight="1">
      <c r="A453" s="59" t="s">
        <v>123</v>
      </c>
      <c r="B453" s="60"/>
      <c r="C453" s="60"/>
      <c r="D453" s="59" t="s">
        <v>631</v>
      </c>
      <c r="E453" s="59" t="s">
        <v>38</v>
      </c>
      <c r="F453" s="59" t="s">
        <v>3570</v>
      </c>
      <c r="G453" s="62" t="s">
        <v>3586</v>
      </c>
      <c r="H453" s="62" t="s">
        <v>3585</v>
      </c>
      <c r="I453" s="59">
        <v>3178935.0</v>
      </c>
      <c r="J453" s="59">
        <v>200.0</v>
      </c>
      <c r="K453" s="59">
        <v>0.049646762453852</v>
      </c>
      <c r="L453" s="59">
        <v>35.0</v>
      </c>
      <c r="M453" s="59">
        <v>0.0512074</v>
      </c>
      <c r="N453" s="59">
        <v>1500.0</v>
      </c>
      <c r="O453" s="59">
        <v>0.04465847</v>
      </c>
      <c r="P453" s="59">
        <v>1.111699</v>
      </c>
      <c r="Q453" s="59">
        <v>0.7616954</v>
      </c>
    </row>
    <row r="454" ht="15.0" customHeight="1">
      <c r="A454" s="59" t="s">
        <v>123</v>
      </c>
      <c r="B454" s="60"/>
      <c r="C454" s="60"/>
      <c r="D454" s="59" t="s">
        <v>631</v>
      </c>
      <c r="E454" s="59" t="s">
        <v>37</v>
      </c>
      <c r="F454" s="59" t="s">
        <v>3570</v>
      </c>
      <c r="G454" s="62" t="s">
        <v>3587</v>
      </c>
      <c r="H454" s="62" t="s">
        <v>3585</v>
      </c>
      <c r="I454" s="59">
        <v>8062109.0</v>
      </c>
      <c r="J454" s="59">
        <v>235.0</v>
      </c>
      <c r="K454" s="59">
        <v>0.134754186092902</v>
      </c>
      <c r="L454" s="59">
        <v>35.0</v>
      </c>
      <c r="M454" s="59">
        <v>0.1322218</v>
      </c>
      <c r="N454" s="59">
        <v>1500.0</v>
      </c>
      <c r="O454" s="59">
        <v>0.1188949</v>
      </c>
      <c r="P454" s="59">
        <v>1.133389</v>
      </c>
      <c r="Q454" s="59">
        <v>1.190021</v>
      </c>
    </row>
    <row r="455" ht="15.0" customHeight="1">
      <c r="A455" s="59" t="s">
        <v>123</v>
      </c>
      <c r="B455" s="60"/>
      <c r="C455" s="60"/>
      <c r="D455" s="59" t="s">
        <v>631</v>
      </c>
      <c r="E455" s="59" t="s">
        <v>36</v>
      </c>
      <c r="F455" s="59" t="s">
        <v>3570</v>
      </c>
      <c r="G455" s="62" t="s">
        <v>3588</v>
      </c>
      <c r="H455" s="62" t="s">
        <v>3585</v>
      </c>
      <c r="I455" s="59">
        <v>1299262.0</v>
      </c>
      <c r="J455" s="59">
        <v>200.0</v>
      </c>
      <c r="K455" s="59">
        <v>0.060832329826221</v>
      </c>
      <c r="L455" s="59">
        <v>35.0</v>
      </c>
      <c r="M455" s="59">
        <v>0.05118564</v>
      </c>
      <c r="N455" s="59">
        <v>1500.0</v>
      </c>
      <c r="O455" s="59">
        <v>0.02531649</v>
      </c>
      <c r="P455" s="59">
        <v>2.402874</v>
      </c>
      <c r="Q455" s="59">
        <v>1.372903</v>
      </c>
    </row>
    <row r="456" ht="15.0" customHeight="1">
      <c r="A456" s="59" t="s">
        <v>123</v>
      </c>
      <c r="B456" s="60"/>
      <c r="C456" s="60"/>
      <c r="D456" s="59" t="s">
        <v>631</v>
      </c>
      <c r="E456" s="59" t="s">
        <v>34</v>
      </c>
      <c r="F456" s="59" t="s">
        <v>3570</v>
      </c>
      <c r="G456" s="62" t="s">
        <v>3589</v>
      </c>
      <c r="H456" s="62" t="s">
        <v>3585</v>
      </c>
      <c r="I456" s="59">
        <v>7338615.0</v>
      </c>
      <c r="J456" s="59">
        <v>220.0</v>
      </c>
      <c r="K456" s="59">
        <v>0.101075696401278</v>
      </c>
      <c r="L456" s="59">
        <v>35.0</v>
      </c>
      <c r="M456" s="59">
        <v>0.1167824</v>
      </c>
      <c r="N456" s="59">
        <v>1500.0</v>
      </c>
      <c r="O456" s="59">
        <v>0.09361484</v>
      </c>
      <c r="P456" s="59">
        <v>1.079697</v>
      </c>
      <c r="Q456" s="59">
        <v>0.3220388</v>
      </c>
    </row>
    <row r="457" ht="15.0" customHeight="1">
      <c r="A457" s="59" t="s">
        <v>123</v>
      </c>
      <c r="B457" s="60"/>
      <c r="C457" s="60"/>
      <c r="D457" s="59" t="s">
        <v>631</v>
      </c>
      <c r="E457" s="59" t="s">
        <v>33</v>
      </c>
      <c r="F457" s="59" t="s">
        <v>3570</v>
      </c>
      <c r="G457" s="62" t="s">
        <v>3585</v>
      </c>
      <c r="H457" s="62" t="s">
        <v>3585</v>
      </c>
      <c r="I457" s="59">
        <v>2.7707814E7</v>
      </c>
      <c r="J457" s="59">
        <v>220.0</v>
      </c>
      <c r="K457" s="59">
        <v>0.275825904191236</v>
      </c>
      <c r="L457" s="59">
        <v>35.0</v>
      </c>
      <c r="M457" s="59">
        <v>0.2845276</v>
      </c>
      <c r="N457" s="59">
        <v>1500.0</v>
      </c>
      <c r="O457" s="59">
        <v>0.2736777</v>
      </c>
      <c r="P457" s="59">
        <v>1.007849</v>
      </c>
      <c r="Q457" s="59">
        <v>0.1979918</v>
      </c>
    </row>
    <row r="458" ht="15.0" customHeight="1">
      <c r="A458" s="59" t="s">
        <v>123</v>
      </c>
      <c r="B458" s="60"/>
      <c r="C458" s="60"/>
      <c r="D458" s="59" t="s">
        <v>631</v>
      </c>
      <c r="E458" s="59" t="s">
        <v>39</v>
      </c>
      <c r="F458" s="59" t="s">
        <v>3577</v>
      </c>
      <c r="G458" s="62" t="s">
        <v>638</v>
      </c>
      <c r="H458" s="62" t="s">
        <v>3590</v>
      </c>
      <c r="I458" s="59">
        <v>8607710.0</v>
      </c>
      <c r="J458" s="59">
        <v>270.0</v>
      </c>
      <c r="K458" s="59">
        <v>0.197696854829601</v>
      </c>
      <c r="L458" s="59">
        <v>35.0</v>
      </c>
      <c r="M458" s="59">
        <v>0.1776655</v>
      </c>
      <c r="N458" s="59">
        <v>1500.0</v>
      </c>
      <c r="O458" s="59">
        <v>0.1383755</v>
      </c>
      <c r="P458" s="59">
        <v>1.428698</v>
      </c>
      <c r="Q458" s="59">
        <v>1.509835</v>
      </c>
    </row>
    <row r="459" ht="15.0" customHeight="1">
      <c r="A459" s="59" t="s">
        <v>123</v>
      </c>
      <c r="B459" s="60"/>
      <c r="C459" s="60"/>
      <c r="D459" s="59" t="s">
        <v>631</v>
      </c>
      <c r="E459" s="59" t="s">
        <v>35</v>
      </c>
      <c r="F459" s="59" t="s">
        <v>3577</v>
      </c>
      <c r="G459" s="62" t="s">
        <v>3591</v>
      </c>
      <c r="H459" s="62" t="s">
        <v>3590</v>
      </c>
      <c r="I459" s="59">
        <v>2.190493E7</v>
      </c>
      <c r="J459" s="59">
        <v>250.0</v>
      </c>
      <c r="K459" s="59">
        <v>0.236731395786509</v>
      </c>
      <c r="L459" s="59">
        <v>35.0</v>
      </c>
      <c r="M459" s="59">
        <v>0.2363941</v>
      </c>
      <c r="N459" s="59">
        <v>1500.0</v>
      </c>
      <c r="O459" s="59">
        <v>0.2295447</v>
      </c>
      <c r="P459" s="59">
        <v>1.031309</v>
      </c>
      <c r="Q459" s="59">
        <v>1.049245</v>
      </c>
    </row>
    <row r="460" ht="15.0" customHeight="1">
      <c r="A460" s="59" t="s">
        <v>123</v>
      </c>
      <c r="B460" s="60"/>
      <c r="C460" s="60"/>
      <c r="D460" s="59" t="s">
        <v>631</v>
      </c>
      <c r="E460" s="59" t="s">
        <v>38</v>
      </c>
      <c r="F460" s="59" t="s">
        <v>3577</v>
      </c>
      <c r="G460" s="62" t="s">
        <v>3592</v>
      </c>
      <c r="H460" s="62" t="s">
        <v>3590</v>
      </c>
      <c r="I460" s="59">
        <v>2.2307895E7</v>
      </c>
      <c r="J460" s="59">
        <v>235.0</v>
      </c>
      <c r="K460" s="59">
        <v>0.242468877759945</v>
      </c>
      <c r="L460" s="59">
        <v>35.0</v>
      </c>
      <c r="M460" s="59">
        <v>0.2469105</v>
      </c>
      <c r="N460" s="59">
        <v>1500.0</v>
      </c>
      <c r="O460" s="59">
        <v>0.2371011</v>
      </c>
      <c r="P460" s="59">
        <v>1.022639</v>
      </c>
      <c r="Q460" s="59">
        <v>0.5472091</v>
      </c>
    </row>
    <row r="461" ht="15.0" customHeight="1">
      <c r="A461" s="59" t="s">
        <v>123</v>
      </c>
      <c r="B461" s="60"/>
      <c r="C461" s="60"/>
      <c r="D461" s="59" t="s">
        <v>631</v>
      </c>
      <c r="E461" s="59" t="s">
        <v>37</v>
      </c>
      <c r="F461" s="59" t="s">
        <v>3577</v>
      </c>
      <c r="G461" s="62" t="s">
        <v>3593</v>
      </c>
      <c r="H461" s="62" t="s">
        <v>3590</v>
      </c>
      <c r="I461" s="59">
        <v>1.1427728E7</v>
      </c>
      <c r="J461" s="59">
        <v>245.0</v>
      </c>
      <c r="K461" s="59">
        <v>0.164598702887702</v>
      </c>
      <c r="L461" s="59">
        <v>35.0</v>
      </c>
      <c r="M461" s="59">
        <v>0.1627514</v>
      </c>
      <c r="N461" s="59">
        <v>1500.0</v>
      </c>
      <c r="O461" s="59">
        <v>0.1496613</v>
      </c>
      <c r="P461" s="59">
        <v>1.099808</v>
      </c>
      <c r="Q461" s="59">
        <v>1.141122</v>
      </c>
    </row>
    <row r="462" ht="15.0" customHeight="1">
      <c r="A462" s="59" t="s">
        <v>123</v>
      </c>
      <c r="B462" s="60"/>
      <c r="C462" s="60"/>
      <c r="D462" s="59" t="s">
        <v>631</v>
      </c>
      <c r="E462" s="59" t="s">
        <v>36</v>
      </c>
      <c r="F462" s="59" t="s">
        <v>3577</v>
      </c>
      <c r="G462" s="62" t="s">
        <v>3594</v>
      </c>
      <c r="H462" s="62" t="s">
        <v>3590</v>
      </c>
      <c r="I462" s="59">
        <v>1.5802329E7</v>
      </c>
      <c r="J462" s="59">
        <v>210.0</v>
      </c>
      <c r="K462" s="59">
        <v>0.194973248076674</v>
      </c>
      <c r="L462" s="59">
        <v>35.0</v>
      </c>
      <c r="M462" s="59">
        <v>0.1998512</v>
      </c>
      <c r="N462" s="59">
        <v>1500.0</v>
      </c>
      <c r="O462" s="59">
        <v>0.1824613</v>
      </c>
      <c r="P462" s="59">
        <v>1.068573</v>
      </c>
      <c r="Q462" s="59">
        <v>0.7194941</v>
      </c>
    </row>
    <row r="463" ht="15.0" customHeight="1">
      <c r="A463" s="59" t="s">
        <v>123</v>
      </c>
      <c r="B463" s="60"/>
      <c r="C463" s="60"/>
      <c r="D463" s="59" t="s">
        <v>631</v>
      </c>
      <c r="E463" s="59" t="s">
        <v>34</v>
      </c>
      <c r="F463" s="59" t="s">
        <v>3577</v>
      </c>
      <c r="G463" s="62" t="s">
        <v>3595</v>
      </c>
      <c r="H463" s="62" t="s">
        <v>3590</v>
      </c>
      <c r="I463" s="59">
        <v>2.0001676E7</v>
      </c>
      <c r="J463" s="59">
        <v>230.0</v>
      </c>
      <c r="K463" s="59">
        <v>0.222783466678413</v>
      </c>
      <c r="L463" s="59">
        <v>35.0</v>
      </c>
      <c r="M463" s="59">
        <v>0.2352078</v>
      </c>
      <c r="N463" s="59">
        <v>1500.0</v>
      </c>
      <c r="O463" s="59">
        <v>0.2180408</v>
      </c>
      <c r="P463" s="59">
        <v>1.021751</v>
      </c>
      <c r="Q463" s="59">
        <v>0.2762676</v>
      </c>
    </row>
    <row r="464" ht="15.0" customHeight="1">
      <c r="A464" s="59" t="s">
        <v>123</v>
      </c>
      <c r="B464" s="60"/>
      <c r="C464" s="60"/>
      <c r="D464" s="59" t="s">
        <v>631</v>
      </c>
      <c r="E464" s="59" t="s">
        <v>33</v>
      </c>
      <c r="F464" s="59" t="s">
        <v>3577</v>
      </c>
      <c r="G464" s="62" t="s">
        <v>3590</v>
      </c>
      <c r="H464" s="62" t="s">
        <v>3590</v>
      </c>
      <c r="I464" s="59">
        <v>1.4362944E7</v>
      </c>
      <c r="J464" s="59">
        <v>225.0</v>
      </c>
      <c r="K464" s="59">
        <v>0.167730785460201</v>
      </c>
      <c r="L464" s="59">
        <v>35.0</v>
      </c>
      <c r="M464" s="59">
        <v>0.1748594</v>
      </c>
      <c r="N464" s="59">
        <v>1500.0</v>
      </c>
      <c r="O464" s="59">
        <v>0.1647946</v>
      </c>
      <c r="P464" s="59">
        <v>1.017817</v>
      </c>
      <c r="Q464" s="59">
        <v>0.2917289</v>
      </c>
    </row>
    <row r="465" ht="15.0" customHeight="1">
      <c r="A465" s="59" t="s">
        <v>123</v>
      </c>
      <c r="B465" s="60"/>
      <c r="C465" s="60"/>
      <c r="D465" s="59" t="s">
        <v>609</v>
      </c>
      <c r="E465" s="59" t="s">
        <v>39</v>
      </c>
      <c r="F465" s="59" t="s">
        <v>3570</v>
      </c>
      <c r="G465" s="62" t="s">
        <v>3596</v>
      </c>
      <c r="H465" s="62" t="s">
        <v>3597</v>
      </c>
      <c r="I465" s="59">
        <v>1.1161932E7</v>
      </c>
      <c r="J465" s="59">
        <v>240.0</v>
      </c>
      <c r="K465" s="59">
        <v>0.25784520547277</v>
      </c>
      <c r="L465" s="59">
        <v>35.0</v>
      </c>
      <c r="M465" s="59">
        <v>0.2325543</v>
      </c>
      <c r="N465" s="59">
        <v>1500.0</v>
      </c>
      <c r="O465" s="59">
        <v>0.1754939</v>
      </c>
      <c r="P465" s="59">
        <v>1.469254</v>
      </c>
      <c r="Q465" s="59">
        <v>1.44323</v>
      </c>
    </row>
    <row r="466" ht="15.0" customHeight="1">
      <c r="A466" s="59" t="s">
        <v>123</v>
      </c>
      <c r="B466" s="60"/>
      <c r="C466" s="60"/>
      <c r="D466" s="59" t="s">
        <v>609</v>
      </c>
      <c r="E466" s="59" t="s">
        <v>35</v>
      </c>
      <c r="F466" s="59" t="s">
        <v>3570</v>
      </c>
      <c r="G466" s="62" t="s">
        <v>3598</v>
      </c>
      <c r="H466" s="62" t="s">
        <v>3597</v>
      </c>
      <c r="I466" s="59">
        <v>1.7641261E7</v>
      </c>
      <c r="J466" s="59">
        <v>240.0</v>
      </c>
      <c r="K466" s="59">
        <v>0.206448678414375</v>
      </c>
      <c r="L466" s="59">
        <v>35.0</v>
      </c>
      <c r="M466" s="59">
        <v>0.2058844</v>
      </c>
      <c r="N466" s="59">
        <v>1500.0</v>
      </c>
      <c r="O466" s="59">
        <v>0.1992974</v>
      </c>
      <c r="P466" s="59">
        <v>1.035883</v>
      </c>
      <c r="Q466" s="59">
        <v>1.085665</v>
      </c>
    </row>
    <row r="467" ht="15.0" customHeight="1">
      <c r="A467" s="59" t="s">
        <v>123</v>
      </c>
      <c r="B467" s="60"/>
      <c r="C467" s="60"/>
      <c r="D467" s="59" t="s">
        <v>609</v>
      </c>
      <c r="E467" s="59" t="s">
        <v>38</v>
      </c>
      <c r="F467" s="59" t="s">
        <v>3570</v>
      </c>
      <c r="G467" s="62" t="s">
        <v>3599</v>
      </c>
      <c r="H467" s="62" t="s">
        <v>3597</v>
      </c>
      <c r="I467" s="59">
        <v>1.4479699E7</v>
      </c>
      <c r="J467" s="59">
        <v>245.0</v>
      </c>
      <c r="K467" s="59">
        <v>0.194348741817569</v>
      </c>
      <c r="L467" s="59">
        <v>35.0</v>
      </c>
      <c r="M467" s="59">
        <v>0.1950847</v>
      </c>
      <c r="N467" s="59">
        <v>1500.0</v>
      </c>
      <c r="O467" s="59">
        <v>0.1855232</v>
      </c>
      <c r="P467" s="59">
        <v>1.047571</v>
      </c>
      <c r="Q467" s="59">
        <v>0.9230286</v>
      </c>
    </row>
    <row r="468" ht="15.0" customHeight="1">
      <c r="A468" s="59" t="s">
        <v>123</v>
      </c>
      <c r="B468" s="60"/>
      <c r="C468" s="60"/>
      <c r="D468" s="59" t="s">
        <v>609</v>
      </c>
      <c r="E468" s="59" t="s">
        <v>37</v>
      </c>
      <c r="F468" s="59" t="s">
        <v>3570</v>
      </c>
      <c r="G468" s="62" t="s">
        <v>3600</v>
      </c>
      <c r="H468" s="62" t="s">
        <v>3597</v>
      </c>
      <c r="I468" s="59">
        <v>2.1181982E7</v>
      </c>
      <c r="J468" s="59">
        <v>240.0</v>
      </c>
      <c r="K468" s="59">
        <v>0.273060164465212</v>
      </c>
      <c r="L468" s="59">
        <v>35.0</v>
      </c>
      <c r="M468" s="59">
        <v>0.2708676</v>
      </c>
      <c r="N468" s="59">
        <v>1500.0</v>
      </c>
      <c r="O468" s="59">
        <v>0.2508509</v>
      </c>
      <c r="P468" s="59">
        <v>1.088536</v>
      </c>
      <c r="Q468" s="59">
        <v>1.109534</v>
      </c>
    </row>
    <row r="469" ht="15.0" customHeight="1">
      <c r="A469" s="59" t="s">
        <v>123</v>
      </c>
      <c r="B469" s="60"/>
      <c r="C469" s="60"/>
      <c r="D469" s="59" t="s">
        <v>609</v>
      </c>
      <c r="E469" s="59" t="s">
        <v>36</v>
      </c>
      <c r="F469" s="59" t="s">
        <v>3570</v>
      </c>
      <c r="G469" s="62" t="s">
        <v>3601</v>
      </c>
      <c r="H469" s="62" t="s">
        <v>3597</v>
      </c>
      <c r="I469" s="59">
        <v>1.1599912E7</v>
      </c>
      <c r="J469" s="59">
        <v>240.0</v>
      </c>
      <c r="K469" s="59">
        <v>0.2969445443863</v>
      </c>
      <c r="L469" s="59">
        <v>35.0</v>
      </c>
      <c r="M469" s="59">
        <v>0.2712064</v>
      </c>
      <c r="N469" s="59">
        <v>1500.0</v>
      </c>
      <c r="O469" s="59">
        <v>0.1815586</v>
      </c>
      <c r="P469" s="59">
        <v>1.63553</v>
      </c>
      <c r="Q469" s="59">
        <v>1.287103</v>
      </c>
    </row>
    <row r="470" ht="15.0" customHeight="1">
      <c r="A470" s="59" t="s">
        <v>123</v>
      </c>
      <c r="B470" s="60"/>
      <c r="C470" s="60"/>
      <c r="D470" s="59" t="s">
        <v>609</v>
      </c>
      <c r="E470" s="59" t="s">
        <v>34</v>
      </c>
      <c r="F470" s="59" t="s">
        <v>3570</v>
      </c>
      <c r="G470" s="62" t="s">
        <v>3602</v>
      </c>
      <c r="H470" s="62" t="s">
        <v>3597</v>
      </c>
      <c r="I470" s="59">
        <v>1.9821067E7</v>
      </c>
      <c r="J470" s="59">
        <v>250.0</v>
      </c>
      <c r="K470" s="59">
        <v>0.22189466847226</v>
      </c>
      <c r="L470" s="59">
        <v>35.0</v>
      </c>
      <c r="M470" s="59">
        <v>0.2349578</v>
      </c>
      <c r="N470" s="59">
        <v>1500.0</v>
      </c>
      <c r="O470" s="59">
        <v>0.2167425</v>
      </c>
      <c r="P470" s="59">
        <v>1.023771</v>
      </c>
      <c r="Q470" s="59">
        <v>0.2828499</v>
      </c>
    </row>
    <row r="471" ht="15.0" customHeight="1">
      <c r="A471" s="59" t="s">
        <v>123</v>
      </c>
      <c r="B471" s="60"/>
      <c r="C471" s="60"/>
      <c r="D471" s="59" t="s">
        <v>609</v>
      </c>
      <c r="E471" s="59" t="s">
        <v>33</v>
      </c>
      <c r="F471" s="59" t="s">
        <v>3570</v>
      </c>
      <c r="G471" s="62" t="s">
        <v>3597</v>
      </c>
      <c r="H471" s="62" t="s">
        <v>3597</v>
      </c>
      <c r="I471" s="59">
        <v>3.2888401E7</v>
      </c>
      <c r="J471" s="59">
        <v>180.0</v>
      </c>
      <c r="K471" s="59">
        <v>0.311591477574589</v>
      </c>
      <c r="L471" s="59">
        <v>35.0</v>
      </c>
      <c r="M471" s="59">
        <v>0.3174978</v>
      </c>
      <c r="N471" s="59">
        <v>1500.0</v>
      </c>
      <c r="O471" s="59">
        <v>0.3091192</v>
      </c>
      <c r="P471" s="59">
        <v>1.007998</v>
      </c>
      <c r="Q471" s="59">
        <v>0.295068</v>
      </c>
    </row>
    <row r="472" ht="15.0" customHeight="1">
      <c r="A472" s="59" t="s">
        <v>123</v>
      </c>
      <c r="B472" s="60"/>
      <c r="C472" s="60"/>
      <c r="D472" s="59" t="s">
        <v>609</v>
      </c>
      <c r="E472" s="59" t="s">
        <v>39</v>
      </c>
      <c r="F472" s="59" t="s">
        <v>3577</v>
      </c>
      <c r="G472" s="62" t="s">
        <v>3603</v>
      </c>
      <c r="H472" s="62" t="s">
        <v>3604</v>
      </c>
      <c r="I472" s="59">
        <v>1.9482234E7</v>
      </c>
      <c r="J472" s="59">
        <v>265.0</v>
      </c>
      <c r="K472" s="59">
        <v>0.350144938975727</v>
      </c>
      <c r="L472" s="59">
        <v>35.0</v>
      </c>
      <c r="M472" s="59">
        <v>0.3169325</v>
      </c>
      <c r="N472" s="59">
        <v>1500.0</v>
      </c>
      <c r="O472" s="59">
        <v>0.2575241</v>
      </c>
      <c r="P472" s="59">
        <v>1.359659</v>
      </c>
      <c r="Q472" s="59">
        <v>1.559052</v>
      </c>
    </row>
    <row r="473" ht="15.0" customHeight="1">
      <c r="A473" s="59" t="s">
        <v>123</v>
      </c>
      <c r="B473" s="60"/>
      <c r="C473" s="60"/>
      <c r="D473" s="59" t="s">
        <v>609</v>
      </c>
      <c r="E473" s="59" t="s">
        <v>35</v>
      </c>
      <c r="F473" s="59" t="s">
        <v>3577</v>
      </c>
      <c r="G473" s="62" t="s">
        <v>3605</v>
      </c>
      <c r="H473" s="62" t="s">
        <v>3604</v>
      </c>
      <c r="I473" s="59">
        <v>1.503687E7</v>
      </c>
      <c r="J473" s="59">
        <v>250.0</v>
      </c>
      <c r="K473" s="59">
        <v>0.177980396229454</v>
      </c>
      <c r="L473" s="59">
        <v>35.0</v>
      </c>
      <c r="M473" s="59">
        <v>0.1756035</v>
      </c>
      <c r="N473" s="59">
        <v>1500.0</v>
      </c>
      <c r="O473" s="59">
        <v>0.1692477</v>
      </c>
      <c r="P473" s="59">
        <v>1.051597</v>
      </c>
      <c r="Q473" s="59">
        <v>1.373969</v>
      </c>
    </row>
    <row r="474" ht="15.0" customHeight="1">
      <c r="A474" s="59" t="s">
        <v>123</v>
      </c>
      <c r="B474" s="60"/>
      <c r="C474" s="60"/>
      <c r="D474" s="59" t="s">
        <v>609</v>
      </c>
      <c r="E474" s="59" t="s">
        <v>38</v>
      </c>
      <c r="F474" s="59" t="s">
        <v>3577</v>
      </c>
      <c r="G474" s="62" t="s">
        <v>3606</v>
      </c>
      <c r="H474" s="62" t="s">
        <v>3604</v>
      </c>
      <c r="I474" s="59">
        <v>2.6009325E7</v>
      </c>
      <c r="J474" s="59">
        <v>245.0</v>
      </c>
      <c r="K474" s="59">
        <v>0.285978545852727</v>
      </c>
      <c r="L474" s="59">
        <v>35.0</v>
      </c>
      <c r="M474" s="59">
        <v>0.2881318</v>
      </c>
      <c r="N474" s="59">
        <v>1500.0</v>
      </c>
      <c r="O474" s="59">
        <v>0.2772077</v>
      </c>
      <c r="P474" s="59">
        <v>1.03164</v>
      </c>
      <c r="Q474" s="59">
        <v>0.8028867</v>
      </c>
    </row>
    <row r="475" ht="15.0" customHeight="1">
      <c r="A475" s="59" t="s">
        <v>123</v>
      </c>
      <c r="B475" s="60"/>
      <c r="C475" s="60"/>
      <c r="D475" s="59" t="s">
        <v>609</v>
      </c>
      <c r="E475" s="59" t="s">
        <v>37</v>
      </c>
      <c r="F475" s="59" t="s">
        <v>3577</v>
      </c>
      <c r="G475" s="62" t="s">
        <v>3607</v>
      </c>
      <c r="H475" s="62" t="s">
        <v>3604</v>
      </c>
      <c r="I475" s="59">
        <v>2.3640243E7</v>
      </c>
      <c r="J475" s="59">
        <v>260.0</v>
      </c>
      <c r="K475" s="59">
        <v>0.29662862694307</v>
      </c>
      <c r="L475" s="59">
        <v>35.0</v>
      </c>
      <c r="M475" s="59">
        <v>0.2930615</v>
      </c>
      <c r="N475" s="59">
        <v>1500.0</v>
      </c>
      <c r="O475" s="59">
        <v>0.2715885</v>
      </c>
      <c r="P475" s="59">
        <v>1.092199</v>
      </c>
      <c r="Q475" s="59">
        <v>1.166123</v>
      </c>
    </row>
    <row r="476" ht="15.0" customHeight="1">
      <c r="A476" s="59" t="s">
        <v>123</v>
      </c>
      <c r="B476" s="60"/>
      <c r="C476" s="60"/>
      <c r="D476" s="59" t="s">
        <v>609</v>
      </c>
      <c r="E476" s="59" t="s">
        <v>36</v>
      </c>
      <c r="F476" s="59" t="s">
        <v>3577</v>
      </c>
      <c r="G476" s="62" t="s">
        <v>3608</v>
      </c>
      <c r="H476" s="62" t="s">
        <v>3604</v>
      </c>
      <c r="I476" s="59">
        <v>2.7566675E7</v>
      </c>
      <c r="J476" s="59">
        <v>240.0</v>
      </c>
      <c r="K476" s="59">
        <v>0.332589271732792</v>
      </c>
      <c r="L476" s="59">
        <v>35.0</v>
      </c>
      <c r="M476" s="59">
        <v>0.3306132</v>
      </c>
      <c r="N476" s="59">
        <v>1500.0</v>
      </c>
      <c r="O476" s="59">
        <v>0.2917278</v>
      </c>
      <c r="P476" s="59">
        <v>1.140067</v>
      </c>
      <c r="Q476" s="59">
        <v>1.050818</v>
      </c>
    </row>
    <row r="477" ht="15.0" customHeight="1">
      <c r="A477" s="59" t="s">
        <v>123</v>
      </c>
      <c r="B477" s="60"/>
      <c r="C477" s="60"/>
      <c r="D477" s="59" t="s">
        <v>609</v>
      </c>
      <c r="E477" s="59" t="s">
        <v>34</v>
      </c>
      <c r="F477" s="59" t="s">
        <v>3577</v>
      </c>
      <c r="G477" s="62" t="s">
        <v>3609</v>
      </c>
      <c r="H477" s="62" t="s">
        <v>3604</v>
      </c>
      <c r="I477" s="59">
        <v>3.6163207E7</v>
      </c>
      <c r="J477" s="59">
        <v>210.0</v>
      </c>
      <c r="K477" s="59">
        <v>0.34198728243205</v>
      </c>
      <c r="L477" s="59">
        <v>35.0</v>
      </c>
      <c r="M477" s="59">
        <v>0.3509617</v>
      </c>
      <c r="N477" s="59">
        <v>1500.0</v>
      </c>
      <c r="O477" s="59">
        <v>0.3345825</v>
      </c>
      <c r="P477" s="59">
        <v>1.022131</v>
      </c>
      <c r="Q477" s="59">
        <v>0.452083</v>
      </c>
    </row>
    <row r="478" ht="15.0" customHeight="1">
      <c r="A478" s="59" t="s">
        <v>123</v>
      </c>
      <c r="B478" s="60"/>
      <c r="C478" s="60"/>
      <c r="D478" s="59" t="s">
        <v>609</v>
      </c>
      <c r="E478" s="59" t="s">
        <v>33</v>
      </c>
      <c r="F478" s="59" t="s">
        <v>3577</v>
      </c>
      <c r="G478" s="62" t="s">
        <v>3604</v>
      </c>
      <c r="H478" s="62" t="s">
        <v>3604</v>
      </c>
      <c r="I478" s="59">
        <v>3.3219665E7</v>
      </c>
      <c r="J478" s="59">
        <v>220.0</v>
      </c>
      <c r="K478" s="59">
        <v>0.316381482951942</v>
      </c>
      <c r="L478" s="59">
        <v>35.0</v>
      </c>
      <c r="M478" s="59">
        <v>0.3206559</v>
      </c>
      <c r="N478" s="59">
        <v>1500.0</v>
      </c>
      <c r="O478" s="59">
        <v>0.3120463</v>
      </c>
      <c r="P478" s="59">
        <v>1.013893</v>
      </c>
      <c r="Q478" s="59">
        <v>0.5035288</v>
      </c>
    </row>
    <row r="479" ht="15.0" customHeight="1">
      <c r="A479" s="59" t="s">
        <v>123</v>
      </c>
      <c r="B479" s="60"/>
      <c r="C479" s="60"/>
      <c r="D479" s="59" t="s">
        <v>620</v>
      </c>
      <c r="E479" s="59" t="s">
        <v>35</v>
      </c>
      <c r="F479" s="59" t="s">
        <v>3570</v>
      </c>
      <c r="G479" s="62" t="s">
        <v>3610</v>
      </c>
      <c r="H479" s="62" t="s">
        <v>3611</v>
      </c>
      <c r="I479" s="59">
        <v>2.2524644E7</v>
      </c>
      <c r="J479" s="59">
        <v>215.0</v>
      </c>
      <c r="K479" s="59">
        <v>0.245092750064349</v>
      </c>
      <c r="L479" s="59">
        <v>35.0</v>
      </c>
      <c r="M479" s="59">
        <v>0.2470066</v>
      </c>
      <c r="N479" s="59">
        <v>1500.0</v>
      </c>
      <c r="O479" s="59">
        <v>0.2404157</v>
      </c>
      <c r="P479" s="59">
        <v>1.019454</v>
      </c>
      <c r="Q479" s="59">
        <v>0.7096225</v>
      </c>
    </row>
    <row r="480" ht="15.0" customHeight="1">
      <c r="A480" s="59" t="s">
        <v>123</v>
      </c>
      <c r="B480" s="60"/>
      <c r="C480" s="60"/>
      <c r="D480" s="59" t="s">
        <v>620</v>
      </c>
      <c r="E480" s="59" t="s">
        <v>38</v>
      </c>
      <c r="F480" s="59" t="s">
        <v>3570</v>
      </c>
      <c r="G480" s="62" t="s">
        <v>3612</v>
      </c>
      <c r="H480" s="62" t="s">
        <v>3611</v>
      </c>
      <c r="I480" s="59">
        <v>3.4827354E7</v>
      </c>
      <c r="J480" s="59">
        <v>220.0</v>
      </c>
      <c r="K480" s="59">
        <v>0.358016704524775</v>
      </c>
      <c r="L480" s="59">
        <v>35.0</v>
      </c>
      <c r="M480" s="59">
        <v>0.3616108</v>
      </c>
      <c r="N480" s="59">
        <v>1500.0</v>
      </c>
      <c r="O480" s="59">
        <v>0.3449036</v>
      </c>
      <c r="P480" s="59">
        <v>1.03802</v>
      </c>
      <c r="Q480" s="59">
        <v>0.7848755</v>
      </c>
    </row>
    <row r="481" ht="15.0" customHeight="1">
      <c r="A481" s="59" t="s">
        <v>123</v>
      </c>
      <c r="B481" s="60"/>
      <c r="C481" s="60"/>
      <c r="D481" s="59" t="s">
        <v>620</v>
      </c>
      <c r="E481" s="59" t="s">
        <v>37</v>
      </c>
      <c r="F481" s="59" t="s">
        <v>3570</v>
      </c>
      <c r="G481" s="62" t="s">
        <v>3613</v>
      </c>
      <c r="H481" s="62" t="s">
        <v>3611</v>
      </c>
      <c r="I481" s="59">
        <v>2.3342318E7</v>
      </c>
      <c r="J481" s="59">
        <v>230.0</v>
      </c>
      <c r="K481" s="59">
        <v>0.278621123851872</v>
      </c>
      <c r="L481" s="59">
        <v>35.0</v>
      </c>
      <c r="M481" s="59">
        <v>0.2795466</v>
      </c>
      <c r="N481" s="59">
        <v>1500.0</v>
      </c>
      <c r="O481" s="59">
        <v>0.2601614</v>
      </c>
      <c r="P481" s="59">
        <v>1.070955</v>
      </c>
      <c r="Q481" s="59">
        <v>0.9522564</v>
      </c>
    </row>
    <row r="482" ht="15.0" customHeight="1">
      <c r="A482" s="59" t="s">
        <v>123</v>
      </c>
      <c r="B482" s="60"/>
      <c r="C482" s="60"/>
      <c r="D482" s="59" t="s">
        <v>620</v>
      </c>
      <c r="E482" s="59" t="s">
        <v>36</v>
      </c>
      <c r="F482" s="59" t="s">
        <v>3570</v>
      </c>
      <c r="G482" s="62" t="s">
        <v>3614</v>
      </c>
      <c r="H482" s="62" t="s">
        <v>3611</v>
      </c>
      <c r="I482" s="59">
        <v>5712650.0</v>
      </c>
      <c r="J482" s="59">
        <v>210.0</v>
      </c>
      <c r="K482" s="59">
        <v>0.181208042704947</v>
      </c>
      <c r="L482" s="59">
        <v>35.0</v>
      </c>
      <c r="M482" s="59">
        <v>0.1710812</v>
      </c>
      <c r="N482" s="59">
        <v>1500.0</v>
      </c>
      <c r="O482" s="59">
        <v>0.1028522</v>
      </c>
      <c r="P482" s="59">
        <v>1.761829</v>
      </c>
      <c r="Q482" s="59">
        <v>1.148425</v>
      </c>
    </row>
    <row r="483" ht="15.0" customHeight="1">
      <c r="A483" s="59" t="s">
        <v>123</v>
      </c>
      <c r="B483" s="60"/>
      <c r="C483" s="60"/>
      <c r="D483" s="59" t="s">
        <v>620</v>
      </c>
      <c r="E483" s="59" t="s">
        <v>34</v>
      </c>
      <c r="F483" s="59" t="s">
        <v>3570</v>
      </c>
      <c r="G483" s="62" t="s">
        <v>3615</v>
      </c>
      <c r="H483" s="62" t="s">
        <v>3611</v>
      </c>
      <c r="I483" s="59">
        <v>2.969825E7</v>
      </c>
      <c r="J483" s="59">
        <v>220.0</v>
      </c>
      <c r="K483" s="59">
        <v>0.29608247080814</v>
      </c>
      <c r="L483" s="59">
        <v>35.0</v>
      </c>
      <c r="M483" s="59">
        <v>0.3087049</v>
      </c>
      <c r="N483" s="59">
        <v>1500.0</v>
      </c>
      <c r="O483" s="59">
        <v>0.2917979</v>
      </c>
      <c r="P483" s="59">
        <v>1.014683</v>
      </c>
      <c r="Q483" s="59">
        <v>0.2534217</v>
      </c>
    </row>
    <row r="484" ht="15.0" customHeight="1">
      <c r="A484" s="59" t="s">
        <v>123</v>
      </c>
      <c r="B484" s="60"/>
      <c r="C484" s="60"/>
      <c r="D484" s="59" t="s">
        <v>620</v>
      </c>
      <c r="E484" s="59" t="s">
        <v>33</v>
      </c>
      <c r="F484" s="59" t="s">
        <v>3570</v>
      </c>
      <c r="G484" s="62" t="s">
        <v>3611</v>
      </c>
      <c r="H484" s="62" t="s">
        <v>3611</v>
      </c>
      <c r="I484" s="59">
        <v>3.5442743E7</v>
      </c>
      <c r="J484" s="59">
        <v>180.0</v>
      </c>
      <c r="K484" s="59">
        <v>0.328012927155467</v>
      </c>
      <c r="L484" s="59">
        <v>35.0</v>
      </c>
      <c r="M484" s="59">
        <v>0.3333663</v>
      </c>
      <c r="N484" s="59">
        <v>1500.0</v>
      </c>
      <c r="O484" s="59">
        <v>0.3252551</v>
      </c>
      <c r="P484" s="59">
        <v>1.008479</v>
      </c>
      <c r="Q484" s="59">
        <v>0.3400051</v>
      </c>
    </row>
    <row r="485" ht="15.0" customHeight="1">
      <c r="A485" s="59" t="s">
        <v>123</v>
      </c>
      <c r="B485" s="60"/>
      <c r="C485" s="60"/>
      <c r="D485" s="59" t="s">
        <v>620</v>
      </c>
      <c r="E485" s="59" t="s">
        <v>39</v>
      </c>
      <c r="F485" s="59" t="s">
        <v>3577</v>
      </c>
      <c r="G485" s="62" t="s">
        <v>627</v>
      </c>
      <c r="H485" s="62" t="s">
        <v>3616</v>
      </c>
      <c r="I485" s="59">
        <v>1.869777E7</v>
      </c>
      <c r="J485" s="59">
        <v>205.0</v>
      </c>
      <c r="K485" s="59">
        <v>0.388352793557298</v>
      </c>
      <c r="L485" s="59">
        <v>35.0</v>
      </c>
      <c r="M485" s="59">
        <v>0.3361341</v>
      </c>
      <c r="N485" s="59">
        <v>1500.0</v>
      </c>
      <c r="O485" s="59">
        <v>0.2331701</v>
      </c>
      <c r="P485" s="59">
        <v>1.665535</v>
      </c>
      <c r="Q485" s="59">
        <v>1.507155</v>
      </c>
    </row>
    <row r="486" ht="15.0" customHeight="1">
      <c r="A486" s="59" t="s">
        <v>123</v>
      </c>
      <c r="B486" s="60"/>
      <c r="C486" s="60"/>
      <c r="D486" s="59" t="s">
        <v>620</v>
      </c>
      <c r="E486" s="59" t="s">
        <v>35</v>
      </c>
      <c r="F486" s="59" t="s">
        <v>3577</v>
      </c>
      <c r="G486" s="62" t="s">
        <v>3617</v>
      </c>
      <c r="H486" s="62" t="s">
        <v>3616</v>
      </c>
      <c r="I486" s="59">
        <v>1.2105369E7</v>
      </c>
      <c r="J486" s="59">
        <v>175.0</v>
      </c>
      <c r="K486" s="59">
        <v>0.14969046226136</v>
      </c>
      <c r="L486" s="59">
        <v>35.0</v>
      </c>
      <c r="M486" s="59">
        <v>0.1505062</v>
      </c>
      <c r="N486" s="59">
        <v>1500.0</v>
      </c>
      <c r="O486" s="59">
        <v>0.1437453</v>
      </c>
      <c r="P486" s="59">
        <v>1.041359</v>
      </c>
      <c r="Q486" s="59">
        <v>0.879342</v>
      </c>
    </row>
    <row r="487" ht="15.0" customHeight="1">
      <c r="A487" s="59" t="s">
        <v>123</v>
      </c>
      <c r="B487" s="60"/>
      <c r="C487" s="60"/>
      <c r="D487" s="59" t="s">
        <v>620</v>
      </c>
      <c r="E487" s="59" t="s">
        <v>38</v>
      </c>
      <c r="F487" s="59" t="s">
        <v>3577</v>
      </c>
      <c r="G487" s="62" t="s">
        <v>3618</v>
      </c>
      <c r="H487" s="62" t="s">
        <v>3616</v>
      </c>
      <c r="I487" s="59">
        <v>1.2512723E7</v>
      </c>
      <c r="J487" s="59">
        <v>185.0</v>
      </c>
      <c r="K487" s="59">
        <v>0.153459739912582</v>
      </c>
      <c r="L487" s="59">
        <v>35.0</v>
      </c>
      <c r="M487" s="59">
        <v>0.1585172</v>
      </c>
      <c r="N487" s="59">
        <v>1500.0</v>
      </c>
      <c r="O487" s="59">
        <v>0.1498045</v>
      </c>
      <c r="P487" s="59">
        <v>1.0244</v>
      </c>
      <c r="Q487" s="59">
        <v>0.4195294</v>
      </c>
    </row>
    <row r="488" ht="15.0" customHeight="1">
      <c r="A488" s="59" t="s">
        <v>123</v>
      </c>
      <c r="B488" s="60"/>
      <c r="C488" s="60"/>
      <c r="D488" s="59" t="s">
        <v>620</v>
      </c>
      <c r="E488" s="59" t="s">
        <v>37</v>
      </c>
      <c r="F488" s="59" t="s">
        <v>3577</v>
      </c>
      <c r="G488" s="62" t="s">
        <v>3619</v>
      </c>
      <c r="H488" s="62" t="s">
        <v>3616</v>
      </c>
      <c r="I488" s="59">
        <v>3.0020439E7</v>
      </c>
      <c r="J488" s="59">
        <v>180.0</v>
      </c>
      <c r="K488" s="59">
        <v>0.336767266728057</v>
      </c>
      <c r="L488" s="59">
        <v>35.0</v>
      </c>
      <c r="M488" s="59">
        <v>0.3322265</v>
      </c>
      <c r="N488" s="59">
        <v>1500.0</v>
      </c>
      <c r="O488" s="59">
        <v>0.3113445</v>
      </c>
      <c r="P488" s="59">
        <v>1.081655</v>
      </c>
      <c r="Q488" s="59">
        <v>1.217448</v>
      </c>
    </row>
    <row r="489" ht="15.0" customHeight="1">
      <c r="A489" s="59" t="s">
        <v>123</v>
      </c>
      <c r="B489" s="60"/>
      <c r="C489" s="60"/>
      <c r="D489" s="59" t="s">
        <v>620</v>
      </c>
      <c r="E489" s="59" t="s">
        <v>36</v>
      </c>
      <c r="F489" s="59" t="s">
        <v>3577</v>
      </c>
      <c r="G489" s="62" t="s">
        <v>3620</v>
      </c>
      <c r="H489" s="62" t="s">
        <v>3616</v>
      </c>
      <c r="I489" s="59">
        <v>3.140913E7</v>
      </c>
      <c r="J489" s="59">
        <v>210.0</v>
      </c>
      <c r="K489" s="59">
        <v>0.339241967046495</v>
      </c>
      <c r="L489" s="59">
        <v>35.0</v>
      </c>
      <c r="M489" s="59">
        <v>0.3346654</v>
      </c>
      <c r="N489" s="59">
        <v>1500.0</v>
      </c>
      <c r="O489" s="59">
        <v>0.305138</v>
      </c>
      <c r="P489" s="59">
        <v>1.111766</v>
      </c>
      <c r="Q489" s="59">
        <v>1.154993</v>
      </c>
    </row>
    <row r="490" ht="15.0" customHeight="1">
      <c r="A490" s="59" t="s">
        <v>123</v>
      </c>
      <c r="B490" s="60"/>
      <c r="C490" s="60"/>
      <c r="D490" s="59" t="s">
        <v>620</v>
      </c>
      <c r="E490" s="59" t="s">
        <v>34</v>
      </c>
      <c r="F490" s="59" t="s">
        <v>3577</v>
      </c>
      <c r="G490" s="62" t="s">
        <v>3621</v>
      </c>
      <c r="H490" s="62" t="s">
        <v>3616</v>
      </c>
      <c r="I490" s="59">
        <v>2.1582276E7</v>
      </c>
      <c r="J490" s="59">
        <v>215.0</v>
      </c>
      <c r="K490" s="59">
        <v>0.233460574406034</v>
      </c>
      <c r="L490" s="59">
        <v>35.0</v>
      </c>
      <c r="M490" s="59">
        <v>0.2429689</v>
      </c>
      <c r="N490" s="59">
        <v>1500.0</v>
      </c>
      <c r="O490" s="59">
        <v>0.2283746</v>
      </c>
      <c r="P490" s="59">
        <v>1.02227</v>
      </c>
      <c r="Q490" s="59">
        <v>0.3484901</v>
      </c>
    </row>
    <row r="491" ht="15.0" customHeight="1">
      <c r="A491" s="59" t="s">
        <v>123</v>
      </c>
      <c r="B491" s="60"/>
      <c r="C491" s="60"/>
      <c r="D491" s="59" t="s">
        <v>620</v>
      </c>
      <c r="E491" s="59" t="s">
        <v>33</v>
      </c>
      <c r="F491" s="59" t="s">
        <v>3577</v>
      </c>
      <c r="G491" s="62" t="s">
        <v>3616</v>
      </c>
      <c r="H491" s="62" t="s">
        <v>3616</v>
      </c>
      <c r="I491" s="59">
        <v>3.2480635E7</v>
      </c>
      <c r="J491" s="59">
        <v>175.0</v>
      </c>
      <c r="K491" s="59">
        <v>0.311743057804412</v>
      </c>
      <c r="L491" s="59">
        <v>35.0</v>
      </c>
      <c r="M491" s="59">
        <v>0.3158726</v>
      </c>
      <c r="N491" s="59">
        <v>1500.0</v>
      </c>
      <c r="O491" s="59">
        <v>0.3074452</v>
      </c>
      <c r="P491" s="59">
        <v>1.013979</v>
      </c>
      <c r="Q491" s="59">
        <v>0.5099835</v>
      </c>
    </row>
    <row r="492" ht="15.0" customHeight="1">
      <c r="A492" s="59" t="s">
        <v>123</v>
      </c>
      <c r="B492" s="60"/>
      <c r="C492" s="60"/>
      <c r="D492" s="59" t="s">
        <v>587</v>
      </c>
      <c r="E492" s="59" t="s">
        <v>39</v>
      </c>
      <c r="F492" s="59" t="s">
        <v>3570</v>
      </c>
      <c r="G492" s="62" t="s">
        <v>594</v>
      </c>
      <c r="H492" s="62" t="s">
        <v>3622</v>
      </c>
      <c r="I492" s="59">
        <v>1.6749018E7</v>
      </c>
      <c r="J492" s="59">
        <v>235.0</v>
      </c>
      <c r="K492" s="59">
        <v>0.21997184704622</v>
      </c>
      <c r="L492" s="59">
        <v>35.0</v>
      </c>
      <c r="M492" s="59">
        <v>0.2160522</v>
      </c>
      <c r="N492" s="59">
        <v>1500.0</v>
      </c>
      <c r="O492" s="59">
        <v>0.1961213</v>
      </c>
      <c r="P492" s="59">
        <v>1.121611</v>
      </c>
      <c r="Q492" s="59">
        <v>1.196661</v>
      </c>
    </row>
    <row r="493" ht="15.0" customHeight="1">
      <c r="A493" s="59" t="s">
        <v>123</v>
      </c>
      <c r="B493" s="60"/>
      <c r="C493" s="60"/>
      <c r="D493" s="59" t="s">
        <v>587</v>
      </c>
      <c r="E493" s="59" t="s">
        <v>35</v>
      </c>
      <c r="F493" s="59" t="s">
        <v>3570</v>
      </c>
      <c r="G493" s="62" t="s">
        <v>3623</v>
      </c>
      <c r="H493" s="62" t="s">
        <v>3622</v>
      </c>
      <c r="I493" s="59">
        <v>1.3293332E7</v>
      </c>
      <c r="J493" s="59">
        <v>230.0</v>
      </c>
      <c r="K493" s="59">
        <v>0.162035884501979</v>
      </c>
      <c r="L493" s="59">
        <v>35.0</v>
      </c>
      <c r="M493" s="59">
        <v>0.1611972</v>
      </c>
      <c r="N493" s="59">
        <v>1500.0</v>
      </c>
      <c r="O493" s="59">
        <v>0.154824</v>
      </c>
      <c r="P493" s="59">
        <v>1.046581</v>
      </c>
      <c r="Q493" s="59">
        <v>1.131601</v>
      </c>
    </row>
    <row r="494" ht="15.0" customHeight="1">
      <c r="A494" s="59" t="s">
        <v>123</v>
      </c>
      <c r="B494" s="60"/>
      <c r="C494" s="60"/>
      <c r="D494" s="59" t="s">
        <v>587</v>
      </c>
      <c r="E494" s="59" t="s">
        <v>38</v>
      </c>
      <c r="F494" s="59" t="s">
        <v>3570</v>
      </c>
      <c r="G494" s="62" t="s">
        <v>3624</v>
      </c>
      <c r="H494" s="62" t="s">
        <v>3622</v>
      </c>
      <c r="I494" s="59">
        <v>1.313048E7</v>
      </c>
      <c r="J494" s="59">
        <v>245.0</v>
      </c>
      <c r="K494" s="59">
        <v>0.172432506560237</v>
      </c>
      <c r="L494" s="59">
        <v>35.0</v>
      </c>
      <c r="M494" s="59">
        <v>0.1736869</v>
      </c>
      <c r="N494" s="59">
        <v>1500.0</v>
      </c>
      <c r="O494" s="59">
        <v>0.1646362</v>
      </c>
      <c r="P494" s="59">
        <v>1.047355</v>
      </c>
      <c r="Q494" s="59">
        <v>0.8614024</v>
      </c>
    </row>
    <row r="495" ht="15.0" customHeight="1">
      <c r="A495" s="59" t="s">
        <v>123</v>
      </c>
      <c r="B495" s="60"/>
      <c r="C495" s="60"/>
      <c r="D495" s="59" t="s">
        <v>587</v>
      </c>
      <c r="E495" s="59" t="s">
        <v>37</v>
      </c>
      <c r="F495" s="59" t="s">
        <v>3570</v>
      </c>
      <c r="G495" s="62" t="s">
        <v>3625</v>
      </c>
      <c r="H495" s="62" t="s">
        <v>3622</v>
      </c>
      <c r="I495" s="59">
        <v>6162284.0</v>
      </c>
      <c r="J495" s="59">
        <v>215.0</v>
      </c>
      <c r="K495" s="59">
        <v>0.09545016801814</v>
      </c>
      <c r="L495" s="59">
        <v>35.0</v>
      </c>
      <c r="M495" s="59">
        <v>0.09360434</v>
      </c>
      <c r="N495" s="59">
        <v>1500.0</v>
      </c>
      <c r="O495" s="59">
        <v>0.08439979</v>
      </c>
      <c r="P495" s="59">
        <v>1.130929</v>
      </c>
      <c r="Q495" s="59">
        <v>1.200534</v>
      </c>
    </row>
    <row r="496" ht="15.0" customHeight="1">
      <c r="A496" s="59" t="s">
        <v>123</v>
      </c>
      <c r="B496" s="60"/>
      <c r="C496" s="60"/>
      <c r="D496" s="59" t="s">
        <v>587</v>
      </c>
      <c r="E496" s="59" t="s">
        <v>36</v>
      </c>
      <c r="F496" s="59" t="s">
        <v>3570</v>
      </c>
      <c r="G496" s="62" t="s">
        <v>3626</v>
      </c>
      <c r="H496" s="62" t="s">
        <v>3622</v>
      </c>
      <c r="I496" s="59">
        <v>7695980.0</v>
      </c>
      <c r="J496" s="59">
        <v>240.0</v>
      </c>
      <c r="K496" s="59">
        <v>0.250711303381245</v>
      </c>
      <c r="L496" s="59">
        <v>35.0</v>
      </c>
      <c r="M496" s="59">
        <v>0.2172271</v>
      </c>
      <c r="N496" s="59">
        <v>1500.0</v>
      </c>
      <c r="O496" s="59">
        <v>0.1214409</v>
      </c>
      <c r="P496" s="59">
        <v>2.064472</v>
      </c>
      <c r="Q496" s="59">
        <v>1.349572</v>
      </c>
    </row>
    <row r="497" ht="15.0" customHeight="1">
      <c r="A497" s="59" t="s">
        <v>123</v>
      </c>
      <c r="B497" s="60"/>
      <c r="C497" s="60"/>
      <c r="D497" s="59" t="s">
        <v>587</v>
      </c>
      <c r="E497" s="59" t="s">
        <v>34</v>
      </c>
      <c r="F497" s="59" t="s">
        <v>3570</v>
      </c>
      <c r="G497" s="62" t="s">
        <v>3627</v>
      </c>
      <c r="H497" s="62" t="s">
        <v>3622</v>
      </c>
      <c r="I497" s="59">
        <v>1.686924E7</v>
      </c>
      <c r="J497" s="59">
        <v>250.0</v>
      </c>
      <c r="K497" s="59">
        <v>0.193969924329274</v>
      </c>
      <c r="L497" s="59">
        <v>35.0</v>
      </c>
      <c r="M497" s="59">
        <v>0.2052919</v>
      </c>
      <c r="N497" s="59">
        <v>1500.0</v>
      </c>
      <c r="O497" s="59">
        <v>0.1884685</v>
      </c>
      <c r="P497" s="59">
        <v>1.02919</v>
      </c>
      <c r="Q497" s="59">
        <v>0.327011</v>
      </c>
    </row>
    <row r="498" ht="15.0" customHeight="1">
      <c r="A498" s="59" t="s">
        <v>123</v>
      </c>
      <c r="B498" s="60"/>
      <c r="C498" s="60"/>
      <c r="D498" s="59" t="s">
        <v>587</v>
      </c>
      <c r="E498" s="59" t="s">
        <v>33</v>
      </c>
      <c r="F498" s="59" t="s">
        <v>3570</v>
      </c>
      <c r="G498" s="62" t="s">
        <v>3622</v>
      </c>
      <c r="H498" s="62" t="s">
        <v>3622</v>
      </c>
      <c r="I498" s="59">
        <v>3.1428459E7</v>
      </c>
      <c r="J498" s="59">
        <v>180.0</v>
      </c>
      <c r="K498" s="59">
        <v>0.302021730099765</v>
      </c>
      <c r="L498" s="59">
        <v>35.0</v>
      </c>
      <c r="M498" s="59">
        <v>0.3078657</v>
      </c>
      <c r="N498" s="59">
        <v>1500.0</v>
      </c>
      <c r="O498" s="59">
        <v>0.2994338</v>
      </c>
      <c r="P498" s="59">
        <v>1.008643</v>
      </c>
      <c r="Q498" s="59">
        <v>0.3069221</v>
      </c>
    </row>
    <row r="499" ht="15.0" customHeight="1">
      <c r="A499" s="59" t="s">
        <v>123</v>
      </c>
      <c r="B499" s="60"/>
      <c r="C499" s="60"/>
      <c r="D499" s="59" t="s">
        <v>587</v>
      </c>
      <c r="E499" s="59" t="s">
        <v>35</v>
      </c>
      <c r="F499" s="59" t="s">
        <v>3577</v>
      </c>
      <c r="G499" s="62" t="s">
        <v>3628</v>
      </c>
      <c r="H499" s="62" t="s">
        <v>3629</v>
      </c>
      <c r="I499" s="59">
        <v>2.7751024E7</v>
      </c>
      <c r="J499" s="59">
        <v>220.0</v>
      </c>
      <c r="K499" s="59">
        <v>0.28593106367833</v>
      </c>
      <c r="L499" s="59">
        <v>35.0</v>
      </c>
      <c r="M499" s="59">
        <v>0.287336</v>
      </c>
      <c r="N499" s="59">
        <v>1500.0</v>
      </c>
      <c r="O499" s="59">
        <v>0.2805171</v>
      </c>
      <c r="P499" s="59">
        <v>1.0193</v>
      </c>
      <c r="Q499" s="59">
        <v>0.793964</v>
      </c>
    </row>
    <row r="500" ht="15.0" customHeight="1">
      <c r="A500" s="59" t="s">
        <v>123</v>
      </c>
      <c r="B500" s="60"/>
      <c r="C500" s="60"/>
      <c r="D500" s="59" t="s">
        <v>587</v>
      </c>
      <c r="E500" s="59" t="s">
        <v>38</v>
      </c>
      <c r="F500" s="59" t="s">
        <v>3577</v>
      </c>
      <c r="G500" s="62" t="s">
        <v>3630</v>
      </c>
      <c r="H500" s="62" t="s">
        <v>3629</v>
      </c>
      <c r="I500" s="59">
        <v>2.546078E7</v>
      </c>
      <c r="J500" s="59">
        <v>240.0</v>
      </c>
      <c r="K500" s="59">
        <v>0.295758564467049</v>
      </c>
      <c r="L500" s="59">
        <v>35.0</v>
      </c>
      <c r="M500" s="59">
        <v>0.2988846</v>
      </c>
      <c r="N500" s="59">
        <v>1500.0</v>
      </c>
      <c r="O500" s="59">
        <v>0.2864952</v>
      </c>
      <c r="P500" s="59">
        <v>1.032333</v>
      </c>
      <c r="Q500" s="59">
        <v>0.7476831</v>
      </c>
    </row>
    <row r="501" ht="15.0" customHeight="1">
      <c r="A501" s="59" t="s">
        <v>123</v>
      </c>
      <c r="B501" s="60"/>
      <c r="C501" s="60"/>
      <c r="D501" s="59" t="s">
        <v>587</v>
      </c>
      <c r="E501" s="59" t="s">
        <v>37</v>
      </c>
      <c r="F501" s="59" t="s">
        <v>3577</v>
      </c>
      <c r="G501" s="62" t="s">
        <v>3631</v>
      </c>
      <c r="H501" s="62" t="s">
        <v>3629</v>
      </c>
      <c r="I501" s="59">
        <v>1.7702632E7</v>
      </c>
      <c r="J501" s="59">
        <v>230.0</v>
      </c>
      <c r="K501" s="59">
        <v>0.254789142253732</v>
      </c>
      <c r="L501" s="59">
        <v>35.0</v>
      </c>
      <c r="M501" s="59">
        <v>0.2539193</v>
      </c>
      <c r="N501" s="59">
        <v>1500.0</v>
      </c>
      <c r="O501" s="59">
        <v>0.2314531</v>
      </c>
      <c r="P501" s="59">
        <v>1.100824</v>
      </c>
      <c r="Q501" s="59">
        <v>1.038718</v>
      </c>
    </row>
    <row r="502" ht="15.0" customHeight="1">
      <c r="A502" s="59" t="s">
        <v>123</v>
      </c>
      <c r="B502" s="60"/>
      <c r="C502" s="60"/>
      <c r="D502" s="59" t="s">
        <v>587</v>
      </c>
      <c r="E502" s="59" t="s">
        <v>36</v>
      </c>
      <c r="F502" s="59" t="s">
        <v>3577</v>
      </c>
      <c r="G502" s="62" t="s">
        <v>3632</v>
      </c>
      <c r="H502" s="62" t="s">
        <v>3629</v>
      </c>
      <c r="I502" s="59">
        <v>8043517.0</v>
      </c>
      <c r="J502" s="59">
        <v>245.0</v>
      </c>
      <c r="K502" s="59">
        <v>0.230250145816451</v>
      </c>
      <c r="L502" s="59">
        <v>35.0</v>
      </c>
      <c r="M502" s="59">
        <v>0.2077311</v>
      </c>
      <c r="N502" s="59">
        <v>1500.0</v>
      </c>
      <c r="O502" s="59">
        <v>0.1324205</v>
      </c>
      <c r="P502" s="59">
        <v>1.73878</v>
      </c>
      <c r="Q502" s="59">
        <v>1.299016</v>
      </c>
    </row>
    <row r="503" ht="15.0" customHeight="1">
      <c r="A503" s="59" t="s">
        <v>123</v>
      </c>
      <c r="B503" s="60"/>
      <c r="C503" s="60"/>
      <c r="D503" s="59" t="s">
        <v>587</v>
      </c>
      <c r="E503" s="59" t="s">
        <v>34</v>
      </c>
      <c r="F503" s="59" t="s">
        <v>3577</v>
      </c>
      <c r="G503" s="62" t="s">
        <v>3633</v>
      </c>
      <c r="H503" s="62" t="s">
        <v>3629</v>
      </c>
      <c r="I503" s="59">
        <v>2.0841853E7</v>
      </c>
      <c r="J503" s="59">
        <v>230.0</v>
      </c>
      <c r="K503" s="59">
        <v>0.236379955759555</v>
      </c>
      <c r="L503" s="59">
        <v>35.0</v>
      </c>
      <c r="M503" s="59">
        <v>0.2506901</v>
      </c>
      <c r="N503" s="59">
        <v>1500.0</v>
      </c>
      <c r="O503" s="59">
        <v>0.2295771</v>
      </c>
      <c r="P503" s="59">
        <v>1.029632</v>
      </c>
      <c r="Q503" s="59">
        <v>0.3222118</v>
      </c>
    </row>
    <row r="504" ht="15.0" customHeight="1">
      <c r="A504" s="59" t="s">
        <v>123</v>
      </c>
      <c r="B504" s="60"/>
      <c r="C504" s="60"/>
      <c r="D504" s="59" t="s">
        <v>587</v>
      </c>
      <c r="E504" s="59" t="s">
        <v>33</v>
      </c>
      <c r="F504" s="59" t="s">
        <v>3577</v>
      </c>
      <c r="G504" s="62" t="s">
        <v>3629</v>
      </c>
      <c r="H504" s="62" t="s">
        <v>3629</v>
      </c>
      <c r="I504" s="59">
        <v>3.447521E7</v>
      </c>
      <c r="J504" s="59">
        <v>175.0</v>
      </c>
      <c r="K504" s="59">
        <v>0.323510556522762</v>
      </c>
      <c r="L504" s="59">
        <v>35.0</v>
      </c>
      <c r="M504" s="59">
        <v>0.3286737</v>
      </c>
      <c r="N504" s="59">
        <v>1500.0</v>
      </c>
      <c r="O504" s="59">
        <v>0.3201191</v>
      </c>
      <c r="P504" s="59">
        <v>1.010594</v>
      </c>
      <c r="Q504" s="59">
        <v>0.3964497</v>
      </c>
    </row>
    <row r="505" ht="15.0" customHeight="1">
      <c r="A505" s="59" t="s">
        <v>123</v>
      </c>
      <c r="B505" s="60"/>
      <c r="C505" s="60"/>
      <c r="D505" s="59" t="s">
        <v>576</v>
      </c>
      <c r="E505" s="59" t="s">
        <v>35</v>
      </c>
      <c r="F505" s="59" t="s">
        <v>3570</v>
      </c>
      <c r="G505" s="62" t="s">
        <v>3634</v>
      </c>
      <c r="H505" s="62" t="s">
        <v>3635</v>
      </c>
      <c r="I505" s="59">
        <v>1.2686113E7</v>
      </c>
      <c r="J505" s="59">
        <v>210.0</v>
      </c>
      <c r="K505" s="59">
        <v>0.160680101062043</v>
      </c>
      <c r="L505" s="59">
        <v>35.0</v>
      </c>
      <c r="M505" s="59">
        <v>0.1592437</v>
      </c>
      <c r="N505" s="59">
        <v>1500.0</v>
      </c>
      <c r="O505" s="59">
        <v>0.1531104</v>
      </c>
      <c r="P505" s="59">
        <v>1.04944</v>
      </c>
      <c r="Q505" s="59">
        <v>1.234191</v>
      </c>
    </row>
    <row r="506" ht="15.0" customHeight="1">
      <c r="A506" s="59" t="s">
        <v>123</v>
      </c>
      <c r="B506" s="60"/>
      <c r="C506" s="60"/>
      <c r="D506" s="59" t="s">
        <v>576</v>
      </c>
      <c r="E506" s="59" t="s">
        <v>38</v>
      </c>
      <c r="F506" s="59" t="s">
        <v>3570</v>
      </c>
      <c r="G506" s="62" t="s">
        <v>3636</v>
      </c>
      <c r="H506" s="62" t="s">
        <v>3635</v>
      </c>
      <c r="I506" s="59">
        <v>6483828.0</v>
      </c>
      <c r="J506" s="59">
        <v>200.0</v>
      </c>
      <c r="K506" s="59">
        <v>0.104541748272537</v>
      </c>
      <c r="L506" s="59">
        <v>35.0</v>
      </c>
      <c r="M506" s="59">
        <v>0.1026695</v>
      </c>
      <c r="N506" s="59">
        <v>1500.0</v>
      </c>
      <c r="O506" s="59">
        <v>0.09281628</v>
      </c>
      <c r="P506" s="59">
        <v>1.12633</v>
      </c>
      <c r="Q506" s="59">
        <v>1.19001</v>
      </c>
    </row>
    <row r="507" ht="15.0" customHeight="1">
      <c r="A507" s="59" t="s">
        <v>123</v>
      </c>
      <c r="B507" s="60"/>
      <c r="C507" s="60"/>
      <c r="D507" s="59" t="s">
        <v>576</v>
      </c>
      <c r="E507" s="59" t="s">
        <v>37</v>
      </c>
      <c r="F507" s="59" t="s">
        <v>3570</v>
      </c>
      <c r="G507" s="62" t="s">
        <v>3637</v>
      </c>
      <c r="H507" s="62" t="s">
        <v>3635</v>
      </c>
      <c r="I507" s="59">
        <v>7727922.0</v>
      </c>
      <c r="J507" s="59">
        <v>205.0</v>
      </c>
      <c r="K507" s="59">
        <v>0.124857850236873</v>
      </c>
      <c r="L507" s="59">
        <v>35.0</v>
      </c>
      <c r="M507" s="59">
        <v>0.1206042</v>
      </c>
      <c r="N507" s="59">
        <v>1500.0</v>
      </c>
      <c r="O507" s="59">
        <v>0.1085861</v>
      </c>
      <c r="P507" s="59">
        <v>1.149851</v>
      </c>
      <c r="Q507" s="59">
        <v>1.353934</v>
      </c>
    </row>
    <row r="508" ht="15.0" customHeight="1">
      <c r="A508" s="59" t="s">
        <v>123</v>
      </c>
      <c r="B508" s="60"/>
      <c r="C508" s="60"/>
      <c r="D508" s="59" t="s">
        <v>576</v>
      </c>
      <c r="E508" s="59" t="s">
        <v>36</v>
      </c>
      <c r="F508" s="59" t="s">
        <v>3570</v>
      </c>
      <c r="G508" s="62" t="s">
        <v>3638</v>
      </c>
      <c r="H508" s="62" t="s">
        <v>3635</v>
      </c>
      <c r="I508" s="59">
        <v>9255257.0</v>
      </c>
      <c r="J508" s="59">
        <v>220.0</v>
      </c>
      <c r="K508" s="59">
        <v>0.307880770784827</v>
      </c>
      <c r="L508" s="59">
        <v>35.0</v>
      </c>
      <c r="M508" s="59">
        <v>0.2709619</v>
      </c>
      <c r="N508" s="59">
        <v>1500.0</v>
      </c>
      <c r="O508" s="59">
        <v>0.1509678</v>
      </c>
      <c r="P508" s="59">
        <v>2.03938</v>
      </c>
      <c r="Q508" s="59">
        <v>1.307673</v>
      </c>
    </row>
    <row r="509" ht="15.0" customHeight="1">
      <c r="A509" s="59" t="s">
        <v>123</v>
      </c>
      <c r="B509" s="60"/>
      <c r="C509" s="60"/>
      <c r="D509" s="59" t="s">
        <v>576</v>
      </c>
      <c r="E509" s="59" t="s">
        <v>34</v>
      </c>
      <c r="F509" s="59" t="s">
        <v>3570</v>
      </c>
      <c r="G509" s="62" t="s">
        <v>3639</v>
      </c>
      <c r="H509" s="62" t="s">
        <v>3635</v>
      </c>
      <c r="I509" s="59">
        <v>1.7037887E7</v>
      </c>
      <c r="J509" s="59">
        <v>225.0</v>
      </c>
      <c r="K509" s="59">
        <v>0.199261009560784</v>
      </c>
      <c r="L509" s="59">
        <v>35.0</v>
      </c>
      <c r="M509" s="59">
        <v>0.2136344</v>
      </c>
      <c r="N509" s="59">
        <v>1500.0</v>
      </c>
      <c r="O509" s="59">
        <v>0.1932042</v>
      </c>
      <c r="P509" s="59">
        <v>1.031349</v>
      </c>
      <c r="Q509" s="59">
        <v>0.2964634</v>
      </c>
    </row>
    <row r="510" ht="15.0" customHeight="1">
      <c r="A510" s="59" t="s">
        <v>123</v>
      </c>
      <c r="B510" s="60"/>
      <c r="C510" s="60"/>
      <c r="D510" s="59" t="s">
        <v>576</v>
      </c>
      <c r="E510" s="59" t="s">
        <v>33</v>
      </c>
      <c r="F510" s="59" t="s">
        <v>3570</v>
      </c>
      <c r="G510" s="62" t="s">
        <v>3635</v>
      </c>
      <c r="H510" s="62" t="s">
        <v>3635</v>
      </c>
      <c r="I510" s="59">
        <v>3.5928968E7</v>
      </c>
      <c r="J510" s="59">
        <v>185.0</v>
      </c>
      <c r="K510" s="59">
        <v>0.330114868269846</v>
      </c>
      <c r="L510" s="59">
        <v>35.0</v>
      </c>
      <c r="M510" s="59">
        <v>0.3379619</v>
      </c>
      <c r="N510" s="59">
        <v>1500.0</v>
      </c>
      <c r="O510" s="59">
        <v>0.3281351</v>
      </c>
      <c r="P510" s="59">
        <v>1.006033</v>
      </c>
      <c r="Q510" s="59">
        <v>0.2014642</v>
      </c>
    </row>
    <row r="511" ht="15.0" customHeight="1">
      <c r="A511" s="59" t="s">
        <v>123</v>
      </c>
      <c r="B511" s="60"/>
      <c r="C511" s="60"/>
      <c r="D511" s="59" t="s">
        <v>576</v>
      </c>
      <c r="E511" s="59" t="s">
        <v>39</v>
      </c>
      <c r="F511" s="59" t="s">
        <v>3577</v>
      </c>
      <c r="G511" s="62" t="s">
        <v>583</v>
      </c>
      <c r="H511" s="62" t="s">
        <v>3640</v>
      </c>
      <c r="I511" s="59">
        <v>8349932.0</v>
      </c>
      <c r="J511" s="59">
        <v>225.0</v>
      </c>
      <c r="K511" s="59">
        <v>0.321299314047539</v>
      </c>
      <c r="L511" s="59">
        <v>40.0</v>
      </c>
      <c r="M511" s="59">
        <v>0.2696082</v>
      </c>
      <c r="N511" s="59">
        <v>1500.0</v>
      </c>
      <c r="O511" s="59">
        <v>0.1758241</v>
      </c>
      <c r="P511" s="59">
        <v>1.827391</v>
      </c>
      <c r="Q511" s="59">
        <v>1.551171</v>
      </c>
    </row>
    <row r="512" ht="15.0" customHeight="1">
      <c r="A512" s="59" t="s">
        <v>123</v>
      </c>
      <c r="B512" s="60"/>
      <c r="C512" s="60"/>
      <c r="D512" s="59" t="s">
        <v>576</v>
      </c>
      <c r="E512" s="59" t="s">
        <v>35</v>
      </c>
      <c r="F512" s="59" t="s">
        <v>3577</v>
      </c>
      <c r="G512" s="62" t="s">
        <v>3641</v>
      </c>
      <c r="H512" s="62" t="s">
        <v>3640</v>
      </c>
      <c r="I512" s="59">
        <v>2.3344372E7</v>
      </c>
      <c r="J512" s="59">
        <v>220.0</v>
      </c>
      <c r="K512" s="59">
        <v>0.251411713691335</v>
      </c>
      <c r="L512" s="59">
        <v>35.0</v>
      </c>
      <c r="M512" s="59">
        <v>0.2532434</v>
      </c>
      <c r="N512" s="59">
        <v>1500.0</v>
      </c>
      <c r="O512" s="59">
        <v>0.2458329</v>
      </c>
      <c r="P512" s="59">
        <v>1.022693</v>
      </c>
      <c r="Q512" s="59">
        <v>0.7528243</v>
      </c>
    </row>
    <row r="513" ht="15.0" customHeight="1">
      <c r="A513" s="59" t="s">
        <v>123</v>
      </c>
      <c r="B513" s="60"/>
      <c r="C513" s="60"/>
      <c r="D513" s="59" t="s">
        <v>576</v>
      </c>
      <c r="E513" s="59" t="s">
        <v>38</v>
      </c>
      <c r="F513" s="59" t="s">
        <v>3577</v>
      </c>
      <c r="G513" s="62" t="s">
        <v>3642</v>
      </c>
      <c r="H513" s="62" t="s">
        <v>3640</v>
      </c>
      <c r="I513" s="59">
        <v>2.2883223E7</v>
      </c>
      <c r="J513" s="59">
        <v>210.0</v>
      </c>
      <c r="K513" s="59">
        <v>0.267666758119335</v>
      </c>
      <c r="L513" s="59">
        <v>35.0</v>
      </c>
      <c r="M513" s="59">
        <v>0.2709729</v>
      </c>
      <c r="N513" s="59">
        <v>1500.0</v>
      </c>
      <c r="O513" s="59">
        <v>0.259476</v>
      </c>
      <c r="P513" s="59">
        <v>1.031567</v>
      </c>
      <c r="Q513" s="59">
        <v>0.7124296</v>
      </c>
    </row>
    <row r="514" ht="15.0" customHeight="1">
      <c r="A514" s="59" t="s">
        <v>123</v>
      </c>
      <c r="B514" s="60"/>
      <c r="C514" s="60"/>
      <c r="D514" s="59" t="s">
        <v>576</v>
      </c>
      <c r="E514" s="59" t="s">
        <v>37</v>
      </c>
      <c r="F514" s="59" t="s">
        <v>3577</v>
      </c>
      <c r="G514" s="62" t="s">
        <v>3643</v>
      </c>
      <c r="H514" s="62" t="s">
        <v>3640</v>
      </c>
      <c r="I514" s="59">
        <v>9523927.0</v>
      </c>
      <c r="J514" s="59">
        <v>220.0</v>
      </c>
      <c r="K514" s="59">
        <v>0.134715685017817</v>
      </c>
      <c r="L514" s="59">
        <v>35.0</v>
      </c>
      <c r="M514" s="59">
        <v>0.1340772</v>
      </c>
      <c r="N514" s="59">
        <v>1500.0</v>
      </c>
      <c r="O514" s="59">
        <v>0.1231442</v>
      </c>
      <c r="P514" s="59">
        <v>1.093967</v>
      </c>
      <c r="Q514" s="59">
        <v>1.058399</v>
      </c>
    </row>
    <row r="515" ht="15.0" customHeight="1">
      <c r="A515" s="59" t="s">
        <v>123</v>
      </c>
      <c r="B515" s="60"/>
      <c r="C515" s="60"/>
      <c r="D515" s="59" t="s">
        <v>576</v>
      </c>
      <c r="E515" s="59" t="s">
        <v>36</v>
      </c>
      <c r="F515" s="59" t="s">
        <v>3577</v>
      </c>
      <c r="G515" s="62" t="s">
        <v>3644</v>
      </c>
      <c r="H515" s="62" t="s">
        <v>3640</v>
      </c>
      <c r="I515" s="59">
        <v>5824323.0</v>
      </c>
      <c r="J515" s="59">
        <v>225.0</v>
      </c>
      <c r="K515" s="59">
        <v>0.218358816126021</v>
      </c>
      <c r="L515" s="59">
        <v>35.0</v>
      </c>
      <c r="M515" s="59">
        <v>0.1932721</v>
      </c>
      <c r="N515" s="59">
        <v>1500.0</v>
      </c>
      <c r="O515" s="59">
        <v>0.1074532</v>
      </c>
      <c r="P515" s="59">
        <v>2.03213</v>
      </c>
      <c r="Q515" s="59">
        <v>1.292321</v>
      </c>
    </row>
    <row r="516" ht="15.0" customHeight="1">
      <c r="A516" s="59" t="s">
        <v>123</v>
      </c>
      <c r="B516" s="60"/>
      <c r="C516" s="60"/>
      <c r="D516" s="59" t="s">
        <v>576</v>
      </c>
      <c r="E516" s="59" t="s">
        <v>34</v>
      </c>
      <c r="F516" s="59" t="s">
        <v>3577</v>
      </c>
      <c r="G516" s="62" t="s">
        <v>3645</v>
      </c>
      <c r="H516" s="62" t="s">
        <v>3640</v>
      </c>
      <c r="I516" s="59">
        <v>2.1352868E7</v>
      </c>
      <c r="J516" s="59">
        <v>230.0</v>
      </c>
      <c r="K516" s="59">
        <v>0.24052993103066</v>
      </c>
      <c r="L516" s="59">
        <v>35.0</v>
      </c>
      <c r="M516" s="59">
        <v>0.2561476</v>
      </c>
      <c r="N516" s="59">
        <v>1500.0</v>
      </c>
      <c r="O516" s="59">
        <v>0.2341663</v>
      </c>
      <c r="P516" s="59">
        <v>1.027176</v>
      </c>
      <c r="Q516" s="59">
        <v>0.2895034</v>
      </c>
    </row>
    <row r="517" ht="15.0" customHeight="1">
      <c r="A517" s="59" t="s">
        <v>123</v>
      </c>
      <c r="B517" s="60"/>
      <c r="C517" s="60"/>
      <c r="D517" s="59" t="s">
        <v>576</v>
      </c>
      <c r="E517" s="59" t="s">
        <v>33</v>
      </c>
      <c r="F517" s="59" t="s">
        <v>3577</v>
      </c>
      <c r="G517" s="62" t="s">
        <v>3640</v>
      </c>
      <c r="H517" s="62" t="s">
        <v>3640</v>
      </c>
      <c r="I517" s="59">
        <v>4.0500854E7</v>
      </c>
      <c r="J517" s="59">
        <v>190.0</v>
      </c>
      <c r="K517" s="59">
        <v>0.359745845452578</v>
      </c>
      <c r="L517" s="59">
        <v>35.0</v>
      </c>
      <c r="M517" s="59">
        <v>0.3645271</v>
      </c>
      <c r="N517" s="59">
        <v>1500.0</v>
      </c>
      <c r="O517" s="59">
        <v>0.3561338</v>
      </c>
      <c r="P517" s="59">
        <v>1.010142</v>
      </c>
      <c r="Q517" s="59">
        <v>0.4303488</v>
      </c>
    </row>
    <row r="518" ht="15.0" customHeight="1">
      <c r="A518" s="59" t="s">
        <v>123</v>
      </c>
      <c r="B518" s="60"/>
      <c r="C518" s="60"/>
      <c r="D518" s="59" t="s">
        <v>549</v>
      </c>
      <c r="E518" s="59" t="s">
        <v>39</v>
      </c>
      <c r="F518" s="59" t="s">
        <v>3570</v>
      </c>
      <c r="G518" s="62" t="s">
        <v>3646</v>
      </c>
      <c r="H518" s="62" t="s">
        <v>3647</v>
      </c>
      <c r="I518" s="59">
        <v>7559516.0</v>
      </c>
      <c r="J518" s="59">
        <v>210.0</v>
      </c>
      <c r="K518" s="59">
        <v>0.133432452269394</v>
      </c>
      <c r="L518" s="59">
        <v>35.0</v>
      </c>
      <c r="M518" s="59">
        <v>0.1244048</v>
      </c>
      <c r="N518" s="59">
        <v>1500.0</v>
      </c>
      <c r="O518" s="59">
        <v>0.1079902</v>
      </c>
      <c r="P518" s="59">
        <v>1.235598</v>
      </c>
      <c r="Q518" s="59">
        <v>1.549973</v>
      </c>
    </row>
    <row r="519" ht="15.0" customHeight="1">
      <c r="A519" s="59" t="s">
        <v>123</v>
      </c>
      <c r="B519" s="60"/>
      <c r="C519" s="60"/>
      <c r="D519" s="59" t="s">
        <v>549</v>
      </c>
      <c r="E519" s="59" t="s">
        <v>35</v>
      </c>
      <c r="F519" s="59" t="s">
        <v>3570</v>
      </c>
      <c r="G519" s="62" t="s">
        <v>3648</v>
      </c>
      <c r="H519" s="62" t="s">
        <v>3647</v>
      </c>
      <c r="I519" s="59">
        <v>7958244.0</v>
      </c>
      <c r="J519" s="59">
        <v>210.0</v>
      </c>
      <c r="K519" s="59">
        <v>0.10913907890137</v>
      </c>
      <c r="L519" s="59">
        <v>35.0</v>
      </c>
      <c r="M519" s="59">
        <v>0.1058733</v>
      </c>
      <c r="N519" s="59">
        <v>1500.0</v>
      </c>
      <c r="O519" s="59">
        <v>0.1000314</v>
      </c>
      <c r="P519" s="59">
        <v>1.091048</v>
      </c>
      <c r="Q519" s="59">
        <v>1.559034</v>
      </c>
    </row>
    <row r="520" ht="15.0" customHeight="1">
      <c r="A520" s="59" t="s">
        <v>123</v>
      </c>
      <c r="B520" s="60"/>
      <c r="C520" s="60"/>
      <c r="D520" s="59" t="s">
        <v>549</v>
      </c>
      <c r="E520" s="59" t="s">
        <v>38</v>
      </c>
      <c r="F520" s="59" t="s">
        <v>3570</v>
      </c>
      <c r="G520" s="62" t="s">
        <v>3649</v>
      </c>
      <c r="H520" s="62" t="s">
        <v>3647</v>
      </c>
      <c r="I520" s="59">
        <v>1.7011213E7</v>
      </c>
      <c r="J520" s="59">
        <v>250.0</v>
      </c>
      <c r="K520" s="59">
        <v>0.212579082759676</v>
      </c>
      <c r="L520" s="59">
        <v>35.0</v>
      </c>
      <c r="M520" s="59">
        <v>0.2141408</v>
      </c>
      <c r="N520" s="59">
        <v>1500.0</v>
      </c>
      <c r="O520" s="59">
        <v>0.2044135</v>
      </c>
      <c r="P520" s="59">
        <v>1.039946</v>
      </c>
      <c r="Q520" s="59">
        <v>0.8394481</v>
      </c>
    </row>
    <row r="521" ht="15.0" customHeight="1">
      <c r="A521" s="59" t="s">
        <v>123</v>
      </c>
      <c r="B521" s="60"/>
      <c r="C521" s="60"/>
      <c r="D521" s="59" t="s">
        <v>549</v>
      </c>
      <c r="E521" s="59" t="s">
        <v>37</v>
      </c>
      <c r="F521" s="59" t="s">
        <v>3570</v>
      </c>
      <c r="G521" s="62" t="s">
        <v>3650</v>
      </c>
      <c r="H521" s="62" t="s">
        <v>3647</v>
      </c>
      <c r="I521" s="59">
        <v>6782938.0</v>
      </c>
      <c r="J521" s="59">
        <v>210.0</v>
      </c>
      <c r="K521" s="59">
        <v>0.112427400651573</v>
      </c>
      <c r="L521" s="59">
        <v>35.0</v>
      </c>
      <c r="M521" s="59">
        <v>0.1095374</v>
      </c>
      <c r="N521" s="59">
        <v>1500.0</v>
      </c>
      <c r="O521" s="59">
        <v>0.09845363</v>
      </c>
      <c r="P521" s="59">
        <v>1.141933</v>
      </c>
      <c r="Q521" s="59">
        <v>1.260737</v>
      </c>
    </row>
    <row r="522" ht="15.0" customHeight="1">
      <c r="A522" s="59" t="s">
        <v>123</v>
      </c>
      <c r="B522" s="60"/>
      <c r="C522" s="60"/>
      <c r="D522" s="59" t="s">
        <v>549</v>
      </c>
      <c r="E522" s="59" t="s">
        <v>36</v>
      </c>
      <c r="F522" s="59" t="s">
        <v>3570</v>
      </c>
      <c r="G522" s="62" t="s">
        <v>3651</v>
      </c>
      <c r="H522" s="62" t="s">
        <v>3647</v>
      </c>
      <c r="I522" s="59">
        <v>9404375.0</v>
      </c>
      <c r="J522" s="59">
        <v>225.0</v>
      </c>
      <c r="K522" s="59">
        <v>0.206593068604512</v>
      </c>
      <c r="L522" s="59">
        <v>35.0</v>
      </c>
      <c r="M522" s="59">
        <v>0.1882534</v>
      </c>
      <c r="N522" s="59">
        <v>1500.0</v>
      </c>
      <c r="O522" s="59">
        <v>0.1288565</v>
      </c>
      <c r="P522" s="59">
        <v>1.60328</v>
      </c>
      <c r="Q522" s="59">
        <v>1.308765</v>
      </c>
    </row>
    <row r="523" ht="15.0" customHeight="1">
      <c r="A523" s="59" t="s">
        <v>123</v>
      </c>
      <c r="B523" s="60"/>
      <c r="C523" s="60"/>
      <c r="D523" s="59" t="s">
        <v>549</v>
      </c>
      <c r="E523" s="59" t="s">
        <v>34</v>
      </c>
      <c r="F523" s="59" t="s">
        <v>3570</v>
      </c>
      <c r="G523" s="62" t="s">
        <v>3652</v>
      </c>
      <c r="H523" s="62" t="s">
        <v>3647</v>
      </c>
      <c r="I523" s="59">
        <v>1.3856715E7</v>
      </c>
      <c r="J523" s="59">
        <v>255.0</v>
      </c>
      <c r="K523" s="59">
        <v>0.168973313780797</v>
      </c>
      <c r="L523" s="59">
        <v>35.0</v>
      </c>
      <c r="M523" s="59">
        <v>0.17987</v>
      </c>
      <c r="N523" s="59">
        <v>1500.0</v>
      </c>
      <c r="O523" s="59">
        <v>0.1623523</v>
      </c>
      <c r="P523" s="59">
        <v>1.040782</v>
      </c>
      <c r="Q523" s="59">
        <v>0.3779623</v>
      </c>
    </row>
    <row r="524" ht="15.0" customHeight="1">
      <c r="A524" s="59" t="s">
        <v>123</v>
      </c>
      <c r="B524" s="60"/>
      <c r="C524" s="60"/>
      <c r="D524" s="59" t="s">
        <v>549</v>
      </c>
      <c r="E524" s="59" t="s">
        <v>33</v>
      </c>
      <c r="F524" s="59" t="s">
        <v>3570</v>
      </c>
      <c r="G524" s="62" t="s">
        <v>3647</v>
      </c>
      <c r="H524" s="62" t="s">
        <v>3647</v>
      </c>
      <c r="I524" s="59">
        <v>3.2290334E7</v>
      </c>
      <c r="J524" s="59">
        <v>185.0</v>
      </c>
      <c r="K524" s="59">
        <v>0.307554387270819</v>
      </c>
      <c r="L524" s="59">
        <v>35.0</v>
      </c>
      <c r="M524" s="59">
        <v>0.3132557</v>
      </c>
      <c r="N524" s="59">
        <v>1500.0</v>
      </c>
      <c r="O524" s="59">
        <v>0.3051647</v>
      </c>
      <c r="P524" s="59">
        <v>1.007831</v>
      </c>
      <c r="Q524" s="59">
        <v>0.2953511</v>
      </c>
    </row>
    <row r="525" ht="15.0" customHeight="1">
      <c r="A525" s="59" t="s">
        <v>123</v>
      </c>
      <c r="B525" s="60"/>
      <c r="C525" s="60"/>
      <c r="D525" s="59" t="s">
        <v>549</v>
      </c>
      <c r="E525" s="59" t="s">
        <v>39</v>
      </c>
      <c r="F525" s="59" t="s">
        <v>3577</v>
      </c>
      <c r="G525" s="62" t="s">
        <v>3653</v>
      </c>
      <c r="H525" s="62" t="s">
        <v>3654</v>
      </c>
      <c r="I525" s="59">
        <v>8506948.0</v>
      </c>
      <c r="J525" s="59">
        <v>190.0</v>
      </c>
      <c r="K525" s="59">
        <v>0.249434113422705</v>
      </c>
      <c r="L525" s="59">
        <v>35.0</v>
      </c>
      <c r="M525" s="59">
        <v>0.2121698</v>
      </c>
      <c r="N525" s="59">
        <v>1500.0</v>
      </c>
      <c r="O525" s="59">
        <v>0.1394532</v>
      </c>
      <c r="P525" s="59">
        <v>1.788659</v>
      </c>
      <c r="Q525" s="59">
        <v>1.512459</v>
      </c>
    </row>
    <row r="526" ht="15.0" customHeight="1">
      <c r="A526" s="59" t="s">
        <v>123</v>
      </c>
      <c r="B526" s="60"/>
      <c r="C526" s="60"/>
      <c r="D526" s="59" t="s">
        <v>549</v>
      </c>
      <c r="E526" s="59" t="s">
        <v>35</v>
      </c>
      <c r="F526" s="59" t="s">
        <v>3577</v>
      </c>
      <c r="G526" s="62" t="s">
        <v>3655</v>
      </c>
      <c r="H526" s="62" t="s">
        <v>3654</v>
      </c>
      <c r="I526" s="59">
        <v>1.2255555E7</v>
      </c>
      <c r="J526" s="59">
        <v>160.0</v>
      </c>
      <c r="K526" s="59">
        <v>0.153247787685305</v>
      </c>
      <c r="L526" s="59">
        <v>35.0</v>
      </c>
      <c r="M526" s="59">
        <v>0.1514311</v>
      </c>
      <c r="N526" s="59">
        <v>1500.0</v>
      </c>
      <c r="O526" s="59">
        <v>0.1443214</v>
      </c>
      <c r="P526" s="59">
        <v>1.061851</v>
      </c>
      <c r="Q526" s="59">
        <v>1.255513</v>
      </c>
    </row>
    <row r="527" ht="15.0" customHeight="1">
      <c r="A527" s="59" t="s">
        <v>123</v>
      </c>
      <c r="B527" s="60"/>
      <c r="C527" s="60"/>
      <c r="D527" s="59" t="s">
        <v>549</v>
      </c>
      <c r="E527" s="59" t="s">
        <v>38</v>
      </c>
      <c r="F527" s="59" t="s">
        <v>3577</v>
      </c>
      <c r="G527" s="62" t="s">
        <v>3656</v>
      </c>
      <c r="H527" s="62" t="s">
        <v>3654</v>
      </c>
      <c r="I527" s="59">
        <v>1.4780555E7</v>
      </c>
      <c r="J527" s="59">
        <v>150.0</v>
      </c>
      <c r="K527" s="59">
        <v>0.178665230485404</v>
      </c>
      <c r="L527" s="59">
        <v>35.0</v>
      </c>
      <c r="M527" s="59">
        <v>0.1799159</v>
      </c>
      <c r="N527" s="59">
        <v>1500.0</v>
      </c>
      <c r="O527" s="59">
        <v>0.1714194</v>
      </c>
      <c r="P527" s="59">
        <v>1.042269</v>
      </c>
      <c r="Q527" s="59">
        <v>0.8527976</v>
      </c>
    </row>
    <row r="528" ht="15.0" customHeight="1">
      <c r="A528" s="59" t="s">
        <v>123</v>
      </c>
      <c r="B528" s="60"/>
      <c r="C528" s="60"/>
      <c r="D528" s="59" t="s">
        <v>549</v>
      </c>
      <c r="E528" s="59" t="s">
        <v>37</v>
      </c>
      <c r="F528" s="59" t="s">
        <v>3577</v>
      </c>
      <c r="G528" s="62" t="s">
        <v>3657</v>
      </c>
      <c r="H528" s="62" t="s">
        <v>3654</v>
      </c>
      <c r="I528" s="59">
        <v>1.1491877E7</v>
      </c>
      <c r="J528" s="59">
        <v>155.0</v>
      </c>
      <c r="K528" s="59">
        <v>0.142955778345576</v>
      </c>
      <c r="L528" s="59">
        <v>35.0</v>
      </c>
      <c r="M528" s="59">
        <v>0.1474361</v>
      </c>
      <c r="N528" s="59">
        <v>1500.0</v>
      </c>
      <c r="O528" s="59">
        <v>0.1381811</v>
      </c>
      <c r="P528" s="59">
        <v>1.034554</v>
      </c>
      <c r="Q528" s="59">
        <v>0.5158986</v>
      </c>
    </row>
    <row r="529" ht="15.0" customHeight="1">
      <c r="A529" s="59" t="s">
        <v>123</v>
      </c>
      <c r="B529" s="60"/>
      <c r="C529" s="60"/>
      <c r="D529" s="59" t="s">
        <v>549</v>
      </c>
      <c r="E529" s="59" t="s">
        <v>36</v>
      </c>
      <c r="F529" s="59" t="s">
        <v>3577</v>
      </c>
      <c r="G529" s="62" t="s">
        <v>3658</v>
      </c>
      <c r="H529" s="62" t="s">
        <v>3654</v>
      </c>
      <c r="I529" s="59">
        <v>1.4502125E7</v>
      </c>
      <c r="J529" s="59">
        <v>165.0</v>
      </c>
      <c r="K529" s="59">
        <v>0.185274639471852</v>
      </c>
      <c r="L529" s="59">
        <v>35.0</v>
      </c>
      <c r="M529" s="59">
        <v>0.1890097</v>
      </c>
      <c r="N529" s="59">
        <v>1500.0</v>
      </c>
      <c r="O529" s="59">
        <v>0.1695795</v>
      </c>
      <c r="P529" s="59">
        <v>1.092553</v>
      </c>
      <c r="Q529" s="59">
        <v>0.8077716</v>
      </c>
    </row>
    <row r="530" ht="15.0" customHeight="1">
      <c r="A530" s="59" t="s">
        <v>123</v>
      </c>
      <c r="B530" s="60"/>
      <c r="C530" s="60"/>
      <c r="D530" s="59" t="s">
        <v>549</v>
      </c>
      <c r="E530" s="59" t="s">
        <v>34</v>
      </c>
      <c r="F530" s="59" t="s">
        <v>3577</v>
      </c>
      <c r="G530" s="62" t="s">
        <v>3659</v>
      </c>
      <c r="H530" s="62" t="s">
        <v>3654</v>
      </c>
      <c r="I530" s="59">
        <v>1.2633198E7</v>
      </c>
      <c r="J530" s="59">
        <v>160.0</v>
      </c>
      <c r="K530" s="59">
        <v>0.152406745132526</v>
      </c>
      <c r="L530" s="59">
        <v>35.0</v>
      </c>
      <c r="M530" s="59">
        <v>0.1627324</v>
      </c>
      <c r="N530" s="59">
        <v>1500.0</v>
      </c>
      <c r="O530" s="59">
        <v>0.148778</v>
      </c>
      <c r="P530" s="59">
        <v>1.02439</v>
      </c>
      <c r="Q530" s="59">
        <v>0.260044</v>
      </c>
    </row>
    <row r="531" ht="15.0" customHeight="1">
      <c r="A531" s="59" t="s">
        <v>123</v>
      </c>
      <c r="B531" s="60"/>
      <c r="C531" s="60"/>
      <c r="D531" s="59" t="s">
        <v>549</v>
      </c>
      <c r="E531" s="59" t="s">
        <v>33</v>
      </c>
      <c r="F531" s="59" t="s">
        <v>3577</v>
      </c>
      <c r="G531" s="62" t="s">
        <v>3654</v>
      </c>
      <c r="H531" s="62" t="s">
        <v>3654</v>
      </c>
      <c r="I531" s="59">
        <v>2.2466738E7</v>
      </c>
      <c r="J531" s="59">
        <v>145.0</v>
      </c>
      <c r="K531" s="59">
        <v>0.239143397925167</v>
      </c>
      <c r="L531" s="59">
        <v>35.0</v>
      </c>
      <c r="M531" s="59">
        <v>0.2433616</v>
      </c>
      <c r="N531" s="59">
        <v>1500.0</v>
      </c>
      <c r="O531" s="59">
        <v>0.2354284</v>
      </c>
      <c r="P531" s="59">
        <v>1.01578</v>
      </c>
      <c r="Q531" s="59">
        <v>0.4682849</v>
      </c>
    </row>
    <row r="532" ht="15.0" customHeight="1">
      <c r="A532" s="59" t="s">
        <v>534</v>
      </c>
      <c r="B532" s="60"/>
      <c r="C532" s="60"/>
      <c r="D532" s="59" t="s">
        <v>783</v>
      </c>
      <c r="E532" s="59" t="s">
        <v>3409</v>
      </c>
      <c r="F532" s="59" t="s">
        <v>3660</v>
      </c>
      <c r="G532" s="61" t="s">
        <v>3661</v>
      </c>
      <c r="H532" s="60"/>
      <c r="I532" s="59">
        <v>2.2571057E7</v>
      </c>
      <c r="J532" s="59">
        <v>50.0</v>
      </c>
      <c r="K532" s="59">
        <v>0.529324532795982</v>
      </c>
      <c r="L532" s="59">
        <v>45.0</v>
      </c>
      <c r="M532" s="59">
        <v>0.529174</v>
      </c>
      <c r="N532" s="59">
        <v>1500.0</v>
      </c>
      <c r="O532" s="59">
        <v>0.1239317</v>
      </c>
      <c r="P532" s="59">
        <v>4.271097</v>
      </c>
      <c r="Q532" s="59">
        <v>1.000372</v>
      </c>
    </row>
    <row r="533" ht="15.0" customHeight="1">
      <c r="A533" s="59" t="s">
        <v>534</v>
      </c>
      <c r="B533" s="60"/>
      <c r="C533" s="60"/>
      <c r="D533" s="59" t="s">
        <v>783</v>
      </c>
      <c r="E533" s="59" t="s">
        <v>37</v>
      </c>
      <c r="F533" s="59" t="s">
        <v>3662</v>
      </c>
      <c r="G533" s="61" t="s">
        <v>788</v>
      </c>
      <c r="H533" s="61" t="s">
        <v>784</v>
      </c>
      <c r="I533" s="59">
        <v>2.2437596E7</v>
      </c>
      <c r="J533" s="59">
        <v>195.0</v>
      </c>
      <c r="K533" s="59">
        <v>0.41047311905402</v>
      </c>
      <c r="L533" s="59">
        <v>35.0</v>
      </c>
      <c r="M533" s="59">
        <v>0.3824067</v>
      </c>
      <c r="N533" s="59">
        <v>1500.0</v>
      </c>
      <c r="O533" s="59">
        <v>0.3069205</v>
      </c>
      <c r="P533" s="59">
        <v>1.337392</v>
      </c>
      <c r="Q533" s="59">
        <v>1.371809</v>
      </c>
    </row>
    <row r="534" ht="15.0" customHeight="1">
      <c r="A534" s="59" t="s">
        <v>534</v>
      </c>
      <c r="B534" s="60"/>
      <c r="C534" s="60"/>
      <c r="D534" s="59" t="s">
        <v>783</v>
      </c>
      <c r="E534" s="59" t="s">
        <v>35</v>
      </c>
      <c r="F534" s="59" t="s">
        <v>3663</v>
      </c>
      <c r="G534" s="61" t="s">
        <v>786</v>
      </c>
      <c r="H534" s="61" t="s">
        <v>784</v>
      </c>
      <c r="I534" s="59">
        <v>2.8109323E7</v>
      </c>
      <c r="J534" s="59">
        <v>160.0</v>
      </c>
      <c r="K534" s="59">
        <v>0.290067879730011</v>
      </c>
      <c r="L534" s="59">
        <v>35.0</v>
      </c>
      <c r="M534" s="59">
        <v>0.2930868</v>
      </c>
      <c r="N534" s="59">
        <v>1500.0</v>
      </c>
      <c r="O534" s="59">
        <v>0.2855138</v>
      </c>
      <c r="P534" s="59">
        <v>1.015951</v>
      </c>
      <c r="Q534" s="59">
        <v>0.6013604</v>
      </c>
    </row>
    <row r="535" ht="15.0" customHeight="1">
      <c r="A535" s="59" t="s">
        <v>534</v>
      </c>
      <c r="B535" s="60"/>
      <c r="C535" s="60"/>
      <c r="D535" s="59" t="s">
        <v>783</v>
      </c>
      <c r="E535" s="59" t="s">
        <v>38</v>
      </c>
      <c r="F535" s="59" t="s">
        <v>3664</v>
      </c>
      <c r="G535" s="61" t="s">
        <v>789</v>
      </c>
      <c r="H535" s="61" t="s">
        <v>784</v>
      </c>
      <c r="I535" s="59">
        <v>3.3893526E7</v>
      </c>
      <c r="J535" s="59">
        <v>160.0</v>
      </c>
      <c r="K535" s="59">
        <v>0.364059720418858</v>
      </c>
      <c r="L535" s="59">
        <v>35.0</v>
      </c>
      <c r="M535" s="59">
        <v>0.3688151</v>
      </c>
      <c r="N535" s="59">
        <v>1500.0</v>
      </c>
      <c r="O535" s="59">
        <v>0.3538919</v>
      </c>
      <c r="P535" s="59">
        <v>1.028732</v>
      </c>
      <c r="Q535" s="59">
        <v>0.6813452</v>
      </c>
    </row>
    <row r="536" ht="15.0" customHeight="1">
      <c r="A536" s="59" t="s">
        <v>534</v>
      </c>
      <c r="B536" s="60"/>
      <c r="C536" s="60"/>
      <c r="D536" s="59" t="s">
        <v>783</v>
      </c>
      <c r="E536" s="59" t="s">
        <v>34</v>
      </c>
      <c r="F536" s="59" t="s">
        <v>3665</v>
      </c>
      <c r="G536" s="61" t="s">
        <v>785</v>
      </c>
      <c r="H536" s="61" t="s">
        <v>784</v>
      </c>
      <c r="I536" s="59">
        <v>1.624315E7</v>
      </c>
      <c r="J536" s="59">
        <v>180.0</v>
      </c>
      <c r="K536" s="59">
        <v>0.204669979333468</v>
      </c>
      <c r="L536" s="59">
        <v>35.0</v>
      </c>
      <c r="M536" s="59">
        <v>0.2174356</v>
      </c>
      <c r="N536" s="59">
        <v>1500.0</v>
      </c>
      <c r="O536" s="59">
        <v>0.186735</v>
      </c>
      <c r="P536" s="59">
        <v>1.096045</v>
      </c>
      <c r="Q536" s="59">
        <v>0.5841889</v>
      </c>
    </row>
    <row r="537" ht="15.0" customHeight="1">
      <c r="A537" s="59" t="s">
        <v>534</v>
      </c>
      <c r="B537" s="60"/>
      <c r="C537" s="60"/>
      <c r="D537" s="59" t="s">
        <v>783</v>
      </c>
      <c r="E537" s="59" t="s">
        <v>3409</v>
      </c>
      <c r="F537" s="59" t="s">
        <v>3666</v>
      </c>
      <c r="G537" s="61" t="s">
        <v>3667</v>
      </c>
      <c r="H537" s="60"/>
      <c r="I537" s="59">
        <v>3.0275358E7</v>
      </c>
      <c r="J537" s="59">
        <v>40.0</v>
      </c>
      <c r="K537" s="59">
        <v>0.352341259194943</v>
      </c>
      <c r="L537" s="59">
        <v>45.0</v>
      </c>
      <c r="M537" s="59">
        <v>0.3497595</v>
      </c>
      <c r="N537" s="59">
        <v>1500.0</v>
      </c>
      <c r="O537" s="59">
        <v>0.2476378</v>
      </c>
      <c r="P537" s="59">
        <v>1.422809</v>
      </c>
      <c r="Q537" s="59">
        <v>1.025281</v>
      </c>
    </row>
    <row r="538" ht="15.0" customHeight="1">
      <c r="A538" s="59" t="s">
        <v>534</v>
      </c>
      <c r="B538" s="60"/>
      <c r="C538" s="60"/>
      <c r="D538" s="59" t="s">
        <v>783</v>
      </c>
      <c r="E538" s="59" t="s">
        <v>33</v>
      </c>
      <c r="F538" s="59" t="s">
        <v>3668</v>
      </c>
      <c r="G538" s="61" t="s">
        <v>784</v>
      </c>
      <c r="H538" s="61" t="s">
        <v>784</v>
      </c>
      <c r="I538" s="59">
        <v>2.5203628E7</v>
      </c>
      <c r="J538" s="59">
        <v>185.0</v>
      </c>
      <c r="K538" s="59">
        <v>0.261623337235484</v>
      </c>
      <c r="L538" s="59">
        <v>35.0</v>
      </c>
      <c r="M538" s="59">
        <v>0.2679168</v>
      </c>
      <c r="N538" s="59">
        <v>1500.0</v>
      </c>
      <c r="O538" s="59">
        <v>0.2570014</v>
      </c>
      <c r="P538" s="59">
        <v>1.017984</v>
      </c>
      <c r="Q538" s="59">
        <v>0.4234319</v>
      </c>
    </row>
    <row r="539" ht="15.0" customHeight="1">
      <c r="A539" s="59" t="s">
        <v>534</v>
      </c>
      <c r="B539" s="60"/>
      <c r="C539" s="60"/>
      <c r="D539" s="59" t="s">
        <v>783</v>
      </c>
      <c r="E539" s="59" t="s">
        <v>36</v>
      </c>
      <c r="F539" s="59" t="s">
        <v>3669</v>
      </c>
      <c r="G539" s="61" t="s">
        <v>787</v>
      </c>
      <c r="H539" s="61" t="s">
        <v>784</v>
      </c>
      <c r="I539" s="59">
        <v>2.1939444E7</v>
      </c>
      <c r="J539" s="59">
        <v>195.0</v>
      </c>
      <c r="K539" s="59">
        <v>0.458343998900157</v>
      </c>
      <c r="L539" s="59">
        <v>45.0</v>
      </c>
      <c r="M539" s="59">
        <v>0.3952512</v>
      </c>
      <c r="N539" s="59">
        <v>1500.0</v>
      </c>
      <c r="O539" s="59">
        <v>0.2267927</v>
      </c>
      <c r="P539" s="59">
        <v>2.020982</v>
      </c>
      <c r="Q539" s="59">
        <v>1.37453</v>
      </c>
    </row>
    <row r="540" ht="15.0" customHeight="1">
      <c r="A540" s="59" t="s">
        <v>534</v>
      </c>
      <c r="B540" s="60"/>
      <c r="C540" s="60"/>
      <c r="D540" s="59" t="s">
        <v>783</v>
      </c>
      <c r="E540" s="59" t="s">
        <v>39</v>
      </c>
      <c r="F540" s="59" t="s">
        <v>3670</v>
      </c>
      <c r="G540" s="61" t="s">
        <v>790</v>
      </c>
      <c r="H540" s="61" t="s">
        <v>784</v>
      </c>
      <c r="I540" s="59">
        <v>2.6447569E7</v>
      </c>
      <c r="J540" s="59">
        <v>175.0</v>
      </c>
      <c r="K540" s="59">
        <v>0.501443178471294</v>
      </c>
      <c r="L540" s="59">
        <v>40.0</v>
      </c>
      <c r="M540" s="59">
        <v>0.4557862</v>
      </c>
      <c r="N540" s="59">
        <v>1500.0</v>
      </c>
      <c r="O540" s="59">
        <v>0.3043551</v>
      </c>
      <c r="P540" s="59">
        <v>1.64756</v>
      </c>
      <c r="Q540" s="59">
        <v>1.301504</v>
      </c>
    </row>
    <row r="541" ht="15.0" customHeight="1">
      <c r="A541" s="59" t="s">
        <v>123</v>
      </c>
      <c r="B541" s="60"/>
      <c r="C541" s="60"/>
      <c r="D541" s="59" t="s">
        <v>654</v>
      </c>
      <c r="E541" s="59" t="s">
        <v>39</v>
      </c>
      <c r="F541" s="59" t="s">
        <v>3523</v>
      </c>
      <c r="G541" s="61" t="s">
        <v>662</v>
      </c>
      <c r="H541" s="61" t="s">
        <v>3671</v>
      </c>
      <c r="I541" s="59">
        <v>1.3923505E7</v>
      </c>
      <c r="J541" s="59">
        <v>250.0</v>
      </c>
      <c r="K541" s="59">
        <v>0.216900409818655</v>
      </c>
      <c r="L541" s="59">
        <v>35.0</v>
      </c>
      <c r="M541" s="59">
        <v>0.2039215</v>
      </c>
      <c r="N541" s="59">
        <v>1500.0</v>
      </c>
      <c r="O541" s="59">
        <v>0.1745558</v>
      </c>
      <c r="P541" s="59">
        <v>1.242585</v>
      </c>
      <c r="Q541" s="59">
        <v>1.441976</v>
      </c>
    </row>
    <row r="542" ht="15.0" customHeight="1">
      <c r="A542" s="59" t="s">
        <v>123</v>
      </c>
      <c r="B542" s="60"/>
      <c r="C542" s="60"/>
      <c r="D542" s="59" t="s">
        <v>654</v>
      </c>
      <c r="E542" s="59" t="s">
        <v>35</v>
      </c>
      <c r="F542" s="59" t="s">
        <v>3523</v>
      </c>
      <c r="G542" s="61" t="s">
        <v>3672</v>
      </c>
      <c r="H542" s="61" t="s">
        <v>3671</v>
      </c>
      <c r="I542" s="59">
        <v>2.6362554E7</v>
      </c>
      <c r="J542" s="59">
        <v>220.0</v>
      </c>
      <c r="K542" s="59">
        <v>0.272983469924288</v>
      </c>
      <c r="L542" s="59">
        <v>35.0</v>
      </c>
      <c r="M542" s="59">
        <v>0.275115</v>
      </c>
      <c r="N542" s="59">
        <v>1500.0</v>
      </c>
      <c r="O542" s="59">
        <v>0.2676466</v>
      </c>
      <c r="P542" s="59">
        <v>1.01994</v>
      </c>
      <c r="Q542" s="59">
        <v>0.71459</v>
      </c>
    </row>
    <row r="543" ht="15.0" customHeight="1">
      <c r="A543" s="59" t="s">
        <v>123</v>
      </c>
      <c r="B543" s="60"/>
      <c r="C543" s="60"/>
      <c r="D543" s="59" t="s">
        <v>654</v>
      </c>
      <c r="E543" s="59" t="s">
        <v>38</v>
      </c>
      <c r="F543" s="59" t="s">
        <v>3523</v>
      </c>
      <c r="G543" s="61" t="s">
        <v>3673</v>
      </c>
      <c r="H543" s="61" t="s">
        <v>3671</v>
      </c>
      <c r="I543" s="59">
        <v>2.9377728E7</v>
      </c>
      <c r="J543" s="59">
        <v>235.0</v>
      </c>
      <c r="K543" s="59">
        <v>0.295939736637624</v>
      </c>
      <c r="L543" s="59">
        <v>35.0</v>
      </c>
      <c r="M543" s="59">
        <v>0.3002647</v>
      </c>
      <c r="N543" s="59">
        <v>1500.0</v>
      </c>
      <c r="O543" s="59">
        <v>0.2906476</v>
      </c>
      <c r="P543" s="59">
        <v>1.018208</v>
      </c>
      <c r="Q543" s="59">
        <v>0.5502853</v>
      </c>
    </row>
    <row r="544" ht="15.0" customHeight="1">
      <c r="A544" s="59" t="s">
        <v>123</v>
      </c>
      <c r="B544" s="60"/>
      <c r="C544" s="60"/>
      <c r="D544" s="59" t="s">
        <v>654</v>
      </c>
      <c r="E544" s="59" t="s">
        <v>37</v>
      </c>
      <c r="F544" s="59" t="s">
        <v>3523</v>
      </c>
      <c r="G544" s="61" t="s">
        <v>3674</v>
      </c>
      <c r="H544" s="61" t="s">
        <v>3671</v>
      </c>
      <c r="I544" s="59">
        <v>1.8047604E7</v>
      </c>
      <c r="J544" s="59">
        <v>245.0</v>
      </c>
      <c r="K544" s="59">
        <v>0.227723670883017</v>
      </c>
      <c r="L544" s="59">
        <v>35.0</v>
      </c>
      <c r="M544" s="59">
        <v>0.2277768</v>
      </c>
      <c r="N544" s="59">
        <v>1500.0</v>
      </c>
      <c r="O544" s="59">
        <v>0.2132534</v>
      </c>
      <c r="P544" s="59">
        <v>1.067855</v>
      </c>
      <c r="Q544" s="59">
        <v>0.9963433</v>
      </c>
    </row>
    <row r="545" ht="15.0" customHeight="1">
      <c r="A545" s="59" t="s">
        <v>123</v>
      </c>
      <c r="B545" s="60"/>
      <c r="C545" s="60"/>
      <c r="D545" s="59" t="s">
        <v>654</v>
      </c>
      <c r="E545" s="59" t="s">
        <v>36</v>
      </c>
      <c r="F545" s="59" t="s">
        <v>3523</v>
      </c>
      <c r="G545" s="61" t="s">
        <v>3675</v>
      </c>
      <c r="H545" s="61" t="s">
        <v>3671</v>
      </c>
      <c r="I545" s="59">
        <v>3.1389026E7</v>
      </c>
      <c r="J545" s="59">
        <v>225.0</v>
      </c>
      <c r="K545" s="59">
        <v>0.322653442501663</v>
      </c>
      <c r="L545" s="59">
        <v>35.0</v>
      </c>
      <c r="M545" s="59">
        <v>0.3238585</v>
      </c>
      <c r="N545" s="59">
        <v>1500.0</v>
      </c>
      <c r="O545" s="59">
        <v>0.304604</v>
      </c>
      <c r="P545" s="59">
        <v>1.059255</v>
      </c>
      <c r="Q545" s="59">
        <v>0.9374148</v>
      </c>
    </row>
    <row r="546" ht="15.0" customHeight="1">
      <c r="A546" s="59" t="s">
        <v>123</v>
      </c>
      <c r="B546" s="60"/>
      <c r="C546" s="60"/>
      <c r="D546" s="59" t="s">
        <v>654</v>
      </c>
      <c r="E546" s="59" t="s">
        <v>34</v>
      </c>
      <c r="F546" s="59" t="s">
        <v>3523</v>
      </c>
      <c r="G546" s="61" t="s">
        <v>3676</v>
      </c>
      <c r="H546" s="61" t="s">
        <v>3671</v>
      </c>
      <c r="I546" s="59">
        <v>2.3380203E7</v>
      </c>
      <c r="J546" s="59">
        <v>225.0</v>
      </c>
      <c r="K546" s="59">
        <v>0.250043805449418</v>
      </c>
      <c r="L546" s="59">
        <v>35.0</v>
      </c>
      <c r="M546" s="59">
        <v>0.2599639</v>
      </c>
      <c r="N546" s="59">
        <v>1500.0</v>
      </c>
      <c r="O546" s="59">
        <v>0.2449624</v>
      </c>
      <c r="P546" s="59">
        <v>1.020743</v>
      </c>
      <c r="Q546" s="59">
        <v>0.3387246</v>
      </c>
    </row>
    <row r="547" ht="15.0" customHeight="1">
      <c r="A547" s="59" t="s">
        <v>123</v>
      </c>
      <c r="B547" s="60"/>
      <c r="C547" s="60"/>
      <c r="D547" s="59" t="s">
        <v>654</v>
      </c>
      <c r="E547" s="59" t="s">
        <v>33</v>
      </c>
      <c r="F547" s="59" t="s">
        <v>3523</v>
      </c>
      <c r="G547" s="61" t="s">
        <v>3671</v>
      </c>
      <c r="H547" s="61" t="s">
        <v>3671</v>
      </c>
      <c r="I547" s="59">
        <v>2.3008228E7</v>
      </c>
      <c r="J547" s="59">
        <v>215.0</v>
      </c>
      <c r="K547" s="59">
        <v>0.243676505080003</v>
      </c>
      <c r="L547" s="59">
        <v>35.0</v>
      </c>
      <c r="M547" s="59">
        <v>0.2495917</v>
      </c>
      <c r="N547" s="59">
        <v>1500.0</v>
      </c>
      <c r="O547" s="59">
        <v>0.2405613</v>
      </c>
      <c r="P547" s="59">
        <v>1.01295</v>
      </c>
      <c r="Q547" s="59">
        <v>0.3449705</v>
      </c>
    </row>
    <row r="548" ht="15.0" customHeight="1">
      <c r="A548" s="59" t="s">
        <v>123</v>
      </c>
      <c r="B548" s="60"/>
      <c r="C548" s="60"/>
      <c r="D548" s="59" t="s">
        <v>654</v>
      </c>
      <c r="E548" s="59" t="s">
        <v>35</v>
      </c>
      <c r="F548" s="59" t="s">
        <v>3531</v>
      </c>
      <c r="G548" s="61" t="s">
        <v>3677</v>
      </c>
      <c r="H548" s="61" t="s">
        <v>3678</v>
      </c>
      <c r="I548" s="59">
        <v>1.5052813E7</v>
      </c>
      <c r="J548" s="59">
        <v>230.0</v>
      </c>
      <c r="K548" s="59">
        <v>0.176673639979369</v>
      </c>
      <c r="L548" s="59">
        <v>35.0</v>
      </c>
      <c r="M548" s="59">
        <v>0.1777722</v>
      </c>
      <c r="N548" s="59">
        <v>1500.0</v>
      </c>
      <c r="O548" s="59">
        <v>0.1701151</v>
      </c>
      <c r="P548" s="59">
        <v>1.038554</v>
      </c>
      <c r="Q548" s="59">
        <v>0.8565324</v>
      </c>
    </row>
    <row r="549" ht="15.0" customHeight="1">
      <c r="A549" s="59" t="s">
        <v>123</v>
      </c>
      <c r="B549" s="60"/>
      <c r="C549" s="60"/>
      <c r="D549" s="59" t="s">
        <v>654</v>
      </c>
      <c r="E549" s="59" t="s">
        <v>38</v>
      </c>
      <c r="F549" s="59" t="s">
        <v>3531</v>
      </c>
      <c r="G549" s="61" t="s">
        <v>3679</v>
      </c>
      <c r="H549" s="61" t="s">
        <v>3678</v>
      </c>
      <c r="I549" s="59">
        <v>1.7997289E7</v>
      </c>
      <c r="J549" s="59">
        <v>230.0</v>
      </c>
      <c r="K549" s="59">
        <v>0.207545603688599</v>
      </c>
      <c r="L549" s="59">
        <v>35.0</v>
      </c>
      <c r="M549" s="59">
        <v>0.2110582</v>
      </c>
      <c r="N549" s="59">
        <v>1500.0</v>
      </c>
      <c r="O549" s="59">
        <v>0.2024049</v>
      </c>
      <c r="P549" s="59">
        <v>1.025398</v>
      </c>
      <c r="Q549" s="59">
        <v>0.5940737</v>
      </c>
    </row>
    <row r="550" ht="15.0" customHeight="1">
      <c r="A550" s="59" t="s">
        <v>123</v>
      </c>
      <c r="B550" s="60"/>
      <c r="C550" s="60"/>
      <c r="D550" s="59" t="s">
        <v>654</v>
      </c>
      <c r="E550" s="59" t="s">
        <v>37</v>
      </c>
      <c r="F550" s="59" t="s">
        <v>3531</v>
      </c>
      <c r="G550" s="61" t="s">
        <v>3680</v>
      </c>
      <c r="H550" s="61" t="s">
        <v>3678</v>
      </c>
      <c r="I550" s="59">
        <v>2.4810895E7</v>
      </c>
      <c r="J550" s="59">
        <v>220.0</v>
      </c>
      <c r="K550" s="59">
        <v>0.277953313776312</v>
      </c>
      <c r="L550" s="59">
        <v>35.0</v>
      </c>
      <c r="M550" s="59">
        <v>0.2781086</v>
      </c>
      <c r="N550" s="59">
        <v>1500.0</v>
      </c>
      <c r="O550" s="59">
        <v>0.2641203</v>
      </c>
      <c r="P550" s="59">
        <v>1.052374</v>
      </c>
      <c r="Q550" s="59">
        <v>0.9888955</v>
      </c>
    </row>
    <row r="551" ht="15.0" customHeight="1">
      <c r="A551" s="59" t="s">
        <v>123</v>
      </c>
      <c r="B551" s="60"/>
      <c r="C551" s="60"/>
      <c r="D551" s="59" t="s">
        <v>654</v>
      </c>
      <c r="E551" s="59" t="s">
        <v>36</v>
      </c>
      <c r="F551" s="59" t="s">
        <v>3531</v>
      </c>
      <c r="G551" s="61" t="s">
        <v>3681</v>
      </c>
      <c r="H551" s="61" t="s">
        <v>3678</v>
      </c>
      <c r="I551" s="59">
        <v>2.9654027E7</v>
      </c>
      <c r="J551" s="59">
        <v>235.0</v>
      </c>
      <c r="K551" s="59">
        <v>0.310944724561742</v>
      </c>
      <c r="L551" s="59">
        <v>35.0</v>
      </c>
      <c r="M551" s="59">
        <v>0.311799</v>
      </c>
      <c r="N551" s="59">
        <v>1500.0</v>
      </c>
      <c r="O551" s="59">
        <v>0.293109</v>
      </c>
      <c r="P551" s="59">
        <v>1.06085</v>
      </c>
      <c r="Q551" s="59">
        <v>0.9542936</v>
      </c>
    </row>
    <row r="552" ht="15.0" customHeight="1">
      <c r="A552" s="59" t="s">
        <v>123</v>
      </c>
      <c r="B552" s="60"/>
      <c r="C552" s="60"/>
      <c r="D552" s="59" t="s">
        <v>654</v>
      </c>
      <c r="E552" s="59" t="s">
        <v>34</v>
      </c>
      <c r="F552" s="59" t="s">
        <v>3531</v>
      </c>
      <c r="G552" s="61" t="s">
        <v>3682</v>
      </c>
      <c r="H552" s="61" t="s">
        <v>3678</v>
      </c>
      <c r="I552" s="59">
        <v>2.4684396E7</v>
      </c>
      <c r="J552" s="59">
        <v>235.0</v>
      </c>
      <c r="K552" s="59">
        <v>0.258677354523388</v>
      </c>
      <c r="L552" s="59">
        <v>35.0</v>
      </c>
      <c r="M552" s="59">
        <v>0.2669884</v>
      </c>
      <c r="N552" s="59">
        <v>1500.0</v>
      </c>
      <c r="O552" s="59">
        <v>0.2538152</v>
      </c>
      <c r="P552" s="59">
        <v>1.019156</v>
      </c>
      <c r="Q552" s="59">
        <v>0.3690934</v>
      </c>
    </row>
    <row r="553" ht="15.0" customHeight="1">
      <c r="A553" s="59" t="s">
        <v>123</v>
      </c>
      <c r="B553" s="60"/>
      <c r="C553" s="60"/>
      <c r="D553" s="59" t="s">
        <v>654</v>
      </c>
      <c r="E553" s="59" t="s">
        <v>33</v>
      </c>
      <c r="F553" s="59" t="s">
        <v>3531</v>
      </c>
      <c r="G553" s="61" t="s">
        <v>3678</v>
      </c>
      <c r="H553" s="61" t="s">
        <v>3678</v>
      </c>
      <c r="I553" s="59">
        <v>2.8358683E7</v>
      </c>
      <c r="J553" s="59">
        <v>225.0</v>
      </c>
      <c r="K553" s="59">
        <v>0.283810416582027</v>
      </c>
      <c r="L553" s="59">
        <v>35.0</v>
      </c>
      <c r="M553" s="59">
        <v>0.2886539</v>
      </c>
      <c r="N553" s="59">
        <v>1500.0</v>
      </c>
      <c r="O553" s="59">
        <v>0.2800091</v>
      </c>
      <c r="P553" s="59">
        <v>1.013576</v>
      </c>
      <c r="Q553" s="59">
        <v>0.4397241</v>
      </c>
    </row>
    <row r="554" ht="15.0" customHeight="1">
      <c r="A554" s="59" t="s">
        <v>123</v>
      </c>
      <c r="B554" s="60"/>
      <c r="C554" s="60"/>
      <c r="D554" s="59" t="s">
        <v>681</v>
      </c>
      <c r="E554" s="59" t="s">
        <v>39</v>
      </c>
      <c r="F554" s="59" t="s">
        <v>3523</v>
      </c>
      <c r="G554" s="61" t="s">
        <v>3683</v>
      </c>
      <c r="H554" s="61" t="s">
        <v>3684</v>
      </c>
      <c r="I554" s="59">
        <v>1.6481851E7</v>
      </c>
      <c r="J554" s="59">
        <v>235.0</v>
      </c>
      <c r="K554" s="59">
        <v>0.241836651949354</v>
      </c>
      <c r="L554" s="59">
        <v>35.0</v>
      </c>
      <c r="M554" s="59">
        <v>0.2250641</v>
      </c>
      <c r="N554" s="59">
        <v>1500.0</v>
      </c>
      <c r="O554" s="59">
        <v>0.1904262</v>
      </c>
      <c r="P554" s="59">
        <v>1.269976</v>
      </c>
      <c r="Q554" s="59">
        <v>1.484226</v>
      </c>
    </row>
    <row r="555" ht="15.0" customHeight="1">
      <c r="A555" s="59" t="s">
        <v>123</v>
      </c>
      <c r="B555" s="60"/>
      <c r="C555" s="60"/>
      <c r="D555" s="59" t="s">
        <v>681</v>
      </c>
      <c r="E555" s="59" t="s">
        <v>35</v>
      </c>
      <c r="F555" s="59" t="s">
        <v>3523</v>
      </c>
      <c r="G555" s="61" t="s">
        <v>3685</v>
      </c>
      <c r="H555" s="61" t="s">
        <v>3684</v>
      </c>
      <c r="I555" s="59">
        <v>1.6023896E7</v>
      </c>
      <c r="J555" s="59">
        <v>215.0</v>
      </c>
      <c r="K555" s="59">
        <v>0.186010195305284</v>
      </c>
      <c r="L555" s="59">
        <v>35.0</v>
      </c>
      <c r="M555" s="59">
        <v>0.1895443</v>
      </c>
      <c r="N555" s="59">
        <v>1500.0</v>
      </c>
      <c r="O555" s="59">
        <v>0.1817035</v>
      </c>
      <c r="P555" s="59">
        <v>1.023702</v>
      </c>
      <c r="Q555" s="59">
        <v>0.5492661</v>
      </c>
    </row>
    <row r="556" ht="15.0" customHeight="1">
      <c r="A556" s="59" t="s">
        <v>123</v>
      </c>
      <c r="B556" s="60"/>
      <c r="C556" s="60"/>
      <c r="D556" s="59" t="s">
        <v>681</v>
      </c>
      <c r="E556" s="59" t="s">
        <v>38</v>
      </c>
      <c r="F556" s="59" t="s">
        <v>3523</v>
      </c>
      <c r="G556" s="61" t="s">
        <v>3686</v>
      </c>
      <c r="H556" s="61" t="s">
        <v>3684</v>
      </c>
      <c r="I556" s="59">
        <v>1.9209629E7</v>
      </c>
      <c r="J556" s="59">
        <v>225.0</v>
      </c>
      <c r="K556" s="59">
        <v>0.217108323818056</v>
      </c>
      <c r="L556" s="59">
        <v>35.0</v>
      </c>
      <c r="M556" s="59">
        <v>0.2219666</v>
      </c>
      <c r="N556" s="59">
        <v>1500.0</v>
      </c>
      <c r="O556" s="59">
        <v>0.2127503</v>
      </c>
      <c r="P556" s="59">
        <v>1.020484</v>
      </c>
      <c r="Q556" s="59">
        <v>0.4728656</v>
      </c>
    </row>
    <row r="557" ht="15.0" customHeight="1">
      <c r="A557" s="59" t="s">
        <v>123</v>
      </c>
      <c r="B557" s="60"/>
      <c r="C557" s="60"/>
      <c r="D557" s="59" t="s">
        <v>681</v>
      </c>
      <c r="E557" s="59" t="s">
        <v>37</v>
      </c>
      <c r="F557" s="59" t="s">
        <v>3523</v>
      </c>
      <c r="G557" s="61" t="s">
        <v>3687</v>
      </c>
      <c r="H557" s="61" t="s">
        <v>3684</v>
      </c>
      <c r="I557" s="59">
        <v>2.1190673E7</v>
      </c>
      <c r="J557" s="59">
        <v>225.0</v>
      </c>
      <c r="K557" s="59">
        <v>0.254265218546116</v>
      </c>
      <c r="L557" s="59">
        <v>35.0</v>
      </c>
      <c r="M557" s="59">
        <v>0.2553289</v>
      </c>
      <c r="N557" s="59">
        <v>1500.0</v>
      </c>
      <c r="O557" s="59">
        <v>0.2394845</v>
      </c>
      <c r="P557" s="59">
        <v>1.061719</v>
      </c>
      <c r="Q557" s="59">
        <v>0.9328652</v>
      </c>
    </row>
    <row r="558" ht="15.0" customHeight="1">
      <c r="A558" s="59" t="s">
        <v>123</v>
      </c>
      <c r="B558" s="60"/>
      <c r="C558" s="60"/>
      <c r="D558" s="59" t="s">
        <v>681</v>
      </c>
      <c r="E558" s="59" t="s">
        <v>36</v>
      </c>
      <c r="F558" s="59" t="s">
        <v>3523</v>
      </c>
      <c r="G558" s="61" t="s">
        <v>3688</v>
      </c>
      <c r="H558" s="61" t="s">
        <v>3684</v>
      </c>
      <c r="I558" s="59">
        <v>1.5586672E7</v>
      </c>
      <c r="J558" s="59">
        <v>220.0</v>
      </c>
      <c r="K558" s="59">
        <v>0.193722019137593</v>
      </c>
      <c r="L558" s="59">
        <v>35.0</v>
      </c>
      <c r="M558" s="59">
        <v>0.1990993</v>
      </c>
      <c r="N558" s="59">
        <v>1500.0</v>
      </c>
      <c r="O558" s="59">
        <v>0.180638</v>
      </c>
      <c r="P558" s="59">
        <v>1.072432</v>
      </c>
      <c r="Q558" s="59">
        <v>0.708726</v>
      </c>
    </row>
    <row r="559" ht="15.0" customHeight="1">
      <c r="A559" s="59" t="s">
        <v>123</v>
      </c>
      <c r="B559" s="60"/>
      <c r="C559" s="60"/>
      <c r="D559" s="59" t="s">
        <v>681</v>
      </c>
      <c r="E559" s="59" t="s">
        <v>34</v>
      </c>
      <c r="F559" s="59" t="s">
        <v>3523</v>
      </c>
      <c r="G559" s="61" t="s">
        <v>3689</v>
      </c>
      <c r="H559" s="61" t="s">
        <v>3684</v>
      </c>
      <c r="I559" s="59">
        <v>1.5172831E7</v>
      </c>
      <c r="J559" s="59">
        <v>220.0</v>
      </c>
      <c r="K559" s="59">
        <v>0.178264952498614</v>
      </c>
      <c r="L559" s="59">
        <v>35.0</v>
      </c>
      <c r="M559" s="59">
        <v>0.1907638</v>
      </c>
      <c r="N559" s="59">
        <v>1500.0</v>
      </c>
      <c r="O559" s="59">
        <v>0.1742892</v>
      </c>
      <c r="P559" s="59">
        <v>1.022811</v>
      </c>
      <c r="Q559" s="59">
        <v>0.241325</v>
      </c>
    </row>
    <row r="560" ht="15.0" customHeight="1">
      <c r="A560" s="59" t="s">
        <v>123</v>
      </c>
      <c r="B560" s="60"/>
      <c r="C560" s="60"/>
      <c r="D560" s="59" t="s">
        <v>681</v>
      </c>
      <c r="E560" s="59" t="s">
        <v>33</v>
      </c>
      <c r="F560" s="59" t="s">
        <v>3523</v>
      </c>
      <c r="G560" s="61" t="s">
        <v>3684</v>
      </c>
      <c r="H560" s="61" t="s">
        <v>3684</v>
      </c>
      <c r="I560" s="59">
        <v>2.1819692E7</v>
      </c>
      <c r="J560" s="59">
        <v>210.0</v>
      </c>
      <c r="K560" s="59">
        <v>0.234473587846689</v>
      </c>
      <c r="L560" s="59">
        <v>35.0</v>
      </c>
      <c r="M560" s="59">
        <v>0.2406477</v>
      </c>
      <c r="N560" s="59">
        <v>1500.0</v>
      </c>
      <c r="O560" s="59">
        <v>0.2306071</v>
      </c>
      <c r="P560" s="59">
        <v>1.016766</v>
      </c>
      <c r="Q560" s="59">
        <v>0.3850833</v>
      </c>
    </row>
    <row r="561" ht="15.0" customHeight="1">
      <c r="A561" s="59" t="s">
        <v>123</v>
      </c>
      <c r="B561" s="60"/>
      <c r="C561" s="60"/>
      <c r="D561" s="59" t="s">
        <v>681</v>
      </c>
      <c r="E561" s="59" t="s">
        <v>39</v>
      </c>
      <c r="F561" s="59" t="s">
        <v>3531</v>
      </c>
      <c r="G561" s="61" t="s">
        <v>3690</v>
      </c>
      <c r="H561" s="61" t="s">
        <v>3691</v>
      </c>
      <c r="I561" s="59">
        <v>1.846961E7</v>
      </c>
      <c r="J561" s="59">
        <v>220.0</v>
      </c>
      <c r="K561" s="59">
        <v>0.287589915862465</v>
      </c>
      <c r="L561" s="59">
        <v>35.0</v>
      </c>
      <c r="M561" s="59">
        <v>0.261556</v>
      </c>
      <c r="N561" s="59">
        <v>1500.0</v>
      </c>
      <c r="O561" s="59">
        <v>0.2123161</v>
      </c>
      <c r="P561" s="59">
        <v>1.354536</v>
      </c>
      <c r="Q561" s="59">
        <v>1.528717</v>
      </c>
    </row>
    <row r="562" ht="15.0" customHeight="1">
      <c r="A562" s="59" t="s">
        <v>123</v>
      </c>
      <c r="B562" s="60"/>
      <c r="C562" s="60"/>
      <c r="D562" s="59" t="s">
        <v>681</v>
      </c>
      <c r="E562" s="59" t="s">
        <v>35</v>
      </c>
      <c r="F562" s="59" t="s">
        <v>3531</v>
      </c>
      <c r="G562" s="61" t="s">
        <v>3692</v>
      </c>
      <c r="H562" s="61" t="s">
        <v>3691</v>
      </c>
      <c r="I562" s="59">
        <v>1.4274736E7</v>
      </c>
      <c r="J562" s="59">
        <v>215.0</v>
      </c>
      <c r="K562" s="59">
        <v>0.168278724399339</v>
      </c>
      <c r="L562" s="59">
        <v>35.0</v>
      </c>
      <c r="M562" s="59">
        <v>0.1724444</v>
      </c>
      <c r="N562" s="59">
        <v>1500.0</v>
      </c>
      <c r="O562" s="59">
        <v>0.1647993</v>
      </c>
      <c r="P562" s="59">
        <v>1.021113</v>
      </c>
      <c r="Q562" s="59">
        <v>0.4551194</v>
      </c>
    </row>
    <row r="563" ht="15.0" customHeight="1">
      <c r="A563" s="59" t="s">
        <v>123</v>
      </c>
      <c r="B563" s="60"/>
      <c r="C563" s="60"/>
      <c r="D563" s="59" t="s">
        <v>681</v>
      </c>
      <c r="E563" s="59" t="s">
        <v>38</v>
      </c>
      <c r="F563" s="59" t="s">
        <v>3531</v>
      </c>
      <c r="G563" s="61" t="s">
        <v>3693</v>
      </c>
      <c r="H563" s="61" t="s">
        <v>3691</v>
      </c>
      <c r="I563" s="59">
        <v>2.229193E7</v>
      </c>
      <c r="J563" s="59">
        <v>220.0</v>
      </c>
      <c r="K563" s="59">
        <v>0.244305471352701</v>
      </c>
      <c r="L563" s="59">
        <v>35.0</v>
      </c>
      <c r="M563" s="59">
        <v>0.2487957</v>
      </c>
      <c r="N563" s="59">
        <v>1500.0</v>
      </c>
      <c r="O563" s="59">
        <v>0.2399474</v>
      </c>
      <c r="P563" s="59">
        <v>1.018163</v>
      </c>
      <c r="Q563" s="59">
        <v>0.4925293</v>
      </c>
    </row>
    <row r="564" ht="15.0" customHeight="1">
      <c r="A564" s="59" t="s">
        <v>123</v>
      </c>
      <c r="B564" s="60"/>
      <c r="C564" s="60"/>
      <c r="D564" s="59" t="s">
        <v>681</v>
      </c>
      <c r="E564" s="59" t="s">
        <v>37</v>
      </c>
      <c r="F564" s="59" t="s">
        <v>3531</v>
      </c>
      <c r="G564" s="61" t="s">
        <v>3694</v>
      </c>
      <c r="H564" s="61" t="s">
        <v>3691</v>
      </c>
      <c r="I564" s="59">
        <v>1.9372781E7</v>
      </c>
      <c r="J564" s="59">
        <v>210.0</v>
      </c>
      <c r="K564" s="59">
        <v>0.241280637142396</v>
      </c>
      <c r="L564" s="59">
        <v>35.0</v>
      </c>
      <c r="M564" s="59">
        <v>0.2417971</v>
      </c>
      <c r="N564" s="59">
        <v>1500.0</v>
      </c>
      <c r="O564" s="59">
        <v>0.2257785</v>
      </c>
      <c r="P564" s="59">
        <v>1.068661</v>
      </c>
      <c r="Q564" s="59">
        <v>0.9677601</v>
      </c>
    </row>
    <row r="565" ht="15.0" customHeight="1">
      <c r="A565" s="59" t="s">
        <v>123</v>
      </c>
      <c r="B565" s="60"/>
      <c r="C565" s="60"/>
      <c r="D565" s="59" t="s">
        <v>681</v>
      </c>
      <c r="E565" s="59" t="s">
        <v>36</v>
      </c>
      <c r="F565" s="59" t="s">
        <v>3531</v>
      </c>
      <c r="G565" s="61" t="s">
        <v>3695</v>
      </c>
      <c r="H565" s="61" t="s">
        <v>3691</v>
      </c>
      <c r="I565" s="59">
        <v>2.2257948E7</v>
      </c>
      <c r="J565" s="59">
        <v>230.0</v>
      </c>
      <c r="K565" s="59">
        <v>0.285497135601538</v>
      </c>
      <c r="L565" s="59">
        <v>35.0</v>
      </c>
      <c r="M565" s="59">
        <v>0.2788677</v>
      </c>
      <c r="N565" s="59">
        <v>1500.0</v>
      </c>
      <c r="O565" s="59">
        <v>0.2425109</v>
      </c>
      <c r="P565" s="59">
        <v>1.177255</v>
      </c>
      <c r="Q565" s="59">
        <v>1.182343</v>
      </c>
    </row>
    <row r="566" ht="15.0" customHeight="1">
      <c r="A566" s="59" t="s">
        <v>123</v>
      </c>
      <c r="B566" s="60"/>
      <c r="C566" s="60"/>
      <c r="D566" s="59" t="s">
        <v>681</v>
      </c>
      <c r="E566" s="59" t="s">
        <v>34</v>
      </c>
      <c r="F566" s="59" t="s">
        <v>3531</v>
      </c>
      <c r="G566" s="61" t="s">
        <v>3696</v>
      </c>
      <c r="H566" s="61" t="s">
        <v>3691</v>
      </c>
      <c r="I566" s="59">
        <v>2.7495122E7</v>
      </c>
      <c r="J566" s="59">
        <v>220.0</v>
      </c>
      <c r="K566" s="59">
        <v>0.279839092700302</v>
      </c>
      <c r="L566" s="59">
        <v>35.0</v>
      </c>
      <c r="M566" s="59">
        <v>0.288388</v>
      </c>
      <c r="N566" s="59">
        <v>1500.0</v>
      </c>
      <c r="O566" s="59">
        <v>0.275085</v>
      </c>
      <c r="P566" s="59">
        <v>1.017282</v>
      </c>
      <c r="Q566" s="59">
        <v>0.3573702</v>
      </c>
    </row>
    <row r="567" ht="15.0" customHeight="1">
      <c r="A567" s="59" t="s">
        <v>123</v>
      </c>
      <c r="B567" s="60"/>
      <c r="C567" s="60"/>
      <c r="D567" s="59" t="s">
        <v>681</v>
      </c>
      <c r="E567" s="59" t="s">
        <v>33</v>
      </c>
      <c r="F567" s="59" t="s">
        <v>3531</v>
      </c>
      <c r="G567" s="61" t="s">
        <v>3691</v>
      </c>
      <c r="H567" s="61" t="s">
        <v>3691</v>
      </c>
      <c r="I567" s="59">
        <v>2.7646946E7</v>
      </c>
      <c r="J567" s="59">
        <v>210.0</v>
      </c>
      <c r="K567" s="59">
        <v>0.278978008002213</v>
      </c>
      <c r="L567" s="59">
        <v>35.0</v>
      </c>
      <c r="M567" s="59">
        <v>0.2840886</v>
      </c>
      <c r="N567" s="59">
        <v>1500.0</v>
      </c>
      <c r="O567" s="59">
        <v>0.2752356</v>
      </c>
      <c r="P567" s="59">
        <v>1.013597</v>
      </c>
      <c r="Q567" s="59">
        <v>0.4227278</v>
      </c>
    </row>
    <row r="568" ht="15.0" customHeight="1">
      <c r="A568" s="59" t="s">
        <v>264</v>
      </c>
      <c r="B568" s="60"/>
      <c r="C568" s="60"/>
      <c r="D568" s="59" t="s">
        <v>681</v>
      </c>
      <c r="E568" s="59" t="s">
        <v>35</v>
      </c>
      <c r="F568" s="59" t="s">
        <v>3553</v>
      </c>
      <c r="G568" s="61" t="s">
        <v>3697</v>
      </c>
      <c r="H568" s="61" t="s">
        <v>3698</v>
      </c>
      <c r="I568" s="59">
        <v>1.9639766E7</v>
      </c>
      <c r="J568" s="59">
        <v>145.0</v>
      </c>
      <c r="K568" s="59">
        <v>0.232883857744764</v>
      </c>
      <c r="L568" s="59">
        <v>35.0</v>
      </c>
      <c r="M568" s="59">
        <v>0.2218531</v>
      </c>
      <c r="N568" s="59">
        <v>1500.0</v>
      </c>
      <c r="O568" s="59">
        <v>0.2164256</v>
      </c>
      <c r="P568" s="59">
        <v>1.076046</v>
      </c>
      <c r="Q568" s="59">
        <v>3.032398</v>
      </c>
    </row>
    <row r="569" ht="15.0" customHeight="1">
      <c r="A569" s="59" t="s">
        <v>264</v>
      </c>
      <c r="B569" s="60"/>
      <c r="C569" s="60"/>
      <c r="D569" s="59" t="s">
        <v>681</v>
      </c>
      <c r="E569" s="59" t="s">
        <v>38</v>
      </c>
      <c r="F569" s="59" t="s">
        <v>3553</v>
      </c>
      <c r="G569" s="61" t="s">
        <v>3699</v>
      </c>
      <c r="H569" s="61" t="s">
        <v>3698</v>
      </c>
      <c r="I569" s="59">
        <v>2.1584971E7</v>
      </c>
      <c r="J569" s="59">
        <v>130.0</v>
      </c>
      <c r="K569" s="59">
        <v>0.238609272426423</v>
      </c>
      <c r="L569" s="59">
        <v>35.0</v>
      </c>
      <c r="M569" s="59">
        <v>0.2371457</v>
      </c>
      <c r="N569" s="59">
        <v>1500.0</v>
      </c>
      <c r="O569" s="59">
        <v>0.2308687</v>
      </c>
      <c r="P569" s="59">
        <v>1.033528</v>
      </c>
      <c r="Q569" s="59">
        <v>1.233162</v>
      </c>
    </row>
    <row r="570" ht="15.0" customHeight="1">
      <c r="A570" s="59" t="s">
        <v>264</v>
      </c>
      <c r="B570" s="60"/>
      <c r="C570" s="60"/>
      <c r="D570" s="59" t="s">
        <v>681</v>
      </c>
      <c r="E570" s="59" t="s">
        <v>37</v>
      </c>
      <c r="F570" s="59" t="s">
        <v>3553</v>
      </c>
      <c r="G570" s="61" t="s">
        <v>3700</v>
      </c>
      <c r="H570" s="61" t="s">
        <v>3698</v>
      </c>
      <c r="I570" s="59">
        <v>2.0856701E7</v>
      </c>
      <c r="J570" s="59">
        <v>310.0</v>
      </c>
      <c r="K570" s="59">
        <v>0.269806740817809</v>
      </c>
      <c r="L570" s="59">
        <v>35.0</v>
      </c>
      <c r="M570" s="59">
        <v>0.2614502</v>
      </c>
      <c r="N570" s="59">
        <v>1500.0</v>
      </c>
      <c r="O570" s="59">
        <v>0.2463581</v>
      </c>
      <c r="P570" s="59">
        <v>1.095181</v>
      </c>
      <c r="Q570" s="59">
        <v>1.553698</v>
      </c>
    </row>
    <row r="571" ht="15.0" customHeight="1">
      <c r="A571" s="59" t="s">
        <v>264</v>
      </c>
      <c r="B571" s="60"/>
      <c r="C571" s="60"/>
      <c r="D571" s="59" t="s">
        <v>681</v>
      </c>
      <c r="E571" s="59" t="s">
        <v>36</v>
      </c>
      <c r="F571" s="59" t="s">
        <v>3553</v>
      </c>
      <c r="G571" s="61" t="s">
        <v>3701</v>
      </c>
      <c r="H571" s="61" t="s">
        <v>3698</v>
      </c>
      <c r="I571" s="59">
        <v>1.2466822E7</v>
      </c>
      <c r="J571" s="59">
        <v>300.0</v>
      </c>
      <c r="K571" s="59">
        <v>0.229039019866391</v>
      </c>
      <c r="L571" s="59">
        <v>40.0</v>
      </c>
      <c r="M571" s="59">
        <v>0.1887947</v>
      </c>
      <c r="N571" s="59">
        <v>1500.0</v>
      </c>
      <c r="O571" s="59">
        <v>0.1519184</v>
      </c>
      <c r="P571" s="59">
        <v>1.507645</v>
      </c>
      <c r="Q571" s="59">
        <v>2.091334</v>
      </c>
    </row>
    <row r="572" ht="15.0" customHeight="1">
      <c r="A572" s="59" t="s">
        <v>264</v>
      </c>
      <c r="B572" s="60"/>
      <c r="C572" s="60"/>
      <c r="D572" s="59" t="s">
        <v>681</v>
      </c>
      <c r="E572" s="59" t="s">
        <v>40</v>
      </c>
      <c r="F572" s="59" t="s">
        <v>3553</v>
      </c>
      <c r="G572" s="61" t="s">
        <v>690</v>
      </c>
      <c r="H572" s="61" t="s">
        <v>3698</v>
      </c>
      <c r="I572" s="59">
        <v>1.4693961E7</v>
      </c>
      <c r="J572" s="59">
        <v>130.0</v>
      </c>
      <c r="K572" s="59">
        <v>0.190638074542782</v>
      </c>
      <c r="L572" s="59">
        <v>35.0</v>
      </c>
      <c r="M572" s="59">
        <v>0.1785683</v>
      </c>
      <c r="N572" s="59">
        <v>1500.0</v>
      </c>
      <c r="O572" s="59">
        <v>0.1695134</v>
      </c>
      <c r="P572" s="59">
        <v>1.12462</v>
      </c>
      <c r="Q572" s="59">
        <v>2.332949</v>
      </c>
    </row>
    <row r="573" ht="15.0" customHeight="1">
      <c r="A573" s="59" t="s">
        <v>264</v>
      </c>
      <c r="B573" s="60"/>
      <c r="C573" s="60"/>
      <c r="D573" s="59" t="s">
        <v>681</v>
      </c>
      <c r="E573" s="59" t="s">
        <v>34</v>
      </c>
      <c r="F573" s="59" t="s">
        <v>3553</v>
      </c>
      <c r="G573" s="61" t="s">
        <v>3702</v>
      </c>
      <c r="H573" s="61" t="s">
        <v>3698</v>
      </c>
      <c r="I573" s="59">
        <v>1.5852522E7</v>
      </c>
      <c r="J573" s="59">
        <v>315.0</v>
      </c>
      <c r="K573" s="59">
        <v>0.196894439350637</v>
      </c>
      <c r="L573" s="59">
        <v>35.0</v>
      </c>
      <c r="M573" s="59">
        <v>0.1960895</v>
      </c>
      <c r="N573" s="59">
        <v>1500.0</v>
      </c>
      <c r="O573" s="59">
        <v>0.1851366</v>
      </c>
      <c r="P573" s="59">
        <v>1.063509</v>
      </c>
      <c r="Q573" s="59">
        <v>1.073489</v>
      </c>
    </row>
    <row r="574" ht="15.0" customHeight="1">
      <c r="A574" s="59" t="s">
        <v>264</v>
      </c>
      <c r="B574" s="60"/>
      <c r="C574" s="60"/>
      <c r="D574" s="59" t="s">
        <v>681</v>
      </c>
      <c r="E574" s="59" t="s">
        <v>33</v>
      </c>
      <c r="F574" s="59" t="s">
        <v>3553</v>
      </c>
      <c r="G574" s="61" t="s">
        <v>3698</v>
      </c>
      <c r="H574" s="61" t="s">
        <v>3698</v>
      </c>
      <c r="I574" s="59">
        <v>2.5156889E7</v>
      </c>
      <c r="J574" s="59">
        <v>240.0</v>
      </c>
      <c r="K574" s="59">
        <v>0.26194401349671</v>
      </c>
      <c r="L574" s="59">
        <v>35.0</v>
      </c>
      <c r="M574" s="59">
        <v>0.2619106</v>
      </c>
      <c r="N574" s="59">
        <v>1500.0</v>
      </c>
      <c r="O574" s="59">
        <v>0.2570485</v>
      </c>
      <c r="P574" s="59">
        <v>1.019045</v>
      </c>
      <c r="Q574" s="59">
        <v>1.006866</v>
      </c>
    </row>
    <row r="575" ht="15.0" customHeight="1">
      <c r="A575" s="59" t="s">
        <v>264</v>
      </c>
      <c r="B575" s="60"/>
      <c r="C575" s="60"/>
      <c r="D575" s="59" t="s">
        <v>681</v>
      </c>
      <c r="E575" s="59" t="s">
        <v>36</v>
      </c>
      <c r="F575" s="59" t="s">
        <v>3703</v>
      </c>
      <c r="G575" s="61" t="s">
        <v>3704</v>
      </c>
      <c r="H575" s="61" t="s">
        <v>3698</v>
      </c>
      <c r="I575" s="59">
        <v>2.1653946E7</v>
      </c>
      <c r="J575" s="59">
        <v>175.0</v>
      </c>
      <c r="K575" s="59">
        <v>0.368154980764939</v>
      </c>
      <c r="L575" s="59">
        <v>45.0</v>
      </c>
      <c r="M575" s="59">
        <v>0.33644</v>
      </c>
      <c r="N575" s="59">
        <v>1500.0</v>
      </c>
      <c r="O575" s="59">
        <v>0.2366555</v>
      </c>
      <c r="P575" s="59">
        <v>1.555658</v>
      </c>
      <c r="Q575" s="59">
        <v>1.317835</v>
      </c>
    </row>
    <row r="576" ht="15.0" customHeight="1">
      <c r="A576" s="59" t="s">
        <v>534</v>
      </c>
      <c r="B576" s="60"/>
      <c r="C576" s="60"/>
      <c r="D576" s="59" t="s">
        <v>3705</v>
      </c>
      <c r="E576" s="59" t="s">
        <v>3409</v>
      </c>
      <c r="F576" s="59" t="s">
        <v>3706</v>
      </c>
      <c r="G576" s="61" t="s">
        <v>3707</v>
      </c>
      <c r="H576" s="60"/>
      <c r="I576" s="59">
        <v>3.8274022E7</v>
      </c>
      <c r="J576" s="59">
        <v>50.0</v>
      </c>
      <c r="K576" s="59">
        <v>0.372099490577731</v>
      </c>
      <c r="L576" s="59">
        <v>40.0</v>
      </c>
      <c r="M576" s="59">
        <v>0.3718069</v>
      </c>
      <c r="N576" s="59">
        <v>1500.0</v>
      </c>
      <c r="O576" s="59">
        <v>0.2860166</v>
      </c>
      <c r="P576" s="59">
        <v>1.300972</v>
      </c>
      <c r="Q576" s="59">
        <v>1.003411</v>
      </c>
    </row>
    <row r="577" ht="15.0" customHeight="1">
      <c r="A577" s="59" t="s">
        <v>534</v>
      </c>
      <c r="B577" s="60"/>
      <c r="C577" s="60"/>
      <c r="D577" s="59" t="s">
        <v>3705</v>
      </c>
      <c r="E577" s="59" t="s">
        <v>3409</v>
      </c>
      <c r="F577" s="59" t="s">
        <v>3708</v>
      </c>
      <c r="G577" s="61" t="s">
        <v>3709</v>
      </c>
      <c r="H577" s="60"/>
      <c r="I577" s="59">
        <v>3.0835265E7</v>
      </c>
      <c r="J577" s="59">
        <v>50.0</v>
      </c>
      <c r="K577" s="59">
        <v>0.551366750219605</v>
      </c>
      <c r="L577" s="59">
        <v>45.0</v>
      </c>
      <c r="M577" s="59">
        <v>0.5477568</v>
      </c>
      <c r="N577" s="59">
        <v>1500.0</v>
      </c>
      <c r="O577" s="59">
        <v>0.1432341</v>
      </c>
      <c r="P577" s="59">
        <v>3.84941</v>
      </c>
      <c r="Q577" s="59">
        <v>1.008924</v>
      </c>
    </row>
    <row r="578" ht="15.0" customHeight="1">
      <c r="A578" s="59" t="s">
        <v>534</v>
      </c>
      <c r="B578" s="60"/>
      <c r="C578" s="60"/>
      <c r="D578" s="59" t="s">
        <v>3705</v>
      </c>
      <c r="E578" s="59" t="s">
        <v>33</v>
      </c>
      <c r="F578" s="59" t="s">
        <v>3710</v>
      </c>
      <c r="G578" s="61" t="s">
        <v>3711</v>
      </c>
      <c r="H578" s="61" t="s">
        <v>3711</v>
      </c>
      <c r="I578" s="59">
        <v>4.1519892E7</v>
      </c>
      <c r="J578" s="59">
        <v>90.0</v>
      </c>
      <c r="K578" s="59">
        <v>0.365929331788202</v>
      </c>
      <c r="L578" s="59">
        <v>35.0</v>
      </c>
      <c r="M578" s="59">
        <v>0.3712117</v>
      </c>
      <c r="N578" s="59">
        <v>1500.0</v>
      </c>
      <c r="O578" s="59">
        <v>0.3638571</v>
      </c>
      <c r="P578" s="59">
        <v>1.005695</v>
      </c>
      <c r="Q578" s="59">
        <v>0.2817649</v>
      </c>
    </row>
    <row r="579" ht="15.0" customHeight="1">
      <c r="A579" s="59" t="s">
        <v>534</v>
      </c>
      <c r="B579" s="60"/>
      <c r="C579" s="60"/>
      <c r="D579" s="59" t="s">
        <v>3705</v>
      </c>
      <c r="E579" s="59" t="s">
        <v>36</v>
      </c>
      <c r="F579" s="59" t="s">
        <v>3712</v>
      </c>
      <c r="G579" s="61" t="s">
        <v>3713</v>
      </c>
      <c r="H579" s="61" t="s">
        <v>3711</v>
      </c>
      <c r="I579" s="59">
        <v>2.0798807E7</v>
      </c>
      <c r="J579" s="59">
        <v>195.0</v>
      </c>
      <c r="K579" s="59">
        <v>0.52624607762161</v>
      </c>
      <c r="L579" s="59">
        <v>45.0</v>
      </c>
      <c r="M579" s="59">
        <v>0.4493615</v>
      </c>
      <c r="N579" s="59">
        <v>1500.0</v>
      </c>
      <c r="O579" s="59">
        <v>0.2322228</v>
      </c>
      <c r="P579" s="59">
        <v>2.266126</v>
      </c>
      <c r="Q579" s="59">
        <v>1.35408</v>
      </c>
    </row>
    <row r="580" ht="15.0" customHeight="1">
      <c r="A580" s="59" t="s">
        <v>534</v>
      </c>
      <c r="B580" s="60"/>
      <c r="C580" s="60"/>
      <c r="D580" s="59" t="s">
        <v>3705</v>
      </c>
      <c r="E580" s="59" t="s">
        <v>39</v>
      </c>
      <c r="F580" s="59" t="s">
        <v>3714</v>
      </c>
      <c r="G580" s="61" t="s">
        <v>3715</v>
      </c>
      <c r="H580" s="61" t="s">
        <v>3711</v>
      </c>
      <c r="I580" s="59">
        <v>3.0207047E7</v>
      </c>
      <c r="J580" s="59">
        <v>185.0</v>
      </c>
      <c r="K580" s="59">
        <v>0.436423912381077</v>
      </c>
      <c r="L580" s="59">
        <v>35.0</v>
      </c>
      <c r="M580" s="59">
        <v>0.4085503</v>
      </c>
      <c r="N580" s="59">
        <v>1500.0</v>
      </c>
      <c r="O580" s="59">
        <v>0.3159368</v>
      </c>
      <c r="P580" s="59">
        <v>1.381365</v>
      </c>
      <c r="Q580" s="59">
        <v>1.300967</v>
      </c>
    </row>
    <row r="581" ht="15.0" customHeight="1">
      <c r="A581" s="59" t="s">
        <v>534</v>
      </c>
      <c r="B581" s="60"/>
      <c r="C581" s="60"/>
      <c r="D581" s="59" t="s">
        <v>3705</v>
      </c>
      <c r="E581" s="59" t="s">
        <v>3409</v>
      </c>
      <c r="F581" s="59" t="s">
        <v>3716</v>
      </c>
      <c r="G581" s="61" t="s">
        <v>3717</v>
      </c>
      <c r="H581" s="60"/>
      <c r="I581" s="59">
        <v>2.5592877E7</v>
      </c>
      <c r="J581" s="59">
        <v>50.0</v>
      </c>
      <c r="K581" s="59">
        <v>0.328402284015369</v>
      </c>
      <c r="L581" s="59">
        <v>40.0</v>
      </c>
      <c r="M581" s="59">
        <v>0.3282871</v>
      </c>
      <c r="N581" s="59">
        <v>1500.0</v>
      </c>
      <c r="O581" s="59">
        <v>0.2204561</v>
      </c>
      <c r="P581" s="59">
        <v>1.489649</v>
      </c>
      <c r="Q581" s="59">
        <v>1.001068</v>
      </c>
    </row>
    <row r="582" ht="15.0" customHeight="1">
      <c r="A582" s="59" t="s">
        <v>534</v>
      </c>
      <c r="B582" s="60"/>
      <c r="C582" s="60"/>
      <c r="D582" s="59" t="s">
        <v>3705</v>
      </c>
      <c r="E582" s="59" t="s">
        <v>3409</v>
      </c>
      <c r="F582" s="59" t="s">
        <v>3718</v>
      </c>
      <c r="G582" s="61" t="s">
        <v>3719</v>
      </c>
      <c r="H582" s="60"/>
      <c r="I582" s="59">
        <v>3.0696442E7</v>
      </c>
      <c r="J582" s="59">
        <v>50.0</v>
      </c>
      <c r="K582" s="59">
        <v>0.536418330134037</v>
      </c>
      <c r="L582" s="59">
        <v>45.0</v>
      </c>
      <c r="M582" s="59">
        <v>0.5335236</v>
      </c>
      <c r="N582" s="59">
        <v>1500.0</v>
      </c>
      <c r="O582" s="59">
        <v>0.1252851</v>
      </c>
      <c r="P582" s="59">
        <v>4.281583</v>
      </c>
      <c r="Q582" s="59">
        <v>1.007091</v>
      </c>
    </row>
    <row r="583" ht="15.0" customHeight="1">
      <c r="A583" s="59" t="s">
        <v>534</v>
      </c>
      <c r="B583" s="60"/>
      <c r="C583" s="60"/>
      <c r="D583" s="59" t="s">
        <v>3705</v>
      </c>
      <c r="E583" s="59" t="s">
        <v>34</v>
      </c>
      <c r="F583" s="59" t="s">
        <v>3720</v>
      </c>
      <c r="G583" s="61" t="s">
        <v>3721</v>
      </c>
      <c r="H583" s="61" t="s">
        <v>3711</v>
      </c>
      <c r="I583" s="59">
        <v>2.5249532E7</v>
      </c>
      <c r="J583" s="59">
        <v>180.0</v>
      </c>
      <c r="K583" s="59">
        <v>0.272050993958117</v>
      </c>
      <c r="L583" s="59">
        <v>35.0</v>
      </c>
      <c r="M583" s="59">
        <v>0.2820121</v>
      </c>
      <c r="N583" s="59">
        <v>1500.0</v>
      </c>
      <c r="O583" s="59">
        <v>0.2609637</v>
      </c>
      <c r="P583" s="59">
        <v>1.042486</v>
      </c>
      <c r="Q583" s="59">
        <v>0.5267535</v>
      </c>
    </row>
    <row r="584" ht="15.0" customHeight="1">
      <c r="A584" s="59" t="s">
        <v>534</v>
      </c>
      <c r="B584" s="60"/>
      <c r="C584" s="60"/>
      <c r="D584" s="59" t="s">
        <v>3705</v>
      </c>
      <c r="E584" s="59" t="s">
        <v>38</v>
      </c>
      <c r="F584" s="59" t="s">
        <v>3722</v>
      </c>
      <c r="G584" s="61" t="s">
        <v>3723</v>
      </c>
      <c r="H584" s="61" t="s">
        <v>3711</v>
      </c>
      <c r="I584" s="59">
        <v>2.9923819E7</v>
      </c>
      <c r="J584" s="59">
        <v>150.0</v>
      </c>
      <c r="K584" s="59">
        <v>0.313734526011327</v>
      </c>
      <c r="L584" s="59">
        <v>35.0</v>
      </c>
      <c r="M584" s="59">
        <v>0.3185852</v>
      </c>
      <c r="N584" s="59">
        <v>1500.0</v>
      </c>
      <c r="O584" s="59">
        <v>0.3080737</v>
      </c>
      <c r="P584" s="59">
        <v>1.018375</v>
      </c>
      <c r="Q584" s="59">
        <v>0.5385372</v>
      </c>
    </row>
    <row r="585" ht="15.0" customHeight="1">
      <c r="A585" s="59" t="s">
        <v>123</v>
      </c>
      <c r="B585" s="60"/>
      <c r="C585" s="60"/>
      <c r="D585" s="59" t="s">
        <v>823</v>
      </c>
      <c r="E585" s="59" t="s">
        <v>39</v>
      </c>
      <c r="F585" s="59">
        <v>57.0</v>
      </c>
      <c r="G585" s="61" t="s">
        <v>3724</v>
      </c>
      <c r="H585" s="61" t="s">
        <v>3725</v>
      </c>
      <c r="I585" s="59">
        <v>2.5664866E7</v>
      </c>
      <c r="J585" s="59">
        <v>255.0</v>
      </c>
      <c r="K585" s="59">
        <v>0.462042511649027</v>
      </c>
      <c r="L585" s="59">
        <v>45.0</v>
      </c>
      <c r="M585" s="59">
        <v>0.3935119</v>
      </c>
      <c r="N585" s="59">
        <v>1500.0</v>
      </c>
      <c r="O585" s="59">
        <v>0.3053916</v>
      </c>
      <c r="P585" s="59">
        <v>1.512951</v>
      </c>
      <c r="Q585" s="59">
        <v>1.777694</v>
      </c>
    </row>
    <row r="586" ht="15.0" customHeight="1">
      <c r="A586" s="59" t="s">
        <v>123</v>
      </c>
      <c r="B586" s="60"/>
      <c r="C586" s="60"/>
      <c r="D586" s="59" t="s">
        <v>823</v>
      </c>
      <c r="E586" s="59" t="s">
        <v>35</v>
      </c>
      <c r="F586" s="59">
        <v>57.0</v>
      </c>
      <c r="G586" s="61" t="s">
        <v>3726</v>
      </c>
      <c r="H586" s="61" t="s">
        <v>3725</v>
      </c>
      <c r="I586" s="59">
        <v>2.769637E7</v>
      </c>
      <c r="J586" s="59">
        <v>210.0</v>
      </c>
      <c r="K586" s="59">
        <v>0.299250762236528</v>
      </c>
      <c r="L586" s="59">
        <v>35.0</v>
      </c>
      <c r="M586" s="59">
        <v>0.2970773</v>
      </c>
      <c r="N586" s="59">
        <v>1500.0</v>
      </c>
      <c r="O586" s="59">
        <v>0.2888631</v>
      </c>
      <c r="P586" s="59">
        <v>1.035961</v>
      </c>
      <c r="Q586" s="59">
        <v>1.2646</v>
      </c>
    </row>
    <row r="587" ht="15.0" customHeight="1">
      <c r="A587" s="59" t="s">
        <v>123</v>
      </c>
      <c r="B587" s="60"/>
      <c r="C587" s="60"/>
      <c r="D587" s="59" t="s">
        <v>823</v>
      </c>
      <c r="E587" s="59" t="s">
        <v>38</v>
      </c>
      <c r="F587" s="59">
        <v>57.0</v>
      </c>
      <c r="G587" s="61" t="s">
        <v>3727</v>
      </c>
      <c r="H587" s="61" t="s">
        <v>3725</v>
      </c>
      <c r="I587" s="59">
        <v>2.3068074E7</v>
      </c>
      <c r="J587" s="59">
        <v>215.0</v>
      </c>
      <c r="K587" s="59">
        <v>0.282145794543249</v>
      </c>
      <c r="L587" s="59">
        <v>35.0</v>
      </c>
      <c r="M587" s="59">
        <v>0.2827735</v>
      </c>
      <c r="N587" s="59">
        <v>1500.0</v>
      </c>
      <c r="O587" s="59">
        <v>0.2692095</v>
      </c>
      <c r="P587" s="59">
        <v>1.048053</v>
      </c>
      <c r="Q587" s="59">
        <v>0.9537222</v>
      </c>
    </row>
    <row r="588" ht="15.0" customHeight="1">
      <c r="A588" s="59" t="s">
        <v>123</v>
      </c>
      <c r="B588" s="60"/>
      <c r="C588" s="60"/>
      <c r="D588" s="59" t="s">
        <v>823</v>
      </c>
      <c r="E588" s="59" t="s">
        <v>37</v>
      </c>
      <c r="F588" s="59">
        <v>57.0</v>
      </c>
      <c r="G588" s="61" t="s">
        <v>3728</v>
      </c>
      <c r="H588" s="61" t="s">
        <v>3725</v>
      </c>
      <c r="I588" s="59">
        <v>2.5076848E7</v>
      </c>
      <c r="J588" s="59">
        <v>190.0</v>
      </c>
      <c r="K588" s="59">
        <v>0.333677012790046</v>
      </c>
      <c r="L588" s="59">
        <v>35.0</v>
      </c>
      <c r="M588" s="59">
        <v>0.3170842</v>
      </c>
      <c r="N588" s="59">
        <v>1500.0</v>
      </c>
      <c r="O588" s="59">
        <v>0.2785614</v>
      </c>
      <c r="P588" s="59">
        <v>1.197858</v>
      </c>
      <c r="Q588" s="59">
        <v>1.430726</v>
      </c>
    </row>
    <row r="589" ht="15.0" customHeight="1">
      <c r="A589" s="59" t="s">
        <v>123</v>
      </c>
      <c r="B589" s="60"/>
      <c r="C589" s="60"/>
      <c r="D589" s="59" t="s">
        <v>823</v>
      </c>
      <c r="E589" s="59" t="s">
        <v>36</v>
      </c>
      <c r="F589" s="59">
        <v>57.0</v>
      </c>
      <c r="G589" s="61" t="s">
        <v>3729</v>
      </c>
      <c r="H589" s="61" t="s">
        <v>3725</v>
      </c>
      <c r="I589" s="59">
        <v>2.5911901E7</v>
      </c>
      <c r="J589" s="59">
        <v>200.0</v>
      </c>
      <c r="K589" s="59">
        <v>0.499122894423308</v>
      </c>
      <c r="L589" s="59">
        <v>35.0</v>
      </c>
      <c r="M589" s="59">
        <v>0.4513773</v>
      </c>
      <c r="N589" s="59">
        <v>1500.0</v>
      </c>
      <c r="O589" s="59">
        <v>0.315467</v>
      </c>
      <c r="P589" s="59">
        <v>1.582171</v>
      </c>
      <c r="Q589" s="59">
        <v>1.351302</v>
      </c>
    </row>
    <row r="590" ht="15.0" customHeight="1">
      <c r="A590" s="59" t="s">
        <v>123</v>
      </c>
      <c r="B590" s="60"/>
      <c r="C590" s="60"/>
      <c r="D590" s="59" t="s">
        <v>823</v>
      </c>
      <c r="E590" s="59" t="s">
        <v>40</v>
      </c>
      <c r="F590" s="59">
        <v>57.0</v>
      </c>
      <c r="G590" s="61" t="s">
        <v>3730</v>
      </c>
      <c r="H590" s="61" t="s">
        <v>3725</v>
      </c>
      <c r="I590" s="59">
        <v>2.9005581E7</v>
      </c>
      <c r="J590" s="59">
        <v>215.0</v>
      </c>
      <c r="K590" s="59">
        <v>0.443863826590467</v>
      </c>
      <c r="L590" s="59">
        <v>45.0</v>
      </c>
      <c r="M590" s="59">
        <v>0.3935459</v>
      </c>
      <c r="N590" s="59">
        <v>1500.0</v>
      </c>
      <c r="O590" s="59">
        <v>0.3105907</v>
      </c>
      <c r="P590" s="59">
        <v>1.429096</v>
      </c>
      <c r="Q590" s="59">
        <v>1.606567</v>
      </c>
    </row>
    <row r="591" ht="15.0" customHeight="1">
      <c r="A591" s="59" t="s">
        <v>123</v>
      </c>
      <c r="B591" s="60"/>
      <c r="C591" s="60"/>
      <c r="D591" s="59" t="s">
        <v>823</v>
      </c>
      <c r="E591" s="59" t="s">
        <v>34</v>
      </c>
      <c r="F591" s="59">
        <v>57.0</v>
      </c>
      <c r="G591" s="61" t="s">
        <v>3731</v>
      </c>
      <c r="H591" s="61" t="s">
        <v>3725</v>
      </c>
      <c r="I591" s="59">
        <v>2.3828476E7</v>
      </c>
      <c r="J591" s="59">
        <v>190.0</v>
      </c>
      <c r="K591" s="59">
        <v>0.259942726403904</v>
      </c>
      <c r="L591" s="59">
        <v>35.0</v>
      </c>
      <c r="M591" s="59">
        <v>0.2714552</v>
      </c>
      <c r="N591" s="59">
        <v>1500.0</v>
      </c>
      <c r="O591" s="59">
        <v>0.251237</v>
      </c>
      <c r="P591" s="59">
        <v>1.034652</v>
      </c>
      <c r="Q591" s="59">
        <v>0.4305892</v>
      </c>
    </row>
    <row r="592" ht="15.0" customHeight="1">
      <c r="A592" s="59" t="s">
        <v>123</v>
      </c>
      <c r="B592" s="60"/>
      <c r="C592" s="60"/>
      <c r="D592" s="59" t="s">
        <v>823</v>
      </c>
      <c r="E592" s="59" t="s">
        <v>33</v>
      </c>
      <c r="F592" s="59">
        <v>57.0</v>
      </c>
      <c r="G592" s="61" t="s">
        <v>3725</v>
      </c>
      <c r="H592" s="61" t="s">
        <v>3725</v>
      </c>
      <c r="I592" s="59">
        <v>2.5425481E7</v>
      </c>
      <c r="J592" s="59">
        <v>180.0</v>
      </c>
      <c r="K592" s="59">
        <v>0.26112062920087</v>
      </c>
      <c r="L592" s="59">
        <v>35.0</v>
      </c>
      <c r="M592" s="59">
        <v>0.2652404</v>
      </c>
      <c r="N592" s="59">
        <v>1500.0</v>
      </c>
      <c r="O592" s="59">
        <v>0.25766</v>
      </c>
      <c r="P592" s="59">
        <v>1.013431</v>
      </c>
      <c r="Q592" s="59">
        <v>0.4565257</v>
      </c>
    </row>
    <row r="593" ht="15.0" customHeight="1">
      <c r="A593" s="59" t="s">
        <v>123</v>
      </c>
      <c r="B593" s="60"/>
      <c r="C593" s="60"/>
      <c r="D593" s="59" t="s">
        <v>823</v>
      </c>
      <c r="E593" s="59" t="s">
        <v>39</v>
      </c>
      <c r="F593" s="59">
        <v>58.0</v>
      </c>
      <c r="G593" s="61" t="s">
        <v>3732</v>
      </c>
      <c r="H593" s="61" t="s">
        <v>3733</v>
      </c>
      <c r="I593" s="59">
        <v>1.9827337E7</v>
      </c>
      <c r="J593" s="59">
        <v>260.0</v>
      </c>
      <c r="K593" s="59">
        <v>0.419427882606052</v>
      </c>
      <c r="L593" s="59">
        <v>45.0</v>
      </c>
      <c r="M593" s="59">
        <v>0.3500937</v>
      </c>
      <c r="N593" s="59">
        <v>1500.0</v>
      </c>
      <c r="O593" s="59">
        <v>0.2612615</v>
      </c>
      <c r="P593" s="59">
        <v>1.605395</v>
      </c>
      <c r="Q593" s="59">
        <v>1.780508</v>
      </c>
    </row>
    <row r="594" ht="15.0" customHeight="1">
      <c r="A594" s="59" t="s">
        <v>123</v>
      </c>
      <c r="B594" s="60"/>
      <c r="C594" s="60"/>
      <c r="D594" s="59" t="s">
        <v>823</v>
      </c>
      <c r="E594" s="59" t="s">
        <v>35</v>
      </c>
      <c r="F594" s="59">
        <v>58.0</v>
      </c>
      <c r="G594" s="61" t="s">
        <v>3734</v>
      </c>
      <c r="H594" s="61" t="s">
        <v>3733</v>
      </c>
      <c r="I594" s="59">
        <v>3.0288152E7</v>
      </c>
      <c r="J594" s="59">
        <v>190.0</v>
      </c>
      <c r="K594" s="59">
        <v>0.321231792935763</v>
      </c>
      <c r="L594" s="59">
        <v>35.0</v>
      </c>
      <c r="M594" s="59">
        <v>0.3175811</v>
      </c>
      <c r="N594" s="59">
        <v>1500.0</v>
      </c>
      <c r="O594" s="59">
        <v>0.3090761</v>
      </c>
      <c r="P594" s="59">
        <v>1.039329</v>
      </c>
      <c r="Q594" s="59">
        <v>1.429239</v>
      </c>
    </row>
    <row r="595" ht="15.0" customHeight="1">
      <c r="A595" s="59" t="s">
        <v>123</v>
      </c>
      <c r="B595" s="60"/>
      <c r="C595" s="60"/>
      <c r="D595" s="59" t="s">
        <v>823</v>
      </c>
      <c r="E595" s="59" t="s">
        <v>38</v>
      </c>
      <c r="F595" s="59">
        <v>58.0</v>
      </c>
      <c r="G595" s="61" t="s">
        <v>3735</v>
      </c>
      <c r="H595" s="61" t="s">
        <v>3733</v>
      </c>
      <c r="I595" s="59">
        <v>3.1779357E7</v>
      </c>
      <c r="J595" s="59">
        <v>190.0</v>
      </c>
      <c r="K595" s="59">
        <v>0.345138091385921</v>
      </c>
      <c r="L595" s="59">
        <v>35.0</v>
      </c>
      <c r="M595" s="59">
        <v>0.3484778</v>
      </c>
      <c r="N595" s="59">
        <v>1500.0</v>
      </c>
      <c r="O595" s="59">
        <v>0.3328112</v>
      </c>
      <c r="P595" s="59">
        <v>1.037039</v>
      </c>
      <c r="Q595" s="59">
        <v>0.7868253</v>
      </c>
    </row>
    <row r="596" ht="15.0" customHeight="1">
      <c r="A596" s="59" t="s">
        <v>123</v>
      </c>
      <c r="B596" s="60"/>
      <c r="C596" s="60"/>
      <c r="D596" s="59" t="s">
        <v>823</v>
      </c>
      <c r="E596" s="59" t="s">
        <v>37</v>
      </c>
      <c r="F596" s="59">
        <v>58.0</v>
      </c>
      <c r="G596" s="61" t="s">
        <v>3736</v>
      </c>
      <c r="H596" s="61" t="s">
        <v>3733</v>
      </c>
      <c r="I596" s="59">
        <v>2.882172E7</v>
      </c>
      <c r="J596" s="59">
        <v>200.0</v>
      </c>
      <c r="K596" s="59">
        <v>0.34556809426105</v>
      </c>
      <c r="L596" s="59">
        <v>35.0</v>
      </c>
      <c r="M596" s="59">
        <v>0.3330327</v>
      </c>
      <c r="N596" s="59">
        <v>1500.0</v>
      </c>
      <c r="O596" s="59">
        <v>0.2992</v>
      </c>
      <c r="P596" s="59">
        <v>1.154973</v>
      </c>
      <c r="Q596" s="59">
        <v>1.370511</v>
      </c>
    </row>
    <row r="597" ht="15.0" customHeight="1">
      <c r="A597" s="59" t="s">
        <v>123</v>
      </c>
      <c r="B597" s="60"/>
      <c r="C597" s="60"/>
      <c r="D597" s="59" t="s">
        <v>823</v>
      </c>
      <c r="E597" s="59" t="s">
        <v>36</v>
      </c>
      <c r="F597" s="59">
        <v>58.0</v>
      </c>
      <c r="G597" s="61" t="s">
        <v>3737</v>
      </c>
      <c r="H597" s="61" t="s">
        <v>3733</v>
      </c>
      <c r="I597" s="59">
        <v>3.1535863E7</v>
      </c>
      <c r="J597" s="59">
        <v>180.0</v>
      </c>
      <c r="K597" s="59">
        <v>0.540901972699744</v>
      </c>
      <c r="L597" s="59">
        <v>35.0</v>
      </c>
      <c r="M597" s="59">
        <v>0.5013791</v>
      </c>
      <c r="N597" s="59">
        <v>1500.0</v>
      </c>
      <c r="O597" s="59">
        <v>0.3362641</v>
      </c>
      <c r="P597" s="59">
        <v>1.608563</v>
      </c>
      <c r="Q597" s="59">
        <v>1.239366</v>
      </c>
    </row>
    <row r="598" ht="15.0" customHeight="1">
      <c r="A598" s="59" t="s">
        <v>123</v>
      </c>
      <c r="B598" s="60"/>
      <c r="C598" s="60"/>
      <c r="D598" s="59" t="s">
        <v>823</v>
      </c>
      <c r="E598" s="59" t="s">
        <v>40</v>
      </c>
      <c r="F598" s="59">
        <v>58.0</v>
      </c>
      <c r="G598" s="61" t="s">
        <v>3738</v>
      </c>
      <c r="H598" s="61" t="s">
        <v>3733</v>
      </c>
      <c r="I598" s="59">
        <v>3.074453E7</v>
      </c>
      <c r="J598" s="59">
        <v>190.0</v>
      </c>
      <c r="K598" s="59">
        <v>0.395000873634588</v>
      </c>
      <c r="L598" s="59">
        <v>35.0</v>
      </c>
      <c r="M598" s="59">
        <v>0.3685601</v>
      </c>
      <c r="N598" s="59">
        <v>1500.0</v>
      </c>
      <c r="O598" s="59">
        <v>0.3104842</v>
      </c>
      <c r="P598" s="59">
        <v>1.272209</v>
      </c>
      <c r="Q598" s="59">
        <v>1.455279</v>
      </c>
    </row>
    <row r="599" ht="15.0" customHeight="1">
      <c r="A599" s="59" t="s">
        <v>123</v>
      </c>
      <c r="B599" s="60"/>
      <c r="C599" s="60"/>
      <c r="D599" s="59" t="s">
        <v>823</v>
      </c>
      <c r="E599" s="59" t="s">
        <v>34</v>
      </c>
      <c r="F599" s="59">
        <v>58.0</v>
      </c>
      <c r="G599" s="61" t="s">
        <v>3739</v>
      </c>
      <c r="H599" s="61" t="s">
        <v>3733</v>
      </c>
      <c r="I599" s="59">
        <v>1.0879018E7</v>
      </c>
      <c r="J599" s="59">
        <v>215.0</v>
      </c>
      <c r="K599" s="59">
        <v>0.134884934817156</v>
      </c>
      <c r="L599" s="59">
        <v>35.0</v>
      </c>
      <c r="M599" s="59">
        <v>0.139106</v>
      </c>
      <c r="N599" s="59">
        <v>1500.0</v>
      </c>
      <c r="O599" s="59">
        <v>0.1240673</v>
      </c>
      <c r="P599" s="59">
        <v>1.087191</v>
      </c>
      <c r="Q599" s="59">
        <v>0.7193214</v>
      </c>
    </row>
    <row r="600" ht="15.0" customHeight="1">
      <c r="A600" s="59" t="s">
        <v>123</v>
      </c>
      <c r="B600" s="60"/>
      <c r="C600" s="60"/>
      <c r="D600" s="59" t="s">
        <v>823</v>
      </c>
      <c r="E600" s="59" t="s">
        <v>33</v>
      </c>
      <c r="F600" s="59">
        <v>58.0</v>
      </c>
      <c r="G600" s="61" t="s">
        <v>3733</v>
      </c>
      <c r="H600" s="61" t="s">
        <v>3733</v>
      </c>
      <c r="I600" s="59">
        <v>3.3065164E7</v>
      </c>
      <c r="J600" s="59">
        <v>170.0</v>
      </c>
      <c r="K600" s="59">
        <v>0.315774816797917</v>
      </c>
      <c r="L600" s="59">
        <v>35.0</v>
      </c>
      <c r="M600" s="59">
        <v>0.3216848</v>
      </c>
      <c r="N600" s="59">
        <v>1500.0</v>
      </c>
      <c r="O600" s="59">
        <v>0.3124189</v>
      </c>
      <c r="P600" s="59">
        <v>1.010742</v>
      </c>
      <c r="Q600" s="59">
        <v>0.3621798</v>
      </c>
    </row>
    <row r="601" ht="15.0" customHeight="1">
      <c r="A601" s="59" t="s">
        <v>123</v>
      </c>
      <c r="B601" s="60"/>
      <c r="C601" s="60"/>
      <c r="D601" s="59" t="s">
        <v>823</v>
      </c>
      <c r="E601" s="59" t="s">
        <v>39</v>
      </c>
      <c r="F601" s="59">
        <v>59.0</v>
      </c>
      <c r="G601" s="61" t="s">
        <v>3740</v>
      </c>
      <c r="H601" s="61" t="s">
        <v>3741</v>
      </c>
      <c r="I601" s="59">
        <v>2.0413098E7</v>
      </c>
      <c r="J601" s="59">
        <v>260.0</v>
      </c>
      <c r="K601" s="59">
        <v>0.456587348095772</v>
      </c>
      <c r="L601" s="59">
        <v>45.0</v>
      </c>
      <c r="M601" s="59">
        <v>0.3734873</v>
      </c>
      <c r="N601" s="59">
        <v>1500.0</v>
      </c>
      <c r="O601" s="59">
        <v>0.2666752</v>
      </c>
      <c r="P601" s="59">
        <v>1.712148</v>
      </c>
      <c r="Q601" s="59">
        <v>1.778002</v>
      </c>
    </row>
    <row r="602" ht="15.0" customHeight="1">
      <c r="A602" s="59" t="s">
        <v>123</v>
      </c>
      <c r="B602" s="60"/>
      <c r="C602" s="60"/>
      <c r="D602" s="59" t="s">
        <v>823</v>
      </c>
      <c r="E602" s="59" t="s">
        <v>35</v>
      </c>
      <c r="F602" s="59">
        <v>59.0</v>
      </c>
      <c r="G602" s="61" t="s">
        <v>3742</v>
      </c>
      <c r="H602" s="61" t="s">
        <v>3741</v>
      </c>
      <c r="I602" s="59">
        <v>2.9309621E7</v>
      </c>
      <c r="J602" s="59">
        <v>185.0</v>
      </c>
      <c r="K602" s="59">
        <v>0.315759748540187</v>
      </c>
      <c r="L602" s="59">
        <v>35.0</v>
      </c>
      <c r="M602" s="59">
        <v>0.3110213</v>
      </c>
      <c r="N602" s="59">
        <v>1500.0</v>
      </c>
      <c r="O602" s="59">
        <v>0.3023141</v>
      </c>
      <c r="P602" s="59">
        <v>1.044476</v>
      </c>
      <c r="Q602" s="59">
        <v>1.544203</v>
      </c>
    </row>
    <row r="603" ht="15.0" customHeight="1">
      <c r="A603" s="59" t="s">
        <v>123</v>
      </c>
      <c r="B603" s="60"/>
      <c r="C603" s="60"/>
      <c r="D603" s="59" t="s">
        <v>823</v>
      </c>
      <c r="E603" s="59" t="s">
        <v>38</v>
      </c>
      <c r="F603" s="59">
        <v>59.0</v>
      </c>
      <c r="G603" s="61" t="s">
        <v>3743</v>
      </c>
      <c r="H603" s="61" t="s">
        <v>3741</v>
      </c>
      <c r="I603" s="59">
        <v>2.4973707E7</v>
      </c>
      <c r="J603" s="59">
        <v>195.0</v>
      </c>
      <c r="K603" s="59">
        <v>0.293014604753946</v>
      </c>
      <c r="L603" s="59">
        <v>35.0</v>
      </c>
      <c r="M603" s="59">
        <v>0.2984374</v>
      </c>
      <c r="N603" s="59">
        <v>1500.0</v>
      </c>
      <c r="O603" s="59">
        <v>0.2840601</v>
      </c>
      <c r="P603" s="59">
        <v>1.031523</v>
      </c>
      <c r="Q603" s="59">
        <v>0.6228226</v>
      </c>
    </row>
    <row r="604" ht="15.0" customHeight="1">
      <c r="A604" s="59" t="s">
        <v>123</v>
      </c>
      <c r="B604" s="60"/>
      <c r="C604" s="60"/>
      <c r="D604" s="59" t="s">
        <v>823</v>
      </c>
      <c r="E604" s="59" t="s">
        <v>37</v>
      </c>
      <c r="F604" s="59">
        <v>59.0</v>
      </c>
      <c r="G604" s="61" t="s">
        <v>3744</v>
      </c>
      <c r="H604" s="61" t="s">
        <v>3741</v>
      </c>
      <c r="I604" s="59">
        <v>2.2897953E7</v>
      </c>
      <c r="J604" s="59">
        <v>200.0</v>
      </c>
      <c r="K604" s="59">
        <v>0.308955084152933</v>
      </c>
      <c r="L604" s="59">
        <v>35.0</v>
      </c>
      <c r="M604" s="59">
        <v>0.2970034</v>
      </c>
      <c r="N604" s="59">
        <v>1500.0</v>
      </c>
      <c r="O604" s="59">
        <v>0.2611203</v>
      </c>
      <c r="P604" s="59">
        <v>1.183191</v>
      </c>
      <c r="Q604" s="59">
        <v>1.333074</v>
      </c>
    </row>
    <row r="605" ht="15.0" customHeight="1">
      <c r="A605" s="59" t="s">
        <v>123</v>
      </c>
      <c r="B605" s="60"/>
      <c r="C605" s="60"/>
      <c r="D605" s="59" t="s">
        <v>823</v>
      </c>
      <c r="E605" s="59" t="s">
        <v>36</v>
      </c>
      <c r="F605" s="59">
        <v>59.0</v>
      </c>
      <c r="G605" s="61" t="s">
        <v>3745</v>
      </c>
      <c r="H605" s="61" t="s">
        <v>3741</v>
      </c>
      <c r="I605" s="59">
        <v>2.5265264E7</v>
      </c>
      <c r="J605" s="59">
        <v>195.0</v>
      </c>
      <c r="K605" s="59">
        <v>0.548461611305617</v>
      </c>
      <c r="L605" s="59">
        <v>35.0</v>
      </c>
      <c r="M605" s="59">
        <v>0.4918229</v>
      </c>
      <c r="N605" s="59">
        <v>1500.0</v>
      </c>
      <c r="O605" s="59">
        <v>0.3122322</v>
      </c>
      <c r="P605" s="59">
        <v>1.756582</v>
      </c>
      <c r="Q605" s="59">
        <v>1.315377</v>
      </c>
    </row>
    <row r="606" ht="15.0" customHeight="1">
      <c r="A606" s="59" t="s">
        <v>123</v>
      </c>
      <c r="B606" s="60"/>
      <c r="C606" s="60"/>
      <c r="D606" s="59" t="s">
        <v>823</v>
      </c>
      <c r="E606" s="59" t="s">
        <v>40</v>
      </c>
      <c r="F606" s="59">
        <v>59.0</v>
      </c>
      <c r="G606" s="61" t="s">
        <v>3746</v>
      </c>
      <c r="H606" s="61" t="s">
        <v>3741</v>
      </c>
      <c r="I606" s="59">
        <v>3.0482419E7</v>
      </c>
      <c r="J606" s="59">
        <v>185.0</v>
      </c>
      <c r="K606" s="59">
        <v>0.387681393175379</v>
      </c>
      <c r="L606" s="59">
        <v>35.0</v>
      </c>
      <c r="M606" s="59">
        <v>0.3583658</v>
      </c>
      <c r="N606" s="59">
        <v>1500.0</v>
      </c>
      <c r="O606" s="59">
        <v>0.3076132</v>
      </c>
      <c r="P606" s="59">
        <v>1.260289</v>
      </c>
      <c r="Q606" s="59">
        <v>1.577616</v>
      </c>
    </row>
    <row r="607" ht="15.0" customHeight="1">
      <c r="A607" s="59" t="s">
        <v>123</v>
      </c>
      <c r="B607" s="60"/>
      <c r="C607" s="60"/>
      <c r="D607" s="59" t="s">
        <v>823</v>
      </c>
      <c r="E607" s="59" t="s">
        <v>34</v>
      </c>
      <c r="F607" s="59">
        <v>59.0</v>
      </c>
      <c r="G607" s="61" t="s">
        <v>3747</v>
      </c>
      <c r="H607" s="61" t="s">
        <v>3741</v>
      </c>
      <c r="I607" s="59">
        <v>2.4836596E7</v>
      </c>
      <c r="J607" s="59">
        <v>180.0</v>
      </c>
      <c r="K607" s="59">
        <v>0.269147321550539</v>
      </c>
      <c r="L607" s="59">
        <v>35.0</v>
      </c>
      <c r="M607" s="59">
        <v>0.2837333</v>
      </c>
      <c r="N607" s="59">
        <v>1500.0</v>
      </c>
      <c r="O607" s="59">
        <v>0.2615582</v>
      </c>
      <c r="P607" s="59">
        <v>1.029015</v>
      </c>
      <c r="Q607" s="59">
        <v>0.3422345</v>
      </c>
    </row>
    <row r="608" ht="15.0" customHeight="1">
      <c r="A608" s="59" t="s">
        <v>123</v>
      </c>
      <c r="B608" s="60"/>
      <c r="C608" s="60"/>
      <c r="D608" s="59" t="s">
        <v>823</v>
      </c>
      <c r="E608" s="59" t="s">
        <v>33</v>
      </c>
      <c r="F608" s="59">
        <v>59.0</v>
      </c>
      <c r="G608" s="61" t="s">
        <v>3741</v>
      </c>
      <c r="H608" s="61" t="s">
        <v>3741</v>
      </c>
      <c r="I608" s="59">
        <v>3.2894294E7</v>
      </c>
      <c r="J608" s="59">
        <v>180.0</v>
      </c>
      <c r="K608" s="59">
        <v>0.313367543097756</v>
      </c>
      <c r="L608" s="59">
        <v>35.0</v>
      </c>
      <c r="M608" s="59">
        <v>0.3186666</v>
      </c>
      <c r="N608" s="59">
        <v>1500.0</v>
      </c>
      <c r="O608" s="59">
        <v>0.310194</v>
      </c>
      <c r="P608" s="59">
        <v>1.010231</v>
      </c>
      <c r="Q608" s="59">
        <v>0.3745689</v>
      </c>
    </row>
    <row r="609" ht="15.0" customHeight="1">
      <c r="A609" s="59" t="s">
        <v>123</v>
      </c>
      <c r="B609" s="60"/>
      <c r="C609" s="60"/>
      <c r="D609" s="59" t="s">
        <v>823</v>
      </c>
      <c r="E609" s="59" t="s">
        <v>39</v>
      </c>
      <c r="F609" s="59">
        <v>60.0</v>
      </c>
      <c r="G609" s="61" t="s">
        <v>3748</v>
      </c>
      <c r="H609" s="61" t="s">
        <v>3749</v>
      </c>
      <c r="I609" s="59">
        <v>1.3598465E7</v>
      </c>
      <c r="J609" s="59">
        <v>270.0</v>
      </c>
      <c r="K609" s="59">
        <v>0.327696041828829</v>
      </c>
      <c r="L609" s="59">
        <v>40.0</v>
      </c>
      <c r="M609" s="59">
        <v>0.2625738</v>
      </c>
      <c r="N609" s="59">
        <v>1500.0</v>
      </c>
      <c r="O609" s="59">
        <v>0.1955594</v>
      </c>
      <c r="P609" s="59">
        <v>1.675685</v>
      </c>
      <c r="Q609" s="59">
        <v>1.971765</v>
      </c>
    </row>
    <row r="610" ht="15.0" customHeight="1">
      <c r="A610" s="59" t="s">
        <v>123</v>
      </c>
      <c r="B610" s="60"/>
      <c r="C610" s="60"/>
      <c r="D610" s="59" t="s">
        <v>823</v>
      </c>
      <c r="E610" s="59" t="s">
        <v>35</v>
      </c>
      <c r="F610" s="59">
        <v>60.0</v>
      </c>
      <c r="G610" s="61" t="s">
        <v>3750</v>
      </c>
      <c r="H610" s="61" t="s">
        <v>3749</v>
      </c>
      <c r="I610" s="59">
        <v>3.138455E7</v>
      </c>
      <c r="J610" s="59">
        <v>170.0</v>
      </c>
      <c r="K610" s="59">
        <v>0.325334358238532</v>
      </c>
      <c r="L610" s="59">
        <v>35.0</v>
      </c>
      <c r="M610" s="59">
        <v>0.3243147</v>
      </c>
      <c r="N610" s="59">
        <v>1500.0</v>
      </c>
      <c r="O610" s="59">
        <v>0.3156899</v>
      </c>
      <c r="P610" s="59">
        <v>1.03055</v>
      </c>
      <c r="Q610" s="59">
        <v>1.118221</v>
      </c>
    </row>
    <row r="611" ht="15.0" customHeight="1">
      <c r="A611" s="59" t="s">
        <v>123</v>
      </c>
      <c r="B611" s="60"/>
      <c r="C611" s="60"/>
      <c r="D611" s="59" t="s">
        <v>823</v>
      </c>
      <c r="E611" s="59" t="s">
        <v>38</v>
      </c>
      <c r="F611" s="59">
        <v>60.0</v>
      </c>
      <c r="G611" s="61" t="s">
        <v>3751</v>
      </c>
      <c r="H611" s="61" t="s">
        <v>3749</v>
      </c>
      <c r="I611" s="59">
        <v>3.497191E7</v>
      </c>
      <c r="J611" s="59">
        <v>170.0</v>
      </c>
      <c r="K611" s="59">
        <v>0.373383754241033</v>
      </c>
      <c r="L611" s="59">
        <v>35.0</v>
      </c>
      <c r="M611" s="59">
        <v>0.3778997</v>
      </c>
      <c r="N611" s="59">
        <v>1500.0</v>
      </c>
      <c r="O611" s="59">
        <v>0.3600775</v>
      </c>
      <c r="P611" s="59">
        <v>1.036954</v>
      </c>
      <c r="Q611" s="59">
        <v>0.746612</v>
      </c>
    </row>
    <row r="612" ht="15.0" customHeight="1">
      <c r="A612" s="59" t="s">
        <v>123</v>
      </c>
      <c r="B612" s="60"/>
      <c r="C612" s="60"/>
      <c r="D612" s="59" t="s">
        <v>823</v>
      </c>
      <c r="E612" s="59" t="s">
        <v>37</v>
      </c>
      <c r="F612" s="59">
        <v>60.0</v>
      </c>
      <c r="G612" s="61" t="s">
        <v>3752</v>
      </c>
      <c r="H612" s="61" t="s">
        <v>3749</v>
      </c>
      <c r="I612" s="59">
        <v>3.5521138E7</v>
      </c>
      <c r="J612" s="59">
        <v>180.0</v>
      </c>
      <c r="K612" s="59">
        <v>0.398682019316424</v>
      </c>
      <c r="L612" s="59">
        <v>35.0</v>
      </c>
      <c r="M612" s="59">
        <v>0.3889565</v>
      </c>
      <c r="N612" s="59">
        <v>1500.0</v>
      </c>
      <c r="O612" s="59">
        <v>0.3438252</v>
      </c>
      <c r="P612" s="59">
        <v>1.159549</v>
      </c>
      <c r="Q612" s="59">
        <v>1.215494</v>
      </c>
    </row>
    <row r="613" ht="15.0" customHeight="1">
      <c r="A613" s="59" t="s">
        <v>123</v>
      </c>
      <c r="B613" s="60"/>
      <c r="C613" s="60"/>
      <c r="D613" s="59" t="s">
        <v>823</v>
      </c>
      <c r="E613" s="59" t="s">
        <v>36</v>
      </c>
      <c r="F613" s="59">
        <v>60.0</v>
      </c>
      <c r="G613" s="61" t="s">
        <v>3753</v>
      </c>
      <c r="H613" s="61" t="s">
        <v>3749</v>
      </c>
      <c r="I613" s="59">
        <v>1.9079557E7</v>
      </c>
      <c r="J613" s="59">
        <v>185.0</v>
      </c>
      <c r="K613" s="59">
        <v>0.572701527556547</v>
      </c>
      <c r="L613" s="59">
        <v>35.0</v>
      </c>
      <c r="M613" s="59">
        <v>0.4939081</v>
      </c>
      <c r="N613" s="59">
        <v>1500.0</v>
      </c>
      <c r="O613" s="59">
        <v>0.2671171</v>
      </c>
      <c r="P613" s="59">
        <v>2.144009</v>
      </c>
      <c r="Q613" s="59">
        <v>1.347427</v>
      </c>
    </row>
    <row r="614" ht="15.0" customHeight="1">
      <c r="A614" s="59" t="s">
        <v>123</v>
      </c>
      <c r="B614" s="60"/>
      <c r="C614" s="60"/>
      <c r="D614" s="59" t="s">
        <v>823</v>
      </c>
      <c r="E614" s="59" t="s">
        <v>40</v>
      </c>
      <c r="F614" s="59">
        <v>60.0</v>
      </c>
      <c r="G614" s="61" t="s">
        <v>3754</v>
      </c>
      <c r="H614" s="61" t="s">
        <v>3749</v>
      </c>
      <c r="I614" s="59">
        <v>3.27419E7</v>
      </c>
      <c r="J614" s="59">
        <v>175.0</v>
      </c>
      <c r="K614" s="59">
        <v>0.380014052083153</v>
      </c>
      <c r="L614" s="59">
        <v>35.0</v>
      </c>
      <c r="M614" s="59">
        <v>0.3591613</v>
      </c>
      <c r="N614" s="59">
        <v>1500.0</v>
      </c>
      <c r="O614" s="59">
        <v>0.3163278</v>
      </c>
      <c r="P614" s="59">
        <v>1.20133</v>
      </c>
      <c r="Q614" s="59">
        <v>1.486832</v>
      </c>
    </row>
    <row r="615" ht="15.0" customHeight="1">
      <c r="A615" s="59" t="s">
        <v>123</v>
      </c>
      <c r="B615" s="60"/>
      <c r="C615" s="60"/>
      <c r="D615" s="59" t="s">
        <v>823</v>
      </c>
      <c r="E615" s="59" t="s">
        <v>34</v>
      </c>
      <c r="F615" s="59">
        <v>60.0</v>
      </c>
      <c r="G615" s="61" t="s">
        <v>3755</v>
      </c>
      <c r="H615" s="61" t="s">
        <v>3749</v>
      </c>
      <c r="I615" s="59">
        <v>2.7750601E7</v>
      </c>
      <c r="J615" s="59">
        <v>170.0</v>
      </c>
      <c r="K615" s="59">
        <v>0.290256178284088</v>
      </c>
      <c r="L615" s="59">
        <v>35.0</v>
      </c>
      <c r="M615" s="59">
        <v>0.3039667</v>
      </c>
      <c r="N615" s="59">
        <v>1500.0</v>
      </c>
      <c r="O615" s="59">
        <v>0.2818235</v>
      </c>
      <c r="P615" s="59">
        <v>1.029922</v>
      </c>
      <c r="Q615" s="59">
        <v>0.3808258</v>
      </c>
    </row>
    <row r="616" ht="15.0" customHeight="1">
      <c r="A616" s="59" t="s">
        <v>123</v>
      </c>
      <c r="B616" s="60"/>
      <c r="C616" s="60"/>
      <c r="D616" s="59" t="s">
        <v>823</v>
      </c>
      <c r="E616" s="59" t="s">
        <v>33</v>
      </c>
      <c r="F616" s="59">
        <v>60.0</v>
      </c>
      <c r="G616" s="61" t="s">
        <v>3749</v>
      </c>
      <c r="H616" s="61" t="s">
        <v>3749</v>
      </c>
      <c r="I616" s="59">
        <v>6.2443337E7</v>
      </c>
      <c r="J616" s="59">
        <v>135.0</v>
      </c>
      <c r="K616" s="59">
        <v>0.463888892018706</v>
      </c>
      <c r="L616" s="59">
        <v>35.0</v>
      </c>
      <c r="M616" s="59">
        <v>0.46782</v>
      </c>
      <c r="N616" s="59">
        <v>1500.0</v>
      </c>
      <c r="O616" s="59">
        <v>0.4601936</v>
      </c>
      <c r="P616" s="59">
        <v>1.00803</v>
      </c>
      <c r="Q616" s="59">
        <v>0.4845403</v>
      </c>
    </row>
    <row r="617" ht="15.0" customHeight="1">
      <c r="A617" s="59" t="s">
        <v>123</v>
      </c>
      <c r="B617" s="60"/>
      <c r="C617" s="60"/>
      <c r="D617" s="59" t="s">
        <v>1330</v>
      </c>
      <c r="E617" s="59" t="s">
        <v>39</v>
      </c>
      <c r="F617" s="59">
        <v>156.0</v>
      </c>
      <c r="G617" s="61" t="s">
        <v>1340</v>
      </c>
      <c r="H617" s="61" t="s">
        <v>3756</v>
      </c>
      <c r="I617" s="59">
        <v>1.3712553E7</v>
      </c>
      <c r="J617" s="59">
        <v>185.0</v>
      </c>
      <c r="K617" s="59">
        <v>0.200215521505193</v>
      </c>
      <c r="L617" s="59">
        <v>35.0</v>
      </c>
      <c r="M617" s="59">
        <v>0.1940923</v>
      </c>
      <c r="N617" s="59">
        <v>1500.0</v>
      </c>
      <c r="O617" s="59">
        <v>0.1777093</v>
      </c>
      <c r="P617" s="59">
        <v>1.126646</v>
      </c>
      <c r="Q617" s="59">
        <v>1.373751</v>
      </c>
    </row>
    <row r="618" ht="15.0" customHeight="1">
      <c r="A618" s="59" t="s">
        <v>123</v>
      </c>
      <c r="B618" s="60"/>
      <c r="C618" s="60"/>
      <c r="D618" s="59" t="s">
        <v>1330</v>
      </c>
      <c r="E618" s="59" t="s">
        <v>35</v>
      </c>
      <c r="F618" s="59">
        <v>156.0</v>
      </c>
      <c r="G618" s="61" t="s">
        <v>3757</v>
      </c>
      <c r="H618" s="61" t="s">
        <v>3756</v>
      </c>
      <c r="I618" s="59">
        <v>2.9691712E7</v>
      </c>
      <c r="J618" s="59">
        <v>310.0</v>
      </c>
      <c r="K618" s="59">
        <v>0.296966208401443</v>
      </c>
      <c r="L618" s="59">
        <v>35.0</v>
      </c>
      <c r="M618" s="59">
        <v>0.2997803</v>
      </c>
      <c r="N618" s="59">
        <v>1500.0</v>
      </c>
      <c r="O618" s="59">
        <v>0.2925756</v>
      </c>
      <c r="P618" s="59">
        <v>1.015007</v>
      </c>
      <c r="Q618" s="59">
        <v>0.6094118</v>
      </c>
    </row>
    <row r="619" ht="15.0" customHeight="1">
      <c r="A619" s="59" t="s">
        <v>123</v>
      </c>
      <c r="B619" s="60"/>
      <c r="C619" s="60"/>
      <c r="D619" s="59" t="s">
        <v>1330</v>
      </c>
      <c r="E619" s="59" t="s">
        <v>38</v>
      </c>
      <c r="F619" s="59">
        <v>156.0</v>
      </c>
      <c r="G619" s="61" t="s">
        <v>3758</v>
      </c>
      <c r="H619" s="61" t="s">
        <v>3756</v>
      </c>
      <c r="I619" s="59">
        <v>1.2221389E7</v>
      </c>
      <c r="J619" s="59">
        <v>200.0</v>
      </c>
      <c r="K619" s="59">
        <v>0.152708211810659</v>
      </c>
      <c r="L619" s="59">
        <v>35.0</v>
      </c>
      <c r="M619" s="59">
        <v>0.1529068</v>
      </c>
      <c r="N619" s="59">
        <v>1500.0</v>
      </c>
      <c r="O619" s="59">
        <v>0.1450994</v>
      </c>
      <c r="P619" s="59">
        <v>1.052438</v>
      </c>
      <c r="Q619" s="59">
        <v>0.9745646</v>
      </c>
    </row>
    <row r="620" ht="15.0" customHeight="1">
      <c r="A620" s="59" t="s">
        <v>123</v>
      </c>
      <c r="B620" s="60"/>
      <c r="C620" s="60"/>
      <c r="D620" s="59" t="s">
        <v>1330</v>
      </c>
      <c r="E620" s="59" t="s">
        <v>36</v>
      </c>
      <c r="F620" s="59">
        <v>156.0</v>
      </c>
      <c r="G620" s="61" t="s">
        <v>3759</v>
      </c>
      <c r="H620" s="61" t="s">
        <v>3756</v>
      </c>
      <c r="I620" s="59">
        <v>1.4982558E7</v>
      </c>
      <c r="J620" s="59">
        <v>190.0</v>
      </c>
      <c r="K620" s="59">
        <v>0.195880785610385</v>
      </c>
      <c r="L620" s="59">
        <v>35.0</v>
      </c>
      <c r="M620" s="59">
        <v>0.1949049</v>
      </c>
      <c r="N620" s="59">
        <v>1500.0</v>
      </c>
      <c r="O620" s="59">
        <v>0.1743012</v>
      </c>
      <c r="P620" s="59">
        <v>1.123807</v>
      </c>
      <c r="Q620" s="59">
        <v>1.047365</v>
      </c>
    </row>
    <row r="621" ht="15.0" customHeight="1">
      <c r="A621" s="59" t="s">
        <v>123</v>
      </c>
      <c r="B621" s="60"/>
      <c r="C621" s="60"/>
      <c r="D621" s="59" t="s">
        <v>1330</v>
      </c>
      <c r="E621" s="59" t="s">
        <v>34</v>
      </c>
      <c r="F621" s="59">
        <v>156.0</v>
      </c>
      <c r="G621" s="61" t="s">
        <v>3760</v>
      </c>
      <c r="H621" s="61" t="s">
        <v>3756</v>
      </c>
      <c r="I621" s="59">
        <v>1.2994734E7</v>
      </c>
      <c r="J621" s="59">
        <v>225.0</v>
      </c>
      <c r="K621" s="59">
        <v>0.157205882545789</v>
      </c>
      <c r="L621" s="59">
        <v>35.0</v>
      </c>
      <c r="M621" s="59">
        <v>0.1653908</v>
      </c>
      <c r="N621" s="59">
        <v>1500.0</v>
      </c>
      <c r="O621" s="59">
        <v>0.1505903</v>
      </c>
      <c r="P621" s="59">
        <v>1.043931</v>
      </c>
      <c r="Q621" s="59">
        <v>0.4469825</v>
      </c>
    </row>
    <row r="622" ht="15.0" customHeight="1">
      <c r="A622" s="59" t="s">
        <v>123</v>
      </c>
      <c r="B622" s="60"/>
      <c r="C622" s="60"/>
      <c r="D622" s="59" t="s">
        <v>1330</v>
      </c>
      <c r="E622" s="59" t="s">
        <v>33</v>
      </c>
      <c r="F622" s="59">
        <v>156.0</v>
      </c>
      <c r="G622" s="61" t="s">
        <v>3756</v>
      </c>
      <c r="H622" s="61" t="s">
        <v>3756</v>
      </c>
      <c r="I622" s="59">
        <v>2.5778882E7</v>
      </c>
      <c r="J622" s="59">
        <v>160.0</v>
      </c>
      <c r="K622" s="59">
        <v>0.264090186647919</v>
      </c>
      <c r="L622" s="59">
        <v>35.0</v>
      </c>
      <c r="M622" s="59">
        <v>0.2676339</v>
      </c>
      <c r="N622" s="59">
        <v>1500.0</v>
      </c>
      <c r="O622" s="59">
        <v>0.2603057</v>
      </c>
      <c r="P622" s="59">
        <v>1.014539</v>
      </c>
      <c r="Q622" s="59">
        <v>0.5164295</v>
      </c>
    </row>
    <row r="623" ht="15.0" customHeight="1">
      <c r="A623" s="59" t="s">
        <v>123</v>
      </c>
      <c r="B623" s="60"/>
      <c r="C623" s="60"/>
      <c r="D623" s="59" t="s">
        <v>1330</v>
      </c>
      <c r="E623" s="59" t="s">
        <v>38</v>
      </c>
      <c r="F623" s="59" t="s">
        <v>3761</v>
      </c>
      <c r="G623" s="61" t="s">
        <v>3762</v>
      </c>
      <c r="H623" s="61" t="s">
        <v>3756</v>
      </c>
      <c r="I623" s="59">
        <v>1.4819913E7</v>
      </c>
      <c r="J623" s="59">
        <v>220.0</v>
      </c>
      <c r="K623" s="59">
        <v>0.177293885904579</v>
      </c>
      <c r="L623" s="59">
        <v>35.0</v>
      </c>
      <c r="M623" s="59">
        <v>0.1775235</v>
      </c>
      <c r="N623" s="59">
        <v>1500.0</v>
      </c>
      <c r="O623" s="59">
        <v>0.1702359</v>
      </c>
      <c r="P623" s="59">
        <v>1.04146</v>
      </c>
      <c r="Q623" s="59">
        <v>0.9684879</v>
      </c>
    </row>
    <row r="624" ht="15.0" customHeight="1">
      <c r="A624" s="59" t="s">
        <v>123</v>
      </c>
      <c r="B624" s="60"/>
      <c r="C624" s="60"/>
      <c r="D624" s="59" t="s">
        <v>1330</v>
      </c>
      <c r="E624" s="59" t="s">
        <v>35</v>
      </c>
      <c r="F624" s="59" t="s">
        <v>3763</v>
      </c>
      <c r="G624" s="61" t="s">
        <v>3764</v>
      </c>
      <c r="H624" s="61" t="s">
        <v>3765</v>
      </c>
      <c r="I624" s="59">
        <v>3.1651165E7</v>
      </c>
      <c r="J624" s="59">
        <v>250.0</v>
      </c>
      <c r="K624" s="59">
        <v>0.307355574109503</v>
      </c>
      <c r="L624" s="59">
        <v>35.0</v>
      </c>
      <c r="M624" s="59">
        <v>0.3105379</v>
      </c>
      <c r="N624" s="59">
        <v>1500.0</v>
      </c>
      <c r="O624" s="59">
        <v>0.3031892</v>
      </c>
      <c r="P624" s="59">
        <v>1.013742</v>
      </c>
      <c r="Q624" s="59">
        <v>0.5669574</v>
      </c>
    </row>
    <row r="625" ht="15.0" customHeight="1">
      <c r="A625" s="59" t="s">
        <v>123</v>
      </c>
      <c r="B625" s="60"/>
      <c r="C625" s="60"/>
      <c r="D625" s="59" t="s">
        <v>1330</v>
      </c>
      <c r="E625" s="59" t="s">
        <v>38</v>
      </c>
      <c r="F625" s="59" t="s">
        <v>3763</v>
      </c>
      <c r="G625" s="61" t="s">
        <v>3766</v>
      </c>
      <c r="H625" s="61" t="s">
        <v>3765</v>
      </c>
      <c r="I625" s="59">
        <v>3.10972E7</v>
      </c>
      <c r="J625" s="59">
        <v>255.0</v>
      </c>
      <c r="K625" s="59">
        <v>0.315375358669704</v>
      </c>
      <c r="L625" s="59">
        <v>35.0</v>
      </c>
      <c r="M625" s="59">
        <v>0.3185194</v>
      </c>
      <c r="N625" s="59">
        <v>1500.0</v>
      </c>
      <c r="O625" s="59">
        <v>0.3089668</v>
      </c>
      <c r="P625" s="59">
        <v>1.020742</v>
      </c>
      <c r="Q625" s="59">
        <v>0.6708726</v>
      </c>
    </row>
    <row r="626" ht="15.0" customHeight="1">
      <c r="A626" s="59" t="s">
        <v>123</v>
      </c>
      <c r="B626" s="60"/>
      <c r="C626" s="60"/>
      <c r="D626" s="59" t="s">
        <v>1330</v>
      </c>
      <c r="E626" s="59" t="s">
        <v>37</v>
      </c>
      <c r="F626" s="59" t="s">
        <v>3763</v>
      </c>
      <c r="G626" s="61" t="s">
        <v>1338</v>
      </c>
      <c r="H626" s="61" t="s">
        <v>3765</v>
      </c>
      <c r="I626" s="59">
        <v>3.4867151E7</v>
      </c>
      <c r="J626" s="59">
        <v>255.0</v>
      </c>
      <c r="K626" s="59">
        <v>0.347058509397719</v>
      </c>
      <c r="L626" s="59">
        <v>35.0</v>
      </c>
      <c r="M626" s="59">
        <v>0.3465581</v>
      </c>
      <c r="N626" s="59">
        <v>1500.0</v>
      </c>
      <c r="O626" s="59">
        <v>0.3326419</v>
      </c>
      <c r="P626" s="59">
        <v>1.04334</v>
      </c>
      <c r="Q626" s="59">
        <v>1.03596</v>
      </c>
    </row>
    <row r="627" ht="15.0" customHeight="1">
      <c r="A627" s="59" t="s">
        <v>123</v>
      </c>
      <c r="B627" s="60"/>
      <c r="C627" s="60"/>
      <c r="D627" s="59" t="s">
        <v>1330</v>
      </c>
      <c r="E627" s="59" t="s">
        <v>36</v>
      </c>
      <c r="F627" s="59" t="s">
        <v>3763</v>
      </c>
      <c r="G627" s="61" t="s">
        <v>3767</v>
      </c>
      <c r="H627" s="61" t="s">
        <v>3765</v>
      </c>
      <c r="I627" s="59">
        <v>2.9401053E7</v>
      </c>
      <c r="J627" s="59">
        <v>245.0</v>
      </c>
      <c r="K627" s="59">
        <v>0.318977456138511</v>
      </c>
      <c r="L627" s="59">
        <v>35.0</v>
      </c>
      <c r="M627" s="59">
        <v>0.3185231</v>
      </c>
      <c r="N627" s="59">
        <v>1500.0</v>
      </c>
      <c r="O627" s="59">
        <v>0.2931733</v>
      </c>
      <c r="P627" s="59">
        <v>1.088017</v>
      </c>
      <c r="Q627" s="59">
        <v>1.017925</v>
      </c>
    </row>
    <row r="628" ht="15.0" customHeight="1">
      <c r="A628" s="59" t="s">
        <v>123</v>
      </c>
      <c r="B628" s="60"/>
      <c r="C628" s="60"/>
      <c r="D628" s="59" t="s">
        <v>1330</v>
      </c>
      <c r="E628" s="59" t="s">
        <v>40</v>
      </c>
      <c r="F628" s="59" t="s">
        <v>3763</v>
      </c>
      <c r="G628" s="61" t="s">
        <v>1341</v>
      </c>
      <c r="H628" s="61" t="s">
        <v>3765</v>
      </c>
      <c r="I628" s="59">
        <v>2.9463125E7</v>
      </c>
      <c r="J628" s="59">
        <v>260.0</v>
      </c>
      <c r="K628" s="59">
        <v>0.296464231897879</v>
      </c>
      <c r="L628" s="59">
        <v>35.0</v>
      </c>
      <c r="M628" s="59">
        <v>0.2985089</v>
      </c>
      <c r="N628" s="59">
        <v>1500.0</v>
      </c>
      <c r="O628" s="59">
        <v>0.2889646</v>
      </c>
      <c r="P628" s="59">
        <v>1.025953</v>
      </c>
      <c r="Q628" s="59">
        <v>0.7857681</v>
      </c>
    </row>
    <row r="629" ht="15.0" customHeight="1">
      <c r="A629" s="59" t="s">
        <v>123</v>
      </c>
      <c r="B629" s="60"/>
      <c r="C629" s="60"/>
      <c r="D629" s="59" t="s">
        <v>1330</v>
      </c>
      <c r="E629" s="59" t="s">
        <v>34</v>
      </c>
      <c r="F629" s="59" t="s">
        <v>3763</v>
      </c>
      <c r="G629" s="61" t="s">
        <v>3768</v>
      </c>
      <c r="H629" s="61" t="s">
        <v>3765</v>
      </c>
      <c r="I629" s="59">
        <v>2.6307856E7</v>
      </c>
      <c r="J629" s="59">
        <v>225.0</v>
      </c>
      <c r="K629" s="59">
        <v>0.268903874040971</v>
      </c>
      <c r="L629" s="59">
        <v>35.0</v>
      </c>
      <c r="M629" s="59">
        <v>0.2770337</v>
      </c>
      <c r="N629" s="59">
        <v>1500.0</v>
      </c>
      <c r="O629" s="59">
        <v>0.2646658</v>
      </c>
      <c r="P629" s="59">
        <v>1.016013</v>
      </c>
      <c r="Q629" s="59">
        <v>0.3426666</v>
      </c>
    </row>
    <row r="630" ht="15.0" customHeight="1">
      <c r="A630" s="59" t="s">
        <v>123</v>
      </c>
      <c r="B630" s="60"/>
      <c r="C630" s="60"/>
      <c r="D630" s="59" t="s">
        <v>1330</v>
      </c>
      <c r="E630" s="59" t="s">
        <v>33</v>
      </c>
      <c r="F630" s="59" t="s">
        <v>3763</v>
      </c>
      <c r="G630" s="61" t="s">
        <v>3765</v>
      </c>
      <c r="H630" s="61" t="s">
        <v>3765</v>
      </c>
      <c r="I630" s="59">
        <v>5.6957423E7</v>
      </c>
      <c r="J630" s="59">
        <v>230.0</v>
      </c>
      <c r="K630" s="59">
        <v>0.440707180834275</v>
      </c>
      <c r="L630" s="59">
        <v>35.0</v>
      </c>
      <c r="M630" s="59">
        <v>0.4440593</v>
      </c>
      <c r="N630" s="59">
        <v>1500.0</v>
      </c>
      <c r="O630" s="59">
        <v>0.4369251</v>
      </c>
      <c r="P630" s="59">
        <v>1.008656</v>
      </c>
      <c r="Q630" s="59">
        <v>0.5301329</v>
      </c>
    </row>
    <row r="631" ht="15.0" customHeight="1">
      <c r="A631" s="59" t="s">
        <v>123</v>
      </c>
      <c r="B631" s="60"/>
      <c r="C631" s="60"/>
      <c r="D631" s="59" t="s">
        <v>1437</v>
      </c>
      <c r="E631" s="59" t="s">
        <v>39</v>
      </c>
      <c r="F631" s="59">
        <v>32.0</v>
      </c>
      <c r="G631" s="61" t="s">
        <v>1445</v>
      </c>
      <c r="H631" s="61" t="s">
        <v>1439</v>
      </c>
      <c r="I631" s="59">
        <v>1.6157458E7</v>
      </c>
      <c r="J631" s="59">
        <v>165.0</v>
      </c>
      <c r="K631" s="59">
        <v>0.270437115632578</v>
      </c>
      <c r="L631" s="59">
        <v>35.0</v>
      </c>
      <c r="M631" s="59">
        <v>0.2511695</v>
      </c>
      <c r="N631" s="59">
        <v>1500.0</v>
      </c>
      <c r="O631" s="59">
        <v>0.2074494</v>
      </c>
      <c r="P631" s="59">
        <v>1.303629</v>
      </c>
      <c r="Q631" s="59">
        <v>1.440702</v>
      </c>
    </row>
    <row r="632" ht="15.0" customHeight="1">
      <c r="A632" s="59" t="s">
        <v>123</v>
      </c>
      <c r="B632" s="60"/>
      <c r="C632" s="60"/>
      <c r="D632" s="59" t="s">
        <v>1437</v>
      </c>
      <c r="E632" s="59" t="s">
        <v>35</v>
      </c>
      <c r="F632" s="59">
        <v>32.0</v>
      </c>
      <c r="G632" s="61" t="s">
        <v>1441</v>
      </c>
      <c r="H632" s="61" t="s">
        <v>1439</v>
      </c>
      <c r="I632" s="59">
        <v>1.1917259E7</v>
      </c>
      <c r="J632" s="59">
        <v>150.0</v>
      </c>
      <c r="K632" s="59">
        <v>0.150843844936363</v>
      </c>
      <c r="L632" s="59">
        <v>35.0</v>
      </c>
      <c r="M632" s="59">
        <v>0.1542678</v>
      </c>
      <c r="N632" s="59">
        <v>1500.0</v>
      </c>
      <c r="O632" s="59">
        <v>0.1452149</v>
      </c>
      <c r="P632" s="59">
        <v>1.038763</v>
      </c>
      <c r="Q632" s="59">
        <v>0.6217836</v>
      </c>
    </row>
    <row r="633" ht="15.0" customHeight="1">
      <c r="A633" s="59" t="s">
        <v>123</v>
      </c>
      <c r="B633" s="60"/>
      <c r="C633" s="60"/>
      <c r="D633" s="59" t="s">
        <v>1437</v>
      </c>
      <c r="E633" s="59" t="s">
        <v>38</v>
      </c>
      <c r="F633" s="59">
        <v>32.0</v>
      </c>
      <c r="G633" s="61" t="s">
        <v>1444</v>
      </c>
      <c r="H633" s="61" t="s">
        <v>1439</v>
      </c>
      <c r="I633" s="59">
        <v>1.3166426E7</v>
      </c>
      <c r="J633" s="59">
        <v>140.0</v>
      </c>
      <c r="K633" s="59">
        <v>0.172747073921763</v>
      </c>
      <c r="L633" s="59">
        <v>35.0</v>
      </c>
      <c r="M633" s="59">
        <v>0.1765066</v>
      </c>
      <c r="N633" s="59">
        <v>1500.0</v>
      </c>
      <c r="O633" s="59">
        <v>0.1661977</v>
      </c>
      <c r="P633" s="59">
        <v>1.039407</v>
      </c>
      <c r="Q633" s="59">
        <v>0.6353108</v>
      </c>
    </row>
    <row r="634" ht="15.0" customHeight="1">
      <c r="A634" s="59" t="s">
        <v>123</v>
      </c>
      <c r="B634" s="60"/>
      <c r="C634" s="60"/>
      <c r="D634" s="59" t="s">
        <v>1437</v>
      </c>
      <c r="E634" s="59" t="s">
        <v>37</v>
      </c>
      <c r="F634" s="59">
        <v>32.0</v>
      </c>
      <c r="G634" s="61" t="s">
        <v>1443</v>
      </c>
      <c r="H634" s="61" t="s">
        <v>1439</v>
      </c>
      <c r="I634" s="59">
        <v>1.203552E7</v>
      </c>
      <c r="J634" s="59">
        <v>170.0</v>
      </c>
      <c r="K634" s="59">
        <v>0.162956549686109</v>
      </c>
      <c r="L634" s="59">
        <v>35.0</v>
      </c>
      <c r="M634" s="59">
        <v>0.1642153</v>
      </c>
      <c r="N634" s="59">
        <v>1500.0</v>
      </c>
      <c r="O634" s="59">
        <v>0.1519325</v>
      </c>
      <c r="P634" s="59">
        <v>1.072559</v>
      </c>
      <c r="Q634" s="59">
        <v>0.8975174</v>
      </c>
    </row>
    <row r="635" ht="15.0" customHeight="1">
      <c r="A635" s="59" t="s">
        <v>123</v>
      </c>
      <c r="B635" s="60"/>
      <c r="C635" s="60"/>
      <c r="D635" s="59" t="s">
        <v>1437</v>
      </c>
      <c r="E635" s="59" t="s">
        <v>36</v>
      </c>
      <c r="F635" s="59">
        <v>32.0</v>
      </c>
      <c r="G635" s="61" t="s">
        <v>1442</v>
      </c>
      <c r="H635" s="61" t="s">
        <v>1439</v>
      </c>
      <c r="I635" s="59">
        <v>1.2171088E7</v>
      </c>
      <c r="J635" s="59">
        <v>155.0</v>
      </c>
      <c r="K635" s="59">
        <v>0.328821963872699</v>
      </c>
      <c r="L635" s="59">
        <v>35.0</v>
      </c>
      <c r="M635" s="59">
        <v>0.3003139</v>
      </c>
      <c r="N635" s="59">
        <v>1500.0</v>
      </c>
      <c r="O635" s="59">
        <v>0.1695059</v>
      </c>
      <c r="P635" s="59">
        <v>1.939885</v>
      </c>
      <c r="Q635" s="59">
        <v>1.217938</v>
      </c>
    </row>
    <row r="636" ht="15.0" customHeight="1">
      <c r="A636" s="59" t="s">
        <v>123</v>
      </c>
      <c r="B636" s="60"/>
      <c r="C636" s="60"/>
      <c r="D636" s="59" t="s">
        <v>1437</v>
      </c>
      <c r="E636" s="59" t="s">
        <v>40</v>
      </c>
      <c r="F636" s="59">
        <v>32.0</v>
      </c>
      <c r="G636" s="61" t="s">
        <v>1446</v>
      </c>
      <c r="H636" s="61" t="s">
        <v>1439</v>
      </c>
      <c r="I636" s="59">
        <v>1.1223367E7</v>
      </c>
      <c r="J636" s="59">
        <v>165.0</v>
      </c>
      <c r="K636" s="59">
        <v>0.172757535328561</v>
      </c>
      <c r="L636" s="59">
        <v>35.0</v>
      </c>
      <c r="M636" s="59">
        <v>0.1688387</v>
      </c>
      <c r="N636" s="59">
        <v>1500.0</v>
      </c>
      <c r="O636" s="59">
        <v>0.1430383</v>
      </c>
      <c r="P636" s="59">
        <v>1.207771</v>
      </c>
      <c r="Q636" s="59">
        <v>1.151889</v>
      </c>
    </row>
    <row r="637" ht="15.0" customHeight="1">
      <c r="A637" s="59" t="s">
        <v>123</v>
      </c>
      <c r="B637" s="60"/>
      <c r="C637" s="60"/>
      <c r="D637" s="59" t="s">
        <v>1437</v>
      </c>
      <c r="E637" s="59" t="s">
        <v>34</v>
      </c>
      <c r="F637" s="59">
        <v>32.0</v>
      </c>
      <c r="G637" s="61" t="s">
        <v>1440</v>
      </c>
      <c r="H637" s="61" t="s">
        <v>1439</v>
      </c>
      <c r="I637" s="59">
        <v>1.1472457E7</v>
      </c>
      <c r="J637" s="59">
        <v>155.0</v>
      </c>
      <c r="K637" s="59">
        <v>0.144852160819787</v>
      </c>
      <c r="L637" s="59">
        <v>35.0</v>
      </c>
      <c r="M637" s="59">
        <v>0.1633164</v>
      </c>
      <c r="N637" s="59">
        <v>1500.0</v>
      </c>
      <c r="O637" s="59">
        <v>0.1393137</v>
      </c>
      <c r="P637" s="59">
        <v>1.039756</v>
      </c>
      <c r="Q637" s="59">
        <v>0.2307447</v>
      </c>
    </row>
    <row r="638" ht="15.0" customHeight="1">
      <c r="A638" s="59" t="s">
        <v>123</v>
      </c>
      <c r="B638" s="60"/>
      <c r="C638" s="60"/>
      <c r="D638" s="59" t="s">
        <v>1437</v>
      </c>
      <c r="E638" s="59" t="s">
        <v>33</v>
      </c>
      <c r="F638" s="59">
        <v>32.0</v>
      </c>
      <c r="G638" s="61" t="s">
        <v>1439</v>
      </c>
      <c r="H638" s="61" t="s">
        <v>1439</v>
      </c>
      <c r="I638" s="59">
        <v>1.7597438E7</v>
      </c>
      <c r="J638" s="59">
        <v>95.0</v>
      </c>
      <c r="K638" s="59">
        <v>0.196359032198605</v>
      </c>
      <c r="L638" s="59">
        <v>35.0</v>
      </c>
      <c r="M638" s="59">
        <v>0.2013471</v>
      </c>
      <c r="N638" s="59">
        <v>1500.0</v>
      </c>
      <c r="O638" s="59">
        <v>0.1943401</v>
      </c>
      <c r="P638" s="59">
        <v>1.010388</v>
      </c>
      <c r="Q638" s="59">
        <v>0.2881255</v>
      </c>
    </row>
    <row r="639" ht="15.0" customHeight="1">
      <c r="A639" s="59" t="s">
        <v>123</v>
      </c>
      <c r="B639" s="60"/>
      <c r="C639" s="60"/>
      <c r="D639" s="59" t="s">
        <v>1437</v>
      </c>
      <c r="E639" s="59" t="s">
        <v>39</v>
      </c>
      <c r="F639" s="59">
        <v>155.0</v>
      </c>
      <c r="G639" s="61" t="s">
        <v>3769</v>
      </c>
      <c r="H639" s="61" t="s">
        <v>3770</v>
      </c>
      <c r="I639" s="59">
        <v>1.5349341E7</v>
      </c>
      <c r="J639" s="59">
        <v>175.0</v>
      </c>
      <c r="K639" s="59">
        <v>0.247062410408605</v>
      </c>
      <c r="L639" s="59">
        <v>35.0</v>
      </c>
      <c r="M639" s="59">
        <v>0.2384403</v>
      </c>
      <c r="N639" s="59">
        <v>1500.0</v>
      </c>
      <c r="O639" s="59">
        <v>0.2017865</v>
      </c>
      <c r="P639" s="59">
        <v>1.224375</v>
      </c>
      <c r="Q639" s="59">
        <v>1.23523</v>
      </c>
    </row>
    <row r="640" ht="15.0" customHeight="1">
      <c r="A640" s="59" t="s">
        <v>123</v>
      </c>
      <c r="B640" s="60"/>
      <c r="C640" s="60"/>
      <c r="D640" s="59" t="s">
        <v>1437</v>
      </c>
      <c r="E640" s="59" t="s">
        <v>35</v>
      </c>
      <c r="F640" s="59">
        <v>155.0</v>
      </c>
      <c r="G640" s="61" t="s">
        <v>3771</v>
      </c>
      <c r="H640" s="61" t="s">
        <v>3770</v>
      </c>
      <c r="I640" s="59">
        <v>2.5502209E7</v>
      </c>
      <c r="J640" s="59">
        <v>235.0</v>
      </c>
      <c r="K640" s="59">
        <v>0.261312176724388</v>
      </c>
      <c r="L640" s="59">
        <v>35.0</v>
      </c>
      <c r="M640" s="59">
        <v>0.2636487</v>
      </c>
      <c r="N640" s="59">
        <v>1500.0</v>
      </c>
      <c r="O640" s="59">
        <v>0.2571786</v>
      </c>
      <c r="P640" s="59">
        <v>1.016073</v>
      </c>
      <c r="Q640" s="59">
        <v>0.6388748</v>
      </c>
    </row>
    <row r="641" ht="15.0" customHeight="1">
      <c r="A641" s="59" t="s">
        <v>123</v>
      </c>
      <c r="B641" s="60"/>
      <c r="C641" s="60"/>
      <c r="D641" s="59" t="s">
        <v>1437</v>
      </c>
      <c r="E641" s="59" t="s">
        <v>38</v>
      </c>
      <c r="F641" s="59">
        <v>155.0</v>
      </c>
      <c r="G641" s="61" t="s">
        <v>3772</v>
      </c>
      <c r="H641" s="61" t="s">
        <v>3770</v>
      </c>
      <c r="I641" s="59">
        <v>2.0147074E7</v>
      </c>
      <c r="J641" s="59">
        <v>240.0</v>
      </c>
      <c r="K641" s="59">
        <v>0.22067111272081</v>
      </c>
      <c r="L641" s="59">
        <v>35.0</v>
      </c>
      <c r="M641" s="59">
        <v>0.2253994</v>
      </c>
      <c r="N641" s="59">
        <v>1500.0</v>
      </c>
      <c r="O641" s="59">
        <v>0.2164152</v>
      </c>
      <c r="P641" s="59">
        <v>1.019665</v>
      </c>
      <c r="Q641" s="59">
        <v>0.4737063</v>
      </c>
    </row>
    <row r="642" ht="15.0" customHeight="1">
      <c r="A642" s="59" t="s">
        <v>123</v>
      </c>
      <c r="B642" s="60"/>
      <c r="C642" s="60"/>
      <c r="D642" s="59" t="s">
        <v>1437</v>
      </c>
      <c r="E642" s="59" t="s">
        <v>37</v>
      </c>
      <c r="F642" s="59">
        <v>155.0</v>
      </c>
      <c r="G642" s="61" t="s">
        <v>3773</v>
      </c>
      <c r="H642" s="61" t="s">
        <v>3770</v>
      </c>
      <c r="I642" s="59">
        <v>2.1199452E7</v>
      </c>
      <c r="J642" s="59">
        <v>235.0</v>
      </c>
      <c r="K642" s="59">
        <v>0.237539583100252</v>
      </c>
      <c r="L642" s="59">
        <v>35.0</v>
      </c>
      <c r="M642" s="59">
        <v>0.2391283</v>
      </c>
      <c r="N642" s="59">
        <v>1500.0</v>
      </c>
      <c r="O642" s="59">
        <v>0.2294849</v>
      </c>
      <c r="P642" s="59">
        <v>1.035099</v>
      </c>
      <c r="Q642" s="59">
        <v>0.835258</v>
      </c>
    </row>
    <row r="643" ht="15.0" customHeight="1">
      <c r="A643" s="59" t="s">
        <v>123</v>
      </c>
      <c r="B643" s="60"/>
      <c r="C643" s="60"/>
      <c r="D643" s="59" t="s">
        <v>1437</v>
      </c>
      <c r="E643" s="59" t="s">
        <v>36</v>
      </c>
      <c r="F643" s="59">
        <v>155.0</v>
      </c>
      <c r="G643" s="61" t="s">
        <v>3774</v>
      </c>
      <c r="H643" s="61" t="s">
        <v>3770</v>
      </c>
      <c r="I643" s="59">
        <v>2.6034358E7</v>
      </c>
      <c r="J643" s="59">
        <v>235.0</v>
      </c>
      <c r="K643" s="59">
        <v>0.281187813965057</v>
      </c>
      <c r="L643" s="59">
        <v>35.0</v>
      </c>
      <c r="M643" s="59">
        <v>0.2849596</v>
      </c>
      <c r="N643" s="59">
        <v>1500.0</v>
      </c>
      <c r="O643" s="59">
        <v>0.2643008</v>
      </c>
      <c r="P643" s="59">
        <v>1.063893</v>
      </c>
      <c r="Q643" s="59">
        <v>0.8174247</v>
      </c>
    </row>
    <row r="644" ht="15.0" customHeight="1">
      <c r="A644" s="59" t="s">
        <v>123</v>
      </c>
      <c r="B644" s="60"/>
      <c r="C644" s="60"/>
      <c r="D644" s="59" t="s">
        <v>1437</v>
      </c>
      <c r="E644" s="59" t="s">
        <v>40</v>
      </c>
      <c r="F644" s="59">
        <v>155.0</v>
      </c>
      <c r="G644" s="61" t="s">
        <v>3775</v>
      </c>
      <c r="H644" s="61" t="s">
        <v>3770</v>
      </c>
      <c r="I644" s="59">
        <v>2.036564E7</v>
      </c>
      <c r="J644" s="59">
        <v>245.0</v>
      </c>
      <c r="K644" s="59">
        <v>0.253002463046488</v>
      </c>
      <c r="L644" s="59">
        <v>35.0</v>
      </c>
      <c r="M644" s="59">
        <v>0.2503214</v>
      </c>
      <c r="N644" s="59">
        <v>1500.0</v>
      </c>
      <c r="O644" s="59">
        <v>0.23149</v>
      </c>
      <c r="P644" s="59">
        <v>1.09293</v>
      </c>
      <c r="Q644" s="59">
        <v>1.142372</v>
      </c>
    </row>
    <row r="645" ht="15.0" customHeight="1">
      <c r="A645" s="59" t="s">
        <v>123</v>
      </c>
      <c r="B645" s="60"/>
      <c r="C645" s="60"/>
      <c r="D645" s="59" t="s">
        <v>1437</v>
      </c>
      <c r="E645" s="59" t="s">
        <v>34</v>
      </c>
      <c r="F645" s="59">
        <v>155.0</v>
      </c>
      <c r="G645" s="61" t="s">
        <v>3776</v>
      </c>
      <c r="H645" s="61" t="s">
        <v>3770</v>
      </c>
      <c r="I645" s="59">
        <v>1.6881909E7</v>
      </c>
      <c r="J645" s="59">
        <v>225.0</v>
      </c>
      <c r="K645" s="59">
        <v>0.193746020229883</v>
      </c>
      <c r="L645" s="59">
        <v>35.0</v>
      </c>
      <c r="M645" s="59">
        <v>0.207469</v>
      </c>
      <c r="N645" s="59">
        <v>1500.0</v>
      </c>
      <c r="O645" s="59">
        <v>0.189379</v>
      </c>
      <c r="P645" s="59">
        <v>1.02306</v>
      </c>
      <c r="Q645" s="59">
        <v>0.2414052</v>
      </c>
    </row>
    <row r="646" ht="15.0" customHeight="1">
      <c r="A646" s="59" t="s">
        <v>123</v>
      </c>
      <c r="B646" s="60"/>
      <c r="C646" s="60"/>
      <c r="D646" s="59" t="s">
        <v>1437</v>
      </c>
      <c r="E646" s="59" t="s">
        <v>33</v>
      </c>
      <c r="F646" s="59">
        <v>155.0</v>
      </c>
      <c r="G646" s="61" t="s">
        <v>3770</v>
      </c>
      <c r="H646" s="61" t="s">
        <v>3770</v>
      </c>
      <c r="I646" s="59">
        <v>1.8063578E7</v>
      </c>
      <c r="J646" s="59">
        <v>225.0</v>
      </c>
      <c r="K646" s="59">
        <v>0.199561094108096</v>
      </c>
      <c r="L646" s="59">
        <v>35.0</v>
      </c>
      <c r="M646" s="59">
        <v>0.2051632</v>
      </c>
      <c r="N646" s="59">
        <v>1500.0</v>
      </c>
      <c r="O646" s="59">
        <v>0.1969955</v>
      </c>
      <c r="P646" s="59">
        <v>1.013024</v>
      </c>
      <c r="Q646" s="59">
        <v>0.314117</v>
      </c>
    </row>
    <row r="647" ht="15.0" customHeight="1">
      <c r="A647" s="59" t="s">
        <v>123</v>
      </c>
      <c r="B647" s="60"/>
      <c r="C647" s="60"/>
      <c r="D647" s="59" t="s">
        <v>1487</v>
      </c>
      <c r="E647" s="59" t="s">
        <v>35</v>
      </c>
      <c r="F647" s="59">
        <v>61.0</v>
      </c>
      <c r="G647" s="61" t="s">
        <v>1491</v>
      </c>
      <c r="H647" s="61" t="s">
        <v>1489</v>
      </c>
      <c r="I647" s="59">
        <v>3.1531318E7</v>
      </c>
      <c r="J647" s="59">
        <v>170.0</v>
      </c>
      <c r="K647" s="59">
        <v>0.312216535725755</v>
      </c>
      <c r="L647" s="59">
        <v>35.0</v>
      </c>
      <c r="M647" s="59">
        <v>0.3140129</v>
      </c>
      <c r="N647" s="59">
        <v>1500.0</v>
      </c>
      <c r="O647" s="59">
        <v>0.3065408</v>
      </c>
      <c r="P647" s="59">
        <v>1.018516</v>
      </c>
      <c r="Q647" s="59">
        <v>0.759587</v>
      </c>
    </row>
    <row r="648" ht="15.0" customHeight="1">
      <c r="A648" s="59" t="s">
        <v>123</v>
      </c>
      <c r="B648" s="60"/>
      <c r="C648" s="60"/>
      <c r="D648" s="59" t="s">
        <v>1487</v>
      </c>
      <c r="E648" s="59" t="s">
        <v>38</v>
      </c>
      <c r="F648" s="59">
        <v>61.0</v>
      </c>
      <c r="G648" s="61" t="s">
        <v>1494</v>
      </c>
      <c r="H648" s="61" t="s">
        <v>1489</v>
      </c>
      <c r="I648" s="59">
        <v>3.3308845E7</v>
      </c>
      <c r="J648" s="59">
        <v>180.0</v>
      </c>
      <c r="K648" s="59">
        <v>0.349125039913278</v>
      </c>
      <c r="L648" s="59">
        <v>35.0</v>
      </c>
      <c r="M648" s="59">
        <v>0.3520399</v>
      </c>
      <c r="N648" s="59">
        <v>1500.0</v>
      </c>
      <c r="O648" s="59">
        <v>0.3364475</v>
      </c>
      <c r="P648" s="59">
        <v>1.037681</v>
      </c>
      <c r="Q648" s="59">
        <v>0.8130608</v>
      </c>
    </row>
    <row r="649" ht="15.0" customHeight="1">
      <c r="A649" s="59" t="s">
        <v>123</v>
      </c>
      <c r="B649" s="60"/>
      <c r="C649" s="60"/>
      <c r="D649" s="59" t="s">
        <v>1487</v>
      </c>
      <c r="E649" s="59" t="s">
        <v>37</v>
      </c>
      <c r="F649" s="59">
        <v>61.0</v>
      </c>
      <c r="G649" s="61" t="s">
        <v>1493</v>
      </c>
      <c r="H649" s="61" t="s">
        <v>1489</v>
      </c>
      <c r="I649" s="59">
        <v>3.1133116E7</v>
      </c>
      <c r="J649" s="59">
        <v>195.0</v>
      </c>
      <c r="K649" s="59">
        <v>0.32451729841229</v>
      </c>
      <c r="L649" s="59">
        <v>35.0</v>
      </c>
      <c r="M649" s="59">
        <v>0.3224606</v>
      </c>
      <c r="N649" s="59">
        <v>1500.0</v>
      </c>
      <c r="O649" s="59">
        <v>0.3075793</v>
      </c>
      <c r="P649" s="59">
        <v>1.055069</v>
      </c>
      <c r="Q649" s="59">
        <v>1.138209</v>
      </c>
    </row>
    <row r="650" ht="15.0" customHeight="1">
      <c r="A650" s="59" t="s">
        <v>123</v>
      </c>
      <c r="B650" s="60"/>
      <c r="C650" s="60"/>
      <c r="D650" s="59" t="s">
        <v>1487</v>
      </c>
      <c r="E650" s="59" t="s">
        <v>36</v>
      </c>
      <c r="F650" s="59">
        <v>61.0</v>
      </c>
      <c r="G650" s="61" t="s">
        <v>1492</v>
      </c>
      <c r="H650" s="61" t="s">
        <v>1489</v>
      </c>
      <c r="I650" s="59">
        <v>3.0177413E7</v>
      </c>
      <c r="J650" s="59">
        <v>160.0</v>
      </c>
      <c r="K650" s="59">
        <v>0.401991985245998</v>
      </c>
      <c r="L650" s="59">
        <v>35.0</v>
      </c>
      <c r="M650" s="59">
        <v>0.3913314</v>
      </c>
      <c r="N650" s="59">
        <v>1500.0</v>
      </c>
      <c r="O650" s="59">
        <v>0.3036216</v>
      </c>
      <c r="P650" s="59">
        <v>1.32399</v>
      </c>
      <c r="Q650" s="59">
        <v>1.121544</v>
      </c>
    </row>
    <row r="651" ht="15.0" customHeight="1">
      <c r="A651" s="59" t="s">
        <v>123</v>
      </c>
      <c r="B651" s="60"/>
      <c r="C651" s="60"/>
      <c r="D651" s="59" t="s">
        <v>1487</v>
      </c>
      <c r="E651" s="59" t="s">
        <v>40</v>
      </c>
      <c r="F651" s="59">
        <v>61.0</v>
      </c>
      <c r="G651" s="61" t="s">
        <v>1495</v>
      </c>
      <c r="H651" s="61" t="s">
        <v>1489</v>
      </c>
      <c r="I651" s="59">
        <v>3.1331146E7</v>
      </c>
      <c r="J651" s="59">
        <v>170.0</v>
      </c>
      <c r="K651" s="59">
        <v>0.323657914066607</v>
      </c>
      <c r="L651" s="59">
        <v>35.0</v>
      </c>
      <c r="M651" s="59">
        <v>0.3212246</v>
      </c>
      <c r="N651" s="59">
        <v>1500.0</v>
      </c>
      <c r="O651" s="59">
        <v>0.3052366</v>
      </c>
      <c r="P651" s="59">
        <v>1.060351</v>
      </c>
      <c r="Q651" s="59">
        <v>1.152199</v>
      </c>
    </row>
    <row r="652" ht="15.0" customHeight="1">
      <c r="A652" s="59" t="s">
        <v>123</v>
      </c>
      <c r="B652" s="60"/>
      <c r="C652" s="60"/>
      <c r="D652" s="59" t="s">
        <v>1487</v>
      </c>
      <c r="E652" s="59" t="s">
        <v>34</v>
      </c>
      <c r="F652" s="59">
        <v>61.0</v>
      </c>
      <c r="G652" s="61" t="s">
        <v>1490</v>
      </c>
      <c r="H652" s="61" t="s">
        <v>1489</v>
      </c>
      <c r="I652" s="59">
        <v>2.5131617E7</v>
      </c>
      <c r="J652" s="59">
        <v>150.0</v>
      </c>
      <c r="K652" s="59">
        <v>0.269466581107827</v>
      </c>
      <c r="L652" s="59">
        <v>35.0</v>
      </c>
      <c r="M652" s="59">
        <v>0.2862386</v>
      </c>
      <c r="N652" s="59">
        <v>1500.0</v>
      </c>
      <c r="O652" s="59">
        <v>0.2627414</v>
      </c>
      <c r="P652" s="59">
        <v>1.025596</v>
      </c>
      <c r="Q652" s="59">
        <v>0.2862132</v>
      </c>
    </row>
    <row r="653" ht="15.0" customHeight="1">
      <c r="A653" s="59" t="s">
        <v>123</v>
      </c>
      <c r="B653" s="60"/>
      <c r="C653" s="60"/>
      <c r="D653" s="59" t="s">
        <v>1487</v>
      </c>
      <c r="E653" s="59" t="s">
        <v>33</v>
      </c>
      <c r="F653" s="59">
        <v>61.0</v>
      </c>
      <c r="G653" s="61" t="s">
        <v>1489</v>
      </c>
      <c r="H653" s="61" t="s">
        <v>1489</v>
      </c>
      <c r="I653" s="59">
        <v>3.3948442E7</v>
      </c>
      <c r="J653" s="59">
        <v>100.0</v>
      </c>
      <c r="K653" s="59">
        <v>0.320991195505009</v>
      </c>
      <c r="L653" s="59">
        <v>35.0</v>
      </c>
      <c r="M653" s="59">
        <v>0.325777</v>
      </c>
      <c r="N653" s="59">
        <v>1500.0</v>
      </c>
      <c r="O653" s="59">
        <v>0.3184153</v>
      </c>
      <c r="P653" s="59">
        <v>1.00809</v>
      </c>
      <c r="Q653" s="59">
        <v>0.3499038</v>
      </c>
    </row>
    <row r="654" ht="15.0" customHeight="1">
      <c r="A654" s="59" t="s">
        <v>123</v>
      </c>
      <c r="B654" s="60"/>
      <c r="C654" s="60"/>
      <c r="D654" s="59" t="s">
        <v>1487</v>
      </c>
      <c r="E654" s="59" t="s">
        <v>39</v>
      </c>
      <c r="F654" s="59">
        <v>159.0</v>
      </c>
      <c r="G654" s="61" t="s">
        <v>3777</v>
      </c>
      <c r="H654" s="61" t="s">
        <v>3778</v>
      </c>
      <c r="I654" s="59">
        <v>1.3811702E7</v>
      </c>
      <c r="J654" s="59">
        <v>175.0</v>
      </c>
      <c r="K654" s="59">
        <v>0.190564034201347</v>
      </c>
      <c r="L654" s="59">
        <v>35.0</v>
      </c>
      <c r="M654" s="59">
        <v>0.1882648</v>
      </c>
      <c r="N654" s="59">
        <v>1500.0</v>
      </c>
      <c r="O654" s="59">
        <v>0.1672823</v>
      </c>
      <c r="P654" s="59">
        <v>1.139177</v>
      </c>
      <c r="Q654" s="59">
        <v>1.109576</v>
      </c>
    </row>
    <row r="655" ht="15.0" customHeight="1">
      <c r="A655" s="59" t="s">
        <v>123</v>
      </c>
      <c r="B655" s="60"/>
      <c r="C655" s="60"/>
      <c r="D655" s="59" t="s">
        <v>1487</v>
      </c>
      <c r="E655" s="59" t="s">
        <v>35</v>
      </c>
      <c r="F655" s="59">
        <v>159.0</v>
      </c>
      <c r="G655" s="61" t="s">
        <v>3779</v>
      </c>
      <c r="H655" s="61" t="s">
        <v>3778</v>
      </c>
      <c r="I655" s="59">
        <v>2.4945161E7</v>
      </c>
      <c r="J655" s="59">
        <v>230.0</v>
      </c>
      <c r="K655" s="59">
        <v>0.264088589188476</v>
      </c>
      <c r="L655" s="59">
        <v>35.0</v>
      </c>
      <c r="M655" s="59">
        <v>0.2667664</v>
      </c>
      <c r="N655" s="59">
        <v>1500.0</v>
      </c>
      <c r="O655" s="59">
        <v>0.2596358</v>
      </c>
      <c r="P655" s="59">
        <v>1.01715</v>
      </c>
      <c r="Q655" s="59">
        <v>0.6244629</v>
      </c>
    </row>
    <row r="656" ht="15.0" customHeight="1">
      <c r="A656" s="59" t="s">
        <v>123</v>
      </c>
      <c r="B656" s="60"/>
      <c r="C656" s="60"/>
      <c r="D656" s="59" t="s">
        <v>1487</v>
      </c>
      <c r="E656" s="59" t="s">
        <v>38</v>
      </c>
      <c r="F656" s="59">
        <v>159.0</v>
      </c>
      <c r="G656" s="61" t="s">
        <v>3780</v>
      </c>
      <c r="H656" s="61" t="s">
        <v>3778</v>
      </c>
      <c r="I656" s="59">
        <v>1.4386749E7</v>
      </c>
      <c r="J656" s="59">
        <v>220.0</v>
      </c>
      <c r="K656" s="59">
        <v>0.177556189461105</v>
      </c>
      <c r="L656" s="59">
        <v>35.0</v>
      </c>
      <c r="M656" s="59">
        <v>0.1839982</v>
      </c>
      <c r="N656" s="59">
        <v>1500.0</v>
      </c>
      <c r="O656" s="59">
        <v>0.1724905</v>
      </c>
      <c r="P656" s="59">
        <v>1.029368</v>
      </c>
      <c r="Q656" s="59">
        <v>0.4402021</v>
      </c>
    </row>
    <row r="657" ht="15.0" customHeight="1">
      <c r="A657" s="59" t="s">
        <v>123</v>
      </c>
      <c r="B657" s="60"/>
      <c r="C657" s="60"/>
      <c r="D657" s="59" t="s">
        <v>1487</v>
      </c>
      <c r="E657" s="59" t="s">
        <v>37</v>
      </c>
      <c r="F657" s="59">
        <v>159.0</v>
      </c>
      <c r="G657" s="61" t="s">
        <v>3781</v>
      </c>
      <c r="H657" s="61" t="s">
        <v>3778</v>
      </c>
      <c r="I657" s="59">
        <v>2.4921186E7</v>
      </c>
      <c r="J657" s="59">
        <v>220.0</v>
      </c>
      <c r="K657" s="59">
        <v>0.283477340961008</v>
      </c>
      <c r="L657" s="59">
        <v>35.0</v>
      </c>
      <c r="M657" s="59">
        <v>0.2826675</v>
      </c>
      <c r="N657" s="59">
        <v>1500.0</v>
      </c>
      <c r="O657" s="59">
        <v>0.2669807</v>
      </c>
      <c r="P657" s="59">
        <v>1.06179</v>
      </c>
      <c r="Q657" s="59">
        <v>1.051627</v>
      </c>
    </row>
    <row r="658" ht="15.0" customHeight="1">
      <c r="A658" s="59" t="s">
        <v>123</v>
      </c>
      <c r="B658" s="60"/>
      <c r="C658" s="60"/>
      <c r="D658" s="59" t="s">
        <v>1487</v>
      </c>
      <c r="E658" s="59" t="s">
        <v>36</v>
      </c>
      <c r="F658" s="59">
        <v>159.0</v>
      </c>
      <c r="G658" s="61" t="s">
        <v>3782</v>
      </c>
      <c r="H658" s="61" t="s">
        <v>3778</v>
      </c>
      <c r="I658" s="59">
        <v>1.8922652E7</v>
      </c>
      <c r="J658" s="59">
        <v>215.0</v>
      </c>
      <c r="K658" s="59">
        <v>0.284429028044421</v>
      </c>
      <c r="L658" s="59">
        <v>35.0</v>
      </c>
      <c r="M658" s="59">
        <v>0.2787093</v>
      </c>
      <c r="N658" s="59">
        <v>1500.0</v>
      </c>
      <c r="O658" s="59">
        <v>0.2272382</v>
      </c>
      <c r="P658" s="59">
        <v>1.251678</v>
      </c>
      <c r="Q658" s="59">
        <v>1.111124</v>
      </c>
    </row>
    <row r="659" ht="15.0" customHeight="1">
      <c r="A659" s="59" t="s">
        <v>123</v>
      </c>
      <c r="B659" s="60"/>
      <c r="C659" s="60"/>
      <c r="D659" s="59" t="s">
        <v>1487</v>
      </c>
      <c r="E659" s="59" t="s">
        <v>40</v>
      </c>
      <c r="F659" s="59">
        <v>159.0</v>
      </c>
      <c r="G659" s="61" t="s">
        <v>3783</v>
      </c>
      <c r="H659" s="61" t="s">
        <v>3778</v>
      </c>
      <c r="I659" s="59">
        <v>1.3514289E7</v>
      </c>
      <c r="J659" s="59">
        <v>260.0</v>
      </c>
      <c r="K659" s="59">
        <v>0.198355787404988</v>
      </c>
      <c r="L659" s="59">
        <v>35.0</v>
      </c>
      <c r="M659" s="59">
        <v>0.192102</v>
      </c>
      <c r="N659" s="59">
        <v>1500.0</v>
      </c>
      <c r="O659" s="59">
        <v>0.1707319</v>
      </c>
      <c r="P659" s="59">
        <v>1.161797</v>
      </c>
      <c r="Q659" s="59">
        <v>1.292643</v>
      </c>
    </row>
    <row r="660" ht="15.0" customHeight="1">
      <c r="A660" s="59" t="s">
        <v>123</v>
      </c>
      <c r="B660" s="60"/>
      <c r="C660" s="60"/>
      <c r="D660" s="59" t="s">
        <v>1487</v>
      </c>
      <c r="E660" s="59" t="s">
        <v>34</v>
      </c>
      <c r="F660" s="59">
        <v>159.0</v>
      </c>
      <c r="G660" s="61" t="s">
        <v>3784</v>
      </c>
      <c r="H660" s="61" t="s">
        <v>3778</v>
      </c>
      <c r="I660" s="59">
        <v>2.5036201E7</v>
      </c>
      <c r="J660" s="59">
        <v>220.0</v>
      </c>
      <c r="K660" s="59">
        <v>0.269921125233504</v>
      </c>
      <c r="L660" s="59">
        <v>35.0</v>
      </c>
      <c r="M660" s="59">
        <v>0.2865704</v>
      </c>
      <c r="N660" s="59">
        <v>1500.0</v>
      </c>
      <c r="O660" s="59">
        <v>0.2623696</v>
      </c>
      <c r="P660" s="59">
        <v>1.028782</v>
      </c>
      <c r="Q660" s="59">
        <v>0.3120367</v>
      </c>
    </row>
    <row r="661" ht="15.0" customHeight="1">
      <c r="A661" s="59" t="s">
        <v>123</v>
      </c>
      <c r="B661" s="60"/>
      <c r="C661" s="60"/>
      <c r="D661" s="59" t="s">
        <v>1487</v>
      </c>
      <c r="E661" s="59" t="s">
        <v>33</v>
      </c>
      <c r="F661" s="59">
        <v>159.0</v>
      </c>
      <c r="G661" s="61" t="s">
        <v>3778</v>
      </c>
      <c r="H661" s="61" t="s">
        <v>3778</v>
      </c>
      <c r="I661" s="59">
        <v>4.4129984E7</v>
      </c>
      <c r="J661" s="59">
        <v>180.0</v>
      </c>
      <c r="K661" s="59">
        <v>0.38066376741506</v>
      </c>
      <c r="L661" s="59">
        <v>35.0</v>
      </c>
      <c r="M661" s="59">
        <v>0.3843209</v>
      </c>
      <c r="N661" s="59">
        <v>1500.0</v>
      </c>
      <c r="O661" s="59">
        <v>0.3765952</v>
      </c>
      <c r="P661" s="59">
        <v>1.010804</v>
      </c>
      <c r="Q661" s="59">
        <v>0.5266306</v>
      </c>
    </row>
    <row r="662" ht="15.0" customHeight="1">
      <c r="A662" s="59" t="s">
        <v>123</v>
      </c>
      <c r="B662" s="60"/>
      <c r="C662" s="60"/>
      <c r="D662" s="59" t="s">
        <v>1316</v>
      </c>
      <c r="E662" s="59" t="s">
        <v>39</v>
      </c>
      <c r="F662" s="59">
        <v>160.0</v>
      </c>
      <c r="G662" s="61" t="s">
        <v>1326</v>
      </c>
      <c r="H662" s="61" t="s">
        <v>3785</v>
      </c>
      <c r="I662" s="59">
        <v>3.0861999E7</v>
      </c>
      <c r="J662" s="59">
        <v>250.0</v>
      </c>
      <c r="K662" s="59">
        <v>0.31304147536023</v>
      </c>
      <c r="L662" s="59">
        <v>35.0</v>
      </c>
      <c r="M662" s="59">
        <v>0.3096413</v>
      </c>
      <c r="N662" s="59">
        <v>1500.0</v>
      </c>
      <c r="O662" s="59">
        <v>0.2932237</v>
      </c>
      <c r="P662" s="59">
        <v>1.067586</v>
      </c>
      <c r="Q662" s="59">
        <v>1.207104</v>
      </c>
    </row>
    <row r="663" ht="15.0" customHeight="1">
      <c r="A663" s="59" t="s">
        <v>123</v>
      </c>
      <c r="B663" s="60"/>
      <c r="C663" s="60"/>
      <c r="D663" s="59" t="s">
        <v>1316</v>
      </c>
      <c r="E663" s="59" t="s">
        <v>35</v>
      </c>
      <c r="F663" s="59">
        <v>160.0</v>
      </c>
      <c r="G663" s="61" t="s">
        <v>3786</v>
      </c>
      <c r="H663" s="61" t="s">
        <v>3785</v>
      </c>
      <c r="I663" s="59">
        <v>3.5855953E7</v>
      </c>
      <c r="J663" s="59">
        <v>235.0</v>
      </c>
      <c r="K663" s="59">
        <v>0.335792852231576</v>
      </c>
      <c r="L663" s="59">
        <v>35.0</v>
      </c>
      <c r="M663" s="59">
        <v>0.338902</v>
      </c>
      <c r="N663" s="59">
        <v>1500.0</v>
      </c>
      <c r="O663" s="59">
        <v>0.3312045</v>
      </c>
      <c r="P663" s="59">
        <v>1.013854</v>
      </c>
      <c r="Q663" s="59">
        <v>0.5960844</v>
      </c>
    </row>
    <row r="664" ht="15.0" customHeight="1">
      <c r="A664" s="59" t="s">
        <v>123</v>
      </c>
      <c r="B664" s="60"/>
      <c r="C664" s="60"/>
      <c r="D664" s="59" t="s">
        <v>1316</v>
      </c>
      <c r="E664" s="59" t="s">
        <v>38</v>
      </c>
      <c r="F664" s="59">
        <v>160.0</v>
      </c>
      <c r="G664" s="61" t="s">
        <v>3787</v>
      </c>
      <c r="H664" s="61" t="s">
        <v>3785</v>
      </c>
      <c r="I664" s="59">
        <v>3.3566113E7</v>
      </c>
      <c r="J664" s="59">
        <v>240.0</v>
      </c>
      <c r="K664" s="59">
        <v>0.325053483506545</v>
      </c>
      <c r="L664" s="59">
        <v>35.0</v>
      </c>
      <c r="M664" s="59">
        <v>0.3282653</v>
      </c>
      <c r="N664" s="59">
        <v>1500.0</v>
      </c>
      <c r="O664" s="59">
        <v>0.3180825</v>
      </c>
      <c r="P664" s="59">
        <v>1.021916</v>
      </c>
      <c r="Q664" s="59">
        <v>0.6845839</v>
      </c>
    </row>
    <row r="665" ht="15.0" customHeight="1">
      <c r="A665" s="59" t="s">
        <v>123</v>
      </c>
      <c r="B665" s="60"/>
      <c r="C665" s="60"/>
      <c r="D665" s="59" t="s">
        <v>1316</v>
      </c>
      <c r="E665" s="59" t="s">
        <v>37</v>
      </c>
      <c r="F665" s="59">
        <v>160.0</v>
      </c>
      <c r="G665" s="61" t="s">
        <v>3788</v>
      </c>
      <c r="H665" s="61" t="s">
        <v>3785</v>
      </c>
      <c r="I665" s="59">
        <v>3.619543E7</v>
      </c>
      <c r="J665" s="59">
        <v>245.0</v>
      </c>
      <c r="K665" s="59">
        <v>0.328130871540589</v>
      </c>
      <c r="L665" s="59">
        <v>35.0</v>
      </c>
      <c r="M665" s="59">
        <v>0.3301635</v>
      </c>
      <c r="N665" s="59">
        <v>1500.0</v>
      </c>
      <c r="O665" s="59">
        <v>0.321305</v>
      </c>
      <c r="P665" s="59">
        <v>1.021244</v>
      </c>
      <c r="Q665" s="59">
        <v>0.7705431</v>
      </c>
    </row>
    <row r="666" ht="15.0" customHeight="1">
      <c r="A666" s="59" t="s">
        <v>123</v>
      </c>
      <c r="B666" s="60"/>
      <c r="C666" s="60"/>
      <c r="D666" s="59" t="s">
        <v>1316</v>
      </c>
      <c r="E666" s="59" t="s">
        <v>36</v>
      </c>
      <c r="F666" s="59">
        <v>160.0</v>
      </c>
      <c r="G666" s="61" t="s">
        <v>3789</v>
      </c>
      <c r="H666" s="61" t="s">
        <v>3785</v>
      </c>
      <c r="I666" s="59">
        <v>3.6687499E7</v>
      </c>
      <c r="J666" s="59">
        <v>235.0</v>
      </c>
      <c r="K666" s="59">
        <v>0.367184090430464</v>
      </c>
      <c r="L666" s="59">
        <v>35.0</v>
      </c>
      <c r="M666" s="59">
        <v>0.3648608</v>
      </c>
      <c r="N666" s="59">
        <v>1500.0</v>
      </c>
      <c r="O666" s="59">
        <v>0.3329056</v>
      </c>
      <c r="P666" s="59">
        <v>1.102968</v>
      </c>
      <c r="Q666" s="59">
        <v>1.072703</v>
      </c>
    </row>
    <row r="667" ht="15.0" customHeight="1">
      <c r="A667" s="59" t="s">
        <v>123</v>
      </c>
      <c r="B667" s="60"/>
      <c r="C667" s="60"/>
      <c r="D667" s="59" t="s">
        <v>1316</v>
      </c>
      <c r="E667" s="59" t="s">
        <v>34</v>
      </c>
      <c r="F667" s="59">
        <v>160.0</v>
      </c>
      <c r="G667" s="61" t="s">
        <v>3790</v>
      </c>
      <c r="H667" s="61" t="s">
        <v>3785</v>
      </c>
      <c r="I667" s="59">
        <v>3.2161069E7</v>
      </c>
      <c r="J667" s="59">
        <v>235.0</v>
      </c>
      <c r="K667" s="59">
        <v>0.303744483504834</v>
      </c>
      <c r="L667" s="59">
        <v>35.0</v>
      </c>
      <c r="M667" s="59">
        <v>0.3141139</v>
      </c>
      <c r="N667" s="59">
        <v>1500.0</v>
      </c>
      <c r="O667" s="59">
        <v>0.2982141</v>
      </c>
      <c r="P667" s="59">
        <v>1.018545</v>
      </c>
      <c r="Q667" s="59">
        <v>0.3478279</v>
      </c>
    </row>
    <row r="668" ht="15.0" customHeight="1">
      <c r="A668" s="59" t="s">
        <v>123</v>
      </c>
      <c r="B668" s="60"/>
      <c r="C668" s="60"/>
      <c r="D668" s="59" t="s">
        <v>1316</v>
      </c>
      <c r="E668" s="59" t="s">
        <v>33</v>
      </c>
      <c r="F668" s="59">
        <v>160.0</v>
      </c>
      <c r="G668" s="61" t="s">
        <v>3785</v>
      </c>
      <c r="H668" s="61" t="s">
        <v>3785</v>
      </c>
      <c r="I668" s="59">
        <v>5.4862036E7</v>
      </c>
      <c r="J668" s="59">
        <v>225.0</v>
      </c>
      <c r="K668" s="59">
        <v>0.430496206809649</v>
      </c>
      <c r="L668" s="59">
        <v>35.0</v>
      </c>
      <c r="M668" s="59">
        <v>0.4343656</v>
      </c>
      <c r="N668" s="59">
        <v>1500.0</v>
      </c>
      <c r="O668" s="59">
        <v>0.4262527</v>
      </c>
      <c r="P668" s="59">
        <v>1.009955</v>
      </c>
      <c r="Q668" s="59">
        <v>0.5230601</v>
      </c>
    </row>
    <row r="669" ht="15.0" customHeight="1">
      <c r="A669" s="59" t="s">
        <v>123</v>
      </c>
      <c r="B669" s="60"/>
      <c r="C669" s="60"/>
      <c r="D669" s="59" t="s">
        <v>1316</v>
      </c>
      <c r="E669" s="59" t="s">
        <v>35</v>
      </c>
      <c r="F669" s="59" t="s">
        <v>3791</v>
      </c>
      <c r="G669" s="61" t="s">
        <v>3792</v>
      </c>
      <c r="H669" s="61" t="s">
        <v>3793</v>
      </c>
      <c r="I669" s="59">
        <v>1.3156958E7</v>
      </c>
      <c r="J669" s="59">
        <v>230.0</v>
      </c>
      <c r="K669" s="59">
        <v>0.187260206801003</v>
      </c>
      <c r="L669" s="59">
        <v>35.0</v>
      </c>
      <c r="M669" s="59">
        <v>0.1843193</v>
      </c>
      <c r="N669" s="59">
        <v>1500.0</v>
      </c>
      <c r="O669" s="59">
        <v>0.1723737</v>
      </c>
      <c r="P669" s="59">
        <v>1.086362</v>
      </c>
      <c r="Q669" s="59">
        <v>1.246186</v>
      </c>
    </row>
    <row r="670" ht="15.0" customHeight="1">
      <c r="A670" s="59" t="s">
        <v>123</v>
      </c>
      <c r="B670" s="60"/>
      <c r="C670" s="60"/>
      <c r="D670" s="59" t="s">
        <v>1316</v>
      </c>
      <c r="E670" s="59" t="s">
        <v>38</v>
      </c>
      <c r="F670" s="59" t="s">
        <v>3791</v>
      </c>
      <c r="G670" s="61" t="s">
        <v>3794</v>
      </c>
      <c r="H670" s="61" t="s">
        <v>3793</v>
      </c>
      <c r="I670" s="59">
        <v>2.5987552E7</v>
      </c>
      <c r="J670" s="59">
        <v>225.0</v>
      </c>
      <c r="K670" s="59">
        <v>0.30111640215498</v>
      </c>
      <c r="L670" s="59">
        <v>35.0</v>
      </c>
      <c r="M670" s="59">
        <v>0.300531</v>
      </c>
      <c r="N670" s="59">
        <v>1500.0</v>
      </c>
      <c r="O670" s="59">
        <v>0.286619</v>
      </c>
      <c r="P670" s="59">
        <v>1.050581</v>
      </c>
      <c r="Q670" s="59">
        <v>1.042081</v>
      </c>
    </row>
    <row r="671" ht="15.0" customHeight="1">
      <c r="A671" s="59" t="s">
        <v>123</v>
      </c>
      <c r="B671" s="60"/>
      <c r="C671" s="60"/>
      <c r="D671" s="59" t="s">
        <v>1316</v>
      </c>
      <c r="E671" s="59" t="s">
        <v>37</v>
      </c>
      <c r="F671" s="59" t="s">
        <v>3791</v>
      </c>
      <c r="G671" s="61" t="s">
        <v>3795</v>
      </c>
      <c r="H671" s="61" t="s">
        <v>3793</v>
      </c>
      <c r="I671" s="59">
        <v>1.823934E7</v>
      </c>
      <c r="J671" s="59">
        <v>235.0</v>
      </c>
      <c r="K671" s="59">
        <v>0.236099555025334</v>
      </c>
      <c r="L671" s="59">
        <v>35.0</v>
      </c>
      <c r="M671" s="59">
        <v>0.2290791</v>
      </c>
      <c r="N671" s="59">
        <v>1500.0</v>
      </c>
      <c r="O671" s="59">
        <v>0.2132642</v>
      </c>
      <c r="P671" s="59">
        <v>1.107075</v>
      </c>
      <c r="Q671" s="59">
        <v>1.443913</v>
      </c>
    </row>
    <row r="672" ht="15.0" customHeight="1">
      <c r="A672" s="59" t="s">
        <v>123</v>
      </c>
      <c r="B672" s="60"/>
      <c r="C672" s="60"/>
      <c r="D672" s="59" t="s">
        <v>1316</v>
      </c>
      <c r="E672" s="59" t="s">
        <v>36</v>
      </c>
      <c r="F672" s="59" t="s">
        <v>3791</v>
      </c>
      <c r="G672" s="61" t="s">
        <v>3796</v>
      </c>
      <c r="H672" s="61" t="s">
        <v>3793</v>
      </c>
      <c r="I672" s="59">
        <v>1.9579812E7</v>
      </c>
      <c r="J672" s="59">
        <v>265.0</v>
      </c>
      <c r="K672" s="59">
        <v>0.362701865899632</v>
      </c>
      <c r="L672" s="59">
        <v>35.0</v>
      </c>
      <c r="M672" s="59">
        <v>0.3437712</v>
      </c>
      <c r="N672" s="59">
        <v>1500.0</v>
      </c>
      <c r="O672" s="59">
        <v>0.2447057</v>
      </c>
      <c r="P672" s="59">
        <v>1.482196</v>
      </c>
      <c r="Q672" s="59">
        <v>1.191092</v>
      </c>
    </row>
    <row r="673" ht="15.0" customHeight="1">
      <c r="A673" s="59" t="s">
        <v>123</v>
      </c>
      <c r="B673" s="60"/>
      <c r="C673" s="60"/>
      <c r="D673" s="59" t="s">
        <v>1316</v>
      </c>
      <c r="E673" s="59" t="s">
        <v>34</v>
      </c>
      <c r="F673" s="59" t="s">
        <v>3791</v>
      </c>
      <c r="G673" s="61" t="s">
        <v>3797</v>
      </c>
      <c r="H673" s="61" t="s">
        <v>3793</v>
      </c>
      <c r="I673" s="59">
        <v>1.2767718E7</v>
      </c>
      <c r="J673" s="59">
        <v>220.0</v>
      </c>
      <c r="K673" s="59">
        <v>0.1731506541553</v>
      </c>
      <c r="L673" s="59">
        <v>35.0</v>
      </c>
      <c r="M673" s="59">
        <v>0.1997166</v>
      </c>
      <c r="N673" s="59">
        <v>1500.0</v>
      </c>
      <c r="O673" s="59">
        <v>0.1624288</v>
      </c>
      <c r="P673" s="59">
        <v>1.06601</v>
      </c>
      <c r="Q673" s="59">
        <v>0.2875443</v>
      </c>
    </row>
    <row r="674" ht="15.0" customHeight="1">
      <c r="A674" s="59" t="s">
        <v>123</v>
      </c>
      <c r="B674" s="60"/>
      <c r="C674" s="60"/>
      <c r="D674" s="59" t="s">
        <v>1316</v>
      </c>
      <c r="E674" s="59" t="s">
        <v>33</v>
      </c>
      <c r="F674" s="59" t="s">
        <v>3791</v>
      </c>
      <c r="G674" s="61" t="s">
        <v>3793</v>
      </c>
      <c r="H674" s="61" t="s">
        <v>3793</v>
      </c>
      <c r="I674" s="59">
        <v>2.4654443E7</v>
      </c>
      <c r="J674" s="59">
        <v>230.0</v>
      </c>
      <c r="K674" s="59">
        <v>0.265203313053343</v>
      </c>
      <c r="L674" s="59">
        <v>35.0</v>
      </c>
      <c r="M674" s="59">
        <v>0.2697486</v>
      </c>
      <c r="N674" s="59">
        <v>1500.0</v>
      </c>
      <c r="O674" s="59">
        <v>0.2619639</v>
      </c>
      <c r="P674" s="59">
        <v>1.012366</v>
      </c>
      <c r="Q674" s="59">
        <v>0.4161244</v>
      </c>
    </row>
    <row r="675" ht="15.0" customHeight="1">
      <c r="A675" s="59" t="s">
        <v>123</v>
      </c>
      <c r="B675" s="60"/>
      <c r="C675" s="60"/>
      <c r="D675" s="59" t="s">
        <v>3798</v>
      </c>
      <c r="E675" s="59" t="s">
        <v>33</v>
      </c>
      <c r="F675" s="59" t="s">
        <v>3799</v>
      </c>
      <c r="G675" s="61" t="s">
        <v>3800</v>
      </c>
      <c r="H675" s="61" t="s">
        <v>3800</v>
      </c>
      <c r="I675" s="59">
        <v>3.3848167E7</v>
      </c>
      <c r="J675" s="59">
        <v>140.0</v>
      </c>
      <c r="K675" s="59">
        <v>0.323017347634347</v>
      </c>
      <c r="L675" s="59">
        <v>35.0</v>
      </c>
      <c r="M675" s="59">
        <v>0.3212525</v>
      </c>
      <c r="N675" s="59">
        <v>1500.0</v>
      </c>
      <c r="O675" s="59">
        <v>0.3158605</v>
      </c>
      <c r="P675" s="59">
        <v>1.022658</v>
      </c>
      <c r="Q675" s="59">
        <v>1.327303</v>
      </c>
    </row>
    <row r="676" ht="15.0" customHeight="1">
      <c r="A676" s="59" t="s">
        <v>123</v>
      </c>
      <c r="B676" s="60"/>
      <c r="C676" s="60"/>
      <c r="D676" s="59" t="s">
        <v>3798</v>
      </c>
      <c r="E676" s="59" t="s">
        <v>37</v>
      </c>
      <c r="F676" s="59" t="s">
        <v>3801</v>
      </c>
      <c r="G676" s="61" t="s">
        <v>3802</v>
      </c>
      <c r="H676" s="61" t="s">
        <v>3800</v>
      </c>
      <c r="I676" s="59">
        <v>2.6298542E7</v>
      </c>
      <c r="J676" s="59">
        <v>195.0</v>
      </c>
      <c r="K676" s="59">
        <v>0.295962294430028</v>
      </c>
      <c r="L676" s="59">
        <v>35.0</v>
      </c>
      <c r="M676" s="59">
        <v>0.2859318</v>
      </c>
      <c r="N676" s="59">
        <v>1500.0</v>
      </c>
      <c r="O676" s="59">
        <v>0.2700452</v>
      </c>
      <c r="P676" s="59">
        <v>1.095973</v>
      </c>
      <c r="Q676" s="59">
        <v>1.631379</v>
      </c>
    </row>
    <row r="677" ht="15.0" customHeight="1">
      <c r="A677" s="59" t="s">
        <v>123</v>
      </c>
      <c r="B677" s="60"/>
      <c r="C677" s="60"/>
      <c r="D677" s="59" t="s">
        <v>3798</v>
      </c>
      <c r="E677" s="59" t="s">
        <v>35</v>
      </c>
      <c r="F677" s="59" t="s">
        <v>3803</v>
      </c>
      <c r="G677" s="61" t="s">
        <v>3804</v>
      </c>
      <c r="H677" s="61" t="s">
        <v>3805</v>
      </c>
      <c r="I677" s="59">
        <v>1.1292567E7</v>
      </c>
      <c r="J677" s="59">
        <v>185.0</v>
      </c>
      <c r="K677" s="59">
        <v>0.209347795695564</v>
      </c>
      <c r="L677" s="59">
        <v>35.0</v>
      </c>
      <c r="M677" s="59">
        <v>0.1982959</v>
      </c>
      <c r="N677" s="59">
        <v>1500.0</v>
      </c>
      <c r="O677" s="59">
        <v>0.1799842</v>
      </c>
      <c r="P677" s="59">
        <v>1.163146</v>
      </c>
      <c r="Q677" s="59">
        <v>1.603544</v>
      </c>
    </row>
    <row r="678" ht="15.0" customHeight="1">
      <c r="A678" s="59" t="s">
        <v>123</v>
      </c>
      <c r="B678" s="60"/>
      <c r="C678" s="60"/>
      <c r="D678" s="59" t="s">
        <v>3798</v>
      </c>
      <c r="E678" s="59" t="s">
        <v>33</v>
      </c>
      <c r="F678" s="59" t="s">
        <v>3806</v>
      </c>
      <c r="G678" s="61" t="s">
        <v>3805</v>
      </c>
      <c r="H678" s="61" t="s">
        <v>3805</v>
      </c>
      <c r="I678" s="59">
        <v>8369368.0</v>
      </c>
      <c r="J678" s="59">
        <v>90.0</v>
      </c>
      <c r="K678" s="59">
        <v>0.107755393603562</v>
      </c>
      <c r="L678" s="59">
        <v>35.0</v>
      </c>
      <c r="M678" s="59">
        <v>0.1087313</v>
      </c>
      <c r="N678" s="59">
        <v>1500.0</v>
      </c>
      <c r="O678" s="59">
        <v>0.1049615</v>
      </c>
      <c r="P678" s="59">
        <v>1.026619</v>
      </c>
      <c r="Q678" s="59">
        <v>0.7411225</v>
      </c>
    </row>
    <row r="679" ht="15.0" customHeight="1">
      <c r="A679" s="59" t="s">
        <v>123</v>
      </c>
      <c r="B679" s="60"/>
      <c r="C679" s="60"/>
      <c r="D679" s="59" t="s">
        <v>3798</v>
      </c>
      <c r="E679" s="59" t="s">
        <v>35</v>
      </c>
      <c r="F679" s="59" t="s">
        <v>3807</v>
      </c>
      <c r="G679" s="61" t="s">
        <v>3808</v>
      </c>
      <c r="H679" s="61" t="s">
        <v>3805</v>
      </c>
      <c r="I679" s="59">
        <v>7700143.0</v>
      </c>
      <c r="J679" s="59">
        <v>170.0</v>
      </c>
      <c r="K679" s="59">
        <v>0.119862823929992</v>
      </c>
      <c r="L679" s="59">
        <v>35.0</v>
      </c>
      <c r="M679" s="59">
        <v>0.1162893</v>
      </c>
      <c r="N679" s="59">
        <v>1500.0</v>
      </c>
      <c r="O679" s="59">
        <v>0.1081357</v>
      </c>
      <c r="P679" s="59">
        <v>1.108448</v>
      </c>
      <c r="Q679" s="59">
        <v>1.438278</v>
      </c>
    </row>
    <row r="680" ht="15.0" customHeight="1">
      <c r="A680" s="59" t="s">
        <v>123</v>
      </c>
      <c r="B680" s="60"/>
      <c r="C680" s="60"/>
      <c r="D680" s="59" t="s">
        <v>3798</v>
      </c>
      <c r="E680" s="59" t="s">
        <v>36</v>
      </c>
      <c r="F680" s="59" t="s">
        <v>3809</v>
      </c>
      <c r="G680" s="61" t="s">
        <v>3810</v>
      </c>
      <c r="H680" s="61" t="s">
        <v>3805</v>
      </c>
      <c r="I680" s="59">
        <v>6719303.0</v>
      </c>
      <c r="J680" s="59">
        <v>145.0</v>
      </c>
      <c r="K680" s="59">
        <v>0.140245130073657</v>
      </c>
      <c r="L680" s="59">
        <v>35.0</v>
      </c>
      <c r="M680" s="59">
        <v>0.1309284</v>
      </c>
      <c r="N680" s="59">
        <v>1500.0</v>
      </c>
      <c r="O680" s="59">
        <v>0.1005149</v>
      </c>
      <c r="P680" s="59">
        <v>1.395267</v>
      </c>
      <c r="Q680" s="59">
        <v>1.306335</v>
      </c>
    </row>
    <row r="681" ht="15.0" customHeight="1">
      <c r="A681" s="59" t="s">
        <v>123</v>
      </c>
      <c r="B681" s="60"/>
      <c r="C681" s="60"/>
      <c r="D681" s="59" t="s">
        <v>3798</v>
      </c>
      <c r="E681" s="59" t="s">
        <v>40</v>
      </c>
      <c r="F681" s="59" t="s">
        <v>3811</v>
      </c>
      <c r="G681" s="61" t="s">
        <v>3812</v>
      </c>
      <c r="H681" s="61" t="s">
        <v>3805</v>
      </c>
      <c r="I681" s="59">
        <v>1.2410761E7</v>
      </c>
      <c r="J681" s="59">
        <v>155.0</v>
      </c>
      <c r="K681" s="59">
        <v>0.171066061407118</v>
      </c>
      <c r="L681" s="59">
        <v>35.0</v>
      </c>
      <c r="M681" s="59">
        <v>0.1632629</v>
      </c>
      <c r="N681" s="59">
        <v>1500.0</v>
      </c>
      <c r="O681" s="59">
        <v>0.1486524</v>
      </c>
      <c r="P681" s="59">
        <v>1.150779</v>
      </c>
      <c r="Q681" s="59">
        <v>1.534079</v>
      </c>
    </row>
    <row r="682" ht="15.0" customHeight="1">
      <c r="A682" s="59" t="s">
        <v>123</v>
      </c>
      <c r="B682" s="60"/>
      <c r="C682" s="60"/>
      <c r="D682" s="59" t="s">
        <v>3798</v>
      </c>
      <c r="E682" s="59" t="s">
        <v>34</v>
      </c>
      <c r="F682" s="59" t="s">
        <v>3813</v>
      </c>
      <c r="G682" s="61" t="s">
        <v>3814</v>
      </c>
      <c r="H682" s="61" t="s">
        <v>3805</v>
      </c>
      <c r="I682" s="59">
        <v>2.1389602E7</v>
      </c>
      <c r="J682" s="59">
        <v>190.0</v>
      </c>
      <c r="K682" s="59">
        <v>0.236147854347459</v>
      </c>
      <c r="L682" s="59">
        <v>35.0</v>
      </c>
      <c r="M682" s="59">
        <v>0.2392358</v>
      </c>
      <c r="N682" s="59">
        <v>1500.0</v>
      </c>
      <c r="O682" s="59">
        <v>0.2254475</v>
      </c>
      <c r="P682" s="59">
        <v>1.047463</v>
      </c>
      <c r="Q682" s="59">
        <v>0.7760445</v>
      </c>
    </row>
    <row r="683" ht="15.0" customHeight="1">
      <c r="A683" s="59" t="s">
        <v>123</v>
      </c>
      <c r="B683" s="60"/>
      <c r="C683" s="60"/>
      <c r="D683" s="59" t="s">
        <v>3798</v>
      </c>
      <c r="E683" s="59" t="s">
        <v>38</v>
      </c>
      <c r="F683" s="59" t="s">
        <v>3815</v>
      </c>
      <c r="G683" s="61" t="s">
        <v>3816</v>
      </c>
      <c r="H683" s="61" t="s">
        <v>3805</v>
      </c>
      <c r="I683" s="59">
        <v>8028799.0</v>
      </c>
      <c r="J683" s="59">
        <v>185.0</v>
      </c>
      <c r="K683" s="59">
        <v>0.11207889638549</v>
      </c>
      <c r="L683" s="59">
        <v>35.0</v>
      </c>
      <c r="M683" s="59">
        <v>0.1065241</v>
      </c>
      <c r="N683" s="59">
        <v>1500.0</v>
      </c>
      <c r="O683" s="59">
        <v>0.1022686</v>
      </c>
      <c r="P683" s="59">
        <v>1.095927</v>
      </c>
      <c r="Q683" s="59">
        <v>2.305291</v>
      </c>
    </row>
    <row r="684" ht="15.0" customHeight="1">
      <c r="A684" s="59" t="s">
        <v>123</v>
      </c>
      <c r="B684" s="60"/>
      <c r="C684" s="60"/>
      <c r="D684" s="59" t="s">
        <v>3798</v>
      </c>
      <c r="E684" s="59" t="s">
        <v>37</v>
      </c>
      <c r="F684" s="59" t="s">
        <v>3817</v>
      </c>
      <c r="G684" s="61" t="s">
        <v>3818</v>
      </c>
      <c r="H684" s="61" t="s">
        <v>3805</v>
      </c>
      <c r="I684" s="59">
        <v>1.5064738E7</v>
      </c>
      <c r="J684" s="59">
        <v>185.0</v>
      </c>
      <c r="K684" s="59">
        <v>0.201787770083808</v>
      </c>
      <c r="L684" s="59">
        <v>35.0</v>
      </c>
      <c r="M684" s="59">
        <v>0.1956445</v>
      </c>
      <c r="N684" s="59">
        <v>1500.0</v>
      </c>
      <c r="O684" s="59">
        <v>0.1801369</v>
      </c>
      <c r="P684" s="59">
        <v>1.120191</v>
      </c>
      <c r="Q684" s="59">
        <v>1.396148</v>
      </c>
    </row>
    <row r="685" ht="15.0" customHeight="1">
      <c r="A685" s="59" t="s">
        <v>123</v>
      </c>
      <c r="B685" s="60"/>
      <c r="C685" s="60"/>
      <c r="D685" s="59" t="s">
        <v>3798</v>
      </c>
      <c r="E685" s="59" t="s">
        <v>40</v>
      </c>
      <c r="F685" s="59" t="s">
        <v>3819</v>
      </c>
      <c r="G685" s="61" t="s">
        <v>3820</v>
      </c>
      <c r="H685" s="61" t="s">
        <v>3805</v>
      </c>
      <c r="I685" s="59">
        <v>1.0713986E7</v>
      </c>
      <c r="J685" s="59">
        <v>195.0</v>
      </c>
      <c r="K685" s="59">
        <v>0.344827942337543</v>
      </c>
      <c r="L685" s="59">
        <v>35.0</v>
      </c>
      <c r="M685" s="59">
        <v>0.2939189</v>
      </c>
      <c r="N685" s="59">
        <v>1500.0</v>
      </c>
      <c r="O685" s="59">
        <v>0.1817964</v>
      </c>
      <c r="P685" s="59">
        <v>1.896781</v>
      </c>
      <c r="Q685" s="59">
        <v>1.454048</v>
      </c>
    </row>
    <row r="686" ht="15.0" customHeight="1">
      <c r="A686" s="59" t="s">
        <v>123</v>
      </c>
      <c r="B686" s="60"/>
      <c r="C686" s="60"/>
      <c r="D686" s="59" t="s">
        <v>3798</v>
      </c>
      <c r="E686" s="59" t="s">
        <v>36</v>
      </c>
      <c r="F686" s="59" t="s">
        <v>3821</v>
      </c>
      <c r="G686" s="61" t="s">
        <v>3822</v>
      </c>
      <c r="H686" s="61" t="s">
        <v>3805</v>
      </c>
      <c r="I686" s="59">
        <v>1.4744781E7</v>
      </c>
      <c r="J686" s="59">
        <v>180.0</v>
      </c>
      <c r="K686" s="59">
        <v>0.235309471996172</v>
      </c>
      <c r="L686" s="59">
        <v>35.0</v>
      </c>
      <c r="M686" s="59">
        <v>0.2166535</v>
      </c>
      <c r="N686" s="59">
        <v>1500.0</v>
      </c>
      <c r="O686" s="59">
        <v>0.1806218</v>
      </c>
      <c r="P686" s="59">
        <v>1.302774</v>
      </c>
      <c r="Q686" s="59">
        <v>1.517764</v>
      </c>
    </row>
    <row r="687" ht="15.0" customHeight="1">
      <c r="A687" s="59" t="s">
        <v>123</v>
      </c>
      <c r="B687" s="60"/>
      <c r="C687" s="60"/>
      <c r="D687" s="59" t="s">
        <v>3798</v>
      </c>
      <c r="E687" s="59" t="s">
        <v>34</v>
      </c>
      <c r="F687" s="59" t="s">
        <v>3823</v>
      </c>
      <c r="G687" s="61" t="s">
        <v>3824</v>
      </c>
      <c r="H687" s="61" t="s">
        <v>3805</v>
      </c>
      <c r="I687" s="59">
        <v>1.2111293E7</v>
      </c>
      <c r="J687" s="59">
        <v>185.0</v>
      </c>
      <c r="K687" s="59">
        <v>0.157289820159563</v>
      </c>
      <c r="L687" s="59">
        <v>35.0</v>
      </c>
      <c r="M687" s="59">
        <v>0.1577234</v>
      </c>
      <c r="N687" s="59">
        <v>1500.0</v>
      </c>
      <c r="O687" s="59">
        <v>0.1436889</v>
      </c>
      <c r="P687" s="59">
        <v>1.094655</v>
      </c>
      <c r="Q687" s="59">
        <v>0.9691037</v>
      </c>
    </row>
    <row r="688" ht="15.0" customHeight="1">
      <c r="A688" s="59" t="s">
        <v>123</v>
      </c>
      <c r="B688" s="60"/>
      <c r="C688" s="60"/>
      <c r="D688" s="59" t="s">
        <v>3798</v>
      </c>
      <c r="E688" s="59" t="s">
        <v>38</v>
      </c>
      <c r="F688" s="59" t="s">
        <v>3825</v>
      </c>
      <c r="G688" s="61" t="s">
        <v>3826</v>
      </c>
      <c r="H688" s="61" t="s">
        <v>3805</v>
      </c>
      <c r="I688" s="59">
        <v>1.2511761E7</v>
      </c>
      <c r="J688" s="59">
        <v>180.0</v>
      </c>
      <c r="K688" s="59">
        <v>0.160768277572167</v>
      </c>
      <c r="L688" s="59">
        <v>35.0</v>
      </c>
      <c r="M688" s="59">
        <v>0.1561332</v>
      </c>
      <c r="N688" s="59">
        <v>1500.0</v>
      </c>
      <c r="O688" s="59">
        <v>0.147732</v>
      </c>
      <c r="P688" s="59">
        <v>1.088243</v>
      </c>
      <c r="Q688" s="59">
        <v>1.551725</v>
      </c>
    </row>
    <row r="689" ht="15.0" customHeight="1">
      <c r="A689" s="59" t="s">
        <v>123</v>
      </c>
      <c r="B689" s="60"/>
      <c r="C689" s="60"/>
      <c r="D689" s="59" t="s">
        <v>3827</v>
      </c>
      <c r="E689" s="59" t="s">
        <v>33</v>
      </c>
      <c r="F689" s="59" t="s">
        <v>3828</v>
      </c>
      <c r="G689" s="61" t="s">
        <v>126</v>
      </c>
      <c r="H689" s="61" t="s">
        <v>126</v>
      </c>
      <c r="I689" s="59">
        <v>1.0943655E7</v>
      </c>
      <c r="J689" s="59">
        <v>180.0</v>
      </c>
      <c r="K689" s="59">
        <v>0.152682019240125</v>
      </c>
      <c r="L689" s="59">
        <v>35.0</v>
      </c>
      <c r="M689" s="59">
        <v>0.1374672</v>
      </c>
      <c r="N689" s="59">
        <v>1500.0</v>
      </c>
      <c r="O689" s="59">
        <v>0.1298233</v>
      </c>
      <c r="P689" s="59">
        <v>1.176076</v>
      </c>
      <c r="Q689" s="59">
        <v>2.990425</v>
      </c>
    </row>
    <row r="690" ht="15.0" customHeight="1">
      <c r="A690" s="59" t="s">
        <v>123</v>
      </c>
      <c r="B690" s="60"/>
      <c r="C690" s="60"/>
      <c r="D690" s="59" t="s">
        <v>3827</v>
      </c>
      <c r="E690" s="59" t="s">
        <v>40</v>
      </c>
      <c r="F690" s="59" t="s">
        <v>3829</v>
      </c>
      <c r="G690" s="61" t="s">
        <v>132</v>
      </c>
      <c r="H690" s="61" t="s">
        <v>126</v>
      </c>
      <c r="I690" s="59">
        <v>2.9503477E7</v>
      </c>
      <c r="J690" s="59">
        <v>190.0</v>
      </c>
      <c r="K690" s="59">
        <v>0.343811478792383</v>
      </c>
      <c r="L690" s="59">
        <v>35.0</v>
      </c>
      <c r="M690" s="59">
        <v>0.3288229</v>
      </c>
      <c r="N690" s="59">
        <v>1500.0</v>
      </c>
      <c r="O690" s="59">
        <v>0.2955126</v>
      </c>
      <c r="P690" s="59">
        <v>1.163441</v>
      </c>
      <c r="Q690" s="59">
        <v>1.449967</v>
      </c>
    </row>
    <row r="691" ht="15.0" customHeight="1">
      <c r="A691" s="59" t="s">
        <v>123</v>
      </c>
      <c r="B691" s="60"/>
      <c r="C691" s="60"/>
      <c r="D691" s="59" t="s">
        <v>3827</v>
      </c>
      <c r="E691" s="59" t="s">
        <v>35</v>
      </c>
      <c r="F691" s="59" t="s">
        <v>3830</v>
      </c>
      <c r="G691" s="61" t="s">
        <v>128</v>
      </c>
      <c r="H691" s="61" t="s">
        <v>126</v>
      </c>
      <c r="I691" s="59">
        <v>1.3246745E7</v>
      </c>
      <c r="J691" s="59">
        <v>155.0</v>
      </c>
      <c r="K691" s="59">
        <v>0.184033232985481</v>
      </c>
      <c r="L691" s="59">
        <v>35.0</v>
      </c>
      <c r="M691" s="59">
        <v>0.1810253</v>
      </c>
      <c r="N691" s="59">
        <v>1500.0</v>
      </c>
      <c r="O691" s="59">
        <v>0.1682981</v>
      </c>
      <c r="P691" s="59">
        <v>1.093496</v>
      </c>
      <c r="Q691" s="59">
        <v>1.236339</v>
      </c>
    </row>
    <row r="692" ht="15.0" customHeight="1">
      <c r="A692" s="59" t="s">
        <v>123</v>
      </c>
      <c r="B692" s="60"/>
      <c r="C692" s="60"/>
      <c r="D692" s="59" t="s">
        <v>3827</v>
      </c>
      <c r="E692" s="59" t="s">
        <v>38</v>
      </c>
      <c r="F692" s="59" t="s">
        <v>3831</v>
      </c>
      <c r="G692" s="61" t="s">
        <v>131</v>
      </c>
      <c r="H692" s="61" t="s">
        <v>126</v>
      </c>
      <c r="I692" s="59">
        <v>9533889.0</v>
      </c>
      <c r="J692" s="59">
        <v>120.0</v>
      </c>
      <c r="K692" s="59">
        <v>0.120771786627019</v>
      </c>
      <c r="L692" s="59">
        <v>35.0</v>
      </c>
      <c r="M692" s="59">
        <v>0.1184045</v>
      </c>
      <c r="N692" s="59">
        <v>1500.0</v>
      </c>
      <c r="O692" s="59">
        <v>0.1152983</v>
      </c>
      <c r="P692" s="59">
        <v>1.047472</v>
      </c>
      <c r="Q692" s="59">
        <v>1.762133</v>
      </c>
    </row>
    <row r="693" ht="15.0" customHeight="1">
      <c r="A693" s="59" t="s">
        <v>123</v>
      </c>
      <c r="B693" s="60"/>
      <c r="C693" s="60"/>
      <c r="D693" s="59" t="s">
        <v>3827</v>
      </c>
      <c r="E693" s="59" t="s">
        <v>37</v>
      </c>
      <c r="F693" s="59" t="s">
        <v>3832</v>
      </c>
      <c r="G693" s="61" t="s">
        <v>130</v>
      </c>
      <c r="H693" s="61" t="s">
        <v>126</v>
      </c>
      <c r="I693" s="59">
        <v>1.0108554E7</v>
      </c>
      <c r="J693" s="59">
        <v>130.0</v>
      </c>
      <c r="K693" s="59">
        <v>0.148531662166365</v>
      </c>
      <c r="L693" s="59">
        <v>35.0</v>
      </c>
      <c r="M693" s="59">
        <v>0.1384127</v>
      </c>
      <c r="N693" s="59">
        <v>1500.0</v>
      </c>
      <c r="O693" s="59">
        <v>0.1274329</v>
      </c>
      <c r="P693" s="59">
        <v>1.165568</v>
      </c>
      <c r="Q693" s="59">
        <v>1.921605</v>
      </c>
    </row>
    <row r="694" ht="15.0" customHeight="1">
      <c r="A694" s="59" t="s">
        <v>123</v>
      </c>
      <c r="B694" s="60"/>
      <c r="C694" s="60"/>
      <c r="D694" s="59" t="s">
        <v>3827</v>
      </c>
      <c r="E694" s="59" t="s">
        <v>34</v>
      </c>
      <c r="F694" s="59" t="s">
        <v>3833</v>
      </c>
      <c r="G694" s="61" t="s">
        <v>127</v>
      </c>
      <c r="H694" s="61" t="s">
        <v>126</v>
      </c>
      <c r="I694" s="59">
        <v>7322985.0</v>
      </c>
      <c r="J694" s="59">
        <v>120.0</v>
      </c>
      <c r="K694" s="59">
        <v>0.094227648069804</v>
      </c>
      <c r="L694" s="59">
        <v>30.0</v>
      </c>
      <c r="M694" s="59">
        <v>0.09974515</v>
      </c>
      <c r="N694" s="59">
        <v>1500.0</v>
      </c>
      <c r="O694" s="59">
        <v>0.09078639</v>
      </c>
      <c r="P694" s="59">
        <v>1.037905</v>
      </c>
      <c r="Q694" s="59">
        <v>0.3841219</v>
      </c>
    </row>
    <row r="695" ht="15.0" customHeight="1">
      <c r="A695" s="59" t="s">
        <v>123</v>
      </c>
      <c r="B695" s="60"/>
      <c r="C695" s="60"/>
      <c r="D695" s="59" t="s">
        <v>3827</v>
      </c>
      <c r="E695" s="59" t="s">
        <v>36</v>
      </c>
      <c r="F695" s="59" t="s">
        <v>3834</v>
      </c>
      <c r="G695" s="61" t="s">
        <v>129</v>
      </c>
      <c r="H695" s="61" t="s">
        <v>126</v>
      </c>
      <c r="I695" s="59">
        <v>6147367.0</v>
      </c>
      <c r="J695" s="59">
        <v>170.0</v>
      </c>
      <c r="K695" s="59">
        <v>0.11605770947054</v>
      </c>
      <c r="L695" s="59">
        <v>35.0</v>
      </c>
      <c r="M695" s="59">
        <v>0.1045605</v>
      </c>
      <c r="N695" s="59">
        <v>1500.0</v>
      </c>
      <c r="O695" s="59">
        <v>0.08471332</v>
      </c>
      <c r="P695" s="59">
        <v>1.370005</v>
      </c>
      <c r="Q695" s="59">
        <v>1.579291</v>
      </c>
    </row>
    <row r="696" ht="15.0" customHeight="1">
      <c r="A696" s="59" t="s">
        <v>79</v>
      </c>
      <c r="B696" s="60"/>
      <c r="C696" s="60"/>
      <c r="D696" s="59" t="s">
        <v>1498</v>
      </c>
      <c r="E696" s="59" t="s">
        <v>39</v>
      </c>
      <c r="F696" s="59" t="s">
        <v>1567</v>
      </c>
      <c r="G696" s="61" t="s">
        <v>3835</v>
      </c>
      <c r="H696" s="61" t="s">
        <v>3836</v>
      </c>
      <c r="I696" s="59">
        <v>1.6917937E7</v>
      </c>
      <c r="J696" s="59">
        <v>120.0</v>
      </c>
      <c r="K696" s="59">
        <v>0.359359612429915</v>
      </c>
      <c r="L696" s="59">
        <v>45.0</v>
      </c>
      <c r="M696" s="59">
        <v>0.3297956</v>
      </c>
      <c r="N696" s="59">
        <v>1500.0</v>
      </c>
      <c r="O696" s="59">
        <v>0.2327736</v>
      </c>
      <c r="P696" s="59">
        <v>1.543816</v>
      </c>
      <c r="Q696" s="59">
        <v>1.304715</v>
      </c>
    </row>
    <row r="697" ht="15.0" customHeight="1">
      <c r="A697" s="59" t="s">
        <v>79</v>
      </c>
      <c r="B697" s="60"/>
      <c r="C697" s="60"/>
      <c r="D697" s="59" t="s">
        <v>1498</v>
      </c>
      <c r="E697" s="59" t="s">
        <v>38</v>
      </c>
      <c r="F697" s="59" t="s">
        <v>1567</v>
      </c>
      <c r="G697" s="61" t="s">
        <v>3837</v>
      </c>
      <c r="H697" s="61" t="s">
        <v>3836</v>
      </c>
      <c r="I697" s="59">
        <v>2.3291852E7</v>
      </c>
      <c r="J697" s="59">
        <v>180.0</v>
      </c>
      <c r="K697" s="59">
        <v>0.251965654501127</v>
      </c>
      <c r="L697" s="59">
        <v>35.0</v>
      </c>
      <c r="M697" s="59">
        <v>0.2531096</v>
      </c>
      <c r="N697" s="59">
        <v>1500.0</v>
      </c>
      <c r="O697" s="59">
        <v>0.2457806</v>
      </c>
      <c r="P697" s="59">
        <v>1.025165</v>
      </c>
      <c r="Q697" s="59">
        <v>0.8439179</v>
      </c>
    </row>
    <row r="698" ht="15.0" customHeight="1">
      <c r="A698" s="59" t="s">
        <v>79</v>
      </c>
      <c r="B698" s="60"/>
      <c r="C698" s="60"/>
      <c r="D698" s="59" t="s">
        <v>1498</v>
      </c>
      <c r="E698" s="59" t="s">
        <v>37</v>
      </c>
      <c r="F698" s="59" t="s">
        <v>1567</v>
      </c>
      <c r="G698" s="61" t="s">
        <v>3838</v>
      </c>
      <c r="H698" s="61" t="s">
        <v>3836</v>
      </c>
      <c r="I698" s="59">
        <v>2.2502589E7</v>
      </c>
      <c r="J698" s="59">
        <v>150.0</v>
      </c>
      <c r="K698" s="59">
        <v>0.250996811459279</v>
      </c>
      <c r="L698" s="59">
        <v>35.0</v>
      </c>
      <c r="M698" s="59">
        <v>0.2490381</v>
      </c>
      <c r="N698" s="59">
        <v>1500.0</v>
      </c>
      <c r="O698" s="59">
        <v>0.2395716</v>
      </c>
      <c r="P698" s="59">
        <v>1.04769</v>
      </c>
      <c r="Q698" s="59">
        <v>1.206916</v>
      </c>
    </row>
    <row r="699" ht="15.0" customHeight="1">
      <c r="A699" s="59" t="s">
        <v>79</v>
      </c>
      <c r="B699" s="60"/>
      <c r="C699" s="60"/>
      <c r="D699" s="59" t="s">
        <v>1498</v>
      </c>
      <c r="E699" s="59" t="s">
        <v>34</v>
      </c>
      <c r="F699" s="59" t="s">
        <v>1567</v>
      </c>
      <c r="G699" s="61" t="s">
        <v>3839</v>
      </c>
      <c r="H699" s="61" t="s">
        <v>3836</v>
      </c>
      <c r="I699" s="59">
        <v>2.2557126E7</v>
      </c>
      <c r="J699" s="59">
        <v>160.0</v>
      </c>
      <c r="K699" s="59">
        <v>0.248949137017216</v>
      </c>
      <c r="L699" s="59">
        <v>35.0</v>
      </c>
      <c r="M699" s="59">
        <v>0.2483855</v>
      </c>
      <c r="N699" s="59">
        <v>1500.0</v>
      </c>
      <c r="O699" s="59">
        <v>0.2349619</v>
      </c>
      <c r="P699" s="59">
        <v>1.05953</v>
      </c>
      <c r="Q699" s="59">
        <v>1.041988</v>
      </c>
    </row>
    <row r="700" ht="15.0" customHeight="1">
      <c r="A700" s="59" t="s">
        <v>79</v>
      </c>
      <c r="B700" s="60"/>
      <c r="C700" s="60"/>
      <c r="D700" s="59" t="s">
        <v>1498</v>
      </c>
      <c r="E700" s="59" t="s">
        <v>33</v>
      </c>
      <c r="F700" s="59" t="s">
        <v>1567</v>
      </c>
      <c r="G700" s="61" t="s">
        <v>3836</v>
      </c>
      <c r="H700" s="61" t="s">
        <v>3836</v>
      </c>
      <c r="I700" s="59">
        <v>2.1275875E7</v>
      </c>
      <c r="J700" s="59">
        <v>180.0</v>
      </c>
      <c r="K700" s="59">
        <v>0.228174183847052</v>
      </c>
      <c r="L700" s="59">
        <v>35.0</v>
      </c>
      <c r="M700" s="59">
        <v>0.2319012</v>
      </c>
      <c r="N700" s="59">
        <v>1500.0</v>
      </c>
      <c r="O700" s="59">
        <v>0.2253935</v>
      </c>
      <c r="P700" s="59">
        <v>1.012337</v>
      </c>
      <c r="Q700" s="59">
        <v>0.4272895</v>
      </c>
    </row>
    <row r="701" ht="15.0" customHeight="1">
      <c r="A701" s="59" t="s">
        <v>79</v>
      </c>
      <c r="B701" s="60"/>
      <c r="C701" s="60"/>
      <c r="D701" s="59" t="s">
        <v>1498</v>
      </c>
      <c r="E701" s="59" t="s">
        <v>39</v>
      </c>
      <c r="F701" s="59" t="s">
        <v>1270</v>
      </c>
      <c r="G701" s="61" t="s">
        <v>1506</v>
      </c>
      <c r="H701" s="61" t="s">
        <v>1500</v>
      </c>
      <c r="I701" s="59">
        <v>1.9678792E7</v>
      </c>
      <c r="J701" s="59">
        <v>145.0</v>
      </c>
      <c r="K701" s="59">
        <v>0.319114852884473</v>
      </c>
      <c r="L701" s="59">
        <v>35.0</v>
      </c>
      <c r="M701" s="59">
        <v>0.301331</v>
      </c>
      <c r="N701" s="59">
        <v>1500.0</v>
      </c>
      <c r="O701" s="59">
        <v>0.240952</v>
      </c>
      <c r="P701" s="59">
        <v>1.324392</v>
      </c>
      <c r="Q701" s="59">
        <v>1.294538</v>
      </c>
    </row>
    <row r="702" ht="15.0" customHeight="1">
      <c r="A702" s="59" t="s">
        <v>79</v>
      </c>
      <c r="B702" s="60"/>
      <c r="C702" s="60"/>
      <c r="D702" s="59" t="s">
        <v>1498</v>
      </c>
      <c r="E702" s="59" t="s">
        <v>35</v>
      </c>
      <c r="F702" s="59" t="s">
        <v>1270</v>
      </c>
      <c r="G702" s="61" t="s">
        <v>1502</v>
      </c>
      <c r="H702" s="61" t="s">
        <v>1500</v>
      </c>
      <c r="I702" s="59">
        <v>2.4579845E7</v>
      </c>
      <c r="J702" s="59">
        <v>155.0</v>
      </c>
      <c r="K702" s="59">
        <v>0.260642069832732</v>
      </c>
      <c r="L702" s="59">
        <v>35.0</v>
      </c>
      <c r="M702" s="59">
        <v>0.2631837</v>
      </c>
      <c r="N702" s="59">
        <v>1500.0</v>
      </c>
      <c r="O702" s="59">
        <v>0.2515787</v>
      </c>
      <c r="P702" s="59">
        <v>1.036026</v>
      </c>
      <c r="Q702" s="59">
        <v>0.7809908</v>
      </c>
    </row>
    <row r="703" ht="15.0" customHeight="1">
      <c r="A703" s="59" t="s">
        <v>79</v>
      </c>
      <c r="B703" s="60"/>
      <c r="C703" s="60"/>
      <c r="D703" s="59" t="s">
        <v>1498</v>
      </c>
      <c r="E703" s="59" t="s">
        <v>38</v>
      </c>
      <c r="F703" s="59" t="s">
        <v>1270</v>
      </c>
      <c r="G703" s="61" t="s">
        <v>1505</v>
      </c>
      <c r="H703" s="61" t="s">
        <v>1500</v>
      </c>
      <c r="I703" s="59">
        <v>1.7259442E7</v>
      </c>
      <c r="J703" s="59">
        <v>135.0</v>
      </c>
      <c r="K703" s="59">
        <v>0.227359445445193</v>
      </c>
      <c r="L703" s="59">
        <v>35.0</v>
      </c>
      <c r="M703" s="59">
        <v>0.225785</v>
      </c>
      <c r="N703" s="59">
        <v>1500.0</v>
      </c>
      <c r="O703" s="59">
        <v>0.2086782</v>
      </c>
      <c r="P703" s="59">
        <v>1.089522</v>
      </c>
      <c r="Q703" s="59">
        <v>1.092033</v>
      </c>
    </row>
    <row r="704" ht="15.0" customHeight="1">
      <c r="A704" s="59" t="s">
        <v>79</v>
      </c>
      <c r="B704" s="60"/>
      <c r="C704" s="60"/>
      <c r="D704" s="59" t="s">
        <v>1498</v>
      </c>
      <c r="E704" s="59" t="s">
        <v>37</v>
      </c>
      <c r="F704" s="59" t="s">
        <v>1270</v>
      </c>
      <c r="G704" s="61" t="s">
        <v>1504</v>
      </c>
      <c r="H704" s="61" t="s">
        <v>1500</v>
      </c>
      <c r="I704" s="59">
        <v>1.9495504E7</v>
      </c>
      <c r="J704" s="59">
        <v>135.0</v>
      </c>
      <c r="K704" s="59">
        <v>0.246639252078929</v>
      </c>
      <c r="L704" s="59">
        <v>35.0</v>
      </c>
      <c r="M704" s="59">
        <v>0.2405828</v>
      </c>
      <c r="N704" s="59">
        <v>1500.0</v>
      </c>
      <c r="O704" s="59">
        <v>0.2230565</v>
      </c>
      <c r="P704" s="59">
        <v>1.105726</v>
      </c>
      <c r="Q704" s="59">
        <v>1.345561</v>
      </c>
    </row>
    <row r="705" ht="15.0" customHeight="1">
      <c r="A705" s="59" t="s">
        <v>79</v>
      </c>
      <c r="B705" s="60"/>
      <c r="C705" s="60"/>
      <c r="D705" s="59" t="s">
        <v>1498</v>
      </c>
      <c r="E705" s="59" t="s">
        <v>36</v>
      </c>
      <c r="F705" s="59" t="s">
        <v>1270</v>
      </c>
      <c r="G705" s="61" t="s">
        <v>1503</v>
      </c>
      <c r="H705" s="61" t="s">
        <v>1500</v>
      </c>
      <c r="I705" s="59">
        <v>1.653859E7</v>
      </c>
      <c r="J705" s="59">
        <v>150.0</v>
      </c>
      <c r="K705" s="59">
        <v>0.398749038597374</v>
      </c>
      <c r="L705" s="59">
        <v>35.0</v>
      </c>
      <c r="M705" s="59">
        <v>0.3474501</v>
      </c>
      <c r="N705" s="59">
        <v>1500.0</v>
      </c>
      <c r="O705" s="59">
        <v>0.18694</v>
      </c>
      <c r="P705" s="59">
        <v>2.133032</v>
      </c>
      <c r="Q705" s="59">
        <v>1.319599</v>
      </c>
    </row>
    <row r="706" ht="15.0" customHeight="1">
      <c r="A706" s="59" t="s">
        <v>79</v>
      </c>
      <c r="B706" s="60"/>
      <c r="C706" s="60"/>
      <c r="D706" s="59" t="s">
        <v>1498</v>
      </c>
      <c r="E706" s="59" t="s">
        <v>34</v>
      </c>
      <c r="F706" s="59" t="s">
        <v>1270</v>
      </c>
      <c r="G706" s="61" t="s">
        <v>1501</v>
      </c>
      <c r="H706" s="61" t="s">
        <v>1500</v>
      </c>
      <c r="I706" s="59">
        <v>1.9123277E7</v>
      </c>
      <c r="J706" s="59">
        <v>135.0</v>
      </c>
      <c r="K706" s="59">
        <v>0.235901364282556</v>
      </c>
      <c r="L706" s="59">
        <v>35.0</v>
      </c>
      <c r="M706" s="59">
        <v>0.2381061</v>
      </c>
      <c r="N706" s="59">
        <v>1500.0</v>
      </c>
      <c r="O706" s="59">
        <v>0.2112898</v>
      </c>
      <c r="P706" s="59">
        <v>1.116483</v>
      </c>
      <c r="Q706" s="59">
        <v>0.917784</v>
      </c>
    </row>
    <row r="707" ht="15.0" customHeight="1">
      <c r="A707" s="59" t="s">
        <v>79</v>
      </c>
      <c r="B707" s="60"/>
      <c r="C707" s="60"/>
      <c r="D707" s="59" t="s">
        <v>1498</v>
      </c>
      <c r="E707" s="59" t="s">
        <v>33</v>
      </c>
      <c r="F707" s="59" t="s">
        <v>1270</v>
      </c>
      <c r="G707" s="61" t="s">
        <v>1500</v>
      </c>
      <c r="H707" s="61" t="s">
        <v>1500</v>
      </c>
      <c r="I707" s="59">
        <v>3.4676214E7</v>
      </c>
      <c r="J707" s="59">
        <v>145.0</v>
      </c>
      <c r="K707" s="59">
        <v>0.332420497105143</v>
      </c>
      <c r="L707" s="59">
        <v>35.0</v>
      </c>
      <c r="M707" s="59">
        <v>0.3341142</v>
      </c>
      <c r="N707" s="59">
        <v>1500.0</v>
      </c>
      <c r="O707" s="59">
        <v>0.3218581</v>
      </c>
      <c r="P707" s="59">
        <v>1.032817</v>
      </c>
      <c r="Q707" s="59">
        <v>0.8618051</v>
      </c>
    </row>
    <row r="708" ht="15.0" customHeight="1">
      <c r="A708" s="59" t="s">
        <v>534</v>
      </c>
      <c r="B708" s="60"/>
      <c r="C708" s="60"/>
      <c r="D708" s="59" t="s">
        <v>1595</v>
      </c>
      <c r="E708" s="59" t="s">
        <v>3409</v>
      </c>
      <c r="F708" s="59" t="s">
        <v>3840</v>
      </c>
      <c r="G708" s="61" t="s">
        <v>1606</v>
      </c>
      <c r="H708" s="60"/>
      <c r="I708" s="59">
        <v>4.3341776E7</v>
      </c>
      <c r="J708" s="59">
        <v>45.0</v>
      </c>
      <c r="K708" s="59">
        <v>0.476247205924298</v>
      </c>
      <c r="L708" s="59">
        <v>40.0</v>
      </c>
      <c r="M708" s="59">
        <v>0.4753848</v>
      </c>
      <c r="N708" s="59">
        <v>1500.0</v>
      </c>
      <c r="O708" s="59">
        <v>0.2356059</v>
      </c>
      <c r="P708" s="59">
        <v>2.021372</v>
      </c>
      <c r="Q708" s="59">
        <v>1.003597</v>
      </c>
    </row>
    <row r="709" ht="15.0" customHeight="1">
      <c r="A709" s="59" t="s">
        <v>534</v>
      </c>
      <c r="B709" s="60"/>
      <c r="C709" s="60"/>
      <c r="D709" s="59" t="s">
        <v>1595</v>
      </c>
      <c r="E709" s="59" t="s">
        <v>3409</v>
      </c>
      <c r="F709" s="59" t="s">
        <v>3841</v>
      </c>
      <c r="G709" s="61" t="s">
        <v>3842</v>
      </c>
      <c r="H709" s="60"/>
      <c r="I709" s="59">
        <v>2.9531892E7</v>
      </c>
      <c r="J709" s="59">
        <v>50.0</v>
      </c>
      <c r="K709" s="59">
        <v>0.358717415285232</v>
      </c>
      <c r="L709" s="59">
        <v>45.0</v>
      </c>
      <c r="M709" s="59">
        <v>0.3566869</v>
      </c>
      <c r="N709" s="59">
        <v>1500.0</v>
      </c>
      <c r="O709" s="59">
        <v>0.2410742</v>
      </c>
      <c r="P709" s="59">
        <v>1.487996</v>
      </c>
      <c r="Q709" s="59">
        <v>1.017563</v>
      </c>
    </row>
    <row r="710" ht="15.0" customHeight="1">
      <c r="A710" s="59" t="s">
        <v>534</v>
      </c>
      <c r="B710" s="60"/>
      <c r="C710" s="60"/>
      <c r="D710" s="59" t="s">
        <v>1595</v>
      </c>
      <c r="E710" s="59" t="s">
        <v>3409</v>
      </c>
      <c r="F710" s="59" t="s">
        <v>3843</v>
      </c>
      <c r="G710" s="61" t="s">
        <v>3844</v>
      </c>
      <c r="H710" s="60"/>
      <c r="I710" s="59">
        <v>2.8322625E7</v>
      </c>
      <c r="J710" s="59">
        <v>50.0</v>
      </c>
      <c r="K710" s="59">
        <v>0.381844558422466</v>
      </c>
      <c r="L710" s="59">
        <v>45.0</v>
      </c>
      <c r="M710" s="59">
        <v>0.3790872</v>
      </c>
      <c r="N710" s="59">
        <v>1500.0</v>
      </c>
      <c r="O710" s="59">
        <v>0.2156594</v>
      </c>
      <c r="P710" s="59">
        <v>1.770591</v>
      </c>
      <c r="Q710" s="59">
        <v>1.016872</v>
      </c>
    </row>
    <row r="711" ht="15.0" customHeight="1">
      <c r="A711" s="59" t="s">
        <v>534</v>
      </c>
      <c r="B711" s="60"/>
      <c r="C711" s="60"/>
      <c r="D711" s="59" t="s">
        <v>1595</v>
      </c>
      <c r="E711" s="59" t="s">
        <v>3409</v>
      </c>
      <c r="F711" s="59" t="s">
        <v>3845</v>
      </c>
      <c r="G711" s="61" t="s">
        <v>3846</v>
      </c>
      <c r="H711" s="60"/>
      <c r="I711" s="59">
        <v>3.0060373E7</v>
      </c>
      <c r="J711" s="59">
        <v>40.0</v>
      </c>
      <c r="K711" s="59">
        <v>0.388780093029513</v>
      </c>
      <c r="L711" s="59">
        <v>45.0</v>
      </c>
      <c r="M711" s="59">
        <v>0.3878341</v>
      </c>
      <c r="N711" s="59">
        <v>1500.0</v>
      </c>
      <c r="O711" s="59">
        <v>0.2409206</v>
      </c>
      <c r="P711" s="59">
        <v>1.613727</v>
      </c>
      <c r="Q711" s="59">
        <v>1.006439</v>
      </c>
    </row>
    <row r="712" ht="15.0" customHeight="1">
      <c r="A712" s="59" t="s">
        <v>534</v>
      </c>
      <c r="B712" s="60"/>
      <c r="C712" s="60"/>
      <c r="D712" s="59" t="s">
        <v>1595</v>
      </c>
      <c r="E712" s="59" t="s">
        <v>3409</v>
      </c>
      <c r="F712" s="59" t="s">
        <v>3847</v>
      </c>
      <c r="G712" s="61" t="s">
        <v>3848</v>
      </c>
      <c r="H712" s="60"/>
      <c r="I712" s="59">
        <v>5.1564361E7</v>
      </c>
      <c r="J712" s="59">
        <v>40.0</v>
      </c>
      <c r="K712" s="59">
        <v>0.461820026193547</v>
      </c>
      <c r="L712" s="59">
        <v>45.0</v>
      </c>
      <c r="M712" s="59">
        <v>0.4606865</v>
      </c>
      <c r="N712" s="59">
        <v>1500.0</v>
      </c>
      <c r="O712" s="59">
        <v>0.3226693</v>
      </c>
      <c r="P712" s="59">
        <v>1.431249</v>
      </c>
      <c r="Q712" s="59">
        <v>1.008213</v>
      </c>
    </row>
    <row r="713" ht="15.0" customHeight="1">
      <c r="A713" s="59" t="s">
        <v>534</v>
      </c>
      <c r="B713" s="60"/>
      <c r="C713" s="60"/>
      <c r="D713" s="59" t="s">
        <v>1595</v>
      </c>
      <c r="E713" s="59" t="s">
        <v>3409</v>
      </c>
      <c r="F713" s="59" t="s">
        <v>3849</v>
      </c>
      <c r="G713" s="61" t="s">
        <v>3850</v>
      </c>
      <c r="H713" s="60"/>
      <c r="I713" s="59">
        <v>3.9907203E7</v>
      </c>
      <c r="J713" s="59">
        <v>50.0</v>
      </c>
      <c r="K713" s="59">
        <v>0.440036561710901</v>
      </c>
      <c r="L713" s="59">
        <v>45.0</v>
      </c>
      <c r="M713" s="59">
        <v>0.4380964</v>
      </c>
      <c r="N713" s="59">
        <v>1500.0</v>
      </c>
      <c r="O713" s="59">
        <v>0.2800388</v>
      </c>
      <c r="P713" s="59">
        <v>1.571341</v>
      </c>
      <c r="Q713" s="59">
        <v>1.012275</v>
      </c>
    </row>
    <row r="714" ht="15.0" customHeight="1">
      <c r="A714" s="59" t="s">
        <v>534</v>
      </c>
      <c r="B714" s="60"/>
      <c r="C714" s="60"/>
      <c r="D714" s="59" t="s">
        <v>1595</v>
      </c>
      <c r="E714" s="59" t="s">
        <v>33</v>
      </c>
      <c r="F714" s="59" t="s">
        <v>3851</v>
      </c>
      <c r="G714" s="61" t="s">
        <v>1599</v>
      </c>
      <c r="H714" s="61" t="s">
        <v>1599</v>
      </c>
      <c r="I714" s="59">
        <v>2.5471647E7</v>
      </c>
      <c r="J714" s="59">
        <v>140.0</v>
      </c>
      <c r="K714" s="59">
        <v>0.261044955000219</v>
      </c>
      <c r="L714" s="59">
        <v>35.0</v>
      </c>
      <c r="M714" s="59">
        <v>0.2668489</v>
      </c>
      <c r="N714" s="59">
        <v>1500.0</v>
      </c>
      <c r="O714" s="59">
        <v>0.2592893</v>
      </c>
      <c r="P714" s="59">
        <v>1.006771</v>
      </c>
      <c r="Q714" s="59">
        <v>0.2322439</v>
      </c>
    </row>
    <row r="715" ht="15.0" customHeight="1">
      <c r="A715" s="59" t="s">
        <v>534</v>
      </c>
      <c r="B715" s="60"/>
      <c r="C715" s="60"/>
      <c r="D715" s="59" t="s">
        <v>1595</v>
      </c>
      <c r="E715" s="59" t="s">
        <v>36</v>
      </c>
      <c r="F715" s="59" t="s">
        <v>3852</v>
      </c>
      <c r="G715" s="61" t="s">
        <v>1602</v>
      </c>
      <c r="H715" s="61" t="s">
        <v>1599</v>
      </c>
      <c r="I715" s="59">
        <v>4.2753866E7</v>
      </c>
      <c r="J715" s="59">
        <v>185.0</v>
      </c>
      <c r="K715" s="59">
        <v>0.638147750590726</v>
      </c>
      <c r="L715" s="59">
        <v>45.0</v>
      </c>
      <c r="M715" s="59">
        <v>0.571931</v>
      </c>
      <c r="N715" s="59">
        <v>1500.0</v>
      </c>
      <c r="O715" s="59">
        <v>0.3382346</v>
      </c>
      <c r="P715" s="59">
        <v>1.886702</v>
      </c>
      <c r="Q715" s="59">
        <v>1.283345</v>
      </c>
    </row>
    <row r="716" ht="15.0" customHeight="1">
      <c r="A716" s="59" t="s">
        <v>534</v>
      </c>
      <c r="B716" s="60"/>
      <c r="C716" s="60"/>
      <c r="D716" s="59" t="s">
        <v>1595</v>
      </c>
      <c r="E716" s="59" t="s">
        <v>37</v>
      </c>
      <c r="F716" s="59" t="s">
        <v>3853</v>
      </c>
      <c r="G716" s="61" t="s">
        <v>1603</v>
      </c>
      <c r="H716" s="61" t="s">
        <v>1599</v>
      </c>
      <c r="I716" s="59">
        <v>2.7517966E7</v>
      </c>
      <c r="J716" s="59">
        <v>160.0</v>
      </c>
      <c r="K716" s="59">
        <v>0.333678856258446</v>
      </c>
      <c r="L716" s="59">
        <v>35.0</v>
      </c>
      <c r="M716" s="59">
        <v>0.3292576</v>
      </c>
      <c r="N716" s="59">
        <v>1500.0</v>
      </c>
      <c r="O716" s="59">
        <v>0.2944277</v>
      </c>
      <c r="P716" s="59">
        <v>1.133314</v>
      </c>
      <c r="Q716" s="59">
        <v>1.126938</v>
      </c>
    </row>
    <row r="717" ht="15.0" customHeight="1">
      <c r="A717" s="59" t="s">
        <v>534</v>
      </c>
      <c r="B717" s="60"/>
      <c r="C717" s="60"/>
      <c r="D717" s="59" t="s">
        <v>1595</v>
      </c>
      <c r="E717" s="59" t="s">
        <v>34</v>
      </c>
      <c r="F717" s="59" t="s">
        <v>3854</v>
      </c>
      <c r="G717" s="61" t="s">
        <v>1600</v>
      </c>
      <c r="H717" s="61" t="s">
        <v>1599</v>
      </c>
      <c r="I717" s="59">
        <v>1.7483622E7</v>
      </c>
      <c r="J717" s="59">
        <v>215.0</v>
      </c>
      <c r="K717" s="59">
        <v>0.229768091876581</v>
      </c>
      <c r="L717" s="59">
        <v>35.0</v>
      </c>
      <c r="M717" s="59">
        <v>0.263634</v>
      </c>
      <c r="N717" s="59">
        <v>1500.0</v>
      </c>
      <c r="O717" s="59">
        <v>0.2123383</v>
      </c>
      <c r="P717" s="59">
        <v>1.082085</v>
      </c>
      <c r="Q717" s="59">
        <v>0.3397903</v>
      </c>
    </row>
    <row r="718" ht="15.0" customHeight="1">
      <c r="A718" s="59" t="s">
        <v>534</v>
      </c>
      <c r="B718" s="60"/>
      <c r="C718" s="60"/>
      <c r="D718" s="59" t="s">
        <v>1595</v>
      </c>
      <c r="E718" s="59" t="s">
        <v>35</v>
      </c>
      <c r="F718" s="59" t="s">
        <v>3855</v>
      </c>
      <c r="G718" s="61" t="s">
        <v>1601</v>
      </c>
      <c r="H718" s="61" t="s">
        <v>1599</v>
      </c>
      <c r="I718" s="59">
        <v>3.357915E7</v>
      </c>
      <c r="J718" s="59">
        <v>180.0</v>
      </c>
      <c r="K718" s="59">
        <v>0.426304272028056</v>
      </c>
      <c r="L718" s="59">
        <v>35.0</v>
      </c>
      <c r="M718" s="59">
        <v>0.401391</v>
      </c>
      <c r="N718" s="59">
        <v>1500.0</v>
      </c>
      <c r="O718" s="59">
        <v>0.3620949</v>
      </c>
      <c r="P718" s="59">
        <v>1.177327</v>
      </c>
      <c r="Q718" s="59">
        <v>1.633987</v>
      </c>
    </row>
    <row r="719" ht="15.0" customHeight="1">
      <c r="A719" s="59" t="s">
        <v>534</v>
      </c>
      <c r="B719" s="60"/>
      <c r="C719" s="60"/>
      <c r="D719" s="59" t="s">
        <v>1595</v>
      </c>
      <c r="E719" s="59" t="s">
        <v>38</v>
      </c>
      <c r="F719" s="59" t="s">
        <v>3856</v>
      </c>
      <c r="G719" s="61" t="s">
        <v>1604</v>
      </c>
      <c r="H719" s="61" t="s">
        <v>1599</v>
      </c>
      <c r="I719" s="59">
        <v>2.4430422E7</v>
      </c>
      <c r="J719" s="59">
        <v>170.0</v>
      </c>
      <c r="K719" s="59">
        <v>0.314700155751941</v>
      </c>
      <c r="L719" s="59">
        <v>35.0</v>
      </c>
      <c r="M719" s="59">
        <v>0.3156423</v>
      </c>
      <c r="N719" s="59">
        <v>1500.0</v>
      </c>
      <c r="O719" s="59">
        <v>0.2958076</v>
      </c>
      <c r="P719" s="59">
        <v>1.063868</v>
      </c>
      <c r="Q719" s="59">
        <v>0.9524978</v>
      </c>
    </row>
    <row r="720" ht="15.0" customHeight="1">
      <c r="A720" s="59" t="s">
        <v>534</v>
      </c>
      <c r="B720" s="60"/>
      <c r="C720" s="60"/>
      <c r="D720" s="59" t="s">
        <v>1595</v>
      </c>
      <c r="E720" s="59" t="s">
        <v>39</v>
      </c>
      <c r="F720" s="59" t="s">
        <v>3857</v>
      </c>
      <c r="G720" s="61" t="s">
        <v>1605</v>
      </c>
      <c r="H720" s="61" t="s">
        <v>1599</v>
      </c>
      <c r="I720" s="59">
        <v>1.9509171E7</v>
      </c>
      <c r="J720" s="59">
        <v>185.0</v>
      </c>
      <c r="K720" s="59">
        <v>0.314177807601961</v>
      </c>
      <c r="L720" s="59">
        <v>35.0</v>
      </c>
      <c r="M720" s="59">
        <v>0.2986392</v>
      </c>
      <c r="N720" s="59">
        <v>1500.0</v>
      </c>
      <c r="O720" s="59">
        <v>0.2397161</v>
      </c>
      <c r="P720" s="59">
        <v>1.310625</v>
      </c>
      <c r="Q720" s="59">
        <v>1.26371</v>
      </c>
    </row>
    <row r="721" ht="15.0" customHeight="1">
      <c r="A721" s="59" t="s">
        <v>123</v>
      </c>
      <c r="B721" s="60"/>
      <c r="C721" s="60"/>
      <c r="D721" s="59" t="s">
        <v>3858</v>
      </c>
      <c r="E721" s="59" t="s">
        <v>35</v>
      </c>
      <c r="F721" s="59" t="s">
        <v>3859</v>
      </c>
      <c r="G721" s="61" t="s">
        <v>3860</v>
      </c>
      <c r="H721" s="61" t="s">
        <v>1155</v>
      </c>
      <c r="I721" s="59">
        <v>2.841366E7</v>
      </c>
      <c r="J721" s="59">
        <v>175.0</v>
      </c>
      <c r="K721" s="59">
        <v>0.293534796576797</v>
      </c>
      <c r="L721" s="59">
        <v>35.0</v>
      </c>
      <c r="M721" s="59">
        <v>0.2941674</v>
      </c>
      <c r="N721" s="59">
        <v>1500.0</v>
      </c>
      <c r="O721" s="59">
        <v>0.2857919</v>
      </c>
      <c r="P721" s="59">
        <v>1.027093</v>
      </c>
      <c r="Q721" s="59">
        <v>0.9244722</v>
      </c>
    </row>
    <row r="722" ht="15.0" customHeight="1">
      <c r="A722" s="59" t="s">
        <v>123</v>
      </c>
      <c r="B722" s="60"/>
      <c r="C722" s="60"/>
      <c r="D722" s="59" t="s">
        <v>3858</v>
      </c>
      <c r="E722" s="59" t="s">
        <v>38</v>
      </c>
      <c r="F722" s="59" t="s">
        <v>3859</v>
      </c>
      <c r="G722" s="61" t="s">
        <v>1160</v>
      </c>
      <c r="H722" s="61" t="s">
        <v>1155</v>
      </c>
      <c r="I722" s="59">
        <v>2.7976521E7</v>
      </c>
      <c r="J722" s="59">
        <v>185.0</v>
      </c>
      <c r="K722" s="59">
        <v>0.286234432159792</v>
      </c>
      <c r="L722" s="59">
        <v>35.0</v>
      </c>
      <c r="M722" s="59">
        <v>0.2882632</v>
      </c>
      <c r="N722" s="59">
        <v>1500.0</v>
      </c>
      <c r="O722" s="59">
        <v>0.2790096</v>
      </c>
      <c r="P722" s="59">
        <v>1.025895</v>
      </c>
      <c r="Q722" s="59">
        <v>0.78076</v>
      </c>
    </row>
    <row r="723" ht="15.0" customHeight="1">
      <c r="A723" s="59" t="s">
        <v>123</v>
      </c>
      <c r="B723" s="60"/>
      <c r="C723" s="60"/>
      <c r="D723" s="59" t="s">
        <v>3858</v>
      </c>
      <c r="E723" s="59" t="s">
        <v>36</v>
      </c>
      <c r="F723" s="59" t="s">
        <v>3859</v>
      </c>
      <c r="G723" s="61" t="s">
        <v>1158</v>
      </c>
      <c r="H723" s="61" t="s">
        <v>1155</v>
      </c>
      <c r="I723" s="59">
        <v>2.7040862E7</v>
      </c>
      <c r="J723" s="59">
        <v>95.0</v>
      </c>
      <c r="K723" s="59">
        <v>0.285873193318459</v>
      </c>
      <c r="L723" s="59">
        <v>35.0</v>
      </c>
      <c r="M723" s="59">
        <v>0.2903657</v>
      </c>
      <c r="N723" s="59">
        <v>1500.0</v>
      </c>
      <c r="O723" s="59">
        <v>0.2711666</v>
      </c>
      <c r="P723" s="59">
        <v>1.054235</v>
      </c>
      <c r="Q723" s="59">
        <v>0.7660045</v>
      </c>
    </row>
    <row r="724" ht="15.0" customHeight="1">
      <c r="A724" s="59" t="s">
        <v>123</v>
      </c>
      <c r="B724" s="60"/>
      <c r="C724" s="60"/>
      <c r="D724" s="59" t="s">
        <v>3858</v>
      </c>
      <c r="E724" s="59" t="s">
        <v>34</v>
      </c>
      <c r="F724" s="59" t="s">
        <v>3859</v>
      </c>
      <c r="G724" s="61" t="s">
        <v>3861</v>
      </c>
      <c r="H724" s="61" t="s">
        <v>1155</v>
      </c>
      <c r="I724" s="59">
        <v>2.3551034E7</v>
      </c>
      <c r="J724" s="59">
        <v>90.0</v>
      </c>
      <c r="K724" s="59">
        <v>0.251188403343893</v>
      </c>
      <c r="L724" s="59">
        <v>35.0</v>
      </c>
      <c r="M724" s="59">
        <v>0.2592451</v>
      </c>
      <c r="N724" s="59">
        <v>1500.0</v>
      </c>
      <c r="O724" s="59">
        <v>0.2435715</v>
      </c>
      <c r="P724" s="59">
        <v>1.031272</v>
      </c>
      <c r="Q724" s="59">
        <v>0.4859695</v>
      </c>
    </row>
    <row r="725" ht="15.0" customHeight="1">
      <c r="A725" s="59" t="s">
        <v>123</v>
      </c>
      <c r="B725" s="60"/>
      <c r="C725" s="60"/>
      <c r="D725" s="59" t="s">
        <v>3858</v>
      </c>
      <c r="E725" s="59" t="s">
        <v>35</v>
      </c>
      <c r="F725" s="59" t="s">
        <v>3862</v>
      </c>
      <c r="G725" s="61" t="s">
        <v>3863</v>
      </c>
      <c r="H725" s="61" t="s">
        <v>1155</v>
      </c>
      <c r="I725" s="59">
        <v>2.2179466E7</v>
      </c>
      <c r="J725" s="59">
        <v>245.0</v>
      </c>
      <c r="K725" s="59">
        <v>0.274412088021608</v>
      </c>
      <c r="L725" s="59">
        <v>35.0</v>
      </c>
      <c r="M725" s="59">
        <v>0.2694256</v>
      </c>
      <c r="N725" s="59">
        <v>1500.0</v>
      </c>
      <c r="O725" s="59">
        <v>0.2585096</v>
      </c>
      <c r="P725" s="59">
        <v>1.061516</v>
      </c>
      <c r="Q725" s="59">
        <v>1.456805</v>
      </c>
    </row>
    <row r="726" ht="15.0" customHeight="1">
      <c r="A726" s="59" t="s">
        <v>123</v>
      </c>
      <c r="B726" s="60"/>
      <c r="C726" s="60"/>
      <c r="D726" s="59" t="s">
        <v>3858</v>
      </c>
      <c r="E726" s="59" t="s">
        <v>37</v>
      </c>
      <c r="F726" s="59" t="s">
        <v>3862</v>
      </c>
      <c r="G726" s="61" t="s">
        <v>1159</v>
      </c>
      <c r="H726" s="61" t="s">
        <v>1155</v>
      </c>
      <c r="I726" s="59">
        <v>1.6684621E7</v>
      </c>
      <c r="J726" s="59">
        <v>280.0</v>
      </c>
      <c r="K726" s="59">
        <v>0.230205007779617</v>
      </c>
      <c r="L726" s="59">
        <v>35.0</v>
      </c>
      <c r="M726" s="59">
        <v>0.21859</v>
      </c>
      <c r="N726" s="59">
        <v>1500.0</v>
      </c>
      <c r="O726" s="59">
        <v>0.2023024</v>
      </c>
      <c r="P726" s="59">
        <v>1.137925</v>
      </c>
      <c r="Q726" s="59">
        <v>1.713123</v>
      </c>
    </row>
    <row r="727" ht="15.0" customHeight="1">
      <c r="A727" s="59" t="s">
        <v>123</v>
      </c>
      <c r="B727" s="60"/>
      <c r="C727" s="60"/>
      <c r="D727" s="59" t="s">
        <v>3858</v>
      </c>
      <c r="E727" s="59" t="s">
        <v>34</v>
      </c>
      <c r="F727" s="59" t="s">
        <v>3862</v>
      </c>
      <c r="G727" s="61" t="s">
        <v>3864</v>
      </c>
      <c r="H727" s="61" t="s">
        <v>1155</v>
      </c>
      <c r="I727" s="59">
        <v>1.5934948E7</v>
      </c>
      <c r="J727" s="59">
        <v>225.0</v>
      </c>
      <c r="K727" s="59">
        <v>0.194594115162044</v>
      </c>
      <c r="L727" s="59">
        <v>35.0</v>
      </c>
      <c r="M727" s="59">
        <v>0.2160701</v>
      </c>
      <c r="N727" s="59">
        <v>1500.0</v>
      </c>
      <c r="O727" s="59">
        <v>0.1850336</v>
      </c>
      <c r="P727" s="59">
        <v>1.051669</v>
      </c>
      <c r="Q727" s="59">
        <v>0.3080409</v>
      </c>
    </row>
    <row r="728" ht="15.0" customHeight="1">
      <c r="A728" s="59" t="s">
        <v>123</v>
      </c>
      <c r="B728" s="60"/>
      <c r="C728" s="60"/>
      <c r="D728" s="59" t="s">
        <v>3858</v>
      </c>
      <c r="E728" s="59" t="s">
        <v>33</v>
      </c>
      <c r="F728" s="59" t="s">
        <v>3862</v>
      </c>
      <c r="G728" s="61" t="s">
        <v>1155</v>
      </c>
      <c r="H728" s="61" t="s">
        <v>1155</v>
      </c>
      <c r="I728" s="59">
        <v>1.5986718E7</v>
      </c>
      <c r="J728" s="59">
        <v>220.0</v>
      </c>
      <c r="K728" s="59">
        <v>0.182397088864505</v>
      </c>
      <c r="L728" s="59">
        <v>35.0</v>
      </c>
      <c r="M728" s="59">
        <v>0.1885119</v>
      </c>
      <c r="N728" s="59">
        <v>1500.0</v>
      </c>
      <c r="O728" s="59">
        <v>0.1799509</v>
      </c>
      <c r="P728" s="59">
        <v>1.013594</v>
      </c>
      <c r="Q728" s="59">
        <v>0.2857372</v>
      </c>
    </row>
    <row r="729" ht="15.0" customHeight="1">
      <c r="A729" s="59" t="s">
        <v>123</v>
      </c>
      <c r="B729" s="60"/>
      <c r="C729" s="60"/>
      <c r="D729" s="59" t="s">
        <v>3858</v>
      </c>
      <c r="E729" s="59" t="s">
        <v>33</v>
      </c>
      <c r="F729" s="59" t="s">
        <v>3865</v>
      </c>
      <c r="G729" s="61" t="s">
        <v>3866</v>
      </c>
      <c r="H729" s="61" t="s">
        <v>3866</v>
      </c>
      <c r="I729" s="59">
        <v>2.9340636E7</v>
      </c>
      <c r="J729" s="59">
        <v>165.0</v>
      </c>
      <c r="K729" s="59">
        <v>0.323341961049253</v>
      </c>
      <c r="L729" s="59">
        <v>35.0</v>
      </c>
      <c r="M729" s="59">
        <v>0.3263434</v>
      </c>
      <c r="N729" s="59">
        <v>1500.0</v>
      </c>
      <c r="O729" s="59">
        <v>0.3204961</v>
      </c>
      <c r="P729" s="59">
        <v>1.00888</v>
      </c>
      <c r="Q729" s="59">
        <v>0.4867018</v>
      </c>
    </row>
    <row r="730" ht="15.0" customHeight="1">
      <c r="A730" s="59" t="s">
        <v>264</v>
      </c>
      <c r="B730" s="60"/>
      <c r="C730" s="60"/>
      <c r="D730" s="59" t="s">
        <v>3858</v>
      </c>
      <c r="E730" s="59" t="s">
        <v>35</v>
      </c>
      <c r="F730" s="59" t="s">
        <v>3867</v>
      </c>
      <c r="G730" s="61" t="s">
        <v>3868</v>
      </c>
      <c r="H730" s="61" t="s">
        <v>3869</v>
      </c>
      <c r="I730" s="59">
        <v>1.9682097E7</v>
      </c>
      <c r="J730" s="59">
        <v>130.0</v>
      </c>
      <c r="K730" s="59">
        <v>0.216876888553849</v>
      </c>
      <c r="L730" s="59">
        <v>35.0</v>
      </c>
      <c r="M730" s="59">
        <v>0.2175458</v>
      </c>
      <c r="N730" s="59">
        <v>1500.0</v>
      </c>
      <c r="O730" s="59">
        <v>0.2134087</v>
      </c>
      <c r="P730" s="59">
        <v>1.016252</v>
      </c>
      <c r="Q730" s="59">
        <v>0.8383192</v>
      </c>
    </row>
    <row r="731" ht="15.0" customHeight="1">
      <c r="A731" s="59" t="s">
        <v>264</v>
      </c>
      <c r="B731" s="60"/>
      <c r="C731" s="60"/>
      <c r="D731" s="59" t="s">
        <v>3858</v>
      </c>
      <c r="E731" s="59" t="s">
        <v>36</v>
      </c>
      <c r="F731" s="59" t="s">
        <v>3867</v>
      </c>
      <c r="G731" s="61" t="s">
        <v>3870</v>
      </c>
      <c r="H731" s="61" t="s">
        <v>3869</v>
      </c>
      <c r="I731" s="59">
        <v>2.4568549E7</v>
      </c>
      <c r="J731" s="59">
        <v>165.0</v>
      </c>
      <c r="K731" s="59">
        <v>0.511217079918071</v>
      </c>
      <c r="L731" s="59">
        <v>45.0</v>
      </c>
      <c r="M731" s="59">
        <v>0.4602247</v>
      </c>
      <c r="N731" s="59">
        <v>1500.0</v>
      </c>
      <c r="O731" s="59">
        <v>0.2480259</v>
      </c>
      <c r="P731" s="59">
        <v>2.061144</v>
      </c>
      <c r="Q731" s="59">
        <v>1.240305</v>
      </c>
    </row>
    <row r="732" ht="15.0" customHeight="1">
      <c r="A732" s="59" t="s">
        <v>264</v>
      </c>
      <c r="B732" s="60"/>
      <c r="C732" s="60"/>
      <c r="D732" s="59" t="s">
        <v>3858</v>
      </c>
      <c r="E732" s="59" t="s">
        <v>40</v>
      </c>
      <c r="F732" s="59" t="s">
        <v>3867</v>
      </c>
      <c r="G732" s="61" t="s">
        <v>3871</v>
      </c>
      <c r="H732" s="61" t="s">
        <v>3869</v>
      </c>
      <c r="I732" s="59">
        <v>2.7144831E7</v>
      </c>
      <c r="J732" s="59">
        <v>165.0</v>
      </c>
      <c r="K732" s="59">
        <v>0.298980751906376</v>
      </c>
      <c r="L732" s="59">
        <v>35.0</v>
      </c>
      <c r="M732" s="59">
        <v>0.2925935</v>
      </c>
      <c r="N732" s="59">
        <v>1500.0</v>
      </c>
      <c r="O732" s="59">
        <v>0.2770935</v>
      </c>
      <c r="P732" s="59">
        <v>1.078989</v>
      </c>
      <c r="Q732" s="59">
        <v>1.412084</v>
      </c>
    </row>
    <row r="733" ht="15.0" customHeight="1">
      <c r="A733" s="59" t="s">
        <v>264</v>
      </c>
      <c r="B733" s="60"/>
      <c r="C733" s="60"/>
      <c r="D733" s="59" t="s">
        <v>3858</v>
      </c>
      <c r="E733" s="59" t="s">
        <v>35</v>
      </c>
      <c r="F733" s="59" t="s">
        <v>3872</v>
      </c>
      <c r="G733" s="61" t="s">
        <v>3873</v>
      </c>
      <c r="H733" s="61" t="s">
        <v>3869</v>
      </c>
      <c r="I733" s="59">
        <v>1.8311157E7</v>
      </c>
      <c r="J733" s="59">
        <v>185.0</v>
      </c>
      <c r="K733" s="59">
        <v>0.220775574769423</v>
      </c>
      <c r="L733" s="59">
        <v>35.0</v>
      </c>
      <c r="M733" s="59">
        <v>0.2168488</v>
      </c>
      <c r="N733" s="59">
        <v>1500.0</v>
      </c>
      <c r="O733" s="59">
        <v>0.212532</v>
      </c>
      <c r="P733" s="59">
        <v>1.038788</v>
      </c>
      <c r="Q733" s="59">
        <v>1.909644</v>
      </c>
    </row>
    <row r="734" ht="15.0" customHeight="1">
      <c r="A734" s="59" t="s">
        <v>264</v>
      </c>
      <c r="B734" s="60"/>
      <c r="C734" s="60"/>
      <c r="D734" s="59" t="s">
        <v>3858</v>
      </c>
      <c r="E734" s="59" t="s">
        <v>38</v>
      </c>
      <c r="F734" s="59" t="s">
        <v>3872</v>
      </c>
      <c r="G734" s="61" t="s">
        <v>3874</v>
      </c>
      <c r="H734" s="61" t="s">
        <v>3869</v>
      </c>
      <c r="I734" s="59">
        <v>1.7723403E7</v>
      </c>
      <c r="J734" s="59">
        <v>180.0</v>
      </c>
      <c r="K734" s="59">
        <v>0.214543658918376</v>
      </c>
      <c r="L734" s="59">
        <v>35.0</v>
      </c>
      <c r="M734" s="59">
        <v>0.2126938</v>
      </c>
      <c r="N734" s="59">
        <v>1500.0</v>
      </c>
      <c r="O734" s="59">
        <v>0.2072786</v>
      </c>
      <c r="P734" s="59">
        <v>1.03505</v>
      </c>
      <c r="Q734" s="59">
        <v>1.341599</v>
      </c>
    </row>
    <row r="735" ht="15.0" customHeight="1">
      <c r="A735" s="59" t="s">
        <v>264</v>
      </c>
      <c r="B735" s="60"/>
      <c r="C735" s="60"/>
      <c r="D735" s="59" t="s">
        <v>3858</v>
      </c>
      <c r="E735" s="59" t="s">
        <v>37</v>
      </c>
      <c r="F735" s="59" t="s">
        <v>3872</v>
      </c>
      <c r="G735" s="61" t="s">
        <v>3875</v>
      </c>
      <c r="H735" s="61" t="s">
        <v>3869</v>
      </c>
      <c r="I735" s="59">
        <v>2.018057E7</v>
      </c>
      <c r="J735" s="59">
        <v>195.0</v>
      </c>
      <c r="K735" s="59">
        <v>0.230096456664619</v>
      </c>
      <c r="L735" s="59">
        <v>35.0</v>
      </c>
      <c r="M735" s="59">
        <v>0.2268238</v>
      </c>
      <c r="N735" s="59">
        <v>1500.0</v>
      </c>
      <c r="O735" s="59">
        <v>0.2206845</v>
      </c>
      <c r="P735" s="59">
        <v>1.042649</v>
      </c>
      <c r="Q735" s="59">
        <v>1.533067</v>
      </c>
    </row>
    <row r="736" ht="15.0" customHeight="1">
      <c r="A736" s="59" t="s">
        <v>264</v>
      </c>
      <c r="B736" s="60"/>
      <c r="C736" s="60"/>
      <c r="D736" s="59" t="s">
        <v>3858</v>
      </c>
      <c r="E736" s="59" t="s">
        <v>36</v>
      </c>
      <c r="F736" s="59" t="s">
        <v>3872</v>
      </c>
      <c r="G736" s="61" t="s">
        <v>3876</v>
      </c>
      <c r="H736" s="61" t="s">
        <v>3869</v>
      </c>
      <c r="I736" s="59">
        <v>2.2070819E7</v>
      </c>
      <c r="J736" s="59">
        <v>175.0</v>
      </c>
      <c r="K736" s="59">
        <v>0.551797579202895</v>
      </c>
      <c r="L736" s="59">
        <v>45.0</v>
      </c>
      <c r="M736" s="59">
        <v>0.5195826</v>
      </c>
      <c r="N736" s="59">
        <v>1500.0</v>
      </c>
      <c r="O736" s="59">
        <v>0.2809723</v>
      </c>
      <c r="P736" s="59">
        <v>1.963886</v>
      </c>
      <c r="Q736" s="59">
        <v>1.135011</v>
      </c>
    </row>
    <row r="737" ht="15.0" customHeight="1">
      <c r="A737" s="59" t="s">
        <v>264</v>
      </c>
      <c r="B737" s="60"/>
      <c r="C737" s="60"/>
      <c r="D737" s="59" t="s">
        <v>3858</v>
      </c>
      <c r="E737" s="59" t="s">
        <v>34</v>
      </c>
      <c r="F737" s="59" t="s">
        <v>3872</v>
      </c>
      <c r="G737" s="61" t="s">
        <v>3877</v>
      </c>
      <c r="H737" s="61" t="s">
        <v>3869</v>
      </c>
      <c r="I737" s="59">
        <v>1.6103025E7</v>
      </c>
      <c r="J737" s="59">
        <v>115.0</v>
      </c>
      <c r="K737" s="59">
        <v>0.197170339018734</v>
      </c>
      <c r="L737" s="59">
        <v>35.0</v>
      </c>
      <c r="M737" s="59">
        <v>0.2021605</v>
      </c>
      <c r="N737" s="59">
        <v>1500.0</v>
      </c>
      <c r="O737" s="59">
        <v>0.1889296</v>
      </c>
      <c r="P737" s="59">
        <v>1.043618</v>
      </c>
      <c r="Q737" s="59">
        <v>0.6228404</v>
      </c>
    </row>
    <row r="738" ht="15.0" customHeight="1">
      <c r="A738" s="59" t="s">
        <v>264</v>
      </c>
      <c r="B738" s="60"/>
      <c r="C738" s="60"/>
      <c r="D738" s="59" t="s">
        <v>3858</v>
      </c>
      <c r="E738" s="59" t="s">
        <v>33</v>
      </c>
      <c r="F738" s="59" t="s">
        <v>3872</v>
      </c>
      <c r="G738" s="61" t="s">
        <v>3869</v>
      </c>
      <c r="H738" s="61" t="s">
        <v>3869</v>
      </c>
      <c r="I738" s="59">
        <v>1.9380483E7</v>
      </c>
      <c r="J738" s="59">
        <v>145.0</v>
      </c>
      <c r="K738" s="59">
        <v>0.215974535884045</v>
      </c>
      <c r="L738" s="59">
        <v>35.0</v>
      </c>
      <c r="M738" s="59">
        <v>0.2115031</v>
      </c>
      <c r="N738" s="59">
        <v>1500.0</v>
      </c>
      <c r="O738" s="59">
        <v>0.2093432</v>
      </c>
      <c r="P738" s="59">
        <v>1.031677</v>
      </c>
      <c r="Q738" s="59">
        <v>3.070217</v>
      </c>
    </row>
    <row r="739" ht="15.0" customHeight="1">
      <c r="A739" s="59" t="s">
        <v>264</v>
      </c>
      <c r="B739" s="60"/>
      <c r="C739" s="60"/>
      <c r="D739" s="59" t="s">
        <v>3858</v>
      </c>
      <c r="E739" s="59" t="s">
        <v>35</v>
      </c>
      <c r="F739" s="59" t="s">
        <v>987</v>
      </c>
      <c r="G739" s="61" t="s">
        <v>3878</v>
      </c>
      <c r="H739" s="61" t="s">
        <v>3879</v>
      </c>
      <c r="I739" s="59">
        <v>3.2185518E7</v>
      </c>
      <c r="J739" s="59">
        <v>215.0</v>
      </c>
      <c r="K739" s="59">
        <v>0.320513540411518</v>
      </c>
      <c r="L739" s="59">
        <v>35.0</v>
      </c>
      <c r="M739" s="59">
        <v>0.321941</v>
      </c>
      <c r="N739" s="59">
        <v>1500.0</v>
      </c>
      <c r="O739" s="59">
        <v>0.3167345</v>
      </c>
      <c r="P739" s="59">
        <v>1.011931</v>
      </c>
      <c r="Q739" s="59">
        <v>0.7258307</v>
      </c>
    </row>
    <row r="740" ht="15.0" customHeight="1">
      <c r="A740" s="59" t="s">
        <v>264</v>
      </c>
      <c r="B740" s="60"/>
      <c r="C740" s="60"/>
      <c r="D740" s="59" t="s">
        <v>3858</v>
      </c>
      <c r="E740" s="59" t="s">
        <v>38</v>
      </c>
      <c r="F740" s="59" t="s">
        <v>987</v>
      </c>
      <c r="G740" s="61" t="s">
        <v>3880</v>
      </c>
      <c r="H740" s="61" t="s">
        <v>3879</v>
      </c>
      <c r="I740" s="59">
        <v>3.0257157E7</v>
      </c>
      <c r="J740" s="59">
        <v>195.0</v>
      </c>
      <c r="K740" s="59">
        <v>0.307644256628835</v>
      </c>
      <c r="L740" s="59">
        <v>35.0</v>
      </c>
      <c r="M740" s="59">
        <v>0.3092294</v>
      </c>
      <c r="N740" s="59">
        <v>1500.0</v>
      </c>
      <c r="O740" s="59">
        <v>0.3028267</v>
      </c>
      <c r="P740" s="59">
        <v>1.015909</v>
      </c>
      <c r="Q740" s="59">
        <v>0.7524298</v>
      </c>
    </row>
    <row r="741" ht="15.0" customHeight="1">
      <c r="A741" s="59" t="s">
        <v>264</v>
      </c>
      <c r="B741" s="60"/>
      <c r="C741" s="60"/>
      <c r="D741" s="59" t="s">
        <v>3858</v>
      </c>
      <c r="E741" s="59" t="s">
        <v>37</v>
      </c>
      <c r="F741" s="59" t="s">
        <v>987</v>
      </c>
      <c r="G741" s="61" t="s">
        <v>3881</v>
      </c>
      <c r="H741" s="61" t="s">
        <v>3879</v>
      </c>
      <c r="I741" s="59">
        <v>2.6148935E7</v>
      </c>
      <c r="J741" s="59">
        <v>205.0</v>
      </c>
      <c r="K741" s="59">
        <v>0.272416598646561</v>
      </c>
      <c r="L741" s="59">
        <v>40.0</v>
      </c>
      <c r="M741" s="59">
        <v>0.2722381</v>
      </c>
      <c r="N741" s="59">
        <v>1500.0</v>
      </c>
      <c r="O741" s="59">
        <v>0.2664991</v>
      </c>
      <c r="P741" s="59">
        <v>1.022205</v>
      </c>
      <c r="Q741" s="59">
        <v>1.031097</v>
      </c>
    </row>
    <row r="742" ht="15.0" customHeight="1">
      <c r="A742" s="59" t="s">
        <v>264</v>
      </c>
      <c r="B742" s="60"/>
      <c r="C742" s="60"/>
      <c r="D742" s="59" t="s">
        <v>3858</v>
      </c>
      <c r="E742" s="59" t="s">
        <v>36</v>
      </c>
      <c r="F742" s="59" t="s">
        <v>987</v>
      </c>
      <c r="G742" s="61" t="s">
        <v>3882</v>
      </c>
      <c r="H742" s="61" t="s">
        <v>3879</v>
      </c>
      <c r="I742" s="59">
        <v>2.2770369E7</v>
      </c>
      <c r="J742" s="59">
        <v>225.0</v>
      </c>
      <c r="K742" s="59">
        <v>0.385419456659257</v>
      </c>
      <c r="L742" s="59">
        <v>45.0</v>
      </c>
      <c r="M742" s="59">
        <v>0.3688617</v>
      </c>
      <c r="N742" s="59">
        <v>1500.0</v>
      </c>
      <c r="O742" s="59">
        <v>0.2683984</v>
      </c>
      <c r="P742" s="59">
        <v>1.435998</v>
      </c>
      <c r="Q742" s="59">
        <v>1.164814</v>
      </c>
    </row>
    <row r="743" ht="15.0" customHeight="1">
      <c r="A743" s="59" t="s">
        <v>264</v>
      </c>
      <c r="B743" s="60"/>
      <c r="C743" s="60"/>
      <c r="D743" s="59" t="s">
        <v>3858</v>
      </c>
      <c r="E743" s="59" t="s">
        <v>34</v>
      </c>
      <c r="F743" s="59" t="s">
        <v>987</v>
      </c>
      <c r="G743" s="61" t="s">
        <v>3883</v>
      </c>
      <c r="H743" s="61" t="s">
        <v>3879</v>
      </c>
      <c r="I743" s="59">
        <v>1.5618306E7</v>
      </c>
      <c r="J743" s="59">
        <v>110.0</v>
      </c>
      <c r="K743" s="59">
        <v>0.183550698369548</v>
      </c>
      <c r="L743" s="59">
        <v>35.0</v>
      </c>
      <c r="M743" s="59">
        <v>0.1882249</v>
      </c>
      <c r="N743" s="59">
        <v>1500.0</v>
      </c>
      <c r="O743" s="59">
        <v>0.1800298</v>
      </c>
      <c r="P743" s="59">
        <v>1.019557</v>
      </c>
      <c r="Q743" s="59">
        <v>0.4296308</v>
      </c>
    </row>
    <row r="744" ht="15.0" customHeight="1">
      <c r="A744" s="59" t="s">
        <v>264</v>
      </c>
      <c r="B744" s="60"/>
      <c r="C744" s="60"/>
      <c r="D744" s="59" t="s">
        <v>3858</v>
      </c>
      <c r="E744" s="59" t="s">
        <v>33</v>
      </c>
      <c r="F744" s="59" t="s">
        <v>987</v>
      </c>
      <c r="G744" s="61" t="s">
        <v>3879</v>
      </c>
      <c r="H744" s="61" t="s">
        <v>3879</v>
      </c>
      <c r="I744" s="59">
        <v>8988340.0</v>
      </c>
      <c r="J744" s="59">
        <v>100.0</v>
      </c>
      <c r="K744" s="59">
        <v>0.113067903538371</v>
      </c>
      <c r="L744" s="59">
        <v>30.0</v>
      </c>
      <c r="M744" s="59">
        <v>0.1114386</v>
      </c>
      <c r="N744" s="59">
        <v>1500.0</v>
      </c>
      <c r="O744" s="59">
        <v>0.1093282</v>
      </c>
      <c r="P744" s="59">
        <v>1.034207</v>
      </c>
      <c r="Q744" s="59">
        <v>1.771985</v>
      </c>
    </row>
    <row r="745" ht="15.0" customHeight="1">
      <c r="A745" s="59" t="s">
        <v>534</v>
      </c>
      <c r="B745" s="60"/>
      <c r="C745" s="60"/>
      <c r="D745" s="59" t="s">
        <v>3858</v>
      </c>
      <c r="E745" s="59" t="s">
        <v>3884</v>
      </c>
      <c r="F745" s="59" t="s">
        <v>3885</v>
      </c>
      <c r="G745" s="61" t="s">
        <v>3886</v>
      </c>
      <c r="H745" s="60"/>
      <c r="I745" s="59">
        <v>2.19795869E8</v>
      </c>
      <c r="J745" s="59">
        <v>50.0</v>
      </c>
      <c r="K745" s="59">
        <v>0.59974294881227</v>
      </c>
      <c r="L745" s="59">
        <v>45.0</v>
      </c>
      <c r="M745" s="59">
        <v>0.5974551</v>
      </c>
      <c r="N745" s="59">
        <v>1500.0</v>
      </c>
      <c r="O745" s="59">
        <v>0.2761296</v>
      </c>
      <c r="P745" s="59">
        <v>2.171962</v>
      </c>
      <c r="Q745" s="59">
        <v>1.00712</v>
      </c>
    </row>
    <row r="746" ht="15.0" customHeight="1">
      <c r="A746" s="59" t="s">
        <v>534</v>
      </c>
      <c r="B746" s="60"/>
      <c r="C746" s="60"/>
      <c r="D746" s="59" t="s">
        <v>3858</v>
      </c>
      <c r="E746" s="59" t="s">
        <v>3409</v>
      </c>
      <c r="F746" s="59" t="s">
        <v>3887</v>
      </c>
      <c r="G746" s="61" t="s">
        <v>3888</v>
      </c>
      <c r="H746" s="60"/>
      <c r="I746" s="59">
        <v>3.1119243E7</v>
      </c>
      <c r="J746" s="59">
        <v>50.0</v>
      </c>
      <c r="K746" s="59">
        <v>0.484388926491305</v>
      </c>
      <c r="L746" s="59">
        <v>45.0</v>
      </c>
      <c r="M746" s="59">
        <v>0.4816323</v>
      </c>
      <c r="N746" s="59">
        <v>1500.0</v>
      </c>
      <c r="O746" s="59">
        <v>0.1095124</v>
      </c>
      <c r="P746" s="59">
        <v>4.423141</v>
      </c>
      <c r="Q746" s="59">
        <v>1.007408</v>
      </c>
    </row>
    <row r="747" ht="15.0" customHeight="1">
      <c r="A747" s="59" t="s">
        <v>534</v>
      </c>
      <c r="B747" s="60"/>
      <c r="C747" s="60"/>
      <c r="D747" s="59" t="s">
        <v>3858</v>
      </c>
      <c r="E747" s="59" t="s">
        <v>3409</v>
      </c>
      <c r="F747" s="59" t="s">
        <v>3889</v>
      </c>
      <c r="G747" s="61" t="s">
        <v>3890</v>
      </c>
      <c r="H747" s="60"/>
      <c r="I747" s="59">
        <v>3.3434733E7</v>
      </c>
      <c r="J747" s="59">
        <v>55.0</v>
      </c>
      <c r="K747" s="59">
        <v>0.462219993936784</v>
      </c>
      <c r="L747" s="59">
        <v>45.0</v>
      </c>
      <c r="M747" s="59">
        <v>0.4563994</v>
      </c>
      <c r="N747" s="59">
        <v>1500.0</v>
      </c>
      <c r="O747" s="59">
        <v>0.1376734</v>
      </c>
      <c r="P747" s="59">
        <v>3.357366</v>
      </c>
      <c r="Q747" s="59">
        <v>1.018262</v>
      </c>
    </row>
    <row r="748" ht="15.0" customHeight="1">
      <c r="A748" s="59" t="s">
        <v>534</v>
      </c>
      <c r="B748" s="60"/>
      <c r="C748" s="60"/>
      <c r="D748" s="59" t="s">
        <v>3858</v>
      </c>
      <c r="E748" s="59" t="s">
        <v>3409</v>
      </c>
      <c r="F748" s="59" t="s">
        <v>3891</v>
      </c>
      <c r="G748" s="61" t="s">
        <v>1147</v>
      </c>
      <c r="H748" s="60"/>
      <c r="I748" s="59">
        <v>2.6680226E7</v>
      </c>
      <c r="J748" s="59">
        <v>50.0</v>
      </c>
      <c r="K748" s="59">
        <v>0.427337588008928</v>
      </c>
      <c r="L748" s="59">
        <v>45.0</v>
      </c>
      <c r="M748" s="59">
        <v>0.4232445</v>
      </c>
      <c r="N748" s="59">
        <v>1500.0</v>
      </c>
      <c r="O748" s="59">
        <v>0.1332615</v>
      </c>
      <c r="P748" s="59">
        <v>3.206759</v>
      </c>
      <c r="Q748" s="59">
        <v>1.014115</v>
      </c>
    </row>
    <row r="749" ht="15.0" customHeight="1">
      <c r="A749" s="59" t="s">
        <v>534</v>
      </c>
      <c r="B749" s="60"/>
      <c r="C749" s="60"/>
      <c r="D749" s="59" t="s">
        <v>3858</v>
      </c>
      <c r="E749" s="59" t="s">
        <v>3409</v>
      </c>
      <c r="F749" s="59" t="s">
        <v>3892</v>
      </c>
      <c r="G749" s="61" t="s">
        <v>3893</v>
      </c>
      <c r="H749" s="60"/>
      <c r="I749" s="59">
        <v>2.7296984E7</v>
      </c>
      <c r="J749" s="59">
        <v>50.0</v>
      </c>
      <c r="K749" s="59">
        <v>0.348730545174577</v>
      </c>
      <c r="L749" s="59">
        <v>45.0</v>
      </c>
      <c r="M749" s="59">
        <v>0.3461179</v>
      </c>
      <c r="N749" s="59">
        <v>1500.0</v>
      </c>
      <c r="O749" s="59">
        <v>0.2124558</v>
      </c>
      <c r="P749" s="59">
        <v>1.641426</v>
      </c>
      <c r="Q749" s="59">
        <v>1.019546</v>
      </c>
    </row>
    <row r="750" ht="15.0" customHeight="1">
      <c r="A750" s="59" t="s">
        <v>534</v>
      </c>
      <c r="B750" s="60"/>
      <c r="C750" s="60"/>
      <c r="D750" s="59" t="s">
        <v>3858</v>
      </c>
      <c r="E750" s="59" t="s">
        <v>3409</v>
      </c>
      <c r="F750" s="59" t="s">
        <v>3894</v>
      </c>
      <c r="G750" s="61" t="s">
        <v>3895</v>
      </c>
      <c r="H750" s="60"/>
      <c r="I750" s="59">
        <v>2.4717373E7</v>
      </c>
      <c r="J750" s="59">
        <v>50.0</v>
      </c>
      <c r="K750" s="59">
        <v>0.356812635918716</v>
      </c>
      <c r="L750" s="59">
        <v>45.0</v>
      </c>
      <c r="M750" s="59">
        <v>0.3538174</v>
      </c>
      <c r="N750" s="59">
        <v>1500.0</v>
      </c>
      <c r="O750" s="59">
        <v>0.1858463</v>
      </c>
      <c r="P750" s="59">
        <v>1.919934</v>
      </c>
      <c r="Q750" s="59">
        <v>1.017832</v>
      </c>
    </row>
    <row r="751" ht="15.0" customHeight="1">
      <c r="A751" s="59" t="s">
        <v>534</v>
      </c>
      <c r="B751" s="60"/>
      <c r="C751" s="60"/>
      <c r="D751" s="59" t="s">
        <v>3858</v>
      </c>
      <c r="E751" s="59" t="s">
        <v>3409</v>
      </c>
      <c r="F751" s="59" t="s">
        <v>3896</v>
      </c>
      <c r="G751" s="61" t="s">
        <v>3897</v>
      </c>
      <c r="H751" s="60"/>
      <c r="I751" s="59">
        <v>2.5700684E7</v>
      </c>
      <c r="J751" s="59">
        <v>55.0</v>
      </c>
      <c r="K751" s="59">
        <v>0.39933828292129</v>
      </c>
      <c r="L751" s="59">
        <v>45.0</v>
      </c>
      <c r="M751" s="59">
        <v>0.3941817</v>
      </c>
      <c r="N751" s="59">
        <v>1500.0</v>
      </c>
      <c r="O751" s="59">
        <v>0.1526552</v>
      </c>
      <c r="P751" s="59">
        <v>2.61595</v>
      </c>
      <c r="Q751" s="59">
        <v>1.02135</v>
      </c>
    </row>
    <row r="752" ht="15.0" customHeight="1">
      <c r="A752" s="59" t="s">
        <v>534</v>
      </c>
      <c r="B752" s="60"/>
      <c r="C752" s="60"/>
      <c r="D752" s="59" t="s">
        <v>3858</v>
      </c>
      <c r="E752" s="59" t="s">
        <v>3409</v>
      </c>
      <c r="F752" s="59" t="s">
        <v>3898</v>
      </c>
      <c r="G752" s="61" t="s">
        <v>3899</v>
      </c>
      <c r="H752" s="60"/>
      <c r="I752" s="59">
        <v>2.2120037E7</v>
      </c>
      <c r="J752" s="59">
        <v>55.0</v>
      </c>
      <c r="K752" s="59">
        <v>0.386191312215352</v>
      </c>
      <c r="L752" s="59">
        <v>45.0</v>
      </c>
      <c r="M752" s="59">
        <v>0.3784288</v>
      </c>
      <c r="N752" s="59">
        <v>1500.0</v>
      </c>
      <c r="O752" s="59">
        <v>0.1368432</v>
      </c>
      <c r="P752" s="59">
        <v>2.822144</v>
      </c>
      <c r="Q752" s="59">
        <v>1.032131</v>
      </c>
    </row>
    <row r="753" ht="15.0" customHeight="1">
      <c r="A753" s="59" t="s">
        <v>534</v>
      </c>
      <c r="B753" s="60"/>
      <c r="C753" s="60"/>
      <c r="D753" s="59" t="s">
        <v>3858</v>
      </c>
      <c r="E753" s="59" t="s">
        <v>3409</v>
      </c>
      <c r="F753" s="59" t="s">
        <v>3900</v>
      </c>
      <c r="G753" s="61" t="s">
        <v>3901</v>
      </c>
      <c r="H753" s="60"/>
      <c r="I753" s="59">
        <v>3.5478594E7</v>
      </c>
      <c r="J753" s="59">
        <v>145.0</v>
      </c>
      <c r="K753" s="59">
        <v>0.349720370692513</v>
      </c>
      <c r="L753" s="59">
        <v>40.0</v>
      </c>
      <c r="M753" s="59">
        <v>0.3439927</v>
      </c>
      <c r="N753" s="59">
        <v>1500.0</v>
      </c>
      <c r="O753" s="59">
        <v>0.2713604</v>
      </c>
      <c r="P753" s="59">
        <v>1.288767</v>
      </c>
      <c r="Q753" s="59">
        <v>1.078858</v>
      </c>
    </row>
    <row r="754" ht="15.0" customHeight="1">
      <c r="A754" s="59" t="s">
        <v>534</v>
      </c>
      <c r="B754" s="60"/>
      <c r="C754" s="60"/>
      <c r="D754" s="59" t="s">
        <v>3858</v>
      </c>
      <c r="E754" s="59" t="s">
        <v>3409</v>
      </c>
      <c r="F754" s="59" t="s">
        <v>3902</v>
      </c>
      <c r="G754" s="61" t="s">
        <v>3903</v>
      </c>
      <c r="H754" s="60"/>
      <c r="I754" s="59">
        <v>3.5696265E7</v>
      </c>
      <c r="J754" s="59">
        <v>80.0</v>
      </c>
      <c r="K754" s="59">
        <v>0.412006532925114</v>
      </c>
      <c r="L754" s="59">
        <v>40.0</v>
      </c>
      <c r="M754" s="59">
        <v>0.4074594</v>
      </c>
      <c r="N754" s="59">
        <v>1500.0</v>
      </c>
      <c r="O754" s="59">
        <v>0.2568668</v>
      </c>
      <c r="P754" s="59">
        <v>1.60397</v>
      </c>
      <c r="Q754" s="59">
        <v>1.030195</v>
      </c>
    </row>
    <row r="755" ht="15.0" customHeight="1">
      <c r="A755" s="59" t="s">
        <v>534</v>
      </c>
      <c r="B755" s="60"/>
      <c r="C755" s="60"/>
      <c r="D755" s="59" t="s">
        <v>3858</v>
      </c>
      <c r="E755" s="59" t="s">
        <v>3409</v>
      </c>
      <c r="F755" s="59" t="s">
        <v>3904</v>
      </c>
      <c r="G755" s="61" t="s">
        <v>3905</v>
      </c>
      <c r="H755" s="60"/>
      <c r="I755" s="59">
        <v>3.6040668E7</v>
      </c>
      <c r="J755" s="59">
        <v>55.0</v>
      </c>
      <c r="K755" s="59">
        <v>0.426694896837372</v>
      </c>
      <c r="L755" s="59">
        <v>45.0</v>
      </c>
      <c r="M755" s="59">
        <v>0.423658</v>
      </c>
      <c r="N755" s="59">
        <v>1500.0</v>
      </c>
      <c r="O755" s="59">
        <v>0.2345751</v>
      </c>
      <c r="P755" s="59">
        <v>1.819012</v>
      </c>
      <c r="Q755" s="59">
        <v>1.016061</v>
      </c>
    </row>
    <row r="756" ht="15.0" customHeight="1">
      <c r="A756" s="59" t="s">
        <v>534</v>
      </c>
      <c r="B756" s="60"/>
      <c r="C756" s="60"/>
      <c r="D756" s="59" t="s">
        <v>3858</v>
      </c>
      <c r="E756" s="59" t="s">
        <v>3409</v>
      </c>
      <c r="F756" s="59" t="s">
        <v>3906</v>
      </c>
      <c r="G756" s="61" t="s">
        <v>3907</v>
      </c>
      <c r="H756" s="60"/>
      <c r="I756" s="59">
        <v>4.1111984E7</v>
      </c>
      <c r="J756" s="59">
        <v>55.0</v>
      </c>
      <c r="K756" s="59">
        <v>0.492095029146489</v>
      </c>
      <c r="L756" s="59">
        <v>45.0</v>
      </c>
      <c r="M756" s="59">
        <v>0.4824882</v>
      </c>
      <c r="N756" s="59">
        <v>1500.0</v>
      </c>
      <c r="O756" s="59">
        <v>0.1825429</v>
      </c>
      <c r="P756" s="59">
        <v>2.695778</v>
      </c>
      <c r="Q756" s="59">
        <v>1.032029</v>
      </c>
    </row>
    <row r="757" ht="15.0" customHeight="1">
      <c r="A757" s="59" t="s">
        <v>534</v>
      </c>
      <c r="B757" s="60"/>
      <c r="C757" s="60"/>
      <c r="D757" s="59" t="s">
        <v>3858</v>
      </c>
      <c r="E757" s="59" t="s">
        <v>3409</v>
      </c>
      <c r="F757" s="59" t="s">
        <v>3908</v>
      </c>
      <c r="G757" s="61" t="s">
        <v>3909</v>
      </c>
      <c r="H757" s="60"/>
      <c r="I757" s="59">
        <v>2.9315691E7</v>
      </c>
      <c r="J757" s="59">
        <v>55.0</v>
      </c>
      <c r="K757" s="59">
        <v>0.408867188344343</v>
      </c>
      <c r="L757" s="59">
        <v>45.0</v>
      </c>
      <c r="M757" s="59">
        <v>0.4044885</v>
      </c>
      <c r="N757" s="59">
        <v>1500.0</v>
      </c>
      <c r="O757" s="59">
        <v>0.1922234</v>
      </c>
      <c r="P757" s="59">
        <v>2.127042</v>
      </c>
      <c r="Q757" s="59">
        <v>1.020629</v>
      </c>
    </row>
    <row r="758" ht="15.0" customHeight="1">
      <c r="A758" s="59" t="s">
        <v>534</v>
      </c>
      <c r="B758" s="60"/>
      <c r="C758" s="60"/>
      <c r="D758" s="59" t="s">
        <v>3858</v>
      </c>
      <c r="E758" s="59" t="s">
        <v>3409</v>
      </c>
      <c r="F758" s="59" t="s">
        <v>3910</v>
      </c>
      <c r="G758" s="61" t="s">
        <v>3911</v>
      </c>
      <c r="H758" s="60"/>
      <c r="I758" s="59">
        <v>4.2657243E7</v>
      </c>
      <c r="J758" s="59">
        <v>50.0</v>
      </c>
      <c r="K758" s="59">
        <v>0.467575650092488</v>
      </c>
      <c r="L758" s="59">
        <v>45.0</v>
      </c>
      <c r="M758" s="59">
        <v>0.4639665</v>
      </c>
      <c r="N758" s="59">
        <v>1500.0</v>
      </c>
      <c r="O758" s="59">
        <v>0.2197817</v>
      </c>
      <c r="P758" s="59">
        <v>2.127455</v>
      </c>
      <c r="Q758" s="59">
        <v>1.01478</v>
      </c>
    </row>
    <row r="759" ht="15.0" customHeight="1">
      <c r="A759" s="59" t="s">
        <v>123</v>
      </c>
      <c r="B759" s="60"/>
      <c r="C759" s="60"/>
      <c r="D759" s="59" t="s">
        <v>1252</v>
      </c>
      <c r="E759" s="59" t="s">
        <v>33</v>
      </c>
      <c r="F759" s="59" t="s">
        <v>3912</v>
      </c>
      <c r="G759" s="61" t="s">
        <v>3913</v>
      </c>
      <c r="H759" s="61" t="s">
        <v>3913</v>
      </c>
      <c r="I759" s="59">
        <v>8471853.0</v>
      </c>
      <c r="J759" s="59">
        <v>260.0</v>
      </c>
      <c r="K759" s="59">
        <v>0.111982783076725</v>
      </c>
      <c r="L759" s="59">
        <v>35.0</v>
      </c>
      <c r="M759" s="59">
        <v>0.1144045</v>
      </c>
      <c r="N759" s="59">
        <v>1500.0</v>
      </c>
      <c r="O759" s="59">
        <v>0.1049127</v>
      </c>
      <c r="P759" s="59">
        <v>1.06739</v>
      </c>
      <c r="Q759" s="59">
        <v>0.7448593</v>
      </c>
    </row>
    <row r="760" ht="15.0" customHeight="1">
      <c r="A760" s="59" t="s">
        <v>123</v>
      </c>
      <c r="B760" s="60"/>
      <c r="C760" s="60"/>
      <c r="D760" s="59" t="s">
        <v>1252</v>
      </c>
      <c r="E760" s="59" t="s">
        <v>37</v>
      </c>
      <c r="F760" s="59" t="s">
        <v>3914</v>
      </c>
      <c r="G760" s="61" t="s">
        <v>3915</v>
      </c>
      <c r="H760" s="61" t="s">
        <v>3913</v>
      </c>
      <c r="I760" s="59">
        <v>2.8168748E7</v>
      </c>
      <c r="J760" s="59">
        <v>275.0</v>
      </c>
      <c r="K760" s="59">
        <v>0.322408415272185</v>
      </c>
      <c r="L760" s="59">
        <v>35.0</v>
      </c>
      <c r="M760" s="59">
        <v>0.3166796</v>
      </c>
      <c r="N760" s="59">
        <v>1500.0</v>
      </c>
      <c r="O760" s="59">
        <v>0.2964892</v>
      </c>
      <c r="P760" s="59">
        <v>1.08742</v>
      </c>
      <c r="Q760" s="59">
        <v>1.283742</v>
      </c>
    </row>
    <row r="761" ht="15.0" customHeight="1">
      <c r="A761" s="59" t="s">
        <v>123</v>
      </c>
      <c r="B761" s="60"/>
      <c r="C761" s="60"/>
      <c r="D761" s="59" t="s">
        <v>1252</v>
      </c>
      <c r="E761" s="59" t="s">
        <v>40</v>
      </c>
      <c r="F761" s="59" t="s">
        <v>3914</v>
      </c>
      <c r="G761" s="61" t="s">
        <v>1262</v>
      </c>
      <c r="H761" s="61" t="s">
        <v>3913</v>
      </c>
      <c r="I761" s="59">
        <v>1.5704109E7</v>
      </c>
      <c r="J761" s="59">
        <v>255.0</v>
      </c>
      <c r="K761" s="59">
        <v>0.258115393228473</v>
      </c>
      <c r="L761" s="59">
        <v>35.0</v>
      </c>
      <c r="M761" s="59">
        <v>0.23708</v>
      </c>
      <c r="N761" s="59">
        <v>1500.0</v>
      </c>
      <c r="O761" s="59">
        <v>0.204384</v>
      </c>
      <c r="P761" s="59">
        <v>1.262895</v>
      </c>
      <c r="Q761" s="59">
        <v>1.643361</v>
      </c>
    </row>
    <row r="762" ht="15.0" customHeight="1">
      <c r="A762" s="59" t="s">
        <v>123</v>
      </c>
      <c r="B762" s="60"/>
      <c r="C762" s="60"/>
      <c r="D762" s="59" t="s">
        <v>1252</v>
      </c>
      <c r="E762" s="59" t="s">
        <v>35</v>
      </c>
      <c r="F762" s="59" t="s">
        <v>3916</v>
      </c>
      <c r="G762" s="61" t="s">
        <v>1258</v>
      </c>
      <c r="H762" s="61" t="s">
        <v>3917</v>
      </c>
      <c r="I762" s="59">
        <v>2.1485738E7</v>
      </c>
      <c r="J762" s="59">
        <v>140.0</v>
      </c>
      <c r="K762" s="59">
        <v>0.24263249413442</v>
      </c>
      <c r="L762" s="59">
        <v>35.0</v>
      </c>
      <c r="M762" s="59">
        <v>0.2444513</v>
      </c>
      <c r="N762" s="59">
        <v>1500.0</v>
      </c>
      <c r="O762" s="59">
        <v>0.234613</v>
      </c>
      <c r="P762" s="59">
        <v>1.034182</v>
      </c>
      <c r="Q762" s="59">
        <v>0.815127</v>
      </c>
    </row>
    <row r="763" ht="15.0" customHeight="1">
      <c r="A763" s="59" t="s">
        <v>123</v>
      </c>
      <c r="B763" s="60"/>
      <c r="C763" s="60"/>
      <c r="D763" s="59" t="s">
        <v>1252</v>
      </c>
      <c r="E763" s="59" t="s">
        <v>38</v>
      </c>
      <c r="F763" s="59" t="s">
        <v>3916</v>
      </c>
      <c r="G763" s="61" t="s">
        <v>1261</v>
      </c>
      <c r="H763" s="61" t="s">
        <v>3917</v>
      </c>
      <c r="I763" s="59">
        <v>1.8207403E7</v>
      </c>
      <c r="J763" s="59">
        <v>90.0</v>
      </c>
      <c r="K763" s="59">
        <v>0.207725076991582</v>
      </c>
      <c r="L763" s="59">
        <v>35.0</v>
      </c>
      <c r="M763" s="59">
        <v>0.213775</v>
      </c>
      <c r="N763" s="59">
        <v>1500.0</v>
      </c>
      <c r="O763" s="59">
        <v>0.201973</v>
      </c>
      <c r="P763" s="59">
        <v>1.028479</v>
      </c>
      <c r="Q763" s="59">
        <v>0.487379</v>
      </c>
    </row>
    <row r="764" ht="15.0" customHeight="1">
      <c r="A764" s="59" t="s">
        <v>123</v>
      </c>
      <c r="B764" s="60"/>
      <c r="C764" s="60"/>
      <c r="D764" s="59" t="s">
        <v>1252</v>
      </c>
      <c r="E764" s="59" t="s">
        <v>34</v>
      </c>
      <c r="F764" s="59" t="s">
        <v>3916</v>
      </c>
      <c r="G764" s="61" t="s">
        <v>1257</v>
      </c>
      <c r="H764" s="61" t="s">
        <v>3917</v>
      </c>
      <c r="I764" s="59">
        <v>1.7982142E7</v>
      </c>
      <c r="J764" s="59">
        <v>125.0</v>
      </c>
      <c r="K764" s="59">
        <v>0.20342518556453</v>
      </c>
      <c r="L764" s="59">
        <v>35.0</v>
      </c>
      <c r="M764" s="59">
        <v>0.215233</v>
      </c>
      <c r="N764" s="59">
        <v>1500.0</v>
      </c>
      <c r="O764" s="59">
        <v>0.1981636</v>
      </c>
      <c r="P764" s="59">
        <v>1.026552</v>
      </c>
      <c r="Q764" s="59">
        <v>0.308247</v>
      </c>
    </row>
    <row r="765" ht="15.0" customHeight="1">
      <c r="A765" s="59" t="s">
        <v>123</v>
      </c>
      <c r="B765" s="60"/>
      <c r="C765" s="60"/>
      <c r="D765" s="59" t="s">
        <v>1252</v>
      </c>
      <c r="E765" s="59" t="s">
        <v>33</v>
      </c>
      <c r="F765" s="59" t="s">
        <v>3916</v>
      </c>
      <c r="G765" s="61" t="s">
        <v>3917</v>
      </c>
      <c r="H765" s="61" t="s">
        <v>3917</v>
      </c>
      <c r="I765" s="59">
        <v>1.2732124E7</v>
      </c>
      <c r="J765" s="59">
        <v>195.0</v>
      </c>
      <c r="K765" s="59">
        <v>0.156246708491516</v>
      </c>
      <c r="L765" s="59">
        <v>35.0</v>
      </c>
      <c r="M765" s="59">
        <v>0.151735</v>
      </c>
      <c r="N765" s="59">
        <v>1500.0</v>
      </c>
      <c r="O765" s="59">
        <v>0.1436109</v>
      </c>
      <c r="P765" s="59">
        <v>1.087987</v>
      </c>
      <c r="Q765" s="59">
        <v>1.555344</v>
      </c>
    </row>
    <row r="766" ht="15.0" customHeight="1">
      <c r="A766" s="59" t="s">
        <v>123</v>
      </c>
      <c r="B766" s="60"/>
      <c r="C766" s="60"/>
      <c r="D766" s="59" t="s">
        <v>1252</v>
      </c>
      <c r="E766" s="59" t="s">
        <v>37</v>
      </c>
      <c r="F766" s="59" t="s">
        <v>3918</v>
      </c>
      <c r="G766" s="61" t="s">
        <v>3919</v>
      </c>
      <c r="H766" s="61" t="s">
        <v>3917</v>
      </c>
      <c r="I766" s="59">
        <v>1.6130451E7</v>
      </c>
      <c r="J766" s="59">
        <v>245.0</v>
      </c>
      <c r="K766" s="59">
        <v>0.214612824609124</v>
      </c>
      <c r="L766" s="59">
        <v>35.0</v>
      </c>
      <c r="M766" s="59">
        <v>0.2119606</v>
      </c>
      <c r="N766" s="59">
        <v>1500.0</v>
      </c>
      <c r="O766" s="59">
        <v>0.1954069</v>
      </c>
      <c r="P766" s="59">
        <v>1.098287</v>
      </c>
      <c r="Q766" s="59">
        <v>1.160222</v>
      </c>
    </row>
    <row r="767" ht="15.0" customHeight="1">
      <c r="A767" s="59" t="s">
        <v>123</v>
      </c>
      <c r="B767" s="60"/>
      <c r="C767" s="60"/>
      <c r="D767" s="59" t="s">
        <v>1252</v>
      </c>
      <c r="E767" s="59" t="s">
        <v>36</v>
      </c>
      <c r="F767" s="59" t="s">
        <v>3918</v>
      </c>
      <c r="G767" s="61" t="s">
        <v>1259</v>
      </c>
      <c r="H767" s="61" t="s">
        <v>3917</v>
      </c>
      <c r="I767" s="59">
        <v>1.3971404E7</v>
      </c>
      <c r="J767" s="59">
        <v>220.0</v>
      </c>
      <c r="K767" s="59">
        <v>0.172104298611884</v>
      </c>
      <c r="L767" s="59">
        <v>35.0</v>
      </c>
      <c r="M767" s="59">
        <v>0.1815738</v>
      </c>
      <c r="N767" s="59">
        <v>1500.0</v>
      </c>
      <c r="O767" s="59">
        <v>0.1627107</v>
      </c>
      <c r="P767" s="59">
        <v>1.057732</v>
      </c>
      <c r="Q767" s="59">
        <v>0.4979881</v>
      </c>
    </row>
    <row r="768" ht="15.0" customHeight="1">
      <c r="A768" s="59" t="s">
        <v>534</v>
      </c>
      <c r="B768" s="60"/>
      <c r="C768" s="60"/>
      <c r="D768" s="59" t="s">
        <v>1252</v>
      </c>
      <c r="E768" s="59" t="s">
        <v>3409</v>
      </c>
      <c r="F768" s="59" t="s">
        <v>3920</v>
      </c>
      <c r="G768" s="61" t="s">
        <v>3921</v>
      </c>
      <c r="H768" s="60"/>
      <c r="I768" s="59">
        <v>2.9641551E7</v>
      </c>
      <c r="J768" s="59">
        <v>50.0</v>
      </c>
      <c r="K768" s="59">
        <v>0.478563877393526</v>
      </c>
      <c r="L768" s="59">
        <v>45.0</v>
      </c>
      <c r="M768" s="59">
        <v>0.4768369</v>
      </c>
      <c r="N768" s="59">
        <v>1500.0</v>
      </c>
      <c r="O768" s="59">
        <v>0.1634269</v>
      </c>
      <c r="P768" s="59">
        <v>2.928305</v>
      </c>
      <c r="Q768" s="59">
        <v>1.00551</v>
      </c>
    </row>
    <row r="769" ht="15.0" customHeight="1">
      <c r="A769" s="59" t="s">
        <v>534</v>
      </c>
      <c r="B769" s="60"/>
      <c r="C769" s="60"/>
      <c r="D769" s="59" t="s">
        <v>1252</v>
      </c>
      <c r="E769" s="59" t="s">
        <v>3409</v>
      </c>
      <c r="F769" s="59" t="s">
        <v>3922</v>
      </c>
      <c r="G769" s="61" t="s">
        <v>3923</v>
      </c>
      <c r="H769" s="60"/>
      <c r="I769" s="59">
        <v>3.9641183E7</v>
      </c>
      <c r="J769" s="59">
        <v>50.0</v>
      </c>
      <c r="K769" s="59">
        <v>0.527583307893693</v>
      </c>
      <c r="L769" s="59">
        <v>45.0</v>
      </c>
      <c r="M769" s="59">
        <v>0.5263603</v>
      </c>
      <c r="N769" s="59">
        <v>1500.0</v>
      </c>
      <c r="O769" s="59">
        <v>0.3208069</v>
      </c>
      <c r="P769" s="59">
        <v>1.644551</v>
      </c>
      <c r="Q769" s="59">
        <v>1.00595</v>
      </c>
    </row>
    <row r="770" ht="15.0" customHeight="1">
      <c r="A770" s="59" t="s">
        <v>534</v>
      </c>
      <c r="B770" s="60"/>
      <c r="C770" s="60"/>
      <c r="D770" s="59" t="s">
        <v>1252</v>
      </c>
      <c r="E770" s="59" t="s">
        <v>3409</v>
      </c>
      <c r="F770" s="59" t="s">
        <v>3924</v>
      </c>
      <c r="G770" s="61" t="s">
        <v>3925</v>
      </c>
      <c r="H770" s="60"/>
      <c r="I770" s="59">
        <v>2.6027149E7</v>
      </c>
      <c r="J770" s="59">
        <v>145.0</v>
      </c>
      <c r="K770" s="59">
        <v>0.206152609469387</v>
      </c>
      <c r="L770" s="59">
        <v>40.0</v>
      </c>
      <c r="M770" s="59">
        <v>0.1967208</v>
      </c>
      <c r="N770" s="59">
        <v>1500.0</v>
      </c>
      <c r="O770" s="59">
        <v>0.1649764</v>
      </c>
      <c r="P770" s="59">
        <v>1.249588</v>
      </c>
      <c r="Q770" s="59">
        <v>1.297116</v>
      </c>
    </row>
    <row r="771" ht="15.0" customHeight="1">
      <c r="A771" s="59" t="s">
        <v>534</v>
      </c>
      <c r="B771" s="60"/>
      <c r="C771" s="60"/>
      <c r="D771" s="59" t="s">
        <v>1252</v>
      </c>
      <c r="E771" s="59" t="s">
        <v>3409</v>
      </c>
      <c r="F771" s="59" t="s">
        <v>3926</v>
      </c>
      <c r="G771" s="61" t="s">
        <v>3927</v>
      </c>
      <c r="H771" s="60"/>
      <c r="I771" s="59">
        <v>2.4963515E7</v>
      </c>
      <c r="J771" s="59">
        <v>120.0</v>
      </c>
      <c r="K771" s="59">
        <v>0.316140806241963</v>
      </c>
      <c r="L771" s="59">
        <v>40.0</v>
      </c>
      <c r="M771" s="59">
        <v>0.2920099</v>
      </c>
      <c r="N771" s="59">
        <v>1500.0</v>
      </c>
      <c r="O771" s="59">
        <v>0.2021849</v>
      </c>
      <c r="P771" s="59">
        <v>1.563622</v>
      </c>
      <c r="Q771" s="59">
        <v>1.268643</v>
      </c>
    </row>
    <row r="772" ht="15.0" customHeight="1">
      <c r="A772" s="59" t="s">
        <v>534</v>
      </c>
      <c r="B772" s="60"/>
      <c r="C772" s="60"/>
      <c r="D772" s="59" t="s">
        <v>1252</v>
      </c>
      <c r="E772" s="59" t="s">
        <v>3409</v>
      </c>
      <c r="F772" s="59" t="s">
        <v>3928</v>
      </c>
      <c r="G772" s="61" t="s">
        <v>3929</v>
      </c>
      <c r="H772" s="60"/>
      <c r="I772" s="59">
        <v>3.4068712E7</v>
      </c>
      <c r="J772" s="59">
        <v>50.0</v>
      </c>
      <c r="K772" s="59">
        <v>0.410287497625781</v>
      </c>
      <c r="L772" s="59">
        <v>45.0</v>
      </c>
      <c r="M772" s="59">
        <v>0.4061721</v>
      </c>
      <c r="N772" s="59">
        <v>1500.0</v>
      </c>
      <c r="O772" s="59">
        <v>0.2435761</v>
      </c>
      <c r="P772" s="59">
        <v>1.684432</v>
      </c>
      <c r="Q772" s="59">
        <v>1.02531</v>
      </c>
    </row>
    <row r="773" ht="15.0" customHeight="1">
      <c r="A773" s="59" t="s">
        <v>534</v>
      </c>
      <c r="B773" s="60"/>
      <c r="C773" s="60"/>
      <c r="D773" s="59" t="s">
        <v>1252</v>
      </c>
      <c r="E773" s="59" t="s">
        <v>3409</v>
      </c>
      <c r="F773" s="59" t="s">
        <v>3930</v>
      </c>
      <c r="G773" s="61" t="s">
        <v>3931</v>
      </c>
      <c r="H773" s="60"/>
      <c r="I773" s="59">
        <v>3.509637E7</v>
      </c>
      <c r="J773" s="59">
        <v>145.0</v>
      </c>
      <c r="K773" s="59">
        <v>0.353462185192294</v>
      </c>
      <c r="L773" s="59">
        <v>40.0</v>
      </c>
      <c r="M773" s="59">
        <v>0.3363119</v>
      </c>
      <c r="N773" s="59">
        <v>1500.0</v>
      </c>
      <c r="O773" s="59">
        <v>0.2797346</v>
      </c>
      <c r="P773" s="59">
        <v>1.263563</v>
      </c>
      <c r="Q773" s="59">
        <v>1.303131</v>
      </c>
    </row>
    <row r="774" ht="15.0" customHeight="1">
      <c r="A774" s="59" t="s">
        <v>534</v>
      </c>
      <c r="B774" s="60"/>
      <c r="C774" s="60"/>
      <c r="D774" s="59" t="s">
        <v>1252</v>
      </c>
      <c r="E774" s="59" t="s">
        <v>3409</v>
      </c>
      <c r="F774" s="59" t="s">
        <v>3932</v>
      </c>
      <c r="G774" s="61" t="s">
        <v>3933</v>
      </c>
      <c r="H774" s="60"/>
      <c r="I774" s="59">
        <v>3.8463932E7</v>
      </c>
      <c r="J774" s="59">
        <v>60.0</v>
      </c>
      <c r="K774" s="59">
        <v>0.493690088028203</v>
      </c>
      <c r="L774" s="59">
        <v>45.0</v>
      </c>
      <c r="M774" s="59">
        <v>0.4871689</v>
      </c>
      <c r="N774" s="59">
        <v>1500.0</v>
      </c>
      <c r="O774" s="59">
        <v>0.2138999</v>
      </c>
      <c r="P774" s="59">
        <v>2.308043</v>
      </c>
      <c r="Q774" s="59">
        <v>1.023863</v>
      </c>
    </row>
    <row r="775" ht="15.0" customHeight="1">
      <c r="A775" s="59" t="s">
        <v>534</v>
      </c>
      <c r="B775" s="60"/>
      <c r="C775" s="60"/>
      <c r="D775" s="59" t="s">
        <v>1252</v>
      </c>
      <c r="E775" s="59" t="s">
        <v>3409</v>
      </c>
      <c r="F775" s="59" t="s">
        <v>3934</v>
      </c>
      <c r="G775" s="61" t="s">
        <v>3935</v>
      </c>
      <c r="H775" s="60"/>
      <c r="I775" s="59">
        <v>3.837844E7</v>
      </c>
      <c r="J775" s="59">
        <v>155.0</v>
      </c>
      <c r="K775" s="59">
        <v>0.426706822720804</v>
      </c>
      <c r="L775" s="59">
        <v>40.0</v>
      </c>
      <c r="M775" s="59">
        <v>0.4062343</v>
      </c>
      <c r="N775" s="59">
        <v>1500.0</v>
      </c>
      <c r="O775" s="59">
        <v>0.2632076</v>
      </c>
      <c r="P775" s="59">
        <v>1.62118</v>
      </c>
      <c r="Q775" s="59">
        <v>1.143138</v>
      </c>
    </row>
    <row r="776" ht="15.0" customHeight="1">
      <c r="A776" s="59" t="s">
        <v>534</v>
      </c>
      <c r="B776" s="60"/>
      <c r="C776" s="60"/>
      <c r="D776" s="59" t="s">
        <v>1252</v>
      </c>
      <c r="E776" s="59" t="s">
        <v>3409</v>
      </c>
      <c r="F776" s="59" t="s">
        <v>3936</v>
      </c>
      <c r="G776" s="61" t="s">
        <v>3937</v>
      </c>
      <c r="H776" s="60"/>
      <c r="I776" s="59">
        <v>5.7641346E7</v>
      </c>
      <c r="J776" s="59">
        <v>50.0</v>
      </c>
      <c r="K776" s="59">
        <v>0.555831787529572</v>
      </c>
      <c r="L776" s="59">
        <v>45.0</v>
      </c>
      <c r="M776" s="59">
        <v>0.5522724</v>
      </c>
      <c r="N776" s="59">
        <v>1500.0</v>
      </c>
      <c r="O776" s="59">
        <v>0.2305986</v>
      </c>
      <c r="P776" s="59">
        <v>2.410387</v>
      </c>
      <c r="Q776" s="59">
        <v>1.011065</v>
      </c>
    </row>
    <row r="777" ht="15.0" customHeight="1">
      <c r="A777" s="59" t="s">
        <v>534</v>
      </c>
      <c r="B777" s="60"/>
      <c r="C777" s="60"/>
      <c r="D777" s="59" t="s">
        <v>1252</v>
      </c>
      <c r="E777" s="59" t="s">
        <v>3409</v>
      </c>
      <c r="F777" s="59" t="s">
        <v>3938</v>
      </c>
      <c r="G777" s="61" t="s">
        <v>3939</v>
      </c>
      <c r="H777" s="60"/>
      <c r="I777" s="59">
        <v>3.788051E7</v>
      </c>
      <c r="J777" s="59">
        <v>50.0</v>
      </c>
      <c r="K777" s="59">
        <v>0.494844659983383</v>
      </c>
      <c r="L777" s="59">
        <v>45.0</v>
      </c>
      <c r="M777" s="59">
        <v>0.489168</v>
      </c>
      <c r="N777" s="59">
        <v>1500.0</v>
      </c>
      <c r="O777" s="59">
        <v>0.2299357</v>
      </c>
      <c r="P777" s="59">
        <v>2.1521</v>
      </c>
      <c r="Q777" s="59">
        <v>1.021898</v>
      </c>
    </row>
    <row r="778" ht="15.0" customHeight="1">
      <c r="A778" s="59" t="s">
        <v>534</v>
      </c>
      <c r="B778" s="60"/>
      <c r="C778" s="60"/>
      <c r="D778" s="59" t="s">
        <v>1252</v>
      </c>
      <c r="E778" s="59" t="s">
        <v>3409</v>
      </c>
      <c r="F778" s="59" t="s">
        <v>3940</v>
      </c>
      <c r="G778" s="61" t="s">
        <v>3941</v>
      </c>
      <c r="H778" s="60"/>
      <c r="I778" s="59">
        <v>4.2741432E7</v>
      </c>
      <c r="J778" s="59">
        <v>50.0</v>
      </c>
      <c r="K778" s="59">
        <v>0.53649363853446</v>
      </c>
      <c r="L778" s="59">
        <v>45.0</v>
      </c>
      <c r="M778" s="59">
        <v>0.5317558</v>
      </c>
      <c r="N778" s="59">
        <v>1500.0</v>
      </c>
      <c r="O778" s="59">
        <v>0.2334641</v>
      </c>
      <c r="P778" s="59">
        <v>2.297971</v>
      </c>
      <c r="Q778" s="59">
        <v>1.015883</v>
      </c>
    </row>
    <row r="779" ht="15.0" customHeight="1">
      <c r="A779" s="59" t="s">
        <v>534</v>
      </c>
      <c r="B779" s="60"/>
      <c r="C779" s="60"/>
      <c r="D779" s="59" t="s">
        <v>1402</v>
      </c>
      <c r="E779" s="59" t="s">
        <v>3409</v>
      </c>
      <c r="F779" s="59" t="s">
        <v>3942</v>
      </c>
      <c r="G779" s="61" t="s">
        <v>3943</v>
      </c>
      <c r="H779" s="60"/>
      <c r="I779" s="59">
        <v>2.7028823E7</v>
      </c>
      <c r="J779" s="59">
        <v>50.0</v>
      </c>
      <c r="K779" s="59">
        <v>0.320858618249787</v>
      </c>
      <c r="L779" s="59">
        <v>45.0</v>
      </c>
      <c r="M779" s="59">
        <v>0.318897</v>
      </c>
      <c r="N779" s="59">
        <v>1500.0</v>
      </c>
      <c r="O779" s="59">
        <v>0.2287424</v>
      </c>
      <c r="P779" s="59">
        <v>1.402707</v>
      </c>
      <c r="Q779" s="59">
        <v>1.021759</v>
      </c>
    </row>
    <row r="780" ht="15.0" customHeight="1">
      <c r="A780" s="59" t="s">
        <v>534</v>
      </c>
      <c r="B780" s="60"/>
      <c r="C780" s="60"/>
      <c r="D780" s="59" t="s">
        <v>1402</v>
      </c>
      <c r="E780" s="59" t="s">
        <v>3409</v>
      </c>
      <c r="F780" s="59" t="s">
        <v>3944</v>
      </c>
      <c r="G780" s="61" t="s">
        <v>3945</v>
      </c>
      <c r="H780" s="60"/>
      <c r="I780" s="59">
        <v>2.8111896E7</v>
      </c>
      <c r="J780" s="59">
        <v>50.0</v>
      </c>
      <c r="K780" s="59">
        <v>0.383854920539835</v>
      </c>
      <c r="L780" s="59">
        <v>45.0</v>
      </c>
      <c r="M780" s="59">
        <v>0.3811932</v>
      </c>
      <c r="N780" s="59">
        <v>1500.0</v>
      </c>
      <c r="O780" s="59">
        <v>0.2112836</v>
      </c>
      <c r="P780" s="59">
        <v>1.816776</v>
      </c>
      <c r="Q780" s="59">
        <v>1.015665</v>
      </c>
    </row>
    <row r="781" ht="15.0" customHeight="1">
      <c r="A781" s="59" t="s">
        <v>534</v>
      </c>
      <c r="B781" s="60"/>
      <c r="C781" s="60"/>
      <c r="D781" s="59" t="s">
        <v>1402</v>
      </c>
      <c r="E781" s="59" t="s">
        <v>3409</v>
      </c>
      <c r="F781" s="59" t="s">
        <v>3946</v>
      </c>
      <c r="G781" s="61" t="s">
        <v>3947</v>
      </c>
      <c r="H781" s="60"/>
      <c r="I781" s="59">
        <v>3.81285E7</v>
      </c>
      <c r="J781" s="59">
        <v>60.0</v>
      </c>
      <c r="K781" s="59">
        <v>0.408801439258279</v>
      </c>
      <c r="L781" s="59">
        <v>45.0</v>
      </c>
      <c r="M781" s="59">
        <v>0.4046949</v>
      </c>
      <c r="N781" s="59">
        <v>1500.0</v>
      </c>
      <c r="O781" s="59">
        <v>0.2705076</v>
      </c>
      <c r="P781" s="59">
        <v>1.511238</v>
      </c>
      <c r="Q781" s="59">
        <v>1.030603</v>
      </c>
    </row>
    <row r="782" ht="15.0" customHeight="1">
      <c r="A782" s="59" t="s">
        <v>534</v>
      </c>
      <c r="B782" s="60"/>
      <c r="C782" s="60"/>
      <c r="D782" s="59" t="s">
        <v>1402</v>
      </c>
      <c r="E782" s="59" t="s">
        <v>3409</v>
      </c>
      <c r="F782" s="59" t="s">
        <v>3948</v>
      </c>
      <c r="G782" s="61" t="s">
        <v>3949</v>
      </c>
      <c r="H782" s="60"/>
      <c r="I782" s="59">
        <v>3.53089E7</v>
      </c>
      <c r="J782" s="59">
        <v>60.0</v>
      </c>
      <c r="K782" s="59">
        <v>0.378782380405964</v>
      </c>
      <c r="L782" s="59">
        <v>45.0</v>
      </c>
      <c r="M782" s="59">
        <v>0.376528</v>
      </c>
      <c r="N782" s="59">
        <v>1500.0</v>
      </c>
      <c r="O782" s="59">
        <v>0.2658576</v>
      </c>
      <c r="P782" s="59">
        <v>1.424757</v>
      </c>
      <c r="Q782" s="59">
        <v>1.02037</v>
      </c>
    </row>
    <row r="783" ht="15.0" customHeight="1">
      <c r="A783" s="59" t="s">
        <v>534</v>
      </c>
      <c r="B783" s="60"/>
      <c r="C783" s="60"/>
      <c r="D783" s="59" t="s">
        <v>1402</v>
      </c>
      <c r="E783" s="59" t="s">
        <v>3409</v>
      </c>
      <c r="F783" s="59" t="s">
        <v>3950</v>
      </c>
      <c r="G783" s="61" t="s">
        <v>3951</v>
      </c>
      <c r="H783" s="60"/>
      <c r="I783" s="59">
        <v>2.3117584E7</v>
      </c>
      <c r="J783" s="59">
        <v>45.0</v>
      </c>
      <c r="K783" s="59">
        <v>0.353873278600972</v>
      </c>
      <c r="L783" s="59">
        <v>40.0</v>
      </c>
      <c r="M783" s="59">
        <v>0.3524258</v>
      </c>
      <c r="N783" s="59">
        <v>1500.0</v>
      </c>
      <c r="O783" s="59">
        <v>0.1939413</v>
      </c>
      <c r="P783" s="59">
        <v>1.824641</v>
      </c>
      <c r="Q783" s="59">
        <v>1.009133</v>
      </c>
    </row>
    <row r="784" ht="15.0" customHeight="1">
      <c r="A784" s="59" t="s">
        <v>534</v>
      </c>
      <c r="B784" s="60"/>
      <c r="C784" s="60"/>
      <c r="D784" s="59" t="s">
        <v>1402</v>
      </c>
      <c r="E784" s="59" t="s">
        <v>3409</v>
      </c>
      <c r="F784" s="59" t="s">
        <v>3952</v>
      </c>
      <c r="G784" s="61" t="s">
        <v>1410</v>
      </c>
      <c r="H784" s="60"/>
      <c r="I784" s="59">
        <v>2.8689628E7</v>
      </c>
      <c r="J784" s="59">
        <v>50.0</v>
      </c>
      <c r="K784" s="59">
        <v>0.350045036936928</v>
      </c>
      <c r="L784" s="59">
        <v>45.0</v>
      </c>
      <c r="M784" s="59">
        <v>0.3483493</v>
      </c>
      <c r="N784" s="59">
        <v>1500.0</v>
      </c>
      <c r="O784" s="59">
        <v>0.2217161</v>
      </c>
      <c r="P784" s="59">
        <v>1.578798</v>
      </c>
      <c r="Q784" s="59">
        <v>1.013391</v>
      </c>
    </row>
    <row r="785" ht="15.0" customHeight="1">
      <c r="A785" s="59" t="s">
        <v>534</v>
      </c>
      <c r="B785" s="60"/>
      <c r="C785" s="60"/>
      <c r="D785" s="59" t="s">
        <v>1402</v>
      </c>
      <c r="E785" s="59" t="s">
        <v>3409</v>
      </c>
      <c r="F785" s="59" t="s">
        <v>3953</v>
      </c>
      <c r="G785" s="61" t="s">
        <v>3954</v>
      </c>
      <c r="H785" s="60"/>
      <c r="I785" s="59">
        <v>2.2566471E7</v>
      </c>
      <c r="J785" s="59">
        <v>60.0</v>
      </c>
      <c r="K785" s="59">
        <v>0.346430709961664</v>
      </c>
      <c r="L785" s="59">
        <v>45.0</v>
      </c>
      <c r="M785" s="59">
        <v>0.3432687</v>
      </c>
      <c r="N785" s="59">
        <v>1500.0</v>
      </c>
      <c r="O785" s="59">
        <v>0.1895681</v>
      </c>
      <c r="P785" s="59">
        <v>1.827474</v>
      </c>
      <c r="Q785" s="59">
        <v>1.020573</v>
      </c>
    </row>
    <row r="786" ht="15.0" customHeight="1">
      <c r="A786" s="59" t="s">
        <v>534</v>
      </c>
      <c r="B786" s="60"/>
      <c r="C786" s="60"/>
      <c r="D786" s="59" t="s">
        <v>1402</v>
      </c>
      <c r="E786" s="59" t="s">
        <v>3409</v>
      </c>
      <c r="F786" s="59" t="s">
        <v>3955</v>
      </c>
      <c r="G786" s="61" t="s">
        <v>3956</v>
      </c>
      <c r="H786" s="60"/>
      <c r="I786" s="59">
        <v>5.4204101E7</v>
      </c>
      <c r="J786" s="59">
        <v>50.0</v>
      </c>
      <c r="K786" s="59">
        <v>0.444857947070562</v>
      </c>
      <c r="L786" s="59">
        <v>45.0</v>
      </c>
      <c r="M786" s="59">
        <v>0.4426075</v>
      </c>
      <c r="N786" s="59">
        <v>1500.0</v>
      </c>
      <c r="O786" s="59">
        <v>0.3401888</v>
      </c>
      <c r="P786" s="59">
        <v>1.30768</v>
      </c>
      <c r="Q786" s="59">
        <v>1.021973</v>
      </c>
    </row>
    <row r="787" ht="15.0" customHeight="1">
      <c r="A787" s="59" t="s">
        <v>534</v>
      </c>
      <c r="B787" s="60"/>
      <c r="C787" s="60"/>
      <c r="D787" s="59" t="s">
        <v>1402</v>
      </c>
      <c r="E787" s="59" t="s">
        <v>3409</v>
      </c>
      <c r="F787" s="59" t="s">
        <v>3957</v>
      </c>
      <c r="G787" s="61" t="s">
        <v>3958</v>
      </c>
      <c r="H787" s="60"/>
      <c r="I787" s="59">
        <v>3.1255305E7</v>
      </c>
      <c r="J787" s="59">
        <v>50.0</v>
      </c>
      <c r="K787" s="59">
        <v>0.415938362769238</v>
      </c>
      <c r="L787" s="59">
        <v>45.0</v>
      </c>
      <c r="M787" s="59">
        <v>0.4125322</v>
      </c>
      <c r="N787" s="59">
        <v>1500.0</v>
      </c>
      <c r="O787" s="59">
        <v>0.1964783</v>
      </c>
      <c r="P787" s="59">
        <v>2.116969</v>
      </c>
      <c r="Q787" s="59">
        <v>1.015765</v>
      </c>
    </row>
    <row r="788" ht="15.0" customHeight="1">
      <c r="A788" s="59" t="s">
        <v>534</v>
      </c>
      <c r="B788" s="60"/>
      <c r="C788" s="60"/>
      <c r="D788" s="59" t="s">
        <v>1402</v>
      </c>
      <c r="E788" s="59" t="s">
        <v>3409</v>
      </c>
      <c r="F788" s="59" t="s">
        <v>3959</v>
      </c>
      <c r="G788" s="61" t="s">
        <v>3960</v>
      </c>
      <c r="H788" s="60"/>
      <c r="I788" s="59">
        <v>6.8810665E7</v>
      </c>
      <c r="J788" s="59">
        <v>50.0</v>
      </c>
      <c r="K788" s="59">
        <v>0.497337438056138</v>
      </c>
      <c r="L788" s="59">
        <v>45.0</v>
      </c>
      <c r="M788" s="59">
        <v>0.4951921</v>
      </c>
      <c r="N788" s="59">
        <v>1500.0</v>
      </c>
      <c r="O788" s="59">
        <v>0.3816424</v>
      </c>
      <c r="P788" s="59">
        <v>1.30315</v>
      </c>
      <c r="Q788" s="59">
        <v>1.018893</v>
      </c>
    </row>
    <row r="789" ht="15.0" customHeight="1">
      <c r="A789" s="59" t="s">
        <v>534</v>
      </c>
      <c r="B789" s="60"/>
      <c r="C789" s="60"/>
      <c r="D789" s="59" t="s">
        <v>1402</v>
      </c>
      <c r="E789" s="59" t="s">
        <v>3409</v>
      </c>
      <c r="F789" s="59" t="s">
        <v>3961</v>
      </c>
      <c r="G789" s="61" t="s">
        <v>3962</v>
      </c>
      <c r="H789" s="60"/>
      <c r="I789" s="59">
        <v>2.1295178E7</v>
      </c>
      <c r="J789" s="59">
        <v>50.0</v>
      </c>
      <c r="K789" s="59">
        <v>0.322134001830873</v>
      </c>
      <c r="L789" s="59">
        <v>45.0</v>
      </c>
      <c r="M789" s="59">
        <v>0.319338</v>
      </c>
      <c r="N789" s="59">
        <v>1500.0</v>
      </c>
      <c r="O789" s="59">
        <v>0.1837996</v>
      </c>
      <c r="P789" s="59">
        <v>1.752637</v>
      </c>
      <c r="Q789" s="59">
        <v>1.020629</v>
      </c>
    </row>
    <row r="790" ht="15.0" customHeight="1">
      <c r="A790" s="59" t="s">
        <v>534</v>
      </c>
      <c r="B790" s="60"/>
      <c r="C790" s="60"/>
      <c r="D790" s="59" t="s">
        <v>1402</v>
      </c>
      <c r="E790" s="59" t="s">
        <v>3409</v>
      </c>
      <c r="F790" s="59" t="s">
        <v>3963</v>
      </c>
      <c r="G790" s="61" t="s">
        <v>3964</v>
      </c>
      <c r="H790" s="60"/>
      <c r="I790" s="59">
        <v>3.1198783E7</v>
      </c>
      <c r="J790" s="59">
        <v>55.0</v>
      </c>
      <c r="K790" s="59">
        <v>0.407499281900054</v>
      </c>
      <c r="L790" s="59">
        <v>45.0</v>
      </c>
      <c r="M790" s="59">
        <v>0.403829</v>
      </c>
      <c r="N790" s="59">
        <v>1500.0</v>
      </c>
      <c r="O790" s="59">
        <v>0.2290524</v>
      </c>
      <c r="P790" s="59">
        <v>1.779066</v>
      </c>
      <c r="Q790" s="59">
        <v>1.021</v>
      </c>
    </row>
    <row r="791" ht="15.0" customHeight="1">
      <c r="A791" s="59" t="s">
        <v>534</v>
      </c>
      <c r="B791" s="60"/>
      <c r="C791" s="60"/>
      <c r="D791" s="59" t="s">
        <v>1402</v>
      </c>
      <c r="E791" s="59" t="s">
        <v>3409</v>
      </c>
      <c r="F791" s="59" t="s">
        <v>3965</v>
      </c>
      <c r="G791" s="61" t="s">
        <v>3966</v>
      </c>
      <c r="H791" s="60"/>
      <c r="I791" s="59">
        <v>8.1980024E7</v>
      </c>
      <c r="J791" s="59">
        <v>60.0</v>
      </c>
      <c r="K791" s="59">
        <v>0.444703958309462</v>
      </c>
      <c r="L791" s="59">
        <v>45.0</v>
      </c>
      <c r="M791" s="59">
        <v>0.4367612</v>
      </c>
      <c r="N791" s="59">
        <v>1500.0</v>
      </c>
      <c r="O791" s="59">
        <v>0.2564937</v>
      </c>
      <c r="P791" s="59">
        <v>1.733781</v>
      </c>
      <c r="Q791" s="59">
        <v>1.044061</v>
      </c>
    </row>
    <row r="792" ht="15.0" customHeight="1">
      <c r="A792" s="59" t="s">
        <v>534</v>
      </c>
      <c r="B792" s="60"/>
      <c r="C792" s="60"/>
      <c r="D792" s="59" t="s">
        <v>1402</v>
      </c>
      <c r="E792" s="59" t="s">
        <v>3409</v>
      </c>
      <c r="F792" s="59" t="s">
        <v>3967</v>
      </c>
      <c r="G792" s="61" t="s">
        <v>3968</v>
      </c>
      <c r="H792" s="60"/>
      <c r="I792" s="59">
        <v>2.7123909E7</v>
      </c>
      <c r="J792" s="59">
        <v>50.0</v>
      </c>
      <c r="K792" s="59">
        <v>0.384690727095373</v>
      </c>
      <c r="L792" s="59">
        <v>45.0</v>
      </c>
      <c r="M792" s="59">
        <v>0.3817646</v>
      </c>
      <c r="N792" s="59">
        <v>1500.0</v>
      </c>
      <c r="O792" s="59">
        <v>0.201811</v>
      </c>
      <c r="P792" s="59">
        <v>1.906193</v>
      </c>
      <c r="Q792" s="59">
        <v>1.016261</v>
      </c>
    </row>
    <row r="793" ht="15.0" customHeight="1">
      <c r="A793" s="59" t="s">
        <v>534</v>
      </c>
      <c r="B793" s="60"/>
      <c r="C793" s="60"/>
      <c r="D793" s="59" t="s">
        <v>1402</v>
      </c>
      <c r="E793" s="59" t="s">
        <v>3409</v>
      </c>
      <c r="F793" s="59" t="s">
        <v>3969</v>
      </c>
      <c r="G793" s="61" t="s">
        <v>3970</v>
      </c>
      <c r="H793" s="60"/>
      <c r="I793" s="59">
        <v>3.5808751E7</v>
      </c>
      <c r="J793" s="59">
        <v>165.0</v>
      </c>
      <c r="K793" s="59">
        <v>0.354043204048307</v>
      </c>
      <c r="L793" s="59">
        <v>40.0</v>
      </c>
      <c r="M793" s="59">
        <v>0.344869</v>
      </c>
      <c r="N793" s="59">
        <v>1500.0</v>
      </c>
      <c r="O793" s="59">
        <v>0.3031077</v>
      </c>
      <c r="P793" s="59">
        <v>1.168044</v>
      </c>
      <c r="Q793" s="59">
        <v>1.219682</v>
      </c>
    </row>
    <row r="794" ht="15.0" customHeight="1">
      <c r="A794" s="59" t="s">
        <v>534</v>
      </c>
      <c r="B794" s="60"/>
      <c r="C794" s="60"/>
      <c r="D794" s="59" t="s">
        <v>1402</v>
      </c>
      <c r="E794" s="59" t="s">
        <v>33</v>
      </c>
      <c r="F794" s="59" t="s">
        <v>3971</v>
      </c>
      <c r="G794" s="61" t="s">
        <v>1403</v>
      </c>
      <c r="H794" s="61" t="s">
        <v>1403</v>
      </c>
      <c r="I794" s="59">
        <v>3.2916451E7</v>
      </c>
      <c r="J794" s="59">
        <v>175.0</v>
      </c>
      <c r="K794" s="59">
        <v>0.31606921270906</v>
      </c>
      <c r="L794" s="59">
        <v>35.0</v>
      </c>
      <c r="M794" s="59">
        <v>0.3185855</v>
      </c>
      <c r="N794" s="59">
        <v>1500.0</v>
      </c>
      <c r="O794" s="59">
        <v>0.3127</v>
      </c>
      <c r="P794" s="59">
        <v>1.010775</v>
      </c>
      <c r="Q794" s="59">
        <v>0.5724651</v>
      </c>
    </row>
    <row r="795" ht="15.0" customHeight="1">
      <c r="A795" s="59" t="s">
        <v>534</v>
      </c>
      <c r="B795" s="60"/>
      <c r="C795" s="60"/>
      <c r="D795" s="59" t="s">
        <v>1402</v>
      </c>
      <c r="E795" s="59" t="s">
        <v>36</v>
      </c>
      <c r="F795" s="59" t="s">
        <v>3972</v>
      </c>
      <c r="G795" s="61" t="s">
        <v>1406</v>
      </c>
      <c r="H795" s="61" t="s">
        <v>1403</v>
      </c>
      <c r="I795" s="59">
        <v>2.06316E7</v>
      </c>
      <c r="J795" s="59">
        <v>180.0</v>
      </c>
      <c r="K795" s="59">
        <v>0.500115304063232</v>
      </c>
      <c r="L795" s="59">
        <v>45.0</v>
      </c>
      <c r="M795" s="59">
        <v>0.434721</v>
      </c>
      <c r="N795" s="59">
        <v>1500.0</v>
      </c>
      <c r="O795" s="59">
        <v>0.2510501</v>
      </c>
      <c r="P795" s="59">
        <v>1.992094</v>
      </c>
      <c r="Q795" s="59">
        <v>1.35604</v>
      </c>
    </row>
    <row r="796" ht="15.0" customHeight="1">
      <c r="A796" s="59" t="s">
        <v>534</v>
      </c>
      <c r="B796" s="60"/>
      <c r="C796" s="60"/>
      <c r="D796" s="59" t="s">
        <v>1402</v>
      </c>
      <c r="E796" s="59" t="s">
        <v>39</v>
      </c>
      <c r="F796" s="59" t="s">
        <v>3973</v>
      </c>
      <c r="G796" s="61" t="s">
        <v>1409</v>
      </c>
      <c r="H796" s="61" t="s">
        <v>1403</v>
      </c>
      <c r="I796" s="59">
        <v>2.8573947E7</v>
      </c>
      <c r="J796" s="59">
        <v>170.0</v>
      </c>
      <c r="K796" s="59">
        <v>0.487243604481248</v>
      </c>
      <c r="L796" s="59">
        <v>40.0</v>
      </c>
      <c r="M796" s="59">
        <v>0.4533742</v>
      </c>
      <c r="N796" s="59">
        <v>1500.0</v>
      </c>
      <c r="O796" s="59">
        <v>0.3347426</v>
      </c>
      <c r="P796" s="59">
        <v>1.455577</v>
      </c>
      <c r="Q796" s="59">
        <v>1.285501</v>
      </c>
    </row>
    <row r="797" ht="15.0" customHeight="1">
      <c r="A797" s="59" t="s">
        <v>534</v>
      </c>
      <c r="B797" s="60"/>
      <c r="C797" s="60"/>
      <c r="D797" s="59" t="s">
        <v>1402</v>
      </c>
      <c r="E797" s="59" t="s">
        <v>37</v>
      </c>
      <c r="F797" s="59" t="s">
        <v>3974</v>
      </c>
      <c r="G797" s="61" t="s">
        <v>1407</v>
      </c>
      <c r="H797" s="61" t="s">
        <v>1403</v>
      </c>
      <c r="I797" s="59">
        <v>2.6696288E7</v>
      </c>
      <c r="J797" s="59">
        <v>170.0</v>
      </c>
      <c r="K797" s="59">
        <v>0.311666087421839</v>
      </c>
      <c r="L797" s="59">
        <v>35.0</v>
      </c>
      <c r="M797" s="59">
        <v>0.3085944</v>
      </c>
      <c r="N797" s="59">
        <v>1500.0</v>
      </c>
      <c r="O797" s="59">
        <v>0.2878066</v>
      </c>
      <c r="P797" s="59">
        <v>1.082901</v>
      </c>
      <c r="Q797" s="59">
        <v>1.147763</v>
      </c>
    </row>
    <row r="798" ht="15.0" customHeight="1">
      <c r="A798" s="59" t="s">
        <v>534</v>
      </c>
      <c r="B798" s="60"/>
      <c r="C798" s="60"/>
      <c r="D798" s="59" t="s">
        <v>1402</v>
      </c>
      <c r="E798" s="59" t="s">
        <v>35</v>
      </c>
      <c r="F798" s="59" t="s">
        <v>3975</v>
      </c>
      <c r="G798" s="61" t="s">
        <v>3976</v>
      </c>
      <c r="H798" s="61" t="s">
        <v>1403</v>
      </c>
      <c r="I798" s="59">
        <v>2.5418992E7</v>
      </c>
      <c r="J798" s="59">
        <v>155.0</v>
      </c>
      <c r="K798" s="59">
        <v>0.273932777341609</v>
      </c>
      <c r="L798" s="59">
        <v>35.0</v>
      </c>
      <c r="M798" s="59">
        <v>0.2742801</v>
      </c>
      <c r="N798" s="59">
        <v>1500.0</v>
      </c>
      <c r="O798" s="59">
        <v>0.2675043</v>
      </c>
      <c r="P798" s="59">
        <v>1.024031</v>
      </c>
      <c r="Q798" s="59">
        <v>0.9487389</v>
      </c>
    </row>
    <row r="799" ht="15.0" customHeight="1">
      <c r="A799" s="59" t="s">
        <v>534</v>
      </c>
      <c r="B799" s="60"/>
      <c r="C799" s="60"/>
      <c r="D799" s="59" t="s">
        <v>1402</v>
      </c>
      <c r="E799" s="59" t="s">
        <v>38</v>
      </c>
      <c r="F799" s="59" t="s">
        <v>3977</v>
      </c>
      <c r="G799" s="61" t="s">
        <v>3978</v>
      </c>
      <c r="H799" s="61" t="s">
        <v>1403</v>
      </c>
      <c r="I799" s="59">
        <v>2.4188169E7</v>
      </c>
      <c r="J799" s="59">
        <v>165.0</v>
      </c>
      <c r="K799" s="59">
        <v>0.279831372749285</v>
      </c>
      <c r="L799" s="59">
        <v>35.0</v>
      </c>
      <c r="M799" s="59">
        <v>0.2795018</v>
      </c>
      <c r="N799" s="59">
        <v>1500.0</v>
      </c>
      <c r="O799" s="59">
        <v>0.2691728</v>
      </c>
      <c r="P799" s="59">
        <v>1.039598</v>
      </c>
      <c r="Q799" s="59">
        <v>1.031908</v>
      </c>
    </row>
    <row r="800" ht="15.0" customHeight="1">
      <c r="A800" s="59" t="s">
        <v>534</v>
      </c>
      <c r="B800" s="60"/>
      <c r="C800" s="60"/>
      <c r="D800" s="59" t="s">
        <v>1402</v>
      </c>
      <c r="E800" s="59" t="s">
        <v>34</v>
      </c>
      <c r="F800" s="59" t="s">
        <v>3979</v>
      </c>
      <c r="G800" s="61" t="s">
        <v>1404</v>
      </c>
      <c r="H800" s="61" t="s">
        <v>1403</v>
      </c>
      <c r="I800" s="59">
        <v>1.6222704E7</v>
      </c>
      <c r="J800" s="59">
        <v>180.0</v>
      </c>
      <c r="K800" s="59">
        <v>0.20148226324968</v>
      </c>
      <c r="L800" s="59">
        <v>35.0</v>
      </c>
      <c r="M800" s="59">
        <v>0.218419</v>
      </c>
      <c r="N800" s="59">
        <v>1500.0</v>
      </c>
      <c r="O800" s="59">
        <v>0.1843513</v>
      </c>
      <c r="P800" s="59">
        <v>1.092926</v>
      </c>
      <c r="Q800" s="59">
        <v>0.5028508</v>
      </c>
    </row>
    <row r="801" ht="15.0" customHeight="1">
      <c r="A801" s="59" t="s">
        <v>534</v>
      </c>
      <c r="B801" s="60"/>
      <c r="C801" s="60"/>
      <c r="D801" s="59" t="s">
        <v>1402</v>
      </c>
      <c r="E801" s="59" t="s">
        <v>35</v>
      </c>
      <c r="F801" s="59" t="s">
        <v>3980</v>
      </c>
      <c r="G801" s="61" t="s">
        <v>3981</v>
      </c>
      <c r="H801" s="61" t="s">
        <v>1403</v>
      </c>
      <c r="I801" s="59">
        <v>1.9818594E7</v>
      </c>
      <c r="J801" s="59">
        <v>160.0</v>
      </c>
      <c r="K801" s="59">
        <v>0.258879277885382</v>
      </c>
      <c r="L801" s="59">
        <v>35.0</v>
      </c>
      <c r="M801" s="59">
        <v>0.2562989</v>
      </c>
      <c r="N801" s="59">
        <v>1500.0</v>
      </c>
      <c r="O801" s="59">
        <v>0.2417765</v>
      </c>
      <c r="P801" s="59">
        <v>1.070738</v>
      </c>
      <c r="Q801" s="59">
        <v>1.177683</v>
      </c>
    </row>
    <row r="802" ht="15.0" customHeight="1">
      <c r="A802" s="59" t="s">
        <v>534</v>
      </c>
      <c r="B802" s="60"/>
      <c r="C802" s="60"/>
      <c r="D802" s="59" t="s">
        <v>1402</v>
      </c>
      <c r="E802" s="59" t="s">
        <v>38</v>
      </c>
      <c r="F802" s="59" t="s">
        <v>3982</v>
      </c>
      <c r="G802" s="61" t="s">
        <v>3983</v>
      </c>
      <c r="H802" s="61" t="s">
        <v>1403</v>
      </c>
      <c r="I802" s="59">
        <v>2.4346467E7</v>
      </c>
      <c r="J802" s="59">
        <v>155.0</v>
      </c>
      <c r="K802" s="59">
        <v>0.287729148680386</v>
      </c>
      <c r="L802" s="59">
        <v>35.0</v>
      </c>
      <c r="M802" s="59">
        <v>0.2895027</v>
      </c>
      <c r="N802" s="59">
        <v>1500.0</v>
      </c>
      <c r="O802" s="59">
        <v>0.2772949</v>
      </c>
      <c r="P802" s="59">
        <v>1.037629</v>
      </c>
      <c r="Q802" s="59">
        <v>0.8547222</v>
      </c>
    </row>
    <row r="803" ht="15.0" customHeight="1">
      <c r="A803" s="59" t="s">
        <v>534</v>
      </c>
      <c r="B803" s="60"/>
      <c r="C803" s="60"/>
      <c r="D803" s="59" t="s">
        <v>1388</v>
      </c>
      <c r="E803" s="59" t="s">
        <v>3409</v>
      </c>
      <c r="F803" s="59" t="s">
        <v>3984</v>
      </c>
      <c r="G803" s="61" t="s">
        <v>3985</v>
      </c>
      <c r="H803" s="60"/>
      <c r="I803" s="59">
        <v>3.7867451E7</v>
      </c>
      <c r="J803" s="59">
        <v>50.0</v>
      </c>
      <c r="K803" s="59">
        <v>0.389184280261793</v>
      </c>
      <c r="L803" s="59">
        <v>45.0</v>
      </c>
      <c r="M803" s="59">
        <v>0.3853196</v>
      </c>
      <c r="N803" s="59">
        <v>1500.0</v>
      </c>
      <c r="O803" s="59">
        <v>0.2810295</v>
      </c>
      <c r="P803" s="59">
        <v>1.384852</v>
      </c>
      <c r="Q803" s="59">
        <v>1.037057</v>
      </c>
    </row>
    <row r="804" ht="15.0" customHeight="1">
      <c r="A804" s="59" t="s">
        <v>534</v>
      </c>
      <c r="B804" s="60"/>
      <c r="C804" s="60"/>
      <c r="D804" s="59" t="s">
        <v>1388</v>
      </c>
      <c r="E804" s="59" t="s">
        <v>3409</v>
      </c>
      <c r="F804" s="59" t="s">
        <v>3986</v>
      </c>
      <c r="G804" s="61" t="s">
        <v>3987</v>
      </c>
      <c r="H804" s="60"/>
      <c r="I804" s="59">
        <v>2.176989E7</v>
      </c>
      <c r="J804" s="59">
        <v>40.0</v>
      </c>
      <c r="K804" s="59">
        <v>0.358387868693706</v>
      </c>
      <c r="L804" s="59">
        <v>45.0</v>
      </c>
      <c r="M804" s="59">
        <v>0.3576895</v>
      </c>
      <c r="N804" s="59">
        <v>1500.0</v>
      </c>
      <c r="O804" s="59">
        <v>0.1817937</v>
      </c>
      <c r="P804" s="59">
        <v>1.971398</v>
      </c>
      <c r="Q804" s="59">
        <v>1.00397</v>
      </c>
    </row>
    <row r="805" ht="15.0" customHeight="1">
      <c r="A805" s="59" t="s">
        <v>534</v>
      </c>
      <c r="B805" s="60"/>
      <c r="C805" s="60"/>
      <c r="D805" s="59" t="s">
        <v>1388</v>
      </c>
      <c r="E805" s="59" t="s">
        <v>3409</v>
      </c>
      <c r="F805" s="59" t="s">
        <v>3988</v>
      </c>
      <c r="G805" s="61" t="s">
        <v>3989</v>
      </c>
      <c r="H805" s="60"/>
      <c r="I805" s="59">
        <v>4.2145891E7</v>
      </c>
      <c r="J805" s="59">
        <v>60.0</v>
      </c>
      <c r="K805" s="59">
        <v>0.44489036062363</v>
      </c>
      <c r="L805" s="59">
        <v>45.0</v>
      </c>
      <c r="M805" s="59">
        <v>0.4388661</v>
      </c>
      <c r="N805" s="59">
        <v>1500.0</v>
      </c>
      <c r="O805" s="59">
        <v>0.2762189</v>
      </c>
      <c r="P805" s="59">
        <v>1.610644</v>
      </c>
      <c r="Q805" s="59">
        <v>1.037039</v>
      </c>
    </row>
    <row r="806" ht="15.0" customHeight="1">
      <c r="A806" s="59" t="s">
        <v>534</v>
      </c>
      <c r="B806" s="60"/>
      <c r="C806" s="60"/>
      <c r="D806" s="59" t="s">
        <v>1388</v>
      </c>
      <c r="E806" s="59" t="s">
        <v>3409</v>
      </c>
      <c r="F806" s="59" t="s">
        <v>3990</v>
      </c>
      <c r="G806" s="61" t="s">
        <v>3991</v>
      </c>
      <c r="H806" s="60"/>
      <c r="I806" s="59">
        <v>2.9344057E7</v>
      </c>
      <c r="J806" s="59">
        <v>50.0</v>
      </c>
      <c r="K806" s="59">
        <v>0.408077061975696</v>
      </c>
      <c r="L806" s="59">
        <v>45.0</v>
      </c>
      <c r="M806" s="59">
        <v>0.4038381</v>
      </c>
      <c r="N806" s="59">
        <v>1500.0</v>
      </c>
      <c r="O806" s="59">
        <v>0.2079659</v>
      </c>
      <c r="P806" s="59">
        <v>1.962231</v>
      </c>
      <c r="Q806" s="59">
        <v>1.021642</v>
      </c>
    </row>
    <row r="807" ht="15.0" customHeight="1">
      <c r="A807" s="59" t="s">
        <v>534</v>
      </c>
      <c r="B807" s="60"/>
      <c r="C807" s="60"/>
      <c r="D807" s="59" t="s">
        <v>1388</v>
      </c>
      <c r="E807" s="59" t="s">
        <v>3409</v>
      </c>
      <c r="F807" s="59" t="s">
        <v>3992</v>
      </c>
      <c r="G807" s="61" t="s">
        <v>3993</v>
      </c>
      <c r="H807" s="60"/>
      <c r="I807" s="59">
        <v>2.2471192E7</v>
      </c>
      <c r="J807" s="59">
        <v>50.0</v>
      </c>
      <c r="K807" s="59">
        <v>0.338809577207851</v>
      </c>
      <c r="L807" s="59">
        <v>45.0</v>
      </c>
      <c r="M807" s="59">
        <v>0.3356413</v>
      </c>
      <c r="N807" s="59">
        <v>1500.0</v>
      </c>
      <c r="O807" s="59">
        <v>0.192904</v>
      </c>
      <c r="P807" s="59">
        <v>1.756364</v>
      </c>
      <c r="Q807" s="59">
        <v>1.022196</v>
      </c>
    </row>
    <row r="808" ht="15.0" customHeight="1">
      <c r="A808" s="59" t="s">
        <v>534</v>
      </c>
      <c r="B808" s="60"/>
      <c r="C808" s="60"/>
      <c r="D808" s="59" t="s">
        <v>1388</v>
      </c>
      <c r="E808" s="59" t="s">
        <v>3409</v>
      </c>
      <c r="F808" s="59" t="s">
        <v>3994</v>
      </c>
      <c r="G808" s="61" t="s">
        <v>3995</v>
      </c>
      <c r="H808" s="60"/>
      <c r="I808" s="59">
        <v>2.3632768E7</v>
      </c>
      <c r="J808" s="59">
        <v>50.0</v>
      </c>
      <c r="K808" s="59">
        <v>0.338976201690917</v>
      </c>
      <c r="L808" s="59">
        <v>45.0</v>
      </c>
      <c r="M808" s="59">
        <v>0.3366364</v>
      </c>
      <c r="N808" s="59">
        <v>1500.0</v>
      </c>
      <c r="O808" s="59">
        <v>0.1980664</v>
      </c>
      <c r="P808" s="59">
        <v>1.711427</v>
      </c>
      <c r="Q808" s="59">
        <v>1.016885</v>
      </c>
    </row>
    <row r="809" ht="15.0" customHeight="1">
      <c r="A809" s="59" t="s">
        <v>534</v>
      </c>
      <c r="B809" s="60"/>
      <c r="C809" s="60"/>
      <c r="D809" s="59" t="s">
        <v>1388</v>
      </c>
      <c r="E809" s="59" t="s">
        <v>3409</v>
      </c>
      <c r="F809" s="59" t="s">
        <v>3996</v>
      </c>
      <c r="G809" s="61" t="s">
        <v>1398</v>
      </c>
      <c r="H809" s="60"/>
      <c r="I809" s="59">
        <v>2.5353195E7</v>
      </c>
      <c r="J809" s="59">
        <v>50.0</v>
      </c>
      <c r="K809" s="59">
        <v>0.307425303942577</v>
      </c>
      <c r="L809" s="59">
        <v>40.0</v>
      </c>
      <c r="M809" s="59">
        <v>0.3070219</v>
      </c>
      <c r="N809" s="59">
        <v>1500.0</v>
      </c>
      <c r="O809" s="59">
        <v>0.2268174</v>
      </c>
      <c r="P809" s="59">
        <v>1.355387</v>
      </c>
      <c r="Q809" s="59">
        <v>1.005029</v>
      </c>
    </row>
    <row r="810" ht="15.0" customHeight="1">
      <c r="A810" s="59" t="s">
        <v>534</v>
      </c>
      <c r="B810" s="60"/>
      <c r="C810" s="60"/>
      <c r="D810" s="59" t="s">
        <v>1388</v>
      </c>
      <c r="E810" s="59" t="s">
        <v>3409</v>
      </c>
      <c r="F810" s="59" t="s">
        <v>3997</v>
      </c>
      <c r="G810" s="61" t="s">
        <v>3998</v>
      </c>
      <c r="H810" s="60"/>
      <c r="I810" s="59">
        <v>3.052055E7</v>
      </c>
      <c r="J810" s="59">
        <v>55.0</v>
      </c>
      <c r="K810" s="59">
        <v>0.431399847654881</v>
      </c>
      <c r="L810" s="59">
        <v>45.0</v>
      </c>
      <c r="M810" s="59">
        <v>0.4265205</v>
      </c>
      <c r="N810" s="59">
        <v>1500.0</v>
      </c>
      <c r="O810" s="59">
        <v>0.2016114</v>
      </c>
      <c r="P810" s="59">
        <v>2.139759</v>
      </c>
      <c r="Q810" s="59">
        <v>1.021695</v>
      </c>
    </row>
    <row r="811" ht="15.0" customHeight="1">
      <c r="A811" s="59" t="s">
        <v>534</v>
      </c>
      <c r="B811" s="60"/>
      <c r="C811" s="60"/>
      <c r="D811" s="59" t="s">
        <v>1388</v>
      </c>
      <c r="E811" s="59" t="s">
        <v>3409</v>
      </c>
      <c r="F811" s="59" t="s">
        <v>3999</v>
      </c>
      <c r="G811" s="61" t="s">
        <v>4000</v>
      </c>
      <c r="H811" s="60"/>
      <c r="I811" s="59">
        <v>3.5280509E7</v>
      </c>
      <c r="J811" s="59">
        <v>55.0</v>
      </c>
      <c r="K811" s="59">
        <v>0.425436714364899</v>
      </c>
      <c r="L811" s="59">
        <v>45.0</v>
      </c>
      <c r="M811" s="59">
        <v>0.4179462</v>
      </c>
      <c r="N811" s="59">
        <v>1500.0</v>
      </c>
      <c r="O811" s="59">
        <v>0.2257037</v>
      </c>
      <c r="P811" s="59">
        <v>1.884934</v>
      </c>
      <c r="Q811" s="59">
        <v>1.038964</v>
      </c>
    </row>
    <row r="812" ht="15.0" customHeight="1">
      <c r="A812" s="59" t="s">
        <v>534</v>
      </c>
      <c r="B812" s="60"/>
      <c r="C812" s="60"/>
      <c r="D812" s="59" t="s">
        <v>1388</v>
      </c>
      <c r="E812" s="59" t="s">
        <v>3409</v>
      </c>
      <c r="F812" s="59" t="s">
        <v>4001</v>
      </c>
      <c r="G812" s="61" t="s">
        <v>4002</v>
      </c>
      <c r="H812" s="60"/>
      <c r="I812" s="59">
        <v>4.607906E7</v>
      </c>
      <c r="J812" s="59">
        <v>60.0</v>
      </c>
      <c r="K812" s="59">
        <v>0.428625101094291</v>
      </c>
      <c r="L812" s="59">
        <v>45.0</v>
      </c>
      <c r="M812" s="59">
        <v>0.4255924</v>
      </c>
      <c r="N812" s="59">
        <v>1500.0</v>
      </c>
      <c r="O812" s="59">
        <v>0.3137692</v>
      </c>
      <c r="P812" s="59">
        <v>1.366052</v>
      </c>
      <c r="Q812" s="59">
        <v>1.027121</v>
      </c>
    </row>
    <row r="813" ht="15.0" customHeight="1">
      <c r="A813" s="59" t="s">
        <v>534</v>
      </c>
      <c r="B813" s="60"/>
      <c r="C813" s="60"/>
      <c r="D813" s="59" t="s">
        <v>1388</v>
      </c>
      <c r="E813" s="59" t="s">
        <v>3409</v>
      </c>
      <c r="F813" s="59" t="s">
        <v>4003</v>
      </c>
      <c r="G813" s="61" t="s">
        <v>4004</v>
      </c>
      <c r="H813" s="60"/>
      <c r="I813" s="59">
        <v>2.4121063E7</v>
      </c>
      <c r="J813" s="59">
        <v>50.0</v>
      </c>
      <c r="K813" s="59">
        <v>0.377084788682978</v>
      </c>
      <c r="L813" s="59">
        <v>45.0</v>
      </c>
      <c r="M813" s="59">
        <v>0.3758581</v>
      </c>
      <c r="N813" s="59">
        <v>1500.0</v>
      </c>
      <c r="O813" s="59">
        <v>0.1882906</v>
      </c>
      <c r="P813" s="59">
        <v>2.002675</v>
      </c>
      <c r="Q813" s="59">
        <v>1.00654</v>
      </c>
    </row>
    <row r="814" ht="15.0" customHeight="1">
      <c r="A814" s="59" t="s">
        <v>534</v>
      </c>
      <c r="B814" s="60"/>
      <c r="C814" s="60"/>
      <c r="D814" s="59" t="s">
        <v>1388</v>
      </c>
      <c r="E814" s="59" t="s">
        <v>3409</v>
      </c>
      <c r="F814" s="59" t="s">
        <v>4005</v>
      </c>
      <c r="G814" s="61" t="s">
        <v>4006</v>
      </c>
      <c r="H814" s="60"/>
      <c r="I814" s="59">
        <v>6.3783106E7</v>
      </c>
      <c r="J814" s="59">
        <v>60.0</v>
      </c>
      <c r="K814" s="59">
        <v>0.508766110473909</v>
      </c>
      <c r="L814" s="59">
        <v>45.0</v>
      </c>
      <c r="M814" s="59">
        <v>0.5033119</v>
      </c>
      <c r="N814" s="59">
        <v>1500.0</v>
      </c>
      <c r="O814" s="59">
        <v>0.3349199</v>
      </c>
      <c r="P814" s="59">
        <v>1.519068</v>
      </c>
      <c r="Q814" s="59">
        <v>1.03239</v>
      </c>
    </row>
    <row r="815" ht="15.0" customHeight="1">
      <c r="A815" s="59" t="s">
        <v>534</v>
      </c>
      <c r="B815" s="60"/>
      <c r="C815" s="60"/>
      <c r="D815" s="59" t="s">
        <v>1388</v>
      </c>
      <c r="E815" s="59" t="s">
        <v>3409</v>
      </c>
      <c r="F815" s="59" t="s">
        <v>4007</v>
      </c>
      <c r="G815" s="61" t="s">
        <v>4008</v>
      </c>
      <c r="H815" s="60"/>
      <c r="I815" s="59">
        <v>4.1217084E7</v>
      </c>
      <c r="J815" s="59">
        <v>80.0</v>
      </c>
      <c r="K815" s="59">
        <v>0.38770506788269</v>
      </c>
      <c r="L815" s="59">
        <v>40.0</v>
      </c>
      <c r="M815" s="59">
        <v>0.384197</v>
      </c>
      <c r="N815" s="59">
        <v>1500.0</v>
      </c>
      <c r="O815" s="59">
        <v>0.317568</v>
      </c>
      <c r="P815" s="59">
        <v>1.220857</v>
      </c>
      <c r="Q815" s="59">
        <v>1.052651</v>
      </c>
    </row>
    <row r="816" ht="15.0" customHeight="1">
      <c r="A816" s="59" t="s">
        <v>534</v>
      </c>
      <c r="B816" s="60"/>
      <c r="C816" s="60"/>
      <c r="D816" s="59" t="s">
        <v>1388</v>
      </c>
      <c r="E816" s="59" t="s">
        <v>33</v>
      </c>
      <c r="F816" s="59" t="s">
        <v>4009</v>
      </c>
      <c r="G816" s="61" t="s">
        <v>1391</v>
      </c>
      <c r="H816" s="61" t="s">
        <v>1391</v>
      </c>
      <c r="I816" s="59">
        <v>3.2464643E7</v>
      </c>
      <c r="J816" s="59">
        <v>155.0</v>
      </c>
      <c r="K816" s="59">
        <v>0.312744293291808</v>
      </c>
      <c r="L816" s="59">
        <v>35.0</v>
      </c>
      <c r="M816" s="59">
        <v>0.3153491</v>
      </c>
      <c r="N816" s="59">
        <v>1500.0</v>
      </c>
      <c r="O816" s="59">
        <v>0.3100238</v>
      </c>
      <c r="P816" s="59">
        <v>1.008775</v>
      </c>
      <c r="Q816" s="59">
        <v>0.5108616</v>
      </c>
    </row>
    <row r="817" ht="15.0" customHeight="1">
      <c r="A817" s="59" t="s">
        <v>534</v>
      </c>
      <c r="B817" s="60"/>
      <c r="C817" s="60"/>
      <c r="D817" s="59" t="s">
        <v>1388</v>
      </c>
      <c r="E817" s="59" t="s">
        <v>36</v>
      </c>
      <c r="F817" s="59" t="s">
        <v>4010</v>
      </c>
      <c r="G817" s="61" t="s">
        <v>1394</v>
      </c>
      <c r="H817" s="61" t="s">
        <v>1391</v>
      </c>
      <c r="I817" s="59">
        <v>2.6466933E7</v>
      </c>
      <c r="J817" s="59">
        <v>175.0</v>
      </c>
      <c r="K817" s="59">
        <v>0.50900376489473</v>
      </c>
      <c r="L817" s="59">
        <v>45.0</v>
      </c>
      <c r="M817" s="59">
        <v>0.4534555</v>
      </c>
      <c r="N817" s="59">
        <v>1500.0</v>
      </c>
      <c r="O817" s="59">
        <v>0.2810846</v>
      </c>
      <c r="P817" s="59">
        <v>1.810856</v>
      </c>
      <c r="Q817" s="59">
        <v>1.32226</v>
      </c>
    </row>
    <row r="818" ht="15.0" customHeight="1">
      <c r="A818" s="59" t="s">
        <v>534</v>
      </c>
      <c r="B818" s="60"/>
      <c r="C818" s="60"/>
      <c r="D818" s="59" t="s">
        <v>1388</v>
      </c>
      <c r="E818" s="59" t="s">
        <v>39</v>
      </c>
      <c r="F818" s="59" t="s">
        <v>4011</v>
      </c>
      <c r="G818" s="61" t="s">
        <v>1397</v>
      </c>
      <c r="H818" s="61" t="s">
        <v>1391</v>
      </c>
      <c r="I818" s="59">
        <v>2.9678351E7</v>
      </c>
      <c r="J818" s="59">
        <v>160.0</v>
      </c>
      <c r="K818" s="59">
        <v>0.484697511706484</v>
      </c>
      <c r="L818" s="59">
        <v>45.0</v>
      </c>
      <c r="M818" s="59">
        <v>0.451144</v>
      </c>
      <c r="N818" s="59">
        <v>1500.0</v>
      </c>
      <c r="O818" s="59">
        <v>0.3326063</v>
      </c>
      <c r="P818" s="59">
        <v>1.457271</v>
      </c>
      <c r="Q818" s="59">
        <v>1.283062</v>
      </c>
    </row>
    <row r="819" ht="15.0" customHeight="1">
      <c r="A819" s="59" t="s">
        <v>534</v>
      </c>
      <c r="B819" s="60"/>
      <c r="C819" s="60"/>
      <c r="D819" s="59" t="s">
        <v>1388</v>
      </c>
      <c r="E819" s="59" t="s">
        <v>37</v>
      </c>
      <c r="F819" s="59" t="s">
        <v>4012</v>
      </c>
      <c r="G819" s="61" t="s">
        <v>1395</v>
      </c>
      <c r="H819" s="61" t="s">
        <v>1391</v>
      </c>
      <c r="I819" s="59">
        <v>2.838813E7</v>
      </c>
      <c r="J819" s="59">
        <v>150.0</v>
      </c>
      <c r="K819" s="59">
        <v>0.323440252368939</v>
      </c>
      <c r="L819" s="59">
        <v>35.0</v>
      </c>
      <c r="M819" s="59">
        <v>0.320126</v>
      </c>
      <c r="N819" s="59">
        <v>1500.0</v>
      </c>
      <c r="O819" s="59">
        <v>0.2991404</v>
      </c>
      <c r="P819" s="59">
        <v>1.081232</v>
      </c>
      <c r="Q819" s="59">
        <v>1.157932</v>
      </c>
    </row>
    <row r="820" ht="15.0" customHeight="1">
      <c r="A820" s="59" t="s">
        <v>534</v>
      </c>
      <c r="B820" s="60"/>
      <c r="C820" s="60"/>
      <c r="D820" s="59" t="s">
        <v>1388</v>
      </c>
      <c r="E820" s="59" t="s">
        <v>35</v>
      </c>
      <c r="F820" s="59" t="s">
        <v>4013</v>
      </c>
      <c r="G820" s="61" t="s">
        <v>1393</v>
      </c>
      <c r="H820" s="61" t="s">
        <v>1391</v>
      </c>
      <c r="I820" s="59">
        <v>2.1167043E7</v>
      </c>
      <c r="J820" s="59">
        <v>160.0</v>
      </c>
      <c r="K820" s="59">
        <v>0.251386299322773</v>
      </c>
      <c r="L820" s="59">
        <v>35.0</v>
      </c>
      <c r="M820" s="59">
        <v>0.2486141</v>
      </c>
      <c r="N820" s="59">
        <v>1500.0</v>
      </c>
      <c r="O820" s="59">
        <v>0.2395775</v>
      </c>
      <c r="P820" s="59">
        <v>1.04929</v>
      </c>
      <c r="Q820" s="59">
        <v>1.306776</v>
      </c>
    </row>
    <row r="821" ht="15.0" customHeight="1">
      <c r="A821" s="59" t="s">
        <v>534</v>
      </c>
      <c r="B821" s="60"/>
      <c r="C821" s="60"/>
      <c r="D821" s="59" t="s">
        <v>1388</v>
      </c>
      <c r="E821" s="59" t="s">
        <v>38</v>
      </c>
      <c r="F821" s="59" t="s">
        <v>4014</v>
      </c>
      <c r="G821" s="61" t="s">
        <v>1396</v>
      </c>
      <c r="H821" s="61" t="s">
        <v>1391</v>
      </c>
      <c r="I821" s="59">
        <v>3.6155391E7</v>
      </c>
      <c r="J821" s="59">
        <v>180.0</v>
      </c>
      <c r="K821" s="59">
        <v>0.40634062284806</v>
      </c>
      <c r="L821" s="59">
        <v>35.0</v>
      </c>
      <c r="M821" s="59">
        <v>0.3883021</v>
      </c>
      <c r="N821" s="59">
        <v>1500.0</v>
      </c>
      <c r="O821" s="59">
        <v>0.3648594</v>
      </c>
      <c r="P821" s="59">
        <v>1.113691</v>
      </c>
      <c r="Q821" s="59">
        <v>1.769476</v>
      </c>
    </row>
    <row r="822" ht="15.0" customHeight="1">
      <c r="A822" s="59" t="s">
        <v>534</v>
      </c>
      <c r="B822" s="60"/>
      <c r="C822" s="60"/>
      <c r="D822" s="59" t="s">
        <v>1388</v>
      </c>
      <c r="E822" s="59" t="s">
        <v>34</v>
      </c>
      <c r="F822" s="59" t="s">
        <v>4015</v>
      </c>
      <c r="G822" s="61" t="s">
        <v>1392</v>
      </c>
      <c r="H822" s="61" t="s">
        <v>1391</v>
      </c>
      <c r="I822" s="59">
        <v>2.3116257E7</v>
      </c>
      <c r="J822" s="59">
        <v>170.0</v>
      </c>
      <c r="K822" s="59">
        <v>0.261831999892212</v>
      </c>
      <c r="L822" s="59">
        <v>35.0</v>
      </c>
      <c r="M822" s="59">
        <v>0.265956</v>
      </c>
      <c r="N822" s="59">
        <v>1500.0</v>
      </c>
      <c r="O822" s="59">
        <v>0.2412993</v>
      </c>
      <c r="P822" s="59">
        <v>1.085092</v>
      </c>
      <c r="Q822" s="59">
        <v>0.8327416</v>
      </c>
    </row>
    <row r="823" ht="15.0" customHeight="1">
      <c r="A823" s="59" t="s">
        <v>123</v>
      </c>
      <c r="B823" s="60"/>
      <c r="C823" s="60"/>
      <c r="D823" s="59" t="s">
        <v>1537</v>
      </c>
      <c r="E823" s="59" t="s">
        <v>35</v>
      </c>
      <c r="F823" s="59" t="s">
        <v>4016</v>
      </c>
      <c r="G823" s="61" t="s">
        <v>1542</v>
      </c>
      <c r="H823" s="61" t="s">
        <v>1540</v>
      </c>
      <c r="I823" s="59">
        <v>3.0173145E7</v>
      </c>
      <c r="J823" s="59">
        <v>150.0</v>
      </c>
      <c r="K823" s="59">
        <v>0.305165813691483</v>
      </c>
      <c r="L823" s="59">
        <v>35.0</v>
      </c>
      <c r="M823" s="59">
        <v>0.3074671</v>
      </c>
      <c r="N823" s="59">
        <v>1500.0</v>
      </c>
      <c r="O823" s="59">
        <v>0.2982255</v>
      </c>
      <c r="P823" s="59">
        <v>1.023272</v>
      </c>
      <c r="Q823" s="59">
        <v>0.7509843</v>
      </c>
    </row>
    <row r="824" ht="15.0" customHeight="1">
      <c r="A824" s="59" t="s">
        <v>123</v>
      </c>
      <c r="B824" s="60"/>
      <c r="C824" s="60"/>
      <c r="D824" s="59" t="s">
        <v>1537</v>
      </c>
      <c r="E824" s="59" t="s">
        <v>38</v>
      </c>
      <c r="F824" s="59" t="s">
        <v>4016</v>
      </c>
      <c r="G824" s="61" t="s">
        <v>1545</v>
      </c>
      <c r="H824" s="61" t="s">
        <v>1540</v>
      </c>
      <c r="I824" s="59">
        <v>2.9628321E7</v>
      </c>
      <c r="J824" s="59">
        <v>140.0</v>
      </c>
      <c r="K824" s="59">
        <v>0.29881705231361</v>
      </c>
      <c r="L824" s="59">
        <v>35.0</v>
      </c>
      <c r="M824" s="59">
        <v>0.3031792</v>
      </c>
      <c r="N824" s="59">
        <v>1500.0</v>
      </c>
      <c r="O824" s="59">
        <v>0.2921806</v>
      </c>
      <c r="P824" s="59">
        <v>1.022714</v>
      </c>
      <c r="Q824" s="59">
        <v>0.6033926</v>
      </c>
    </row>
    <row r="825" ht="15.0" customHeight="1">
      <c r="A825" s="59" t="s">
        <v>123</v>
      </c>
      <c r="B825" s="60"/>
      <c r="C825" s="60"/>
      <c r="D825" s="59" t="s">
        <v>1537</v>
      </c>
      <c r="E825" s="59" t="s">
        <v>37</v>
      </c>
      <c r="F825" s="59" t="s">
        <v>4016</v>
      </c>
      <c r="G825" s="61" t="s">
        <v>1544</v>
      </c>
      <c r="H825" s="61" t="s">
        <v>1540</v>
      </c>
      <c r="I825" s="59">
        <v>3.1772939E7</v>
      </c>
      <c r="J825" s="59">
        <v>175.0</v>
      </c>
      <c r="K825" s="59">
        <v>0.316013860306141</v>
      </c>
      <c r="L825" s="59">
        <v>35.0</v>
      </c>
      <c r="M825" s="59">
        <v>0.3167737</v>
      </c>
      <c r="N825" s="59">
        <v>1500.0</v>
      </c>
      <c r="O825" s="59">
        <v>0.3053648</v>
      </c>
      <c r="P825" s="59">
        <v>1.034873</v>
      </c>
      <c r="Q825" s="59">
        <v>0.9333984</v>
      </c>
    </row>
    <row r="826" ht="15.0" customHeight="1">
      <c r="A826" s="59" t="s">
        <v>123</v>
      </c>
      <c r="B826" s="60"/>
      <c r="C826" s="60"/>
      <c r="D826" s="59" t="s">
        <v>1537</v>
      </c>
      <c r="E826" s="59" t="s">
        <v>36</v>
      </c>
      <c r="F826" s="59" t="s">
        <v>4016</v>
      </c>
      <c r="G826" s="61" t="s">
        <v>1543</v>
      </c>
      <c r="H826" s="61" t="s">
        <v>1540</v>
      </c>
      <c r="I826" s="59">
        <v>2.9229697E7</v>
      </c>
      <c r="J826" s="59">
        <v>160.0</v>
      </c>
      <c r="K826" s="59">
        <v>0.369947409174347</v>
      </c>
      <c r="L826" s="59">
        <v>35.0</v>
      </c>
      <c r="M826" s="59">
        <v>0.3505877</v>
      </c>
      <c r="N826" s="59">
        <v>1500.0</v>
      </c>
      <c r="O826" s="59">
        <v>0.2843484</v>
      </c>
      <c r="P826" s="59">
        <v>1.301036</v>
      </c>
      <c r="Q826" s="59">
        <v>1.292268</v>
      </c>
    </row>
    <row r="827" ht="15.0" customHeight="1">
      <c r="A827" s="59" t="s">
        <v>123</v>
      </c>
      <c r="B827" s="60"/>
      <c r="C827" s="60"/>
      <c r="D827" s="59" t="s">
        <v>1537</v>
      </c>
      <c r="E827" s="59" t="s">
        <v>40</v>
      </c>
      <c r="F827" s="59" t="s">
        <v>4016</v>
      </c>
      <c r="G827" s="61" t="s">
        <v>1546</v>
      </c>
      <c r="H827" s="61" t="s">
        <v>1540</v>
      </c>
      <c r="I827" s="59">
        <v>2.9435642E7</v>
      </c>
      <c r="J827" s="59">
        <v>170.0</v>
      </c>
      <c r="K827" s="59">
        <v>0.328964653573922</v>
      </c>
      <c r="L827" s="59">
        <v>35.0</v>
      </c>
      <c r="M827" s="59">
        <v>0.3198913</v>
      </c>
      <c r="N827" s="59">
        <v>1500.0</v>
      </c>
      <c r="O827" s="59">
        <v>0.2877133</v>
      </c>
      <c r="P827" s="59">
        <v>1.143377</v>
      </c>
      <c r="Q827" s="59">
        <v>1.281975</v>
      </c>
    </row>
    <row r="828" ht="15.0" customHeight="1">
      <c r="A828" s="59" t="s">
        <v>123</v>
      </c>
      <c r="B828" s="60"/>
      <c r="C828" s="60"/>
      <c r="D828" s="59" t="s">
        <v>1537</v>
      </c>
      <c r="E828" s="59" t="s">
        <v>34</v>
      </c>
      <c r="F828" s="59" t="s">
        <v>4016</v>
      </c>
      <c r="G828" s="61" t="s">
        <v>1541</v>
      </c>
      <c r="H828" s="61" t="s">
        <v>1540</v>
      </c>
      <c r="I828" s="59">
        <v>2.7700402E7</v>
      </c>
      <c r="J828" s="59">
        <v>90.0</v>
      </c>
      <c r="K828" s="59">
        <v>0.280440442289011</v>
      </c>
      <c r="L828" s="59">
        <v>35.0</v>
      </c>
      <c r="M828" s="59">
        <v>0.2907542</v>
      </c>
      <c r="N828" s="59">
        <v>1500.0</v>
      </c>
      <c r="O828" s="59">
        <v>0.2745876</v>
      </c>
      <c r="P828" s="59">
        <v>1.021315</v>
      </c>
      <c r="Q828" s="59">
        <v>0.3620318</v>
      </c>
    </row>
    <row r="829" ht="15.0" customHeight="1">
      <c r="A829" s="59" t="s">
        <v>123</v>
      </c>
      <c r="B829" s="60"/>
      <c r="C829" s="60"/>
      <c r="D829" s="59" t="s">
        <v>1537</v>
      </c>
      <c r="E829" s="59" t="s">
        <v>33</v>
      </c>
      <c r="F829" s="59" t="s">
        <v>4017</v>
      </c>
      <c r="G829" s="61" t="s">
        <v>1540</v>
      </c>
      <c r="H829" s="61" t="s">
        <v>1540</v>
      </c>
      <c r="I829" s="59">
        <v>1.8548118E7</v>
      </c>
      <c r="J829" s="59">
        <v>195.0</v>
      </c>
      <c r="K829" s="59">
        <v>0.205270720708434</v>
      </c>
      <c r="L829" s="59">
        <v>35.0</v>
      </c>
      <c r="M829" s="59">
        <v>0.2098833</v>
      </c>
      <c r="N829" s="59">
        <v>1500.0</v>
      </c>
      <c r="O829" s="59">
        <v>0.2023599</v>
      </c>
      <c r="P829" s="59">
        <v>1.014384</v>
      </c>
      <c r="Q829" s="59">
        <v>0.3868981</v>
      </c>
    </row>
    <row r="830" ht="15.0" customHeight="1">
      <c r="A830" s="59" t="s">
        <v>534</v>
      </c>
      <c r="B830" s="60"/>
      <c r="C830" s="60"/>
      <c r="D830" s="59" t="s">
        <v>1537</v>
      </c>
      <c r="E830" s="59" t="s">
        <v>3409</v>
      </c>
      <c r="F830" s="59" t="s">
        <v>4018</v>
      </c>
      <c r="G830" s="61" t="s">
        <v>4019</v>
      </c>
      <c r="H830" s="60"/>
      <c r="I830" s="59">
        <v>4.092631E7</v>
      </c>
      <c r="J830" s="59">
        <v>50.0</v>
      </c>
      <c r="K830" s="59">
        <v>0.516925071309559</v>
      </c>
      <c r="L830" s="59">
        <v>45.0</v>
      </c>
      <c r="M830" s="59">
        <v>0.5133035</v>
      </c>
      <c r="N830" s="59">
        <v>1500.0</v>
      </c>
      <c r="O830" s="59">
        <v>0.2983939</v>
      </c>
      <c r="P830" s="59">
        <v>1.732358</v>
      </c>
      <c r="Q830" s="59">
        <v>1.016852</v>
      </c>
    </row>
    <row r="831" ht="15.0" customHeight="1">
      <c r="A831" s="59" t="s">
        <v>534</v>
      </c>
      <c r="B831" s="60"/>
      <c r="C831" s="60"/>
      <c r="D831" s="59" t="s">
        <v>1537</v>
      </c>
      <c r="E831" s="59" t="s">
        <v>3409</v>
      </c>
      <c r="F831" s="59" t="s">
        <v>4020</v>
      </c>
      <c r="G831" s="61" t="s">
        <v>1547</v>
      </c>
      <c r="H831" s="60"/>
      <c r="I831" s="59">
        <v>3.1523848E7</v>
      </c>
      <c r="J831" s="59">
        <v>40.0</v>
      </c>
      <c r="K831" s="59">
        <v>0.436400869220509</v>
      </c>
      <c r="L831" s="59">
        <v>45.0</v>
      </c>
      <c r="M831" s="59">
        <v>0.4355015</v>
      </c>
      <c r="N831" s="59">
        <v>1500.0</v>
      </c>
      <c r="O831" s="59">
        <v>0.1819862</v>
      </c>
      <c r="P831" s="59">
        <v>2.397989</v>
      </c>
      <c r="Q831" s="59">
        <v>1.003548</v>
      </c>
    </row>
    <row r="832" ht="15.0" customHeight="1">
      <c r="A832" s="59" t="s">
        <v>534</v>
      </c>
      <c r="B832" s="60"/>
      <c r="C832" s="60"/>
      <c r="D832" s="59" t="s">
        <v>1537</v>
      </c>
      <c r="E832" s="59" t="s">
        <v>3409</v>
      </c>
      <c r="F832" s="59" t="s">
        <v>4021</v>
      </c>
      <c r="G832" s="61" t="s">
        <v>4022</v>
      </c>
      <c r="H832" s="60"/>
      <c r="I832" s="59">
        <v>2.9878815E7</v>
      </c>
      <c r="J832" s="59">
        <v>50.0</v>
      </c>
      <c r="K832" s="59">
        <v>0.204522596848877</v>
      </c>
      <c r="L832" s="59">
        <v>45.0</v>
      </c>
      <c r="M832" s="59">
        <v>0.203798</v>
      </c>
      <c r="N832" s="59">
        <v>1500.0</v>
      </c>
      <c r="O832" s="59">
        <v>0.1470344</v>
      </c>
      <c r="P832" s="59">
        <v>1.390985</v>
      </c>
      <c r="Q832" s="59">
        <v>1.012765</v>
      </c>
    </row>
    <row r="833" ht="15.0" customHeight="1">
      <c r="A833" s="59" t="s">
        <v>534</v>
      </c>
      <c r="B833" s="60"/>
      <c r="C833" s="60"/>
      <c r="D833" s="59" t="s">
        <v>1537</v>
      </c>
      <c r="E833" s="59" t="s">
        <v>3409</v>
      </c>
      <c r="F833" s="59" t="s">
        <v>4023</v>
      </c>
      <c r="G833" s="61" t="s">
        <v>4024</v>
      </c>
      <c r="H833" s="60"/>
      <c r="I833" s="59">
        <v>3.0711997E7</v>
      </c>
      <c r="J833" s="59">
        <v>0.0</v>
      </c>
      <c r="K833" s="59">
        <v>0.337739385150164</v>
      </c>
      <c r="L833" s="59">
        <v>45.0</v>
      </c>
      <c r="M833" s="59">
        <v>0.3342925</v>
      </c>
      <c r="N833" s="59">
        <v>1500.0</v>
      </c>
      <c r="O833" s="59">
        <v>0.2361094</v>
      </c>
      <c r="P833" s="59">
        <v>1.430436</v>
      </c>
      <c r="Q833" s="59">
        <v>1.035107</v>
      </c>
    </row>
    <row r="834" ht="15.0" customHeight="1">
      <c r="A834" s="59" t="s">
        <v>534</v>
      </c>
      <c r="B834" s="60"/>
      <c r="C834" s="60"/>
      <c r="D834" s="59" t="s">
        <v>1537</v>
      </c>
      <c r="E834" s="59" t="s">
        <v>3409</v>
      </c>
      <c r="F834" s="59" t="s">
        <v>4025</v>
      </c>
      <c r="G834" s="61" t="s">
        <v>4026</v>
      </c>
      <c r="H834" s="60"/>
      <c r="I834" s="59">
        <v>3.7639722E7</v>
      </c>
      <c r="J834" s="59">
        <v>165.0</v>
      </c>
      <c r="K834" s="59">
        <v>0.350602983806515</v>
      </c>
      <c r="L834" s="59">
        <v>40.0</v>
      </c>
      <c r="M834" s="59">
        <v>0.3418672</v>
      </c>
      <c r="N834" s="59">
        <v>1500.0</v>
      </c>
      <c r="O834" s="59">
        <v>0.2920454</v>
      </c>
      <c r="P834" s="59">
        <v>1.200509</v>
      </c>
      <c r="Q834" s="59">
        <v>1.17534</v>
      </c>
    </row>
    <row r="835" ht="15.0" customHeight="1">
      <c r="A835" s="59" t="s">
        <v>534</v>
      </c>
      <c r="B835" s="60"/>
      <c r="C835" s="60"/>
      <c r="D835" s="59" t="s">
        <v>1537</v>
      </c>
      <c r="E835" s="59" t="s">
        <v>3409</v>
      </c>
      <c r="F835" s="59" t="s">
        <v>4027</v>
      </c>
      <c r="G835" s="61" t="s">
        <v>4028</v>
      </c>
      <c r="H835" s="60"/>
      <c r="I835" s="59">
        <v>3.033976E7</v>
      </c>
      <c r="J835" s="59">
        <v>55.0</v>
      </c>
      <c r="K835" s="59">
        <v>0.403557449012454</v>
      </c>
      <c r="L835" s="59">
        <v>45.0</v>
      </c>
      <c r="M835" s="59">
        <v>0.4002211</v>
      </c>
      <c r="N835" s="59">
        <v>1500.0</v>
      </c>
      <c r="O835" s="59">
        <v>0.2110184</v>
      </c>
      <c r="P835" s="59">
        <v>1.912428</v>
      </c>
      <c r="Q835" s="59">
        <v>1.017634</v>
      </c>
    </row>
    <row r="836" ht="15.0" customHeight="1">
      <c r="A836" s="59" t="s">
        <v>534</v>
      </c>
      <c r="B836" s="60"/>
      <c r="C836" s="60"/>
      <c r="D836" s="59" t="s">
        <v>1537</v>
      </c>
      <c r="E836" s="59" t="s">
        <v>3409</v>
      </c>
      <c r="F836" s="59" t="s">
        <v>4029</v>
      </c>
      <c r="G836" s="61" t="s">
        <v>4030</v>
      </c>
      <c r="H836" s="60"/>
      <c r="I836" s="59">
        <v>2.6706857E7</v>
      </c>
      <c r="J836" s="59">
        <v>50.0</v>
      </c>
      <c r="K836" s="59">
        <v>0.349933659368242</v>
      </c>
      <c r="L836" s="59">
        <v>45.0</v>
      </c>
      <c r="M836" s="59">
        <v>0.3478657</v>
      </c>
      <c r="N836" s="59">
        <v>1500.0</v>
      </c>
      <c r="O836" s="59">
        <v>0.2041479</v>
      </c>
      <c r="P836" s="59">
        <v>1.714118</v>
      </c>
      <c r="Q836" s="59">
        <v>1.014389</v>
      </c>
    </row>
    <row r="837" ht="15.0" customHeight="1">
      <c r="A837" s="59" t="s">
        <v>534</v>
      </c>
      <c r="B837" s="60"/>
      <c r="C837" s="60"/>
      <c r="D837" s="59" t="s">
        <v>1537</v>
      </c>
      <c r="E837" s="59" t="s">
        <v>3409</v>
      </c>
      <c r="F837" s="59" t="s">
        <v>4031</v>
      </c>
      <c r="G837" s="61" t="s">
        <v>4032</v>
      </c>
      <c r="H837" s="60"/>
      <c r="I837" s="59">
        <v>3.0113366E7</v>
      </c>
      <c r="J837" s="59">
        <v>50.0</v>
      </c>
      <c r="K837" s="59">
        <v>0.41492759771969</v>
      </c>
      <c r="L837" s="59">
        <v>45.0</v>
      </c>
      <c r="M837" s="59">
        <v>0.4119682</v>
      </c>
      <c r="N837" s="59">
        <v>1500.0</v>
      </c>
      <c r="O837" s="59">
        <v>0.1944682</v>
      </c>
      <c r="P837" s="59">
        <v>2.133653</v>
      </c>
      <c r="Q837" s="59">
        <v>1.013606</v>
      </c>
    </row>
    <row r="838" ht="15.0" customHeight="1">
      <c r="A838" s="59" t="s">
        <v>534</v>
      </c>
      <c r="B838" s="60"/>
      <c r="C838" s="60"/>
      <c r="D838" s="59" t="s">
        <v>1537</v>
      </c>
      <c r="E838" s="59" t="s">
        <v>3409</v>
      </c>
      <c r="F838" s="59" t="s">
        <v>4033</v>
      </c>
      <c r="G838" s="61" t="s">
        <v>4034</v>
      </c>
      <c r="H838" s="60"/>
      <c r="I838" s="59">
        <v>2.3178891E7</v>
      </c>
      <c r="J838" s="59">
        <v>50.0</v>
      </c>
      <c r="K838" s="59">
        <v>0.337403193852811</v>
      </c>
      <c r="L838" s="59">
        <v>40.0</v>
      </c>
      <c r="M838" s="59">
        <v>0.3371889</v>
      </c>
      <c r="N838" s="59">
        <v>1500.0</v>
      </c>
      <c r="O838" s="59">
        <v>0.1911876</v>
      </c>
      <c r="P838" s="59">
        <v>1.764775</v>
      </c>
      <c r="Q838" s="59">
        <v>1.001468</v>
      </c>
    </row>
    <row r="839" ht="15.0" customHeight="1">
      <c r="A839" s="59" t="s">
        <v>534</v>
      </c>
      <c r="B839" s="60"/>
      <c r="C839" s="60"/>
      <c r="D839" s="59" t="s">
        <v>1537</v>
      </c>
      <c r="E839" s="59" t="s">
        <v>3409</v>
      </c>
      <c r="F839" s="59" t="s">
        <v>4035</v>
      </c>
      <c r="G839" s="61" t="s">
        <v>4036</v>
      </c>
      <c r="H839" s="60"/>
      <c r="I839" s="59">
        <v>4.9595713E7</v>
      </c>
      <c r="J839" s="59">
        <v>50.0</v>
      </c>
      <c r="K839" s="59">
        <v>0.517294025187437</v>
      </c>
      <c r="L839" s="59">
        <v>45.0</v>
      </c>
      <c r="M839" s="59">
        <v>0.5167381</v>
      </c>
      <c r="N839" s="59">
        <v>1500.0</v>
      </c>
      <c r="O839" s="59">
        <v>0.2248396</v>
      </c>
      <c r="P839" s="59">
        <v>2.300725</v>
      </c>
      <c r="Q839" s="59">
        <v>1.001904</v>
      </c>
    </row>
    <row r="840" ht="15.0" customHeight="1">
      <c r="A840" s="59" t="s">
        <v>534</v>
      </c>
      <c r="B840" s="60"/>
      <c r="C840" s="60"/>
      <c r="D840" s="59" t="s">
        <v>4037</v>
      </c>
      <c r="E840" s="59" t="s">
        <v>3409</v>
      </c>
      <c r="F840" s="59" t="s">
        <v>4038</v>
      </c>
      <c r="G840" s="61" t="s">
        <v>4039</v>
      </c>
      <c r="H840" s="60"/>
      <c r="I840" s="59">
        <v>3.0852369E7</v>
      </c>
      <c r="J840" s="59">
        <v>60.0</v>
      </c>
      <c r="K840" s="59">
        <v>0.326819636874505</v>
      </c>
      <c r="L840" s="59">
        <v>45.0</v>
      </c>
      <c r="M840" s="59">
        <v>0.3232131</v>
      </c>
      <c r="N840" s="59">
        <v>1500.0</v>
      </c>
      <c r="O840" s="59">
        <v>0.2556127</v>
      </c>
      <c r="P840" s="59">
        <v>1.278574</v>
      </c>
      <c r="Q840" s="59">
        <v>1.05335</v>
      </c>
    </row>
    <row r="841" ht="15.0" customHeight="1">
      <c r="A841" s="59" t="s">
        <v>534</v>
      </c>
      <c r="B841" s="60"/>
      <c r="C841" s="60"/>
      <c r="D841" s="59" t="s">
        <v>4037</v>
      </c>
      <c r="E841" s="59" t="s">
        <v>3409</v>
      </c>
      <c r="F841" s="59" t="s">
        <v>4040</v>
      </c>
      <c r="G841" s="61" t="s">
        <v>4041</v>
      </c>
      <c r="H841" s="60"/>
      <c r="I841" s="59">
        <v>3.5890589E7</v>
      </c>
      <c r="J841" s="59">
        <v>165.0</v>
      </c>
      <c r="K841" s="59">
        <v>0.355945098667176</v>
      </c>
      <c r="L841" s="59">
        <v>40.0</v>
      </c>
      <c r="M841" s="59">
        <v>0.3419468</v>
      </c>
      <c r="N841" s="59">
        <v>1500.0</v>
      </c>
      <c r="O841" s="59">
        <v>0.2819633</v>
      </c>
      <c r="P841" s="59">
        <v>1.262381</v>
      </c>
      <c r="Q841" s="59">
        <v>1.233369</v>
      </c>
    </row>
    <row r="842" ht="15.0" customHeight="1">
      <c r="A842" s="59" t="s">
        <v>534</v>
      </c>
      <c r="B842" s="60"/>
      <c r="C842" s="60"/>
      <c r="D842" s="59" t="s">
        <v>4037</v>
      </c>
      <c r="E842" s="59" t="s">
        <v>3409</v>
      </c>
      <c r="F842" s="59" t="s">
        <v>4042</v>
      </c>
      <c r="G842" s="61" t="s">
        <v>4043</v>
      </c>
      <c r="H842" s="60"/>
      <c r="I842" s="59">
        <v>2.9786573E7</v>
      </c>
      <c r="J842" s="59">
        <v>45.0</v>
      </c>
      <c r="K842" s="59">
        <v>0.481182157287309</v>
      </c>
      <c r="L842" s="59">
        <v>40.0</v>
      </c>
      <c r="M842" s="59">
        <v>0.4796844</v>
      </c>
      <c r="N842" s="59">
        <v>1500.0</v>
      </c>
      <c r="O842" s="59">
        <v>0.1556116</v>
      </c>
      <c r="P842" s="59">
        <v>3.092201</v>
      </c>
      <c r="Q842" s="59">
        <v>1.004622</v>
      </c>
    </row>
    <row r="843" ht="15.0" customHeight="1">
      <c r="A843" s="59" t="s">
        <v>534</v>
      </c>
      <c r="B843" s="60"/>
      <c r="C843" s="60"/>
      <c r="D843" s="59" t="s">
        <v>4037</v>
      </c>
      <c r="E843" s="59" t="s">
        <v>3409</v>
      </c>
      <c r="F843" s="59" t="s">
        <v>4044</v>
      </c>
      <c r="G843" s="61" t="s">
        <v>4045</v>
      </c>
      <c r="H843" s="60"/>
      <c r="I843" s="59">
        <v>2.4672549E7</v>
      </c>
      <c r="J843" s="59">
        <v>50.0</v>
      </c>
      <c r="K843" s="59">
        <v>0.332626379371066</v>
      </c>
      <c r="L843" s="59">
        <v>40.0</v>
      </c>
      <c r="M843" s="59">
        <v>0.32876</v>
      </c>
      <c r="N843" s="59">
        <v>1500.0</v>
      </c>
      <c r="O843" s="59">
        <v>0.2032625</v>
      </c>
      <c r="P843" s="59">
        <v>1.636437</v>
      </c>
      <c r="Q843" s="59">
        <v>1.030808</v>
      </c>
    </row>
    <row r="844" ht="15.0" customHeight="1">
      <c r="A844" s="59" t="s">
        <v>534</v>
      </c>
      <c r="B844" s="60"/>
      <c r="C844" s="60"/>
      <c r="D844" s="59" t="s">
        <v>4037</v>
      </c>
      <c r="E844" s="59" t="s">
        <v>3409</v>
      </c>
      <c r="F844" s="59" t="s">
        <v>4046</v>
      </c>
      <c r="G844" s="61" t="s">
        <v>4047</v>
      </c>
      <c r="H844" s="60"/>
      <c r="I844" s="59">
        <v>3.5525963E7</v>
      </c>
      <c r="J844" s="59">
        <v>165.0</v>
      </c>
      <c r="K844" s="59">
        <v>0.364689991422115</v>
      </c>
      <c r="L844" s="59">
        <v>40.0</v>
      </c>
      <c r="M844" s="59">
        <v>0.3521222</v>
      </c>
      <c r="N844" s="59">
        <v>1500.0</v>
      </c>
      <c r="O844" s="59">
        <v>0.2858935</v>
      </c>
      <c r="P844" s="59">
        <v>1.275615</v>
      </c>
      <c r="Q844" s="59">
        <v>1.189763</v>
      </c>
    </row>
    <row r="845" ht="15.0" customHeight="1">
      <c r="A845" s="59" t="s">
        <v>534</v>
      </c>
      <c r="B845" s="60"/>
      <c r="C845" s="60"/>
      <c r="D845" s="59" t="s">
        <v>4037</v>
      </c>
      <c r="E845" s="59" t="s">
        <v>3409</v>
      </c>
      <c r="F845" s="59" t="s">
        <v>4048</v>
      </c>
      <c r="G845" s="61" t="s">
        <v>4049</v>
      </c>
      <c r="H845" s="60"/>
      <c r="I845" s="59">
        <v>6.0271378E7</v>
      </c>
      <c r="J845" s="59">
        <v>50.0</v>
      </c>
      <c r="K845" s="59">
        <v>0.501352447685706</v>
      </c>
      <c r="L845" s="59">
        <v>45.0</v>
      </c>
      <c r="M845" s="59">
        <v>0.4991086</v>
      </c>
      <c r="N845" s="59">
        <v>1500.0</v>
      </c>
      <c r="O845" s="59">
        <v>0.3206131</v>
      </c>
      <c r="P845" s="59">
        <v>1.56373</v>
      </c>
      <c r="Q845" s="59">
        <v>1.012571</v>
      </c>
    </row>
    <row r="846" ht="15.0" customHeight="1">
      <c r="A846" s="59" t="s">
        <v>534</v>
      </c>
      <c r="B846" s="60"/>
      <c r="C846" s="60"/>
      <c r="D846" s="59" t="s">
        <v>4037</v>
      </c>
      <c r="E846" s="59" t="s">
        <v>3409</v>
      </c>
      <c r="F846" s="59" t="s">
        <v>4050</v>
      </c>
      <c r="G846" s="61" t="s">
        <v>4051</v>
      </c>
      <c r="H846" s="60"/>
      <c r="I846" s="59">
        <v>5.2127865E7</v>
      </c>
      <c r="J846" s="59">
        <v>50.0</v>
      </c>
      <c r="K846" s="59">
        <v>0.479561502352122</v>
      </c>
      <c r="L846" s="59">
        <v>45.0</v>
      </c>
      <c r="M846" s="59">
        <v>0.4788483</v>
      </c>
      <c r="N846" s="59">
        <v>1500.0</v>
      </c>
      <c r="O846" s="59">
        <v>0.2805652</v>
      </c>
      <c r="P846" s="59">
        <v>1.70927</v>
      </c>
      <c r="Q846" s="59">
        <v>1.003597</v>
      </c>
    </row>
    <row r="847" ht="15.0" customHeight="1">
      <c r="A847" s="59" t="s">
        <v>534</v>
      </c>
      <c r="B847" s="60"/>
      <c r="C847" s="60"/>
      <c r="D847" s="59" t="s">
        <v>4037</v>
      </c>
      <c r="E847" s="59" t="s">
        <v>3409</v>
      </c>
      <c r="F847" s="59" t="s">
        <v>4052</v>
      </c>
      <c r="G847" s="61" t="s">
        <v>4053</v>
      </c>
      <c r="H847" s="60"/>
      <c r="I847" s="59">
        <v>5.0887365E7</v>
      </c>
      <c r="J847" s="59">
        <v>40.0</v>
      </c>
      <c r="K847" s="59">
        <v>0.486120419738703</v>
      </c>
      <c r="L847" s="59">
        <v>45.0</v>
      </c>
      <c r="M847" s="59">
        <v>0.4842175</v>
      </c>
      <c r="N847" s="59">
        <v>1500.0</v>
      </c>
      <c r="O847" s="59">
        <v>0.2905118</v>
      </c>
      <c r="P847" s="59">
        <v>1.673324</v>
      </c>
      <c r="Q847" s="59">
        <v>1.009824</v>
      </c>
    </row>
    <row r="848" ht="15.0" customHeight="1">
      <c r="A848" s="59" t="s">
        <v>534</v>
      </c>
      <c r="B848" s="60"/>
      <c r="C848" s="60"/>
      <c r="D848" s="59" t="s">
        <v>4054</v>
      </c>
      <c r="E848" s="59" t="s">
        <v>3409</v>
      </c>
      <c r="F848" s="59" t="s">
        <v>4055</v>
      </c>
      <c r="G848" s="61" t="s">
        <v>4056</v>
      </c>
      <c r="H848" s="60"/>
      <c r="I848" s="59">
        <v>3.6623962E7</v>
      </c>
      <c r="J848" s="59">
        <v>155.0</v>
      </c>
      <c r="K848" s="59">
        <v>0.355374188630121</v>
      </c>
      <c r="L848" s="59">
        <v>40.0</v>
      </c>
      <c r="M848" s="59">
        <v>0.353737</v>
      </c>
      <c r="N848" s="59">
        <v>1500.0</v>
      </c>
      <c r="O848" s="59">
        <v>0.2825786</v>
      </c>
      <c r="P848" s="59">
        <v>1.257612</v>
      </c>
      <c r="Q848" s="59">
        <v>1.023007</v>
      </c>
    </row>
    <row r="849" ht="15.0" customHeight="1">
      <c r="A849" s="59" t="s">
        <v>534</v>
      </c>
      <c r="B849" s="60"/>
      <c r="C849" s="60"/>
      <c r="D849" s="59" t="s">
        <v>4054</v>
      </c>
      <c r="E849" s="59" t="s">
        <v>3409</v>
      </c>
      <c r="F849" s="59" t="s">
        <v>4057</v>
      </c>
      <c r="G849" s="61" t="s">
        <v>4058</v>
      </c>
      <c r="H849" s="60"/>
      <c r="I849" s="59">
        <v>3.9554418E7</v>
      </c>
      <c r="J849" s="59">
        <v>60.0</v>
      </c>
      <c r="K849" s="59">
        <v>0.39686297292265</v>
      </c>
      <c r="L849" s="59">
        <v>45.0</v>
      </c>
      <c r="M849" s="59">
        <v>0.3934814</v>
      </c>
      <c r="N849" s="59">
        <v>1500.0</v>
      </c>
      <c r="O849" s="59">
        <v>0.2759862</v>
      </c>
      <c r="P849" s="59">
        <v>1.437981</v>
      </c>
      <c r="Q849" s="59">
        <v>1.028781</v>
      </c>
    </row>
    <row r="850" ht="15.0" customHeight="1">
      <c r="A850" s="59" t="s">
        <v>534</v>
      </c>
      <c r="B850" s="60"/>
      <c r="C850" s="60"/>
      <c r="D850" s="59" t="s">
        <v>4054</v>
      </c>
      <c r="E850" s="59" t="s">
        <v>3409</v>
      </c>
      <c r="F850" s="59" t="s">
        <v>4059</v>
      </c>
      <c r="G850" s="61" t="s">
        <v>4060</v>
      </c>
      <c r="H850" s="60"/>
      <c r="I850" s="59">
        <v>4.0149364E7</v>
      </c>
      <c r="J850" s="59">
        <v>60.0</v>
      </c>
      <c r="K850" s="59">
        <v>0.432273805000841</v>
      </c>
      <c r="L850" s="59">
        <v>45.0</v>
      </c>
      <c r="M850" s="59">
        <v>0.4274409</v>
      </c>
      <c r="N850" s="59">
        <v>1500.0</v>
      </c>
      <c r="O850" s="59">
        <v>0.252962</v>
      </c>
      <c r="P850" s="59">
        <v>1.708849</v>
      </c>
      <c r="Q850" s="59">
        <v>1.027699</v>
      </c>
    </row>
    <row r="851" ht="15.0" customHeight="1">
      <c r="A851" s="59" t="s">
        <v>534</v>
      </c>
      <c r="B851" s="60"/>
      <c r="C851" s="60"/>
      <c r="D851" s="59" t="s">
        <v>4054</v>
      </c>
      <c r="E851" s="59" t="s">
        <v>3409</v>
      </c>
      <c r="F851" s="59" t="s">
        <v>4061</v>
      </c>
      <c r="G851" s="61" t="s">
        <v>4062</v>
      </c>
      <c r="H851" s="60"/>
      <c r="I851" s="59">
        <v>2.4895032E7</v>
      </c>
      <c r="J851" s="59">
        <v>50.0</v>
      </c>
      <c r="K851" s="59">
        <v>0.359940446925509</v>
      </c>
      <c r="L851" s="59">
        <v>45.0</v>
      </c>
      <c r="M851" s="59">
        <v>0.3543565</v>
      </c>
      <c r="N851" s="59">
        <v>1500.0</v>
      </c>
      <c r="O851" s="59">
        <v>0.1947058</v>
      </c>
      <c r="P851" s="59">
        <v>1.848637</v>
      </c>
      <c r="Q851" s="59">
        <v>1.034976</v>
      </c>
    </row>
    <row r="852" ht="15.0" customHeight="1">
      <c r="A852" s="59" t="s">
        <v>534</v>
      </c>
      <c r="B852" s="60"/>
      <c r="C852" s="60"/>
      <c r="D852" s="59" t="s">
        <v>4054</v>
      </c>
      <c r="E852" s="59" t="s">
        <v>3409</v>
      </c>
      <c r="F852" s="59" t="s">
        <v>4063</v>
      </c>
      <c r="G852" s="61" t="s">
        <v>4064</v>
      </c>
      <c r="H852" s="60"/>
      <c r="I852" s="59">
        <v>3.8237809E7</v>
      </c>
      <c r="J852" s="59">
        <v>155.0</v>
      </c>
      <c r="K852" s="59">
        <v>0.3689817535199</v>
      </c>
      <c r="L852" s="59">
        <v>40.0</v>
      </c>
      <c r="M852" s="59">
        <v>0.3619255</v>
      </c>
      <c r="N852" s="59">
        <v>1500.0</v>
      </c>
      <c r="O852" s="59">
        <v>0.3047602</v>
      </c>
      <c r="P852" s="59">
        <v>1.210728</v>
      </c>
      <c r="Q852" s="59">
        <v>1.123435</v>
      </c>
    </row>
    <row r="853" ht="15.0" customHeight="1">
      <c r="A853" s="59" t="s">
        <v>534</v>
      </c>
      <c r="B853" s="60"/>
      <c r="C853" s="60"/>
      <c r="D853" s="59" t="s">
        <v>4054</v>
      </c>
      <c r="E853" s="59" t="s">
        <v>3409</v>
      </c>
      <c r="F853" s="59" t="s">
        <v>4065</v>
      </c>
      <c r="G853" s="61" t="s">
        <v>4066</v>
      </c>
      <c r="H853" s="60"/>
      <c r="I853" s="59">
        <v>4.6135641E7</v>
      </c>
      <c r="J853" s="59">
        <v>50.0</v>
      </c>
      <c r="K853" s="59">
        <v>0.466573157418936</v>
      </c>
      <c r="L853" s="59">
        <v>45.0</v>
      </c>
      <c r="M853" s="59">
        <v>0.4644934</v>
      </c>
      <c r="N853" s="59">
        <v>1500.0</v>
      </c>
      <c r="O853" s="59">
        <v>0.275092</v>
      </c>
      <c r="P853" s="59">
        <v>1.696062</v>
      </c>
      <c r="Q853" s="59">
        <v>1.010981</v>
      </c>
    </row>
    <row r="854" ht="15.0" customHeight="1">
      <c r="A854" s="59" t="s">
        <v>534</v>
      </c>
      <c r="B854" s="60"/>
      <c r="C854" s="60"/>
      <c r="D854" s="59" t="s">
        <v>4054</v>
      </c>
      <c r="E854" s="59" t="s">
        <v>3409</v>
      </c>
      <c r="F854" s="59" t="s">
        <v>4067</v>
      </c>
      <c r="G854" s="61" t="s">
        <v>4068</v>
      </c>
      <c r="H854" s="60"/>
      <c r="I854" s="59">
        <v>3.0495946E7</v>
      </c>
      <c r="J854" s="59">
        <v>50.0</v>
      </c>
      <c r="K854" s="59">
        <v>0.408827220821807</v>
      </c>
      <c r="L854" s="59">
        <v>45.0</v>
      </c>
      <c r="M854" s="59">
        <v>0.4067977</v>
      </c>
      <c r="N854" s="59">
        <v>1500.0</v>
      </c>
      <c r="O854" s="59">
        <v>0.2141249</v>
      </c>
      <c r="P854" s="59">
        <v>1.909293</v>
      </c>
      <c r="Q854" s="59">
        <v>1.010533</v>
      </c>
    </row>
    <row r="855" ht="15.0" customHeight="1">
      <c r="A855" s="59" t="s">
        <v>534</v>
      </c>
      <c r="B855" s="60"/>
      <c r="C855" s="60"/>
      <c r="D855" s="59" t="s">
        <v>4054</v>
      </c>
      <c r="E855" s="59" t="s">
        <v>3409</v>
      </c>
      <c r="F855" s="59" t="s">
        <v>4069</v>
      </c>
      <c r="G855" s="61" t="s">
        <v>4070</v>
      </c>
      <c r="H855" s="60"/>
      <c r="I855" s="59">
        <v>2.7549596E7</v>
      </c>
      <c r="J855" s="59">
        <v>50.0</v>
      </c>
      <c r="K855" s="59">
        <v>0.357607553741723</v>
      </c>
      <c r="L855" s="59">
        <v>45.0</v>
      </c>
      <c r="M855" s="59">
        <v>0.3563995</v>
      </c>
      <c r="N855" s="59">
        <v>1500.0</v>
      </c>
      <c r="O855" s="59">
        <v>0.2120145</v>
      </c>
      <c r="P855" s="59">
        <v>1.686713</v>
      </c>
      <c r="Q855" s="59">
        <v>1.008367</v>
      </c>
    </row>
    <row r="856" ht="15.0" customHeight="1">
      <c r="A856" s="59" t="s">
        <v>534</v>
      </c>
      <c r="B856" s="60"/>
      <c r="C856" s="60"/>
      <c r="D856" s="59" t="s">
        <v>4054</v>
      </c>
      <c r="E856" s="59" t="s">
        <v>3409</v>
      </c>
      <c r="F856" s="59" t="s">
        <v>4071</v>
      </c>
      <c r="G856" s="61" t="s">
        <v>4072</v>
      </c>
      <c r="H856" s="60"/>
      <c r="I856" s="59">
        <v>3.8510364E7</v>
      </c>
      <c r="J856" s="59">
        <v>40.0</v>
      </c>
      <c r="K856" s="59">
        <v>0.473311764330173</v>
      </c>
      <c r="L856" s="59">
        <v>45.0</v>
      </c>
      <c r="M856" s="59">
        <v>0.4726916</v>
      </c>
      <c r="N856" s="59">
        <v>1500.0</v>
      </c>
      <c r="O856" s="59">
        <v>0.2199856</v>
      </c>
      <c r="P856" s="59">
        <v>2.151558</v>
      </c>
      <c r="Q856" s="59">
        <v>1.002454</v>
      </c>
    </row>
    <row r="857" ht="15.0" customHeight="1">
      <c r="A857" s="59" t="s">
        <v>123</v>
      </c>
      <c r="B857" s="60"/>
      <c r="C857" s="60"/>
      <c r="D857" s="59" t="s">
        <v>1551</v>
      </c>
      <c r="E857" s="59" t="s">
        <v>36</v>
      </c>
      <c r="F857" s="59" t="s">
        <v>4016</v>
      </c>
      <c r="G857" s="61" t="s">
        <v>4073</v>
      </c>
      <c r="H857" s="61" t="s">
        <v>4074</v>
      </c>
      <c r="I857" s="59">
        <v>1.8212568E7</v>
      </c>
      <c r="J857" s="59">
        <v>150.0</v>
      </c>
      <c r="K857" s="59">
        <v>0.246390589501786</v>
      </c>
      <c r="L857" s="59">
        <v>35.0</v>
      </c>
      <c r="M857" s="59">
        <v>0.2437247</v>
      </c>
      <c r="N857" s="59">
        <v>1500.0</v>
      </c>
      <c r="O857" s="59">
        <v>0.2069952</v>
      </c>
      <c r="P857" s="59">
        <v>1.19032</v>
      </c>
      <c r="Q857" s="59">
        <v>1.072583</v>
      </c>
    </row>
    <row r="858" ht="15.0" customHeight="1">
      <c r="A858" s="59" t="s">
        <v>123</v>
      </c>
      <c r="B858" s="60"/>
      <c r="C858" s="60"/>
      <c r="D858" s="59" t="s">
        <v>1551</v>
      </c>
      <c r="E858" s="59" t="s">
        <v>35</v>
      </c>
      <c r="F858" s="59" t="s">
        <v>3916</v>
      </c>
      <c r="G858" s="61" t="s">
        <v>4075</v>
      </c>
      <c r="H858" s="61" t="s">
        <v>4074</v>
      </c>
      <c r="I858" s="59">
        <v>2.7904685E7</v>
      </c>
      <c r="J858" s="59">
        <v>160.0</v>
      </c>
      <c r="K858" s="59">
        <v>0.292368880833339</v>
      </c>
      <c r="L858" s="59">
        <v>35.0</v>
      </c>
      <c r="M858" s="59">
        <v>0.293804</v>
      </c>
      <c r="N858" s="59">
        <v>1500.0</v>
      </c>
      <c r="O858" s="59">
        <v>0.2846062</v>
      </c>
      <c r="P858" s="59">
        <v>1.027275</v>
      </c>
      <c r="Q858" s="59">
        <v>0.8439763</v>
      </c>
    </row>
    <row r="859" ht="15.0" customHeight="1">
      <c r="A859" s="59" t="s">
        <v>123</v>
      </c>
      <c r="B859" s="60"/>
      <c r="C859" s="60"/>
      <c r="D859" s="59" t="s">
        <v>1551</v>
      </c>
      <c r="E859" s="59" t="s">
        <v>38</v>
      </c>
      <c r="F859" s="59" t="s">
        <v>3916</v>
      </c>
      <c r="G859" s="61" t="s">
        <v>4076</v>
      </c>
      <c r="H859" s="61" t="s">
        <v>4074</v>
      </c>
      <c r="I859" s="59">
        <v>2.8675687E7</v>
      </c>
      <c r="J859" s="59">
        <v>155.0</v>
      </c>
      <c r="K859" s="59">
        <v>0.302749785458409</v>
      </c>
      <c r="L859" s="59">
        <v>35.0</v>
      </c>
      <c r="M859" s="59">
        <v>0.3060357</v>
      </c>
      <c r="N859" s="59">
        <v>1500.0</v>
      </c>
      <c r="O859" s="59">
        <v>0.2929105</v>
      </c>
      <c r="P859" s="59">
        <v>1.033591</v>
      </c>
      <c r="Q859" s="59">
        <v>0.7496493</v>
      </c>
    </row>
    <row r="860" ht="15.0" customHeight="1">
      <c r="A860" s="59" t="s">
        <v>123</v>
      </c>
      <c r="B860" s="60"/>
      <c r="C860" s="60"/>
      <c r="D860" s="59" t="s">
        <v>1551</v>
      </c>
      <c r="E860" s="59" t="s">
        <v>37</v>
      </c>
      <c r="F860" s="59" t="s">
        <v>3916</v>
      </c>
      <c r="G860" s="61" t="s">
        <v>4077</v>
      </c>
      <c r="H860" s="61" t="s">
        <v>4074</v>
      </c>
      <c r="I860" s="59">
        <v>3.2022015E7</v>
      </c>
      <c r="J860" s="59">
        <v>150.0</v>
      </c>
      <c r="K860" s="59">
        <v>0.325024036038734</v>
      </c>
      <c r="L860" s="59">
        <v>35.0</v>
      </c>
      <c r="M860" s="59">
        <v>0.3251795</v>
      </c>
      <c r="N860" s="59">
        <v>1500.0</v>
      </c>
      <c r="O860" s="59">
        <v>0.3096981</v>
      </c>
      <c r="P860" s="59">
        <v>1.049487</v>
      </c>
      <c r="Q860" s="59">
        <v>0.9899609</v>
      </c>
    </row>
    <row r="861" ht="15.0" customHeight="1">
      <c r="A861" s="59" t="s">
        <v>123</v>
      </c>
      <c r="B861" s="60"/>
      <c r="C861" s="60"/>
      <c r="D861" s="59" t="s">
        <v>1551</v>
      </c>
      <c r="E861" s="59" t="s">
        <v>36</v>
      </c>
      <c r="F861" s="59" t="s">
        <v>3916</v>
      </c>
      <c r="G861" s="61" t="s">
        <v>1557</v>
      </c>
      <c r="H861" s="61" t="s">
        <v>4074</v>
      </c>
      <c r="I861" s="59">
        <v>2.7343567E7</v>
      </c>
      <c r="J861" s="59">
        <v>135.0</v>
      </c>
      <c r="K861" s="59">
        <v>0.32121764659763</v>
      </c>
      <c r="L861" s="59">
        <v>35.0</v>
      </c>
      <c r="M861" s="59">
        <v>0.3174742</v>
      </c>
      <c r="N861" s="59">
        <v>1500.0</v>
      </c>
      <c r="O861" s="59">
        <v>0.2733791</v>
      </c>
      <c r="P861" s="59">
        <v>1.17499</v>
      </c>
      <c r="Q861" s="59">
        <v>1.084894</v>
      </c>
    </row>
    <row r="862" ht="15.0" customHeight="1">
      <c r="A862" s="59" t="s">
        <v>123</v>
      </c>
      <c r="B862" s="60"/>
      <c r="C862" s="60"/>
      <c r="D862" s="59" t="s">
        <v>1551</v>
      </c>
      <c r="E862" s="59" t="s">
        <v>40</v>
      </c>
      <c r="F862" s="59" t="s">
        <v>3916</v>
      </c>
      <c r="G862" s="61" t="s">
        <v>4078</v>
      </c>
      <c r="H862" s="61" t="s">
        <v>4074</v>
      </c>
      <c r="I862" s="59">
        <v>2.8478484E7</v>
      </c>
      <c r="J862" s="59">
        <v>165.0</v>
      </c>
      <c r="K862" s="59">
        <v>0.307948668022827</v>
      </c>
      <c r="L862" s="59">
        <v>35.0</v>
      </c>
      <c r="M862" s="59">
        <v>0.3010634</v>
      </c>
      <c r="N862" s="59">
        <v>1500.0</v>
      </c>
      <c r="O862" s="59">
        <v>0.2841602</v>
      </c>
      <c r="P862" s="59">
        <v>1.083715</v>
      </c>
      <c r="Q862" s="59">
        <v>1.407332</v>
      </c>
    </row>
    <row r="863" ht="15.0" customHeight="1">
      <c r="A863" s="59" t="s">
        <v>123</v>
      </c>
      <c r="B863" s="60"/>
      <c r="C863" s="60"/>
      <c r="D863" s="59" t="s">
        <v>1551</v>
      </c>
      <c r="E863" s="59" t="s">
        <v>34</v>
      </c>
      <c r="F863" s="59" t="s">
        <v>3916</v>
      </c>
      <c r="G863" s="61" t="s">
        <v>4079</v>
      </c>
      <c r="H863" s="61" t="s">
        <v>4074</v>
      </c>
      <c r="I863" s="59">
        <v>2.6248941E7</v>
      </c>
      <c r="J863" s="59">
        <v>100.0</v>
      </c>
      <c r="K863" s="59">
        <v>0.270414831081816</v>
      </c>
      <c r="L863" s="59">
        <v>35.0</v>
      </c>
      <c r="M863" s="59">
        <v>0.2823216</v>
      </c>
      <c r="N863" s="59">
        <v>1500.0</v>
      </c>
      <c r="O863" s="59">
        <v>0.2652669</v>
      </c>
      <c r="P863" s="59">
        <v>1.019407</v>
      </c>
      <c r="Q863" s="59">
        <v>0.3018497</v>
      </c>
    </row>
    <row r="864" ht="15.0" customHeight="1">
      <c r="A864" s="59" t="s">
        <v>123</v>
      </c>
      <c r="B864" s="60"/>
      <c r="C864" s="60"/>
      <c r="D864" s="59" t="s">
        <v>1551</v>
      </c>
      <c r="E864" s="59" t="s">
        <v>35</v>
      </c>
      <c r="F864" s="59" t="s">
        <v>4080</v>
      </c>
      <c r="G864" s="61" t="s">
        <v>4081</v>
      </c>
      <c r="H864" s="61" t="s">
        <v>4074</v>
      </c>
      <c r="I864" s="59">
        <v>3.0081223E7</v>
      </c>
      <c r="J864" s="59">
        <v>185.0</v>
      </c>
      <c r="K864" s="59">
        <v>0.339604670497849</v>
      </c>
      <c r="L864" s="59">
        <v>35.0</v>
      </c>
      <c r="M864" s="59">
        <v>0.3351751</v>
      </c>
      <c r="N864" s="59">
        <v>1500.0</v>
      </c>
      <c r="O864" s="59">
        <v>0.3232677</v>
      </c>
      <c r="P864" s="59">
        <v>1.050537</v>
      </c>
      <c r="Q864" s="59">
        <v>1.371997</v>
      </c>
    </row>
    <row r="865" ht="15.0" customHeight="1">
      <c r="A865" s="59" t="s">
        <v>123</v>
      </c>
      <c r="B865" s="60"/>
      <c r="C865" s="60"/>
      <c r="D865" s="59" t="s">
        <v>1551</v>
      </c>
      <c r="E865" s="59" t="s">
        <v>37</v>
      </c>
      <c r="F865" s="59" t="s">
        <v>4080</v>
      </c>
      <c r="G865" s="61" t="s">
        <v>4082</v>
      </c>
      <c r="H865" s="61" t="s">
        <v>4074</v>
      </c>
      <c r="I865" s="59">
        <v>2.1902393E7</v>
      </c>
      <c r="J865" s="59">
        <v>250.0</v>
      </c>
      <c r="K865" s="59">
        <v>0.26327997055051</v>
      </c>
      <c r="L865" s="59">
        <v>35.0</v>
      </c>
      <c r="M865" s="59">
        <v>0.2589679</v>
      </c>
      <c r="N865" s="59">
        <v>1500.0</v>
      </c>
      <c r="O865" s="59">
        <v>0.2438507</v>
      </c>
      <c r="P865" s="59">
        <v>1.079677</v>
      </c>
      <c r="Q865" s="59">
        <v>1.285246</v>
      </c>
    </row>
    <row r="866" ht="15.0" customHeight="1">
      <c r="A866" s="59" t="s">
        <v>123</v>
      </c>
      <c r="B866" s="60"/>
      <c r="C866" s="60"/>
      <c r="D866" s="59" t="s">
        <v>1551</v>
      </c>
      <c r="E866" s="59" t="s">
        <v>40</v>
      </c>
      <c r="F866" s="59" t="s">
        <v>4080</v>
      </c>
      <c r="G866" s="61" t="s">
        <v>4083</v>
      </c>
      <c r="H866" s="61" t="s">
        <v>4074</v>
      </c>
      <c r="I866" s="59">
        <v>1.7314855E7</v>
      </c>
      <c r="J866" s="59">
        <v>245.0</v>
      </c>
      <c r="K866" s="59">
        <v>0.221456961204811</v>
      </c>
      <c r="L866" s="59">
        <v>35.0</v>
      </c>
      <c r="M866" s="59">
        <v>0.2141616</v>
      </c>
      <c r="N866" s="59">
        <v>1500.0</v>
      </c>
      <c r="O866" s="59">
        <v>0.1976805</v>
      </c>
      <c r="P866" s="59">
        <v>1.120277</v>
      </c>
      <c r="Q866" s="59">
        <v>1.442651</v>
      </c>
    </row>
    <row r="867" ht="15.0" customHeight="1">
      <c r="A867" s="59" t="s">
        <v>123</v>
      </c>
      <c r="B867" s="60"/>
      <c r="C867" s="60"/>
      <c r="D867" s="59" t="s">
        <v>1551</v>
      </c>
      <c r="E867" s="59" t="s">
        <v>33</v>
      </c>
      <c r="F867" s="59" t="s">
        <v>4080</v>
      </c>
      <c r="G867" s="61" t="s">
        <v>4074</v>
      </c>
      <c r="H867" s="61" t="s">
        <v>4074</v>
      </c>
      <c r="I867" s="59">
        <v>1.9667645E7</v>
      </c>
      <c r="J867" s="59">
        <v>205.0</v>
      </c>
      <c r="K867" s="59">
        <v>0.215410308539143</v>
      </c>
      <c r="L867" s="59">
        <v>35.0</v>
      </c>
      <c r="M867" s="59">
        <v>0.2205333</v>
      </c>
      <c r="N867" s="59">
        <v>1500.0</v>
      </c>
      <c r="O867" s="59">
        <v>0.2125482</v>
      </c>
      <c r="P867" s="59">
        <v>1.013466</v>
      </c>
      <c r="Q867" s="59">
        <v>0.3584329</v>
      </c>
    </row>
    <row r="868" ht="15.0" customHeight="1">
      <c r="A868" s="59" t="s">
        <v>123</v>
      </c>
      <c r="B868" s="60"/>
      <c r="C868" s="60"/>
      <c r="D868" s="59" t="s">
        <v>1551</v>
      </c>
      <c r="E868" s="59" t="s">
        <v>37</v>
      </c>
      <c r="F868" s="59" t="s">
        <v>4084</v>
      </c>
      <c r="G868" s="61" t="s">
        <v>4085</v>
      </c>
      <c r="H868" s="61" t="s">
        <v>4086</v>
      </c>
      <c r="I868" s="59">
        <v>2.8456988E7</v>
      </c>
      <c r="J868" s="59">
        <v>185.0</v>
      </c>
      <c r="K868" s="59">
        <v>0.330345527608609</v>
      </c>
      <c r="L868" s="59">
        <v>35.0</v>
      </c>
      <c r="M868" s="59">
        <v>0.3202577</v>
      </c>
      <c r="N868" s="59">
        <v>1500.0</v>
      </c>
      <c r="O868" s="59">
        <v>0.2948727</v>
      </c>
      <c r="P868" s="59">
        <v>1.120299</v>
      </c>
      <c r="Q868" s="59">
        <v>1.397394</v>
      </c>
    </row>
    <row r="869" ht="15.0" customHeight="1">
      <c r="A869" s="59" t="s">
        <v>123</v>
      </c>
      <c r="B869" s="60"/>
      <c r="C869" s="60"/>
      <c r="D869" s="59" t="s">
        <v>1551</v>
      </c>
      <c r="E869" s="59" t="s">
        <v>34</v>
      </c>
      <c r="F869" s="59" t="s">
        <v>4084</v>
      </c>
      <c r="G869" s="61" t="s">
        <v>4087</v>
      </c>
      <c r="H869" s="61" t="s">
        <v>4086</v>
      </c>
      <c r="I869" s="59">
        <v>2.1540591E7</v>
      </c>
      <c r="J869" s="59">
        <v>160.0</v>
      </c>
      <c r="K869" s="59">
        <v>0.244028108968115</v>
      </c>
      <c r="L869" s="59">
        <v>35.0</v>
      </c>
      <c r="M869" s="59">
        <v>0.2614163</v>
      </c>
      <c r="N869" s="59">
        <v>1500.0</v>
      </c>
      <c r="O869" s="59">
        <v>0.2346648</v>
      </c>
      <c r="P869" s="59">
        <v>1.039901</v>
      </c>
      <c r="Q869" s="59">
        <v>0.3500094</v>
      </c>
    </row>
    <row r="870" ht="15.0" customHeight="1">
      <c r="A870" s="59" t="s">
        <v>123</v>
      </c>
      <c r="B870" s="60"/>
      <c r="C870" s="60"/>
      <c r="D870" s="59" t="s">
        <v>1551</v>
      </c>
      <c r="E870" s="59" t="s">
        <v>33</v>
      </c>
      <c r="F870" s="59" t="s">
        <v>4084</v>
      </c>
      <c r="G870" s="61" t="s">
        <v>4088</v>
      </c>
      <c r="H870" s="61" t="s">
        <v>4086</v>
      </c>
      <c r="I870" s="59">
        <v>3.4607199E7</v>
      </c>
      <c r="J870" s="59">
        <v>150.0</v>
      </c>
      <c r="K870" s="59">
        <v>0.324518576774448</v>
      </c>
      <c r="L870" s="59">
        <v>35.0</v>
      </c>
      <c r="M870" s="59">
        <v>0.3294818</v>
      </c>
      <c r="N870" s="59">
        <v>1500.0</v>
      </c>
      <c r="O870" s="59">
        <v>0.3206463</v>
      </c>
      <c r="P870" s="59">
        <v>1.012076</v>
      </c>
      <c r="Q870" s="59">
        <v>0.4382614</v>
      </c>
    </row>
    <row r="871" ht="15.0" customHeight="1">
      <c r="A871" s="59" t="s">
        <v>123</v>
      </c>
      <c r="B871" s="60"/>
      <c r="C871" s="60"/>
      <c r="D871" s="59" t="s">
        <v>1551</v>
      </c>
      <c r="E871" s="59" t="s">
        <v>38</v>
      </c>
      <c r="F871" s="59" t="s">
        <v>3865</v>
      </c>
      <c r="G871" s="61" t="s">
        <v>4089</v>
      </c>
      <c r="H871" s="61" t="s">
        <v>4086</v>
      </c>
      <c r="I871" s="59">
        <v>2.9405991E7</v>
      </c>
      <c r="J871" s="59">
        <v>170.0</v>
      </c>
      <c r="K871" s="59">
        <v>0.307583074077181</v>
      </c>
      <c r="L871" s="59">
        <v>35.0</v>
      </c>
      <c r="M871" s="59">
        <v>0.3097758</v>
      </c>
      <c r="N871" s="59">
        <v>1500.0</v>
      </c>
      <c r="O871" s="59">
        <v>0.2966945</v>
      </c>
      <c r="P871" s="59">
        <v>1.0367</v>
      </c>
      <c r="Q871" s="59">
        <v>0.832379</v>
      </c>
    </row>
    <row r="872" ht="15.0" customHeight="1">
      <c r="A872" s="59" t="s">
        <v>123</v>
      </c>
      <c r="B872" s="60"/>
      <c r="C872" s="60"/>
      <c r="D872" s="59" t="s">
        <v>1551</v>
      </c>
      <c r="E872" s="59" t="s">
        <v>33</v>
      </c>
      <c r="F872" s="59" t="s">
        <v>3865</v>
      </c>
      <c r="G872" s="61" t="s">
        <v>4086</v>
      </c>
      <c r="H872" s="61" t="s">
        <v>4086</v>
      </c>
      <c r="I872" s="59">
        <v>3.5357243E7</v>
      </c>
      <c r="J872" s="59">
        <v>150.0</v>
      </c>
      <c r="K872" s="59">
        <v>0.330897308391344</v>
      </c>
      <c r="L872" s="59">
        <v>35.0</v>
      </c>
      <c r="M872" s="59">
        <v>0.333245</v>
      </c>
      <c r="N872" s="59">
        <v>1500.0</v>
      </c>
      <c r="O872" s="59">
        <v>0.325289</v>
      </c>
      <c r="P872" s="59">
        <v>1.017241</v>
      </c>
      <c r="Q872" s="59">
        <v>0.7049188</v>
      </c>
    </row>
    <row r="873" ht="15.0" customHeight="1">
      <c r="A873" s="59" t="s">
        <v>534</v>
      </c>
      <c r="B873" s="60"/>
      <c r="C873" s="60"/>
      <c r="D873" s="59" t="s">
        <v>1551</v>
      </c>
      <c r="E873" s="59" t="s">
        <v>3409</v>
      </c>
      <c r="F873" s="59" t="s">
        <v>4090</v>
      </c>
      <c r="G873" s="61" t="s">
        <v>4091</v>
      </c>
      <c r="H873" s="60"/>
      <c r="I873" s="59">
        <v>3.1499129E7</v>
      </c>
      <c r="J873" s="59">
        <v>50.0</v>
      </c>
      <c r="K873" s="59">
        <v>0.438788465494873</v>
      </c>
      <c r="L873" s="59">
        <v>45.0</v>
      </c>
      <c r="M873" s="59">
        <v>0.4365914</v>
      </c>
      <c r="N873" s="59">
        <v>1500.0</v>
      </c>
      <c r="O873" s="59">
        <v>0.1715053</v>
      </c>
      <c r="P873" s="59">
        <v>2.558454</v>
      </c>
      <c r="Q873" s="59">
        <v>1.008288</v>
      </c>
    </row>
    <row r="874" ht="15.0" customHeight="1">
      <c r="A874" s="59" t="s">
        <v>534</v>
      </c>
      <c r="B874" s="60"/>
      <c r="C874" s="60"/>
      <c r="D874" s="59" t="s">
        <v>1551</v>
      </c>
      <c r="E874" s="59" t="s">
        <v>3409</v>
      </c>
      <c r="F874" s="59" t="s">
        <v>4092</v>
      </c>
      <c r="G874" s="61" t="s">
        <v>4093</v>
      </c>
      <c r="H874" s="60"/>
      <c r="I874" s="59">
        <v>3.3257583E7</v>
      </c>
      <c r="J874" s="59">
        <v>50.0</v>
      </c>
      <c r="K874" s="59">
        <v>0.480274356743919</v>
      </c>
      <c r="L874" s="59">
        <v>45.0</v>
      </c>
      <c r="M874" s="59">
        <v>0.4769783</v>
      </c>
      <c r="N874" s="59">
        <v>1500.0</v>
      </c>
      <c r="O874" s="59">
        <v>0.1534463</v>
      </c>
      <c r="P874" s="59">
        <v>3.129919</v>
      </c>
      <c r="Q874" s="59">
        <v>1.010188</v>
      </c>
    </row>
    <row r="875" ht="15.0" customHeight="1">
      <c r="A875" s="59" t="s">
        <v>534</v>
      </c>
      <c r="B875" s="60"/>
      <c r="C875" s="60"/>
      <c r="D875" s="59" t="s">
        <v>1551</v>
      </c>
      <c r="E875" s="59" t="s">
        <v>3409</v>
      </c>
      <c r="F875" s="59" t="s">
        <v>4094</v>
      </c>
      <c r="G875" s="61" t="s">
        <v>4095</v>
      </c>
      <c r="H875" s="60"/>
      <c r="I875" s="59">
        <v>4.6867168E7</v>
      </c>
      <c r="J875" s="59">
        <v>50.0</v>
      </c>
      <c r="K875" s="59">
        <v>0.483095131611249</v>
      </c>
      <c r="L875" s="59">
        <v>45.0</v>
      </c>
      <c r="M875" s="59">
        <v>0.4828064</v>
      </c>
      <c r="N875" s="59">
        <v>1500.0</v>
      </c>
      <c r="O875" s="59">
        <v>0.2207615</v>
      </c>
      <c r="P875" s="59">
        <v>2.188312</v>
      </c>
      <c r="Q875" s="59">
        <v>1.001102</v>
      </c>
    </row>
    <row r="876" ht="15.0" customHeight="1">
      <c r="A876" s="59" t="s">
        <v>534</v>
      </c>
      <c r="B876" s="60"/>
      <c r="C876" s="60"/>
      <c r="D876" s="59" t="s">
        <v>1551</v>
      </c>
      <c r="E876" s="59" t="s">
        <v>3409</v>
      </c>
      <c r="F876" s="59" t="s">
        <v>4096</v>
      </c>
      <c r="G876" s="61" t="s">
        <v>4097</v>
      </c>
      <c r="H876" s="60"/>
      <c r="I876" s="59">
        <v>4.3156457E7</v>
      </c>
      <c r="J876" s="59">
        <v>60.0</v>
      </c>
      <c r="K876" s="59">
        <v>0.417061781614359</v>
      </c>
      <c r="L876" s="59">
        <v>45.0</v>
      </c>
      <c r="M876" s="59">
        <v>0.4124341</v>
      </c>
      <c r="N876" s="59">
        <v>1500.0</v>
      </c>
      <c r="O876" s="59">
        <v>0.2748079</v>
      </c>
      <c r="P876" s="59">
        <v>1.517649</v>
      </c>
      <c r="Q876" s="59">
        <v>1.033625</v>
      </c>
    </row>
    <row r="877" ht="15.0" customHeight="1">
      <c r="A877" s="59" t="s">
        <v>534</v>
      </c>
      <c r="B877" s="60"/>
      <c r="C877" s="60"/>
      <c r="D877" s="59" t="s">
        <v>1551</v>
      </c>
      <c r="E877" s="59" t="s">
        <v>3409</v>
      </c>
      <c r="F877" s="59" t="s">
        <v>4098</v>
      </c>
      <c r="G877" s="61" t="s">
        <v>4099</v>
      </c>
      <c r="H877" s="60"/>
      <c r="I877" s="59">
        <v>2.1962282E7</v>
      </c>
      <c r="J877" s="59">
        <v>50.0</v>
      </c>
      <c r="K877" s="59">
        <v>0.333028273735114</v>
      </c>
      <c r="L877" s="59">
        <v>45.0</v>
      </c>
      <c r="M877" s="59">
        <v>0.3299787</v>
      </c>
      <c r="N877" s="59">
        <v>1500.0</v>
      </c>
      <c r="O877" s="59">
        <v>0.170425</v>
      </c>
      <c r="P877" s="59">
        <v>1.954105</v>
      </c>
      <c r="Q877" s="59">
        <v>1.019113</v>
      </c>
    </row>
    <row r="878" ht="15.0" customHeight="1">
      <c r="A878" s="59" t="s">
        <v>534</v>
      </c>
      <c r="B878" s="60"/>
      <c r="C878" s="60"/>
      <c r="D878" s="59" t="s">
        <v>1551</v>
      </c>
      <c r="E878" s="59" t="s">
        <v>3884</v>
      </c>
      <c r="F878" s="59" t="s">
        <v>4100</v>
      </c>
      <c r="G878" s="61" t="s">
        <v>4101</v>
      </c>
      <c r="H878" s="60"/>
      <c r="I878" s="59">
        <v>2.88438769E8</v>
      </c>
      <c r="J878" s="59">
        <v>50.0</v>
      </c>
      <c r="K878" s="59">
        <v>0.65942344728648</v>
      </c>
      <c r="L878" s="59">
        <v>45.0</v>
      </c>
      <c r="M878" s="59">
        <v>0.6557488</v>
      </c>
      <c r="N878" s="59">
        <v>1500.0</v>
      </c>
      <c r="O878" s="59">
        <v>0.3888443</v>
      </c>
      <c r="P878" s="59">
        <v>1.695855</v>
      </c>
      <c r="Q878" s="59">
        <v>1.013768</v>
      </c>
    </row>
    <row r="879" ht="15.0" customHeight="1">
      <c r="A879" s="59" t="s">
        <v>534</v>
      </c>
      <c r="B879" s="60"/>
      <c r="C879" s="60"/>
      <c r="D879" s="59" t="s">
        <v>1551</v>
      </c>
      <c r="E879" s="59" t="s">
        <v>3409</v>
      </c>
      <c r="F879" s="59" t="s">
        <v>4102</v>
      </c>
      <c r="G879" s="61" t="s">
        <v>4103</v>
      </c>
      <c r="H879" s="60"/>
      <c r="I879" s="59">
        <v>2.6084108E7</v>
      </c>
      <c r="J879" s="59">
        <v>55.0</v>
      </c>
      <c r="K879" s="59">
        <v>0.457028178390592</v>
      </c>
      <c r="L879" s="59">
        <v>45.0</v>
      </c>
      <c r="M879" s="59">
        <v>0.4498291</v>
      </c>
      <c r="N879" s="59">
        <v>1500.0</v>
      </c>
      <c r="O879" s="59">
        <v>0.1302766</v>
      </c>
      <c r="P879" s="59">
        <v>3.508138</v>
      </c>
      <c r="Q879" s="59">
        <v>1.022529</v>
      </c>
    </row>
    <row r="880" ht="15.0" customHeight="1">
      <c r="A880" s="59" t="s">
        <v>534</v>
      </c>
      <c r="B880" s="60"/>
      <c r="C880" s="60"/>
      <c r="D880" s="59" t="s">
        <v>1551</v>
      </c>
      <c r="E880" s="59" t="s">
        <v>3409</v>
      </c>
      <c r="F880" s="59" t="s">
        <v>4104</v>
      </c>
      <c r="G880" s="61" t="s">
        <v>4105</v>
      </c>
      <c r="H880" s="60"/>
      <c r="I880" s="59">
        <v>2.3127605E7</v>
      </c>
      <c r="J880" s="59">
        <v>55.0</v>
      </c>
      <c r="K880" s="59">
        <v>0.356041629060119</v>
      </c>
      <c r="L880" s="59">
        <v>45.0</v>
      </c>
      <c r="M880" s="59">
        <v>0.3484982</v>
      </c>
      <c r="N880" s="59">
        <v>1500.0</v>
      </c>
      <c r="O880" s="59">
        <v>0.1727678</v>
      </c>
      <c r="P880" s="59">
        <v>2.06081</v>
      </c>
      <c r="Q880" s="59">
        <v>1.042926</v>
      </c>
    </row>
    <row r="881" ht="15.0" customHeight="1">
      <c r="A881" s="59" t="s">
        <v>534</v>
      </c>
      <c r="B881" s="60"/>
      <c r="C881" s="60"/>
      <c r="D881" s="59" t="s">
        <v>1551</v>
      </c>
      <c r="E881" s="59" t="s">
        <v>3409</v>
      </c>
      <c r="F881" s="59" t="s">
        <v>4106</v>
      </c>
      <c r="G881" s="61" t="s">
        <v>4107</v>
      </c>
      <c r="H881" s="60"/>
      <c r="I881" s="59">
        <v>1.9404302E7</v>
      </c>
      <c r="J881" s="59">
        <v>50.0</v>
      </c>
      <c r="K881" s="59">
        <v>0.399789834819417</v>
      </c>
      <c r="L881" s="59">
        <v>45.0</v>
      </c>
      <c r="M881" s="59">
        <v>0.3983249</v>
      </c>
      <c r="N881" s="59">
        <v>1500.0</v>
      </c>
      <c r="O881" s="59">
        <v>0.1213114</v>
      </c>
      <c r="P881" s="59">
        <v>3.295568</v>
      </c>
      <c r="Q881" s="59">
        <v>1.005288</v>
      </c>
    </row>
    <row r="882" ht="15.0" customHeight="1">
      <c r="A882" s="59" t="s">
        <v>534</v>
      </c>
      <c r="B882" s="60"/>
      <c r="C882" s="60"/>
      <c r="D882" s="59" t="s">
        <v>1551</v>
      </c>
      <c r="E882" s="59" t="s">
        <v>3409</v>
      </c>
      <c r="F882" s="59" t="s">
        <v>4108</v>
      </c>
      <c r="G882" s="61" t="s">
        <v>4109</v>
      </c>
      <c r="H882" s="60"/>
      <c r="I882" s="59">
        <v>2.0704769E7</v>
      </c>
      <c r="J882" s="59">
        <v>50.0</v>
      </c>
      <c r="K882" s="59">
        <v>0.355064119462473</v>
      </c>
      <c r="L882" s="59">
        <v>45.0</v>
      </c>
      <c r="M882" s="59">
        <v>0.3490287</v>
      </c>
      <c r="N882" s="59">
        <v>1500.0</v>
      </c>
      <c r="O882" s="59">
        <v>0.1513598</v>
      </c>
      <c r="P882" s="59">
        <v>2.345829</v>
      </c>
      <c r="Q882" s="59">
        <v>1.030533</v>
      </c>
    </row>
    <row r="883" ht="15.0" customHeight="1">
      <c r="A883" s="59" t="s">
        <v>534</v>
      </c>
      <c r="B883" s="60"/>
      <c r="C883" s="60"/>
      <c r="D883" s="59" t="s">
        <v>1551</v>
      </c>
      <c r="E883" s="59" t="s">
        <v>3409</v>
      </c>
      <c r="F883" s="59" t="s">
        <v>4110</v>
      </c>
      <c r="G883" s="61" t="s">
        <v>4111</v>
      </c>
      <c r="H883" s="60"/>
      <c r="I883" s="59">
        <v>2.2815642E7</v>
      </c>
      <c r="J883" s="59">
        <v>50.0</v>
      </c>
      <c r="K883" s="59">
        <v>0.32449677143015</v>
      </c>
      <c r="L883" s="59">
        <v>45.0</v>
      </c>
      <c r="M883" s="59">
        <v>0.3189875</v>
      </c>
      <c r="N883" s="59">
        <v>1500.0</v>
      </c>
      <c r="O883" s="59">
        <v>0.1906473</v>
      </c>
      <c r="P883" s="59">
        <v>1.702079</v>
      </c>
      <c r="Q883" s="59">
        <v>1.042927</v>
      </c>
    </row>
    <row r="884" ht="15.0" customHeight="1">
      <c r="A884" s="59" t="s">
        <v>534</v>
      </c>
      <c r="B884" s="60"/>
      <c r="C884" s="60"/>
      <c r="D884" s="59" t="s">
        <v>1551</v>
      </c>
      <c r="E884" s="59" t="s">
        <v>3409</v>
      </c>
      <c r="F884" s="59" t="s">
        <v>4112</v>
      </c>
      <c r="G884" s="61" t="s">
        <v>4113</v>
      </c>
      <c r="H884" s="60"/>
      <c r="I884" s="59">
        <v>3.7332135E7</v>
      </c>
      <c r="J884" s="59">
        <v>60.0</v>
      </c>
      <c r="K884" s="59">
        <v>0.394793569378689</v>
      </c>
      <c r="L884" s="59">
        <v>45.0</v>
      </c>
      <c r="M884" s="59">
        <v>0.3857939</v>
      </c>
      <c r="N884" s="59">
        <v>1500.0</v>
      </c>
      <c r="O884" s="59">
        <v>0.2348194</v>
      </c>
      <c r="P884" s="59">
        <v>1.681265</v>
      </c>
      <c r="Q884" s="59">
        <v>1.05961</v>
      </c>
    </row>
    <row r="885" ht="15.0" customHeight="1">
      <c r="A885" s="59" t="s">
        <v>534</v>
      </c>
      <c r="B885" s="60"/>
      <c r="C885" s="60"/>
      <c r="D885" s="59" t="s">
        <v>1551</v>
      </c>
      <c r="E885" s="59" t="s">
        <v>3409</v>
      </c>
      <c r="F885" s="59" t="s">
        <v>4114</v>
      </c>
      <c r="G885" s="61" t="s">
        <v>4115</v>
      </c>
      <c r="H885" s="60"/>
      <c r="I885" s="59">
        <v>3.879126E7</v>
      </c>
      <c r="J885" s="59">
        <v>60.0</v>
      </c>
      <c r="K885" s="59">
        <v>0.388011879220409</v>
      </c>
      <c r="L885" s="59">
        <v>45.0</v>
      </c>
      <c r="M885" s="59">
        <v>0.3836981</v>
      </c>
      <c r="N885" s="59">
        <v>1500.0</v>
      </c>
      <c r="O885" s="59">
        <v>0.270861</v>
      </c>
      <c r="P885" s="59">
        <v>1.432513</v>
      </c>
      <c r="Q885" s="59">
        <v>1.03823</v>
      </c>
    </row>
    <row r="886" ht="15.0" customHeight="1">
      <c r="A886" s="59" t="s">
        <v>534</v>
      </c>
      <c r="B886" s="60"/>
      <c r="C886" s="60"/>
      <c r="D886" s="59" t="s">
        <v>4116</v>
      </c>
      <c r="E886" s="59" t="s">
        <v>3409</v>
      </c>
      <c r="F886" s="59" t="s">
        <v>4117</v>
      </c>
      <c r="G886" s="61" t="s">
        <v>4118</v>
      </c>
      <c r="H886" s="60"/>
      <c r="I886" s="59">
        <v>3.7165137E7</v>
      </c>
      <c r="J886" s="59">
        <v>50.0</v>
      </c>
      <c r="K886" s="59">
        <v>0.406817494340156</v>
      </c>
      <c r="L886" s="59">
        <v>45.0</v>
      </c>
      <c r="M886" s="59">
        <v>0.4010942</v>
      </c>
      <c r="N886" s="59">
        <v>1500.0</v>
      </c>
      <c r="O886" s="59">
        <v>0.2516437</v>
      </c>
      <c r="P886" s="59">
        <v>1.616641</v>
      </c>
      <c r="Q886" s="59">
        <v>1.038296</v>
      </c>
    </row>
    <row r="887" ht="15.0" customHeight="1">
      <c r="A887" s="59" t="s">
        <v>534</v>
      </c>
      <c r="B887" s="60"/>
      <c r="C887" s="60"/>
      <c r="D887" s="59" t="s">
        <v>4116</v>
      </c>
      <c r="E887" s="59" t="s">
        <v>3409</v>
      </c>
      <c r="F887" s="59" t="s">
        <v>4119</v>
      </c>
      <c r="G887" s="61" t="s">
        <v>4120</v>
      </c>
      <c r="H887" s="60"/>
      <c r="I887" s="59">
        <v>3.9531507E7</v>
      </c>
      <c r="J887" s="59">
        <v>60.0</v>
      </c>
      <c r="K887" s="59">
        <v>0.426917391245909</v>
      </c>
      <c r="L887" s="59">
        <v>45.0</v>
      </c>
      <c r="M887" s="59">
        <v>0.4198386</v>
      </c>
      <c r="N887" s="59">
        <v>1500.0</v>
      </c>
      <c r="O887" s="59">
        <v>0.2425078</v>
      </c>
      <c r="P887" s="59">
        <v>1.760427</v>
      </c>
      <c r="Q887" s="59">
        <v>1.039919</v>
      </c>
    </row>
    <row r="888" ht="15.0" customHeight="1">
      <c r="A888" s="59" t="s">
        <v>534</v>
      </c>
      <c r="B888" s="60"/>
      <c r="C888" s="60"/>
      <c r="D888" s="59" t="s">
        <v>4116</v>
      </c>
      <c r="E888" s="59" t="s">
        <v>3409</v>
      </c>
      <c r="F888" s="59" t="s">
        <v>4121</v>
      </c>
      <c r="G888" s="61" t="s">
        <v>4122</v>
      </c>
      <c r="H888" s="60"/>
      <c r="I888" s="59">
        <v>9.0284885E7</v>
      </c>
      <c r="J888" s="59">
        <v>55.0</v>
      </c>
      <c r="K888" s="59">
        <v>0.567776102059138</v>
      </c>
      <c r="L888" s="59">
        <v>45.0</v>
      </c>
      <c r="M888" s="59">
        <v>0.5593062</v>
      </c>
      <c r="N888" s="59">
        <v>1500.0</v>
      </c>
      <c r="O888" s="59">
        <v>0.2415</v>
      </c>
      <c r="P888" s="59">
        <v>2.35104</v>
      </c>
      <c r="Q888" s="59">
        <v>1.026651</v>
      </c>
    </row>
    <row r="889" ht="15.0" customHeight="1">
      <c r="A889" s="59" t="s">
        <v>534</v>
      </c>
      <c r="B889" s="60"/>
      <c r="C889" s="60"/>
      <c r="D889" s="59" t="s">
        <v>4116</v>
      </c>
      <c r="E889" s="59" t="s">
        <v>3409</v>
      </c>
      <c r="F889" s="59" t="s">
        <v>4123</v>
      </c>
      <c r="G889" s="61" t="s">
        <v>4124</v>
      </c>
      <c r="H889" s="60"/>
      <c r="I889" s="59">
        <v>3.3816171E7</v>
      </c>
      <c r="J889" s="59">
        <v>50.0</v>
      </c>
      <c r="K889" s="59">
        <v>0.417010082728942</v>
      </c>
      <c r="L889" s="59">
        <v>45.0</v>
      </c>
      <c r="M889" s="59">
        <v>0.4108804</v>
      </c>
      <c r="N889" s="59">
        <v>1500.0</v>
      </c>
      <c r="O889" s="59">
        <v>0.2126497</v>
      </c>
      <c r="P889" s="59">
        <v>1.961018</v>
      </c>
      <c r="Q889" s="59">
        <v>1.030922</v>
      </c>
    </row>
    <row r="890" ht="15.0" customHeight="1">
      <c r="A890" s="59" t="s">
        <v>534</v>
      </c>
      <c r="B890" s="60"/>
      <c r="C890" s="60"/>
      <c r="D890" s="59" t="s">
        <v>4116</v>
      </c>
      <c r="E890" s="59" t="s">
        <v>3409</v>
      </c>
      <c r="F890" s="59" t="s">
        <v>4125</v>
      </c>
      <c r="G890" s="61" t="s">
        <v>4126</v>
      </c>
      <c r="H890" s="60"/>
      <c r="I890" s="59">
        <v>5.2840712E7</v>
      </c>
      <c r="J890" s="59">
        <v>50.0</v>
      </c>
      <c r="K890" s="59">
        <v>0.459505649932494</v>
      </c>
      <c r="L890" s="59">
        <v>45.0</v>
      </c>
      <c r="M890" s="59">
        <v>0.4550751</v>
      </c>
      <c r="N890" s="59">
        <v>1500.0</v>
      </c>
      <c r="O890" s="59">
        <v>0.2763717</v>
      </c>
      <c r="P890" s="59">
        <v>1.662636</v>
      </c>
      <c r="Q890" s="59">
        <v>1.024793</v>
      </c>
    </row>
    <row r="891" ht="15.0" customHeight="1">
      <c r="A891" s="59" t="s">
        <v>534</v>
      </c>
      <c r="B891" s="60"/>
      <c r="C891" s="60"/>
      <c r="D891" s="59" t="s">
        <v>4116</v>
      </c>
      <c r="E891" s="59" t="s">
        <v>3409</v>
      </c>
      <c r="F891" s="59" t="s">
        <v>4127</v>
      </c>
      <c r="G891" s="61" t="s">
        <v>4128</v>
      </c>
      <c r="H891" s="60"/>
      <c r="I891" s="59">
        <v>4.0734144E7</v>
      </c>
      <c r="J891" s="59">
        <v>50.0</v>
      </c>
      <c r="K891" s="59">
        <v>0.441802906829361</v>
      </c>
      <c r="L891" s="59">
        <v>45.0</v>
      </c>
      <c r="M891" s="59">
        <v>0.4382593</v>
      </c>
      <c r="N891" s="59">
        <v>1500.0</v>
      </c>
      <c r="O891" s="59">
        <v>0.2410522</v>
      </c>
      <c r="P891" s="59">
        <v>1.83281</v>
      </c>
      <c r="Q891" s="59">
        <v>1.017969</v>
      </c>
    </row>
    <row r="892" ht="15.0" customHeight="1">
      <c r="A892" s="59" t="s">
        <v>534</v>
      </c>
      <c r="B892" s="60"/>
      <c r="C892" s="60"/>
      <c r="D892" s="59" t="s">
        <v>4116</v>
      </c>
      <c r="E892" s="59" t="s">
        <v>3409</v>
      </c>
      <c r="F892" s="59" t="s">
        <v>4129</v>
      </c>
      <c r="G892" s="61" t="s">
        <v>4130</v>
      </c>
      <c r="H892" s="60"/>
      <c r="I892" s="59">
        <v>2.4153131E7</v>
      </c>
      <c r="J892" s="59">
        <v>45.0</v>
      </c>
      <c r="K892" s="59">
        <v>0.444233735739096</v>
      </c>
      <c r="L892" s="59">
        <v>40.0</v>
      </c>
      <c r="M892" s="59">
        <v>0.4379502</v>
      </c>
      <c r="N892" s="59">
        <v>1500.0</v>
      </c>
      <c r="O892" s="59">
        <v>0.1345806</v>
      </c>
      <c r="P892" s="59">
        <v>3.300874</v>
      </c>
      <c r="Q892" s="59">
        <v>1.020712</v>
      </c>
    </row>
    <row r="893" ht="15.0" customHeight="1">
      <c r="A893" s="59" t="s">
        <v>534</v>
      </c>
      <c r="B893" s="60"/>
      <c r="C893" s="60"/>
      <c r="D893" s="59" t="s">
        <v>4116</v>
      </c>
      <c r="E893" s="59" t="s">
        <v>3409</v>
      </c>
      <c r="F893" s="59" t="s">
        <v>4131</v>
      </c>
      <c r="G893" s="61" t="s">
        <v>4132</v>
      </c>
      <c r="H893" s="60"/>
      <c r="I893" s="59">
        <v>2.2631641E7</v>
      </c>
      <c r="J893" s="59">
        <v>45.0</v>
      </c>
      <c r="K893" s="59">
        <v>0.425258430842797</v>
      </c>
      <c r="L893" s="59">
        <v>40.0</v>
      </c>
      <c r="M893" s="59">
        <v>0.4227596</v>
      </c>
      <c r="N893" s="59">
        <v>1500.0</v>
      </c>
      <c r="O893" s="59">
        <v>0.1462715</v>
      </c>
      <c r="P893" s="59">
        <v>2.907322</v>
      </c>
      <c r="Q893" s="59">
        <v>1.009038</v>
      </c>
    </row>
    <row r="894" ht="15.0" customHeight="1">
      <c r="A894" s="59" t="s">
        <v>534</v>
      </c>
      <c r="B894" s="60"/>
      <c r="C894" s="60"/>
      <c r="D894" s="59" t="s">
        <v>4116</v>
      </c>
      <c r="E894" s="59" t="s">
        <v>3409</v>
      </c>
      <c r="F894" s="59" t="s">
        <v>4133</v>
      </c>
      <c r="G894" s="61" t="s">
        <v>4134</v>
      </c>
      <c r="H894" s="60"/>
      <c r="I894" s="59">
        <v>1.2523142E7</v>
      </c>
      <c r="J894" s="59">
        <v>50.0</v>
      </c>
      <c r="K894" s="59">
        <v>0.30567277573595</v>
      </c>
      <c r="L894" s="59">
        <v>45.0</v>
      </c>
      <c r="M894" s="59">
        <v>0.2994336</v>
      </c>
      <c r="N894" s="59">
        <v>1500.0</v>
      </c>
      <c r="O894" s="59">
        <v>0.1079288</v>
      </c>
      <c r="P894" s="59">
        <v>2.832171</v>
      </c>
      <c r="Q894" s="59">
        <v>1.03258</v>
      </c>
    </row>
    <row r="895" ht="15.0" customHeight="1">
      <c r="A895" s="59" t="s">
        <v>534</v>
      </c>
      <c r="B895" s="60"/>
      <c r="C895" s="60"/>
      <c r="D895" s="59" t="s">
        <v>4116</v>
      </c>
      <c r="E895" s="59" t="s">
        <v>3409</v>
      </c>
      <c r="F895" s="59" t="s">
        <v>4135</v>
      </c>
      <c r="G895" s="61" t="s">
        <v>4136</v>
      </c>
      <c r="H895" s="60"/>
      <c r="I895" s="59">
        <v>3.4749518E7</v>
      </c>
      <c r="J895" s="59">
        <v>60.0</v>
      </c>
      <c r="K895" s="59">
        <v>0.386688060220286</v>
      </c>
      <c r="L895" s="59">
        <v>45.0</v>
      </c>
      <c r="M895" s="59">
        <v>0.381122</v>
      </c>
      <c r="N895" s="59">
        <v>1500.0</v>
      </c>
      <c r="O895" s="59">
        <v>0.2190244</v>
      </c>
      <c r="P895" s="59">
        <v>1.765502</v>
      </c>
      <c r="Q895" s="59">
        <v>1.034337</v>
      </c>
    </row>
    <row r="896" ht="15.0" customHeight="1">
      <c r="A896" s="59" t="s">
        <v>534</v>
      </c>
      <c r="B896" s="60"/>
      <c r="C896" s="60"/>
      <c r="D896" s="59" t="s">
        <v>4116</v>
      </c>
      <c r="E896" s="59" t="s">
        <v>3409</v>
      </c>
      <c r="F896" s="59" t="s">
        <v>4137</v>
      </c>
      <c r="G896" s="61" t="s">
        <v>4138</v>
      </c>
      <c r="H896" s="60"/>
      <c r="I896" s="59">
        <v>3.9526331E7</v>
      </c>
      <c r="J896" s="59">
        <v>80.0</v>
      </c>
      <c r="K896" s="59">
        <v>0.429111113923216</v>
      </c>
      <c r="L896" s="59">
        <v>45.0</v>
      </c>
      <c r="M896" s="59">
        <v>0.4130015</v>
      </c>
      <c r="N896" s="59">
        <v>1500.0</v>
      </c>
      <c r="O896" s="59">
        <v>0.2529481</v>
      </c>
      <c r="P896" s="59">
        <v>1.696439</v>
      </c>
      <c r="Q896" s="59">
        <v>1.100651</v>
      </c>
    </row>
    <row r="897" ht="15.0" customHeight="1">
      <c r="A897" s="59" t="s">
        <v>534</v>
      </c>
      <c r="B897" s="60"/>
      <c r="C897" s="60"/>
      <c r="D897" s="59" t="s">
        <v>4116</v>
      </c>
      <c r="E897" s="59" t="s">
        <v>3409</v>
      </c>
      <c r="F897" s="59" t="s">
        <v>4139</v>
      </c>
      <c r="G897" s="61" t="s">
        <v>4140</v>
      </c>
      <c r="H897" s="60"/>
      <c r="I897" s="59">
        <v>4.7370196E7</v>
      </c>
      <c r="J897" s="59">
        <v>80.0</v>
      </c>
      <c r="K897" s="59">
        <v>0.441407002158233</v>
      </c>
      <c r="L897" s="59">
        <v>45.0</v>
      </c>
      <c r="M897" s="59">
        <v>0.4276018</v>
      </c>
      <c r="N897" s="59">
        <v>1500.0</v>
      </c>
      <c r="O897" s="59">
        <v>0.2975774</v>
      </c>
      <c r="P897" s="59">
        <v>1.483335</v>
      </c>
      <c r="Q897" s="59">
        <v>1.106174</v>
      </c>
    </row>
    <row r="898" ht="15.0" customHeight="1">
      <c r="A898" s="59" t="s">
        <v>534</v>
      </c>
      <c r="B898" s="60"/>
      <c r="C898" s="60"/>
      <c r="D898" s="59" t="s">
        <v>4116</v>
      </c>
      <c r="E898" s="59" t="s">
        <v>3409</v>
      </c>
      <c r="F898" s="59" t="s">
        <v>4141</v>
      </c>
      <c r="G898" s="61" t="s">
        <v>4142</v>
      </c>
      <c r="H898" s="60"/>
      <c r="I898" s="59">
        <v>5.5151601E7</v>
      </c>
      <c r="J898" s="59">
        <v>50.0</v>
      </c>
      <c r="K898" s="59">
        <v>0.537903068294489</v>
      </c>
      <c r="L898" s="59">
        <v>45.0</v>
      </c>
      <c r="M898" s="59">
        <v>0.5340557</v>
      </c>
      <c r="N898" s="59">
        <v>1500.0</v>
      </c>
      <c r="O898" s="59">
        <v>0.1751935</v>
      </c>
      <c r="P898" s="59">
        <v>3.070337</v>
      </c>
      <c r="Q898" s="59">
        <v>1.010721</v>
      </c>
    </row>
    <row r="899" ht="15.0" customHeight="1">
      <c r="A899" s="59" t="s">
        <v>534</v>
      </c>
      <c r="B899" s="60"/>
      <c r="C899" s="60"/>
      <c r="D899" s="59" t="s">
        <v>4143</v>
      </c>
      <c r="E899" s="59" t="s">
        <v>3409</v>
      </c>
      <c r="F899" s="59" t="s">
        <v>4144</v>
      </c>
      <c r="G899" s="61" t="s">
        <v>4145</v>
      </c>
      <c r="H899" s="60"/>
      <c r="I899" s="59">
        <v>2.9221281E7</v>
      </c>
      <c r="J899" s="59">
        <v>50.0</v>
      </c>
      <c r="K899" s="59">
        <v>0.360641331545892</v>
      </c>
      <c r="L899" s="59">
        <v>45.0</v>
      </c>
      <c r="M899" s="59">
        <v>0.3567623</v>
      </c>
      <c r="N899" s="59">
        <v>1500.0</v>
      </c>
      <c r="O899" s="59">
        <v>0.2169308</v>
      </c>
      <c r="P899" s="59">
        <v>1.662472</v>
      </c>
      <c r="Q899" s="59">
        <v>1.027741</v>
      </c>
    </row>
    <row r="900" ht="15.0" customHeight="1">
      <c r="A900" s="59" t="s">
        <v>534</v>
      </c>
      <c r="B900" s="60"/>
      <c r="C900" s="60"/>
      <c r="D900" s="59" t="s">
        <v>4143</v>
      </c>
      <c r="E900" s="59" t="s">
        <v>3409</v>
      </c>
      <c r="F900" s="59" t="s">
        <v>4146</v>
      </c>
      <c r="G900" s="61" t="s">
        <v>4147</v>
      </c>
      <c r="H900" s="60"/>
      <c r="I900" s="59">
        <v>3.1379704E7</v>
      </c>
      <c r="J900" s="59">
        <v>155.0</v>
      </c>
      <c r="K900" s="59">
        <v>0.35474850297127</v>
      </c>
      <c r="L900" s="59">
        <v>40.0</v>
      </c>
      <c r="M900" s="59">
        <v>0.3350587</v>
      </c>
      <c r="N900" s="59">
        <v>1500.0</v>
      </c>
      <c r="O900" s="59">
        <v>0.226132</v>
      </c>
      <c r="P900" s="59">
        <v>1.568767</v>
      </c>
      <c r="Q900" s="59">
        <v>1.180762</v>
      </c>
    </row>
    <row r="901" ht="15.0" customHeight="1">
      <c r="A901" s="59" t="s">
        <v>534</v>
      </c>
      <c r="B901" s="60"/>
      <c r="C901" s="60"/>
      <c r="D901" s="59" t="s">
        <v>4143</v>
      </c>
      <c r="E901" s="59" t="s">
        <v>3409</v>
      </c>
      <c r="F901" s="59" t="s">
        <v>4148</v>
      </c>
      <c r="G901" s="61" t="s">
        <v>4149</v>
      </c>
      <c r="H901" s="60"/>
      <c r="I901" s="59">
        <v>4.0184558E7</v>
      </c>
      <c r="J901" s="59">
        <v>60.0</v>
      </c>
      <c r="K901" s="59">
        <v>0.432695180630648</v>
      </c>
      <c r="L901" s="59">
        <v>45.0</v>
      </c>
      <c r="M901" s="59">
        <v>0.424054</v>
      </c>
      <c r="N901" s="59">
        <v>1500.0</v>
      </c>
      <c r="O901" s="59">
        <v>0.2509738</v>
      </c>
      <c r="P901" s="59">
        <v>1.724065</v>
      </c>
      <c r="Q901" s="59">
        <v>1.049926</v>
      </c>
    </row>
    <row r="902" ht="15.0" customHeight="1">
      <c r="A902" s="59" t="s">
        <v>534</v>
      </c>
      <c r="B902" s="60"/>
      <c r="C902" s="60"/>
      <c r="D902" s="59" t="s">
        <v>4143</v>
      </c>
      <c r="E902" s="59" t="s">
        <v>3409</v>
      </c>
      <c r="F902" s="59" t="s">
        <v>4150</v>
      </c>
      <c r="G902" s="61" t="s">
        <v>4151</v>
      </c>
      <c r="H902" s="60"/>
      <c r="I902" s="59">
        <v>3.8406507E7</v>
      </c>
      <c r="J902" s="59">
        <v>50.0</v>
      </c>
      <c r="K902" s="59">
        <v>0.461155248636212</v>
      </c>
      <c r="L902" s="59">
        <v>45.0</v>
      </c>
      <c r="M902" s="59">
        <v>0.4536797</v>
      </c>
      <c r="N902" s="59">
        <v>1500.0</v>
      </c>
      <c r="O902" s="59">
        <v>0.2087403</v>
      </c>
      <c r="P902" s="59">
        <v>2.20923</v>
      </c>
      <c r="Q902" s="59">
        <v>1.03052</v>
      </c>
    </row>
    <row r="903" ht="15.0" customHeight="1">
      <c r="A903" s="59" t="s">
        <v>534</v>
      </c>
      <c r="B903" s="60"/>
      <c r="C903" s="60"/>
      <c r="D903" s="59" t="s">
        <v>4143</v>
      </c>
      <c r="E903" s="59" t="s">
        <v>3409</v>
      </c>
      <c r="F903" s="59" t="s">
        <v>4152</v>
      </c>
      <c r="G903" s="61" t="s">
        <v>4153</v>
      </c>
      <c r="H903" s="60"/>
      <c r="I903" s="59">
        <v>3.1558701E7</v>
      </c>
      <c r="J903" s="59">
        <v>50.0</v>
      </c>
      <c r="K903" s="59">
        <v>0.426641595204829</v>
      </c>
      <c r="L903" s="59">
        <v>45.0</v>
      </c>
      <c r="M903" s="59">
        <v>0.4211191</v>
      </c>
      <c r="N903" s="59">
        <v>1500.0</v>
      </c>
      <c r="O903" s="59">
        <v>0.1966983</v>
      </c>
      <c r="P903" s="59">
        <v>2.169015</v>
      </c>
      <c r="Q903" s="59">
        <v>1.024608</v>
      </c>
    </row>
    <row r="904" ht="15.0" customHeight="1">
      <c r="A904" s="59" t="s">
        <v>534</v>
      </c>
      <c r="B904" s="60"/>
      <c r="C904" s="60"/>
      <c r="D904" s="59" t="s">
        <v>4143</v>
      </c>
      <c r="E904" s="59" t="s">
        <v>3409</v>
      </c>
      <c r="F904" s="59" t="s">
        <v>4154</v>
      </c>
      <c r="G904" s="61" t="s">
        <v>4155</v>
      </c>
      <c r="H904" s="60"/>
      <c r="I904" s="59">
        <v>4.5463332E7</v>
      </c>
      <c r="J904" s="59">
        <v>45.0</v>
      </c>
      <c r="K904" s="59">
        <v>0.498015430844756</v>
      </c>
      <c r="L904" s="59">
        <v>40.0</v>
      </c>
      <c r="M904" s="59">
        <v>0.4927783</v>
      </c>
      <c r="N904" s="59">
        <v>1500.0</v>
      </c>
      <c r="O904" s="59">
        <v>0.2145972</v>
      </c>
      <c r="P904" s="59">
        <v>2.320699</v>
      </c>
      <c r="Q904" s="59">
        <v>1.018826</v>
      </c>
    </row>
    <row r="905" ht="15.0" customHeight="1">
      <c r="A905" s="59" t="s">
        <v>534</v>
      </c>
      <c r="B905" s="60"/>
      <c r="C905" s="60"/>
      <c r="D905" s="59" t="s">
        <v>4143</v>
      </c>
      <c r="E905" s="59" t="s">
        <v>3409</v>
      </c>
      <c r="F905" s="59" t="s">
        <v>4156</v>
      </c>
      <c r="G905" s="61" t="s">
        <v>4157</v>
      </c>
      <c r="H905" s="60"/>
      <c r="I905" s="59">
        <v>7.1912667E7</v>
      </c>
      <c r="J905" s="59">
        <v>60.0</v>
      </c>
      <c r="K905" s="59">
        <v>0.502730686127442</v>
      </c>
      <c r="L905" s="59">
        <v>45.0</v>
      </c>
      <c r="M905" s="59">
        <v>0.493965</v>
      </c>
      <c r="N905" s="59">
        <v>1500.0</v>
      </c>
      <c r="O905" s="59">
        <v>0.2928781</v>
      </c>
      <c r="P905" s="59">
        <v>1.716519</v>
      </c>
      <c r="Q905" s="59">
        <v>1.043592</v>
      </c>
    </row>
    <row r="906" ht="15.0" customHeight="1">
      <c r="A906" s="59" t="s">
        <v>534</v>
      </c>
      <c r="B906" s="60"/>
      <c r="C906" s="60"/>
      <c r="D906" s="59" t="s">
        <v>4143</v>
      </c>
      <c r="E906" s="59" t="s">
        <v>3409</v>
      </c>
      <c r="F906" s="59" t="s">
        <v>4158</v>
      </c>
      <c r="G906" s="61" t="s">
        <v>4159</v>
      </c>
      <c r="H906" s="60"/>
      <c r="I906" s="59">
        <v>5.3811095E7</v>
      </c>
      <c r="J906" s="59">
        <v>50.0</v>
      </c>
      <c r="K906" s="59">
        <v>0.478164174936599</v>
      </c>
      <c r="L906" s="59">
        <v>45.0</v>
      </c>
      <c r="M906" s="59">
        <v>0.4736306</v>
      </c>
      <c r="N906" s="59">
        <v>1500.0</v>
      </c>
      <c r="O906" s="59">
        <v>0.2490957</v>
      </c>
      <c r="P906" s="59">
        <v>1.9196</v>
      </c>
      <c r="Q906" s="59">
        <v>1.020191</v>
      </c>
    </row>
    <row r="907" ht="15.0" customHeight="1">
      <c r="A907" s="59" t="s">
        <v>534</v>
      </c>
      <c r="B907" s="60"/>
      <c r="C907" s="60"/>
      <c r="D907" s="59" t="s">
        <v>4143</v>
      </c>
      <c r="E907" s="59" t="s">
        <v>3409</v>
      </c>
      <c r="F907" s="59" t="s">
        <v>4160</v>
      </c>
      <c r="G907" s="61" t="s">
        <v>4161</v>
      </c>
      <c r="H907" s="60"/>
      <c r="I907" s="59">
        <v>4.2785863E7</v>
      </c>
      <c r="J907" s="59">
        <v>60.0</v>
      </c>
      <c r="K907" s="59">
        <v>0.411243735934425</v>
      </c>
      <c r="L907" s="59">
        <v>45.0</v>
      </c>
      <c r="M907" s="59">
        <v>0.4033833</v>
      </c>
      <c r="N907" s="59">
        <v>1500.0</v>
      </c>
      <c r="O907" s="59">
        <v>0.3022549</v>
      </c>
      <c r="P907" s="59">
        <v>1.360586</v>
      </c>
      <c r="Q907" s="59">
        <v>1.077727</v>
      </c>
    </row>
    <row r="908" ht="15.0" customHeight="1">
      <c r="A908" s="59" t="s">
        <v>534</v>
      </c>
      <c r="B908" s="60"/>
      <c r="C908" s="60"/>
      <c r="D908" s="59" t="s">
        <v>4143</v>
      </c>
      <c r="E908" s="59" t="s">
        <v>3409</v>
      </c>
      <c r="F908" s="59" t="s">
        <v>4162</v>
      </c>
      <c r="G908" s="61" t="s">
        <v>4163</v>
      </c>
      <c r="H908" s="60"/>
      <c r="I908" s="59">
        <v>3.9462376E7</v>
      </c>
      <c r="J908" s="59">
        <v>70.0</v>
      </c>
      <c r="K908" s="59">
        <v>0.411088376730071</v>
      </c>
      <c r="L908" s="59">
        <v>45.0</v>
      </c>
      <c r="M908" s="59">
        <v>0.3970395</v>
      </c>
      <c r="N908" s="59">
        <v>1500.0</v>
      </c>
      <c r="O908" s="59">
        <v>0.2689262</v>
      </c>
      <c r="P908" s="59">
        <v>1.528629</v>
      </c>
      <c r="Q908" s="59">
        <v>1.10966</v>
      </c>
    </row>
    <row r="909" ht="15.0" customHeight="1">
      <c r="A909" s="59" t="s">
        <v>534</v>
      </c>
      <c r="B909" s="60"/>
      <c r="C909" s="60"/>
      <c r="D909" s="59" t="s">
        <v>4143</v>
      </c>
      <c r="E909" s="59" t="s">
        <v>3409</v>
      </c>
      <c r="F909" s="59" t="s">
        <v>4164</v>
      </c>
      <c r="G909" s="61" t="s">
        <v>4165</v>
      </c>
      <c r="H909" s="60"/>
      <c r="I909" s="59">
        <v>5.1181111E7</v>
      </c>
      <c r="J909" s="59">
        <v>50.0</v>
      </c>
      <c r="K909" s="59">
        <v>0.522943274420132</v>
      </c>
      <c r="L909" s="59">
        <v>45.0</v>
      </c>
      <c r="M909" s="59">
        <v>0.5206336</v>
      </c>
      <c r="N909" s="59">
        <v>1500.0</v>
      </c>
      <c r="O909" s="59">
        <v>0.1950222</v>
      </c>
      <c r="P909" s="59">
        <v>2.681455</v>
      </c>
      <c r="Q909" s="59">
        <v>1.007093</v>
      </c>
    </row>
    <row r="910" ht="15.0" customHeight="1">
      <c r="A910" s="59" t="s">
        <v>534</v>
      </c>
      <c r="B910" s="60"/>
      <c r="C910" s="60"/>
      <c r="D910" s="59" t="s">
        <v>4166</v>
      </c>
      <c r="E910" s="59" t="s">
        <v>3409</v>
      </c>
      <c r="F910" s="59" t="s">
        <v>4167</v>
      </c>
      <c r="G910" s="61" t="s">
        <v>4168</v>
      </c>
      <c r="H910" s="60"/>
      <c r="I910" s="59">
        <v>3.100764E7</v>
      </c>
      <c r="J910" s="59">
        <v>50.0</v>
      </c>
      <c r="K910" s="59">
        <v>0.368833229293591</v>
      </c>
      <c r="L910" s="59">
        <v>45.0</v>
      </c>
      <c r="M910" s="59">
        <v>0.3646099</v>
      </c>
      <c r="N910" s="59">
        <v>1500.0</v>
      </c>
      <c r="O910" s="59">
        <v>0.2384044</v>
      </c>
      <c r="P910" s="59">
        <v>1.547091</v>
      </c>
      <c r="Q910" s="59">
        <v>1.033464</v>
      </c>
    </row>
    <row r="911" ht="15.0" customHeight="1">
      <c r="A911" s="59" t="s">
        <v>534</v>
      </c>
      <c r="B911" s="60"/>
      <c r="C911" s="60"/>
      <c r="D911" s="59" t="s">
        <v>4166</v>
      </c>
      <c r="E911" s="59" t="s">
        <v>3409</v>
      </c>
      <c r="F911" s="59" t="s">
        <v>4169</v>
      </c>
      <c r="G911" s="61" t="s">
        <v>4170</v>
      </c>
      <c r="H911" s="60"/>
      <c r="I911" s="59">
        <v>9.153739E7</v>
      </c>
      <c r="J911" s="59">
        <v>50.0</v>
      </c>
      <c r="K911" s="59">
        <v>0.335114480544196</v>
      </c>
      <c r="L911" s="59">
        <v>45.0</v>
      </c>
      <c r="M911" s="59">
        <v>0.3317904</v>
      </c>
      <c r="N911" s="59">
        <v>1500.0</v>
      </c>
      <c r="O911" s="59">
        <v>0.1929869</v>
      </c>
      <c r="P911" s="59">
        <v>1.736462</v>
      </c>
      <c r="Q911" s="59">
        <v>1.023948</v>
      </c>
    </row>
    <row r="912" ht="15.0" customHeight="1">
      <c r="A912" s="59" t="s">
        <v>534</v>
      </c>
      <c r="B912" s="60"/>
      <c r="C912" s="60"/>
      <c r="D912" s="59" t="s">
        <v>4166</v>
      </c>
      <c r="E912" s="59" t="s">
        <v>3409</v>
      </c>
      <c r="F912" s="59" t="s">
        <v>4171</v>
      </c>
      <c r="G912" s="61" t="s">
        <v>4172</v>
      </c>
      <c r="H912" s="60"/>
      <c r="I912" s="59">
        <v>3.9531005E7</v>
      </c>
      <c r="J912" s="59">
        <v>60.0</v>
      </c>
      <c r="K912" s="59">
        <v>0.396804363336531</v>
      </c>
      <c r="L912" s="59">
        <v>45.0</v>
      </c>
      <c r="M912" s="59">
        <v>0.390961</v>
      </c>
      <c r="N912" s="59">
        <v>1500.0</v>
      </c>
      <c r="O912" s="59">
        <v>0.1965716</v>
      </c>
      <c r="P912" s="59">
        <v>2.018625</v>
      </c>
      <c r="Q912" s="59">
        <v>1.03006</v>
      </c>
    </row>
    <row r="913" ht="15.0" customHeight="1">
      <c r="A913" s="59" t="s">
        <v>534</v>
      </c>
      <c r="B913" s="60"/>
      <c r="C913" s="60"/>
      <c r="D913" s="59" t="s">
        <v>4166</v>
      </c>
      <c r="E913" s="59" t="s">
        <v>3409</v>
      </c>
      <c r="F913" s="59" t="s">
        <v>4173</v>
      </c>
      <c r="G913" s="61" t="s">
        <v>4174</v>
      </c>
      <c r="H913" s="60"/>
      <c r="I913" s="59">
        <v>3.1649964E7</v>
      </c>
      <c r="J913" s="59">
        <v>55.0</v>
      </c>
      <c r="K913" s="59">
        <v>0.417896971222926</v>
      </c>
      <c r="L913" s="59">
        <v>45.0</v>
      </c>
      <c r="M913" s="59">
        <v>0.4109216</v>
      </c>
      <c r="N913" s="59">
        <v>1500.0</v>
      </c>
      <c r="O913" s="59">
        <v>0.2103724</v>
      </c>
      <c r="P913" s="59">
        <v>1.986463</v>
      </c>
      <c r="Q913" s="59">
        <v>1.034781</v>
      </c>
    </row>
    <row r="914" ht="15.0" customHeight="1">
      <c r="A914" s="59" t="s">
        <v>534</v>
      </c>
      <c r="B914" s="60"/>
      <c r="C914" s="60"/>
      <c r="D914" s="59" t="s">
        <v>4166</v>
      </c>
      <c r="E914" s="59" t="s">
        <v>3409</v>
      </c>
      <c r="F914" s="59" t="s">
        <v>4175</v>
      </c>
      <c r="G914" s="61" t="s">
        <v>4176</v>
      </c>
      <c r="H914" s="60"/>
      <c r="I914" s="59">
        <v>8.4226091E7</v>
      </c>
      <c r="J914" s="59">
        <v>60.0</v>
      </c>
      <c r="K914" s="59">
        <v>0.542793642022943</v>
      </c>
      <c r="L914" s="59">
        <v>45.0</v>
      </c>
      <c r="M914" s="59">
        <v>0.5330266</v>
      </c>
      <c r="N914" s="59">
        <v>1500.0</v>
      </c>
      <c r="O914" s="59">
        <v>0.3571077</v>
      </c>
      <c r="P914" s="59">
        <v>1.519972</v>
      </c>
      <c r="Q914" s="59">
        <v>1.05552</v>
      </c>
    </row>
    <row r="915" ht="15.0" customHeight="1">
      <c r="A915" s="59" t="s">
        <v>534</v>
      </c>
      <c r="B915" s="60"/>
      <c r="C915" s="60"/>
      <c r="D915" s="59" t="s">
        <v>4166</v>
      </c>
      <c r="E915" s="59" t="s">
        <v>3409</v>
      </c>
      <c r="F915" s="59" t="s">
        <v>4177</v>
      </c>
      <c r="G915" s="61" t="s">
        <v>4178</v>
      </c>
      <c r="H915" s="60"/>
      <c r="I915" s="59">
        <v>4.2171837E7</v>
      </c>
      <c r="J915" s="59">
        <v>60.0</v>
      </c>
      <c r="K915" s="59">
        <v>0.442753434458575</v>
      </c>
      <c r="L915" s="59">
        <v>45.0</v>
      </c>
      <c r="M915" s="59">
        <v>0.4374578</v>
      </c>
      <c r="N915" s="59">
        <v>1500.0</v>
      </c>
      <c r="O915" s="59">
        <v>0.2652901</v>
      </c>
      <c r="P915" s="59">
        <v>1.668941</v>
      </c>
      <c r="Q915" s="59">
        <v>1.030759</v>
      </c>
    </row>
    <row r="916" ht="15.0" customHeight="1">
      <c r="A916" s="59" t="s">
        <v>534</v>
      </c>
      <c r="B916" s="60"/>
      <c r="C916" s="60"/>
      <c r="D916" s="59" t="s">
        <v>4166</v>
      </c>
      <c r="E916" s="59" t="s">
        <v>3409</v>
      </c>
      <c r="F916" s="59" t="s">
        <v>4179</v>
      </c>
      <c r="G916" s="61" t="s">
        <v>4180</v>
      </c>
      <c r="H916" s="60"/>
      <c r="I916" s="59">
        <v>1.9586507E7</v>
      </c>
      <c r="J916" s="59">
        <v>145.0</v>
      </c>
      <c r="K916" s="59">
        <v>0.25819131580173</v>
      </c>
      <c r="L916" s="59">
        <v>40.0</v>
      </c>
      <c r="M916" s="59">
        <v>0.2534156</v>
      </c>
      <c r="N916" s="59">
        <v>1500.0</v>
      </c>
      <c r="O916" s="59">
        <v>0.1953896</v>
      </c>
      <c r="P916" s="59">
        <v>1.321418</v>
      </c>
      <c r="Q916" s="59">
        <v>1.082303</v>
      </c>
    </row>
    <row r="917" ht="15.0" customHeight="1">
      <c r="A917" s="59" t="s">
        <v>534</v>
      </c>
      <c r="B917" s="60"/>
      <c r="C917" s="60"/>
      <c r="D917" s="59" t="s">
        <v>4166</v>
      </c>
      <c r="E917" s="59" t="s">
        <v>3409</v>
      </c>
      <c r="F917" s="59" t="s">
        <v>4181</v>
      </c>
      <c r="G917" s="61" t="s">
        <v>4182</v>
      </c>
      <c r="H917" s="60"/>
      <c r="I917" s="59">
        <v>3.8889537E7</v>
      </c>
      <c r="J917" s="59">
        <v>70.0</v>
      </c>
      <c r="K917" s="59">
        <v>0.382194062344896</v>
      </c>
      <c r="L917" s="59">
        <v>40.0</v>
      </c>
      <c r="M917" s="59">
        <v>0.375269</v>
      </c>
      <c r="N917" s="59">
        <v>1500.0</v>
      </c>
      <c r="O917" s="59">
        <v>0.300961</v>
      </c>
      <c r="P917" s="59">
        <v>1.269912</v>
      </c>
      <c r="Q917" s="59">
        <v>1.093194</v>
      </c>
    </row>
    <row r="918" ht="15.0" customHeight="1">
      <c r="A918" s="59" t="s">
        <v>534</v>
      </c>
      <c r="B918" s="60"/>
      <c r="C918" s="60"/>
      <c r="D918" s="59" t="s">
        <v>4166</v>
      </c>
      <c r="E918" s="59" t="s">
        <v>3409</v>
      </c>
      <c r="F918" s="59" t="s">
        <v>4183</v>
      </c>
      <c r="G918" s="61" t="s">
        <v>4184</v>
      </c>
      <c r="H918" s="60"/>
      <c r="I918" s="59">
        <v>3.5948325E7</v>
      </c>
      <c r="J918" s="59">
        <v>155.0</v>
      </c>
      <c r="K918" s="59">
        <v>0.367086154857484</v>
      </c>
      <c r="L918" s="59">
        <v>40.0</v>
      </c>
      <c r="M918" s="59">
        <v>0.3527115</v>
      </c>
      <c r="N918" s="59">
        <v>1500.0</v>
      </c>
      <c r="O918" s="59">
        <v>0.3011849</v>
      </c>
      <c r="P918" s="59">
        <v>1.218807</v>
      </c>
      <c r="Q918" s="59">
        <v>1.278975</v>
      </c>
    </row>
    <row r="919" ht="15.0" customHeight="1">
      <c r="A919" s="59" t="s">
        <v>534</v>
      </c>
      <c r="B919" s="60"/>
      <c r="C919" s="60"/>
      <c r="D919" s="59" t="s">
        <v>4166</v>
      </c>
      <c r="E919" s="59" t="s">
        <v>3409</v>
      </c>
      <c r="F919" s="59" t="s">
        <v>4185</v>
      </c>
      <c r="G919" s="61" t="s">
        <v>4186</v>
      </c>
      <c r="H919" s="60"/>
      <c r="I919" s="59">
        <v>2.5485884E7</v>
      </c>
      <c r="J919" s="59">
        <v>50.0</v>
      </c>
      <c r="K919" s="59">
        <v>0.353569647973731</v>
      </c>
      <c r="L919" s="59">
        <v>45.0</v>
      </c>
      <c r="M919" s="59">
        <v>0.3501007</v>
      </c>
      <c r="N919" s="59">
        <v>1500.0</v>
      </c>
      <c r="O919" s="59">
        <v>0.2047368</v>
      </c>
      <c r="P919" s="59">
        <v>1.726947</v>
      </c>
      <c r="Q919" s="59">
        <v>1.023864</v>
      </c>
    </row>
    <row r="920" ht="15.0" customHeight="1">
      <c r="A920" s="59" t="s">
        <v>534</v>
      </c>
      <c r="B920" s="60"/>
      <c r="C920" s="60"/>
      <c r="D920" s="59" t="s">
        <v>4166</v>
      </c>
      <c r="E920" s="59" t="s">
        <v>3409</v>
      </c>
      <c r="F920" s="59" t="s">
        <v>4187</v>
      </c>
      <c r="G920" s="61" t="s">
        <v>4188</v>
      </c>
      <c r="H920" s="60"/>
      <c r="I920" s="59">
        <v>2.3560338E7</v>
      </c>
      <c r="J920" s="59">
        <v>50.0</v>
      </c>
      <c r="K920" s="59">
        <v>0.299843338613943</v>
      </c>
      <c r="L920" s="59">
        <v>40.0</v>
      </c>
      <c r="M920" s="59">
        <v>0.2979565</v>
      </c>
      <c r="N920" s="59">
        <v>1500.0</v>
      </c>
      <c r="O920" s="59">
        <v>0.2184829</v>
      </c>
      <c r="P920" s="59">
        <v>1.372388</v>
      </c>
      <c r="Q920" s="59">
        <v>1.023742</v>
      </c>
    </row>
    <row r="921" ht="15.0" customHeight="1">
      <c r="A921" s="59" t="s">
        <v>534</v>
      </c>
      <c r="B921" s="60"/>
      <c r="C921" s="60"/>
      <c r="D921" s="59" t="s">
        <v>4166</v>
      </c>
      <c r="E921" s="59" t="s">
        <v>3409</v>
      </c>
      <c r="F921" s="59" t="s">
        <v>4189</v>
      </c>
      <c r="G921" s="61" t="s">
        <v>4190</v>
      </c>
      <c r="H921" s="60"/>
      <c r="I921" s="59">
        <v>2.6317859E7</v>
      </c>
      <c r="J921" s="59">
        <v>50.0</v>
      </c>
      <c r="K921" s="59">
        <v>0.311835939585744</v>
      </c>
      <c r="L921" s="59">
        <v>40.0</v>
      </c>
      <c r="M921" s="59">
        <v>0.3107665</v>
      </c>
      <c r="N921" s="59">
        <v>1500.0</v>
      </c>
      <c r="O921" s="59">
        <v>0.2392795</v>
      </c>
      <c r="P921" s="59">
        <v>1.303229</v>
      </c>
      <c r="Q921" s="59">
        <v>1.01496</v>
      </c>
    </row>
    <row r="922" ht="15.0" customHeight="1">
      <c r="A922" s="59" t="s">
        <v>534</v>
      </c>
      <c r="B922" s="60"/>
      <c r="C922" s="60"/>
      <c r="D922" s="59" t="s">
        <v>4166</v>
      </c>
      <c r="E922" s="59" t="s">
        <v>3409</v>
      </c>
      <c r="F922" s="59" t="s">
        <v>4191</v>
      </c>
      <c r="G922" s="61" t="s">
        <v>4192</v>
      </c>
      <c r="H922" s="60"/>
      <c r="I922" s="59">
        <v>3.3910692E7</v>
      </c>
      <c r="J922" s="59">
        <v>50.0</v>
      </c>
      <c r="K922" s="59">
        <v>0.360781550758022</v>
      </c>
      <c r="L922" s="59">
        <v>40.0</v>
      </c>
      <c r="M922" s="59">
        <v>0.3585324</v>
      </c>
      <c r="N922" s="59">
        <v>1500.0</v>
      </c>
      <c r="O922" s="59">
        <v>0.2801368</v>
      </c>
      <c r="P922" s="59">
        <v>1.287876</v>
      </c>
      <c r="Q922" s="59">
        <v>1.02869</v>
      </c>
    </row>
    <row r="923" ht="15.0" customHeight="1">
      <c r="A923" s="59" t="s">
        <v>534</v>
      </c>
      <c r="B923" s="60"/>
      <c r="C923" s="60"/>
      <c r="D923" s="59" t="s">
        <v>4166</v>
      </c>
      <c r="E923" s="59" t="s">
        <v>3409</v>
      </c>
      <c r="F923" s="59" t="s">
        <v>4193</v>
      </c>
      <c r="G923" s="61" t="s">
        <v>4194</v>
      </c>
      <c r="H923" s="60"/>
      <c r="I923" s="59">
        <v>3.3918965E7</v>
      </c>
      <c r="J923" s="59">
        <v>50.0</v>
      </c>
      <c r="K923" s="59">
        <v>0.425071352051095</v>
      </c>
      <c r="L923" s="59">
        <v>45.0</v>
      </c>
      <c r="M923" s="59">
        <v>0.423098</v>
      </c>
      <c r="N923" s="59">
        <v>1500.0</v>
      </c>
      <c r="O923" s="59">
        <v>0.2282666</v>
      </c>
      <c r="P923" s="59">
        <v>1.862171</v>
      </c>
      <c r="Q923" s="59">
        <v>1.010129</v>
      </c>
    </row>
    <row r="924" ht="15.0" customHeight="1">
      <c r="A924" s="59" t="s">
        <v>534</v>
      </c>
      <c r="B924" s="60"/>
      <c r="C924" s="60"/>
      <c r="D924" s="59" t="s">
        <v>4166</v>
      </c>
      <c r="E924" s="59" t="s">
        <v>3409</v>
      </c>
      <c r="F924" s="59" t="s">
        <v>4195</v>
      </c>
      <c r="G924" s="61" t="s">
        <v>4196</v>
      </c>
      <c r="H924" s="60"/>
      <c r="I924" s="59">
        <v>2.7997033E7</v>
      </c>
      <c r="J924" s="59">
        <v>50.0</v>
      </c>
      <c r="K924" s="59">
        <v>0.387585641278058</v>
      </c>
      <c r="L924" s="59">
        <v>45.0</v>
      </c>
      <c r="M924" s="59">
        <v>0.3828679</v>
      </c>
      <c r="N924" s="59">
        <v>1500.0</v>
      </c>
      <c r="O924" s="59">
        <v>0.2087761</v>
      </c>
      <c r="P924" s="59">
        <v>1.856466</v>
      </c>
      <c r="Q924" s="59">
        <v>1.027099</v>
      </c>
    </row>
    <row r="925" ht="15.0" customHeight="1">
      <c r="A925" s="59" t="s">
        <v>534</v>
      </c>
      <c r="B925" s="60"/>
      <c r="C925" s="60"/>
      <c r="D925" s="59" t="s">
        <v>4166</v>
      </c>
      <c r="E925" s="59" t="s">
        <v>3409</v>
      </c>
      <c r="F925" s="59" t="s">
        <v>4197</v>
      </c>
      <c r="G925" s="61" t="s">
        <v>4198</v>
      </c>
      <c r="H925" s="60"/>
      <c r="I925" s="59">
        <v>3.5744258E7</v>
      </c>
      <c r="J925" s="59">
        <v>50.0</v>
      </c>
      <c r="K925" s="59">
        <v>0.423251799836098</v>
      </c>
      <c r="L925" s="59">
        <v>45.0</v>
      </c>
      <c r="M925" s="59">
        <v>0.4174936</v>
      </c>
      <c r="N925" s="59">
        <v>1500.0</v>
      </c>
      <c r="O925" s="59">
        <v>0.2383495</v>
      </c>
      <c r="P925" s="59">
        <v>1.775761</v>
      </c>
      <c r="Q925" s="59">
        <v>1.032143</v>
      </c>
    </row>
    <row r="926" ht="15.0" customHeight="1">
      <c r="A926" s="59" t="s">
        <v>534</v>
      </c>
      <c r="B926" s="60"/>
      <c r="C926" s="60"/>
      <c r="D926" s="59" t="s">
        <v>4166</v>
      </c>
      <c r="E926" s="59" t="s">
        <v>3409</v>
      </c>
      <c r="F926" s="59" t="s">
        <v>4199</v>
      </c>
      <c r="G926" s="61" t="s">
        <v>4200</v>
      </c>
      <c r="H926" s="60"/>
      <c r="I926" s="59">
        <v>2.2128711E7</v>
      </c>
      <c r="J926" s="59">
        <v>40.0</v>
      </c>
      <c r="K926" s="59">
        <v>0.302850338084388</v>
      </c>
      <c r="L926" s="59">
        <v>45.0</v>
      </c>
      <c r="M926" s="59">
        <v>0.3011056</v>
      </c>
      <c r="N926" s="59">
        <v>1500.0</v>
      </c>
      <c r="O926" s="59">
        <v>0.198175</v>
      </c>
      <c r="P926" s="59">
        <v>1.528196</v>
      </c>
      <c r="Q926" s="59">
        <v>1.016951</v>
      </c>
    </row>
    <row r="927" ht="15.0" customHeight="1">
      <c r="A927" s="59" t="s">
        <v>534</v>
      </c>
      <c r="B927" s="60"/>
      <c r="C927" s="60"/>
      <c r="D927" s="59" t="s">
        <v>4166</v>
      </c>
      <c r="E927" s="59" t="s">
        <v>3409</v>
      </c>
      <c r="F927" s="59" t="s">
        <v>4201</v>
      </c>
      <c r="G927" s="61" t="s">
        <v>4202</v>
      </c>
      <c r="H927" s="60"/>
      <c r="I927" s="59">
        <v>2.9566241E7</v>
      </c>
      <c r="J927" s="59">
        <v>50.0</v>
      </c>
      <c r="K927" s="59">
        <v>0.369859149339833</v>
      </c>
      <c r="L927" s="59">
        <v>45.0</v>
      </c>
      <c r="M927" s="59">
        <v>0.3659813</v>
      </c>
      <c r="N927" s="59">
        <v>1500.0</v>
      </c>
      <c r="O927" s="59">
        <v>0.2320691</v>
      </c>
      <c r="P927" s="59">
        <v>1.593746</v>
      </c>
      <c r="Q927" s="59">
        <v>1.028958</v>
      </c>
    </row>
    <row r="928" ht="15.0" customHeight="1">
      <c r="A928" s="59" t="s">
        <v>534</v>
      </c>
      <c r="B928" s="60"/>
      <c r="C928" s="60"/>
      <c r="D928" s="59" t="s">
        <v>4203</v>
      </c>
      <c r="E928" s="59" t="s">
        <v>3409</v>
      </c>
      <c r="F928" s="59" t="s">
        <v>4204</v>
      </c>
      <c r="G928" s="61" t="s">
        <v>4205</v>
      </c>
      <c r="H928" s="60"/>
      <c r="I928" s="59">
        <v>7.4555321E7</v>
      </c>
      <c r="J928" s="59">
        <v>50.0</v>
      </c>
      <c r="K928" s="59">
        <v>0.505864260419346</v>
      </c>
      <c r="L928" s="59">
        <v>45.0</v>
      </c>
      <c r="M928" s="59">
        <v>0.5013865</v>
      </c>
      <c r="N928" s="59">
        <v>1500.0</v>
      </c>
      <c r="O928" s="59">
        <v>0.3347766</v>
      </c>
      <c r="P928" s="59">
        <v>1.51105</v>
      </c>
      <c r="Q928" s="59">
        <v>1.026875</v>
      </c>
    </row>
    <row r="929" ht="15.0" customHeight="1">
      <c r="A929" s="59" t="s">
        <v>534</v>
      </c>
      <c r="B929" s="60"/>
      <c r="C929" s="60"/>
      <c r="D929" s="59" t="s">
        <v>4203</v>
      </c>
      <c r="E929" s="59" t="s">
        <v>3409</v>
      </c>
      <c r="F929" s="59" t="s">
        <v>4206</v>
      </c>
      <c r="G929" s="61" t="s">
        <v>4207</v>
      </c>
      <c r="H929" s="60"/>
      <c r="I929" s="59">
        <v>3.0797733E7</v>
      </c>
      <c r="J929" s="59">
        <v>55.0</v>
      </c>
      <c r="K929" s="59">
        <v>0.444417377453114</v>
      </c>
      <c r="L929" s="59">
        <v>45.0</v>
      </c>
      <c r="M929" s="59">
        <v>0.4357635</v>
      </c>
      <c r="N929" s="59">
        <v>1500.0</v>
      </c>
      <c r="O929" s="59">
        <v>0.1866979</v>
      </c>
      <c r="P929" s="59">
        <v>2.380409</v>
      </c>
      <c r="Q929" s="59">
        <v>1.034745</v>
      </c>
    </row>
    <row r="930" ht="15.0" customHeight="1">
      <c r="A930" s="59" t="s">
        <v>534</v>
      </c>
      <c r="B930" s="60"/>
      <c r="C930" s="60"/>
      <c r="D930" s="59" t="s">
        <v>4203</v>
      </c>
      <c r="E930" s="59" t="s">
        <v>3409</v>
      </c>
      <c r="F930" s="59" t="s">
        <v>4208</v>
      </c>
      <c r="G930" s="61" t="s">
        <v>4209</v>
      </c>
      <c r="H930" s="60"/>
      <c r="I930" s="59">
        <v>9.0020377E7</v>
      </c>
      <c r="J930" s="59">
        <v>50.0</v>
      </c>
      <c r="K930" s="59">
        <v>0.541911669643603</v>
      </c>
      <c r="L930" s="59">
        <v>45.0</v>
      </c>
      <c r="M930" s="59">
        <v>0.5366799</v>
      </c>
      <c r="N930" s="59">
        <v>1500.0</v>
      </c>
      <c r="O930" s="59">
        <v>0.3400179</v>
      </c>
      <c r="P930" s="59">
        <v>1.593774</v>
      </c>
      <c r="Q930" s="59">
        <v>1.026603</v>
      </c>
    </row>
    <row r="931" ht="15.0" customHeight="1">
      <c r="A931" s="59" t="s">
        <v>534</v>
      </c>
      <c r="B931" s="60"/>
      <c r="C931" s="60"/>
      <c r="D931" s="59" t="s">
        <v>4203</v>
      </c>
      <c r="E931" s="59" t="s">
        <v>3409</v>
      </c>
      <c r="F931" s="59" t="s">
        <v>4210</v>
      </c>
      <c r="G931" s="61" t="s">
        <v>4211</v>
      </c>
      <c r="H931" s="60"/>
      <c r="I931" s="59">
        <v>2.9688037E7</v>
      </c>
      <c r="J931" s="59">
        <v>60.0</v>
      </c>
      <c r="K931" s="59">
        <v>0.339544461446846</v>
      </c>
      <c r="L931" s="59">
        <v>45.0</v>
      </c>
      <c r="M931" s="59">
        <v>0.3359911</v>
      </c>
      <c r="N931" s="59">
        <v>1500.0</v>
      </c>
      <c r="O931" s="59">
        <v>0.2468793</v>
      </c>
      <c r="P931" s="59">
        <v>1.375346</v>
      </c>
      <c r="Q931" s="59">
        <v>1.039875</v>
      </c>
    </row>
    <row r="932" ht="15.0" customHeight="1">
      <c r="A932" s="59" t="s">
        <v>534</v>
      </c>
      <c r="B932" s="60"/>
      <c r="C932" s="60"/>
      <c r="D932" s="59" t="s">
        <v>4203</v>
      </c>
      <c r="E932" s="59" t="s">
        <v>3409</v>
      </c>
      <c r="F932" s="59" t="s">
        <v>4212</v>
      </c>
      <c r="G932" s="61" t="s">
        <v>4213</v>
      </c>
      <c r="H932" s="60"/>
      <c r="I932" s="59">
        <v>3.1946285E7</v>
      </c>
      <c r="J932" s="59">
        <v>60.0</v>
      </c>
      <c r="K932" s="59">
        <v>0.383286714621943</v>
      </c>
      <c r="L932" s="59">
        <v>45.0</v>
      </c>
      <c r="M932" s="59">
        <v>0.3749312</v>
      </c>
      <c r="N932" s="59">
        <v>1500.0</v>
      </c>
      <c r="O932" s="59">
        <v>0.239796</v>
      </c>
      <c r="P932" s="59">
        <v>1.598387</v>
      </c>
      <c r="Q932" s="59">
        <v>1.061831</v>
      </c>
    </row>
    <row r="933" ht="15.0" customHeight="1">
      <c r="A933" s="59" t="s">
        <v>534</v>
      </c>
      <c r="B933" s="60"/>
      <c r="C933" s="60"/>
      <c r="D933" s="59" t="s">
        <v>4203</v>
      </c>
      <c r="E933" s="59" t="s">
        <v>3409</v>
      </c>
      <c r="F933" s="59" t="s">
        <v>4214</v>
      </c>
      <c r="G933" s="61" t="s">
        <v>4215</v>
      </c>
      <c r="H933" s="60"/>
      <c r="I933" s="59">
        <v>3.2434768E7</v>
      </c>
      <c r="J933" s="59">
        <v>155.0</v>
      </c>
      <c r="K933" s="59">
        <v>0.369353268108872</v>
      </c>
      <c r="L933" s="59">
        <v>40.0</v>
      </c>
      <c r="M933" s="59">
        <v>0.3549104</v>
      </c>
      <c r="N933" s="59">
        <v>1500.0</v>
      </c>
      <c r="O933" s="59">
        <v>0.258278</v>
      </c>
      <c r="P933" s="59">
        <v>1.430061</v>
      </c>
      <c r="Q933" s="59">
        <v>1.149462</v>
      </c>
    </row>
    <row r="934" ht="15.0" customHeight="1">
      <c r="A934" s="59" t="s">
        <v>534</v>
      </c>
      <c r="B934" s="60"/>
      <c r="C934" s="60"/>
      <c r="D934" s="59" t="s">
        <v>4203</v>
      </c>
      <c r="E934" s="59" t="s">
        <v>3409</v>
      </c>
      <c r="F934" s="59" t="s">
        <v>4216</v>
      </c>
      <c r="G934" s="61" t="s">
        <v>4217</v>
      </c>
      <c r="H934" s="60"/>
      <c r="I934" s="59">
        <v>2.9235944E7</v>
      </c>
      <c r="J934" s="59">
        <v>70.0</v>
      </c>
      <c r="K934" s="59">
        <v>0.350084103482344</v>
      </c>
      <c r="L934" s="59">
        <v>45.0</v>
      </c>
      <c r="M934" s="59">
        <v>0.339242</v>
      </c>
      <c r="N934" s="59">
        <v>1500.0</v>
      </c>
      <c r="O934" s="59">
        <v>0.2360204</v>
      </c>
      <c r="P934" s="59">
        <v>1.483279</v>
      </c>
      <c r="Q934" s="59">
        <v>1.105037</v>
      </c>
    </row>
    <row r="935" ht="15.0" customHeight="1">
      <c r="A935" s="59" t="s">
        <v>534</v>
      </c>
      <c r="B935" s="60"/>
      <c r="C935" s="60"/>
      <c r="D935" s="59" t="s">
        <v>4203</v>
      </c>
      <c r="E935" s="59" t="s">
        <v>3409</v>
      </c>
      <c r="F935" s="59" t="s">
        <v>4218</v>
      </c>
      <c r="G935" s="61" t="s">
        <v>4219</v>
      </c>
      <c r="H935" s="60"/>
      <c r="I935" s="59">
        <v>2.7929476E7</v>
      </c>
      <c r="J935" s="59">
        <v>50.0</v>
      </c>
      <c r="K935" s="59">
        <v>0.332200755859115</v>
      </c>
      <c r="L935" s="59">
        <v>40.0</v>
      </c>
      <c r="M935" s="59">
        <v>0.3303884</v>
      </c>
      <c r="N935" s="59">
        <v>1500.0</v>
      </c>
      <c r="O935" s="59">
        <v>0.2399912</v>
      </c>
      <c r="P935" s="59">
        <v>1.384221</v>
      </c>
      <c r="Q935" s="59">
        <v>1.020049</v>
      </c>
    </row>
    <row r="936" ht="15.0" customHeight="1">
      <c r="A936" s="59" t="s">
        <v>534</v>
      </c>
      <c r="B936" s="60"/>
      <c r="C936" s="60"/>
      <c r="D936" s="59" t="s">
        <v>4203</v>
      </c>
      <c r="E936" s="59" t="s">
        <v>3409</v>
      </c>
      <c r="F936" s="59" t="s">
        <v>4220</v>
      </c>
      <c r="G936" s="61" t="s">
        <v>4221</v>
      </c>
      <c r="H936" s="60"/>
      <c r="I936" s="59">
        <v>2.6204412E7</v>
      </c>
      <c r="J936" s="59">
        <v>50.0</v>
      </c>
      <c r="K936" s="59">
        <v>0.335384320721537</v>
      </c>
      <c r="L936" s="59">
        <v>40.0</v>
      </c>
      <c r="M936" s="59">
        <v>0.332738</v>
      </c>
      <c r="N936" s="59">
        <v>1500.0</v>
      </c>
      <c r="O936" s="59">
        <v>0.2240076</v>
      </c>
      <c r="P936" s="59">
        <v>1.4972</v>
      </c>
      <c r="Q936" s="59">
        <v>1.024339</v>
      </c>
    </row>
    <row r="937" ht="15.0" customHeight="1">
      <c r="A937" s="59" t="s">
        <v>534</v>
      </c>
      <c r="B937" s="60"/>
      <c r="C937" s="60"/>
      <c r="D937" s="59" t="s">
        <v>4203</v>
      </c>
      <c r="E937" s="59" t="s">
        <v>3409</v>
      </c>
      <c r="F937" s="59" t="s">
        <v>4222</v>
      </c>
      <c r="G937" s="61" t="s">
        <v>4223</v>
      </c>
      <c r="H937" s="60"/>
      <c r="I937" s="59">
        <v>3.5848096E7</v>
      </c>
      <c r="J937" s="59">
        <v>50.0</v>
      </c>
      <c r="K937" s="59">
        <v>0.433574943955613</v>
      </c>
      <c r="L937" s="59">
        <v>45.0</v>
      </c>
      <c r="M937" s="59">
        <v>0.4283294</v>
      </c>
      <c r="N937" s="59">
        <v>1500.0</v>
      </c>
      <c r="O937" s="59">
        <v>0.2308714</v>
      </c>
      <c r="P937" s="59">
        <v>1.877993</v>
      </c>
      <c r="Q937" s="59">
        <v>1.026566</v>
      </c>
    </row>
    <row r="938" ht="15.0" customHeight="1">
      <c r="A938" s="59" t="s">
        <v>534</v>
      </c>
      <c r="B938" s="60"/>
      <c r="C938" s="60"/>
      <c r="D938" s="59" t="s">
        <v>4203</v>
      </c>
      <c r="E938" s="59" t="s">
        <v>3409</v>
      </c>
      <c r="F938" s="59" t="s">
        <v>4224</v>
      </c>
      <c r="G938" s="61" t="s">
        <v>4225</v>
      </c>
      <c r="H938" s="60"/>
      <c r="I938" s="59">
        <v>2.8719898E7</v>
      </c>
      <c r="J938" s="59">
        <v>50.0</v>
      </c>
      <c r="K938" s="59">
        <v>0.395004721248176</v>
      </c>
      <c r="L938" s="59">
        <v>45.0</v>
      </c>
      <c r="M938" s="59">
        <v>0.3913759</v>
      </c>
      <c r="N938" s="59">
        <v>1500.0</v>
      </c>
      <c r="O938" s="59">
        <v>0.2095544</v>
      </c>
      <c r="P938" s="59">
        <v>1.884975</v>
      </c>
      <c r="Q938" s="59">
        <v>1.019958</v>
      </c>
    </row>
    <row r="939" ht="15.0" customHeight="1">
      <c r="A939" s="59" t="s">
        <v>534</v>
      </c>
      <c r="B939" s="60"/>
      <c r="C939" s="60"/>
      <c r="D939" s="59" t="s">
        <v>4203</v>
      </c>
      <c r="E939" s="59" t="s">
        <v>3409</v>
      </c>
      <c r="F939" s="59" t="s">
        <v>4226</v>
      </c>
      <c r="G939" s="61" t="s">
        <v>4227</v>
      </c>
      <c r="H939" s="60"/>
      <c r="I939" s="59">
        <v>7.9250675E7</v>
      </c>
      <c r="J939" s="59">
        <v>60.0</v>
      </c>
      <c r="K939" s="59">
        <v>0.585097482959191</v>
      </c>
      <c r="L939" s="59">
        <v>45.0</v>
      </c>
      <c r="M939" s="59">
        <v>0.5798283</v>
      </c>
      <c r="N939" s="59">
        <v>1500.0</v>
      </c>
      <c r="O939" s="59">
        <v>0.3520445</v>
      </c>
      <c r="P939" s="59">
        <v>1.661999</v>
      </c>
      <c r="Q939" s="59">
        <v>1.023132</v>
      </c>
    </row>
    <row r="940" ht="15.0" customHeight="1">
      <c r="A940" s="59" t="s">
        <v>534</v>
      </c>
      <c r="B940" s="60"/>
      <c r="C940" s="60"/>
      <c r="D940" s="59" t="s">
        <v>4203</v>
      </c>
      <c r="E940" s="59" t="s">
        <v>3409</v>
      </c>
      <c r="F940" s="59" t="s">
        <v>4228</v>
      </c>
      <c r="G940" s="61" t="s">
        <v>4229</v>
      </c>
      <c r="H940" s="60"/>
      <c r="I940" s="59">
        <v>3.7017215E7</v>
      </c>
      <c r="J940" s="59">
        <v>50.0</v>
      </c>
      <c r="K940" s="59">
        <v>0.442260493472511</v>
      </c>
      <c r="L940" s="59">
        <v>45.0</v>
      </c>
      <c r="M940" s="59">
        <v>0.4386238</v>
      </c>
      <c r="N940" s="59">
        <v>1500.0</v>
      </c>
      <c r="O940" s="59">
        <v>0.2314116</v>
      </c>
      <c r="P940" s="59">
        <v>1.911142</v>
      </c>
      <c r="Q940" s="59">
        <v>1.01755</v>
      </c>
    </row>
    <row r="941" ht="15.0" customHeight="1">
      <c r="A941" s="59" t="s">
        <v>534</v>
      </c>
      <c r="B941" s="60"/>
      <c r="C941" s="60"/>
      <c r="D941" s="59" t="s">
        <v>4203</v>
      </c>
      <c r="E941" s="59" t="s">
        <v>3409</v>
      </c>
      <c r="F941" s="59" t="s">
        <v>4230</v>
      </c>
      <c r="G941" s="61" t="s">
        <v>4231</v>
      </c>
      <c r="H941" s="60"/>
      <c r="I941" s="59">
        <v>3.5938059E7</v>
      </c>
      <c r="J941" s="59">
        <v>50.0</v>
      </c>
      <c r="K941" s="59">
        <v>0.437362298927063</v>
      </c>
      <c r="L941" s="59">
        <v>45.0</v>
      </c>
      <c r="M941" s="59">
        <v>0.4340789</v>
      </c>
      <c r="N941" s="59">
        <v>1500.0</v>
      </c>
      <c r="O941" s="59">
        <v>0.2212346</v>
      </c>
      <c r="P941" s="59">
        <v>1.976916</v>
      </c>
      <c r="Q941" s="59">
        <v>1.015426</v>
      </c>
    </row>
    <row r="942" ht="15.0" customHeight="1">
      <c r="A942" s="59" t="s">
        <v>534</v>
      </c>
      <c r="B942" s="60"/>
      <c r="C942" s="60"/>
      <c r="D942" s="59" t="s">
        <v>4203</v>
      </c>
      <c r="E942" s="59" t="s">
        <v>3409</v>
      </c>
      <c r="F942" s="59" t="s">
        <v>4232</v>
      </c>
      <c r="G942" s="61" t="s">
        <v>4233</v>
      </c>
      <c r="H942" s="60"/>
      <c r="I942" s="59">
        <v>3.3332375E7</v>
      </c>
      <c r="J942" s="59">
        <v>50.0</v>
      </c>
      <c r="K942" s="59">
        <v>0.408436173396314</v>
      </c>
      <c r="L942" s="59">
        <v>45.0</v>
      </c>
      <c r="M942" s="59">
        <v>0.4064202</v>
      </c>
      <c r="N942" s="59">
        <v>1500.0</v>
      </c>
      <c r="O942" s="59">
        <v>0.2305467</v>
      </c>
      <c r="P942" s="59">
        <v>1.771598</v>
      </c>
      <c r="Q942" s="59">
        <v>1.011463</v>
      </c>
    </row>
    <row r="943" ht="15.0" customHeight="1">
      <c r="A943" s="59" t="s">
        <v>534</v>
      </c>
      <c r="B943" s="60"/>
      <c r="C943" s="60"/>
      <c r="D943" s="59" t="s">
        <v>1237</v>
      </c>
      <c r="E943" s="59" t="s">
        <v>3409</v>
      </c>
      <c r="F943" s="59" t="s">
        <v>4234</v>
      </c>
      <c r="G943" s="61" t="s">
        <v>4235</v>
      </c>
      <c r="H943" s="60"/>
      <c r="I943" s="59">
        <v>2.793933E7</v>
      </c>
      <c r="J943" s="59">
        <v>60.0</v>
      </c>
      <c r="K943" s="59">
        <v>0.323436120785157</v>
      </c>
      <c r="L943" s="59">
        <v>45.0</v>
      </c>
      <c r="M943" s="59">
        <v>0.3205311</v>
      </c>
      <c r="N943" s="59">
        <v>1500.0</v>
      </c>
      <c r="O943" s="59">
        <v>0.23407</v>
      </c>
      <c r="P943" s="59">
        <v>1.381792</v>
      </c>
      <c r="Q943" s="59">
        <v>1.033599</v>
      </c>
    </row>
    <row r="944" ht="15.0" customHeight="1">
      <c r="A944" s="59" t="s">
        <v>534</v>
      </c>
      <c r="B944" s="60"/>
      <c r="C944" s="60"/>
      <c r="D944" s="59" t="s">
        <v>1237</v>
      </c>
      <c r="E944" s="59" t="s">
        <v>3409</v>
      </c>
      <c r="F944" s="59" t="s">
        <v>4236</v>
      </c>
      <c r="G944" s="61" t="s">
        <v>4237</v>
      </c>
      <c r="H944" s="60"/>
      <c r="I944" s="59">
        <v>2.6346766E7</v>
      </c>
      <c r="J944" s="59">
        <v>50.0</v>
      </c>
      <c r="K944" s="59">
        <v>0.452464830252508</v>
      </c>
      <c r="L944" s="59">
        <v>45.0</v>
      </c>
      <c r="M944" s="59">
        <v>0.4496608</v>
      </c>
      <c r="N944" s="59">
        <v>1500.0</v>
      </c>
      <c r="O944" s="59">
        <v>0.163179</v>
      </c>
      <c r="P944" s="59">
        <v>2.772812</v>
      </c>
      <c r="Q944" s="59">
        <v>1.009788</v>
      </c>
    </row>
    <row r="945" ht="15.0" customHeight="1">
      <c r="A945" s="59" t="s">
        <v>534</v>
      </c>
      <c r="B945" s="60"/>
      <c r="C945" s="60"/>
      <c r="D945" s="59" t="s">
        <v>1237</v>
      </c>
      <c r="E945" s="59" t="s">
        <v>3409</v>
      </c>
      <c r="F945" s="59" t="s">
        <v>4238</v>
      </c>
      <c r="G945" s="61" t="s">
        <v>4239</v>
      </c>
      <c r="H945" s="60"/>
      <c r="I945" s="59">
        <v>3.7881752E7</v>
      </c>
      <c r="J945" s="59">
        <v>155.0</v>
      </c>
      <c r="K945" s="59">
        <v>0.37720123083308</v>
      </c>
      <c r="L945" s="59">
        <v>40.0</v>
      </c>
      <c r="M945" s="59">
        <v>0.3684737</v>
      </c>
      <c r="N945" s="59">
        <v>1500.0</v>
      </c>
      <c r="O945" s="59">
        <v>0.29804</v>
      </c>
      <c r="P945" s="59">
        <v>1.265606</v>
      </c>
      <c r="Q945" s="59">
        <v>1.123911</v>
      </c>
    </row>
    <row r="946" ht="15.0" customHeight="1">
      <c r="A946" s="59" t="s">
        <v>534</v>
      </c>
      <c r="B946" s="60"/>
      <c r="C946" s="60"/>
      <c r="D946" s="59" t="s">
        <v>1237</v>
      </c>
      <c r="E946" s="59" t="s">
        <v>3409</v>
      </c>
      <c r="F946" s="59" t="s">
        <v>4240</v>
      </c>
      <c r="G946" s="61" t="s">
        <v>4241</v>
      </c>
      <c r="H946" s="60"/>
      <c r="I946" s="59">
        <v>3.4349159E7</v>
      </c>
      <c r="J946" s="59">
        <v>165.0</v>
      </c>
      <c r="K946" s="59">
        <v>0.379659287973938</v>
      </c>
      <c r="L946" s="59">
        <v>40.0</v>
      </c>
      <c r="M946" s="59">
        <v>0.3567824</v>
      </c>
      <c r="N946" s="59">
        <v>1500.0</v>
      </c>
      <c r="O946" s="59">
        <v>0.2654441</v>
      </c>
      <c r="P946" s="59">
        <v>1.43028</v>
      </c>
      <c r="Q946" s="59">
        <v>1.250463</v>
      </c>
    </row>
    <row r="947" ht="15.0" customHeight="1">
      <c r="A947" s="59" t="s">
        <v>534</v>
      </c>
      <c r="B947" s="60"/>
      <c r="C947" s="60"/>
      <c r="D947" s="59" t="s">
        <v>1237</v>
      </c>
      <c r="E947" s="59" t="s">
        <v>3409</v>
      </c>
      <c r="F947" s="59" t="s">
        <v>4242</v>
      </c>
      <c r="G947" s="61" t="s">
        <v>4243</v>
      </c>
      <c r="H947" s="60"/>
      <c r="I947" s="59">
        <v>2.1225449E7</v>
      </c>
      <c r="J947" s="59">
        <v>0.0</v>
      </c>
      <c r="K947" s="59">
        <v>0.264940377100906</v>
      </c>
      <c r="L947" s="59">
        <v>45.0</v>
      </c>
      <c r="M947" s="59">
        <v>0.2614881</v>
      </c>
      <c r="N947" s="59">
        <v>1500.0</v>
      </c>
      <c r="O947" s="59">
        <v>0.2021959</v>
      </c>
      <c r="P947" s="59">
        <v>1.310315</v>
      </c>
      <c r="Q947" s="59">
        <v>1.058225</v>
      </c>
    </row>
    <row r="948" ht="15.0" customHeight="1">
      <c r="A948" s="59" t="s">
        <v>534</v>
      </c>
      <c r="B948" s="60"/>
      <c r="C948" s="60"/>
      <c r="D948" s="59" t="s">
        <v>1237</v>
      </c>
      <c r="E948" s="59" t="s">
        <v>3409</v>
      </c>
      <c r="F948" s="59" t="s">
        <v>4244</v>
      </c>
      <c r="G948" s="61" t="s">
        <v>4245</v>
      </c>
      <c r="H948" s="60"/>
      <c r="I948" s="59">
        <v>4.7643328E7</v>
      </c>
      <c r="J948" s="59">
        <v>50.0</v>
      </c>
      <c r="K948" s="59">
        <v>0.437027600928911</v>
      </c>
      <c r="L948" s="59">
        <v>45.0</v>
      </c>
      <c r="M948" s="59">
        <v>0.4322197</v>
      </c>
      <c r="N948" s="59">
        <v>1500.0</v>
      </c>
      <c r="O948" s="59">
        <v>0.3261011</v>
      </c>
      <c r="P948" s="59">
        <v>1.34016</v>
      </c>
      <c r="Q948" s="59">
        <v>1.045306</v>
      </c>
    </row>
    <row r="949" ht="15.0" customHeight="1">
      <c r="A949" s="59" t="s">
        <v>534</v>
      </c>
      <c r="B949" s="60"/>
      <c r="C949" s="60"/>
      <c r="D949" s="59" t="s">
        <v>1237</v>
      </c>
      <c r="E949" s="59" t="s">
        <v>3409</v>
      </c>
      <c r="F949" s="59" t="s">
        <v>4246</v>
      </c>
      <c r="G949" s="61" t="s">
        <v>4247</v>
      </c>
      <c r="H949" s="60"/>
      <c r="I949" s="59">
        <v>3.1768939E7</v>
      </c>
      <c r="J949" s="59">
        <v>50.0</v>
      </c>
      <c r="K949" s="59">
        <v>0.380249525383318</v>
      </c>
      <c r="L949" s="59">
        <v>45.0</v>
      </c>
      <c r="M949" s="59">
        <v>0.3759426</v>
      </c>
      <c r="N949" s="59">
        <v>1500.0</v>
      </c>
      <c r="O949" s="59">
        <v>0.240813</v>
      </c>
      <c r="P949" s="59">
        <v>1.579024</v>
      </c>
      <c r="Q949" s="59">
        <v>1.031872</v>
      </c>
    </row>
    <row r="950" ht="15.0" customHeight="1">
      <c r="A950" s="59" t="s">
        <v>534</v>
      </c>
      <c r="B950" s="60"/>
      <c r="C950" s="60"/>
      <c r="D950" s="59" t="s">
        <v>1237</v>
      </c>
      <c r="E950" s="59" t="s">
        <v>3409</v>
      </c>
      <c r="F950" s="59" t="s">
        <v>4248</v>
      </c>
      <c r="G950" s="61" t="s">
        <v>4249</v>
      </c>
      <c r="H950" s="60"/>
      <c r="I950" s="59">
        <v>4.6269859E7</v>
      </c>
      <c r="J950" s="59">
        <v>50.0</v>
      </c>
      <c r="K950" s="59">
        <v>0.482190241269035</v>
      </c>
      <c r="L950" s="59">
        <v>45.0</v>
      </c>
      <c r="M950" s="59">
        <v>0.4757706</v>
      </c>
      <c r="N950" s="59">
        <v>1500.0</v>
      </c>
      <c r="O950" s="59">
        <v>0.2479809</v>
      </c>
      <c r="P950" s="59">
        <v>1.944465</v>
      </c>
      <c r="Q950" s="59">
        <v>1.028182</v>
      </c>
    </row>
    <row r="951" ht="15.0" customHeight="1">
      <c r="A951" s="59" t="s">
        <v>534</v>
      </c>
      <c r="B951" s="60"/>
      <c r="C951" s="60"/>
      <c r="D951" s="59" t="s">
        <v>1237</v>
      </c>
      <c r="E951" s="59" t="s">
        <v>3409</v>
      </c>
      <c r="F951" s="59" t="s">
        <v>4250</v>
      </c>
      <c r="G951" s="61" t="s">
        <v>4251</v>
      </c>
      <c r="H951" s="60"/>
      <c r="I951" s="59">
        <v>2.9157557E7</v>
      </c>
      <c r="J951" s="59">
        <v>55.0</v>
      </c>
      <c r="K951" s="59">
        <v>0.41137158295546</v>
      </c>
      <c r="L951" s="59">
        <v>45.0</v>
      </c>
      <c r="M951" s="59">
        <v>0.403514</v>
      </c>
      <c r="N951" s="59">
        <v>1500.0</v>
      </c>
      <c r="O951" s="59">
        <v>0.20522</v>
      </c>
      <c r="P951" s="59">
        <v>2.004539</v>
      </c>
      <c r="Q951" s="59">
        <v>1.039626</v>
      </c>
    </row>
    <row r="952" ht="15.0" customHeight="1">
      <c r="A952" s="59" t="s">
        <v>534</v>
      </c>
      <c r="B952" s="60"/>
      <c r="C952" s="60"/>
      <c r="D952" s="59" t="s">
        <v>1237</v>
      </c>
      <c r="E952" s="59" t="s">
        <v>3409</v>
      </c>
      <c r="F952" s="59" t="s">
        <v>4252</v>
      </c>
      <c r="G952" s="61" t="s">
        <v>4253</v>
      </c>
      <c r="H952" s="60"/>
      <c r="I952" s="59">
        <v>3.6427913E7</v>
      </c>
      <c r="J952" s="59">
        <v>50.0</v>
      </c>
      <c r="K952" s="59">
        <v>0.38591320886443</v>
      </c>
      <c r="L952" s="59">
        <v>40.0</v>
      </c>
      <c r="M952" s="59">
        <v>0.3850525</v>
      </c>
      <c r="N952" s="59">
        <v>1500.0</v>
      </c>
      <c r="O952" s="59">
        <v>0.2744284</v>
      </c>
      <c r="P952" s="59">
        <v>1.406243</v>
      </c>
      <c r="Q952" s="59">
        <v>1.00778</v>
      </c>
    </row>
    <row r="953" ht="15.0" customHeight="1">
      <c r="A953" s="59" t="s">
        <v>534</v>
      </c>
      <c r="B953" s="60"/>
      <c r="C953" s="60"/>
      <c r="D953" s="59" t="s">
        <v>1237</v>
      </c>
      <c r="E953" s="59" t="s">
        <v>3409</v>
      </c>
      <c r="F953" s="59" t="s">
        <v>4254</v>
      </c>
      <c r="G953" s="61" t="s">
        <v>4255</v>
      </c>
      <c r="H953" s="60"/>
      <c r="I953" s="59">
        <v>3.8072565E7</v>
      </c>
      <c r="J953" s="59">
        <v>50.0</v>
      </c>
      <c r="K953" s="59">
        <v>0.459870205611381</v>
      </c>
      <c r="L953" s="59">
        <v>45.0</v>
      </c>
      <c r="M953" s="59">
        <v>0.4567333</v>
      </c>
      <c r="N953" s="59">
        <v>1500.0</v>
      </c>
      <c r="O953" s="59">
        <v>0.2237159</v>
      </c>
      <c r="P953" s="59">
        <v>2.055599</v>
      </c>
      <c r="Q953" s="59">
        <v>1.013462</v>
      </c>
    </row>
    <row r="954" ht="15.0" customHeight="1">
      <c r="A954" s="59" t="s">
        <v>534</v>
      </c>
      <c r="B954" s="60"/>
      <c r="C954" s="60"/>
      <c r="D954" s="59" t="s">
        <v>1237</v>
      </c>
      <c r="E954" s="59" t="s">
        <v>3409</v>
      </c>
      <c r="F954" s="59" t="s">
        <v>4256</v>
      </c>
      <c r="G954" s="61" t="s">
        <v>4257</v>
      </c>
      <c r="H954" s="60"/>
      <c r="I954" s="59">
        <v>3.151376E7</v>
      </c>
      <c r="J954" s="59">
        <v>60.0</v>
      </c>
      <c r="K954" s="59">
        <v>0.418170456582352</v>
      </c>
      <c r="L954" s="59">
        <v>45.0</v>
      </c>
      <c r="M954" s="59">
        <v>0.4089684</v>
      </c>
      <c r="N954" s="59">
        <v>1500.0</v>
      </c>
      <c r="O954" s="59">
        <v>0.2147923</v>
      </c>
      <c r="P954" s="59">
        <v>1.94686</v>
      </c>
      <c r="Q954" s="59">
        <v>1.04739</v>
      </c>
    </row>
    <row r="955" ht="15.0" customHeight="1">
      <c r="A955" s="59" t="s">
        <v>534</v>
      </c>
      <c r="B955" s="60"/>
      <c r="C955" s="60"/>
      <c r="D955" s="59" t="s">
        <v>1237</v>
      </c>
      <c r="E955" s="59" t="s">
        <v>3409</v>
      </c>
      <c r="F955" s="59" t="s">
        <v>4258</v>
      </c>
      <c r="G955" s="61" t="s">
        <v>4259</v>
      </c>
      <c r="H955" s="60"/>
      <c r="I955" s="59">
        <v>4.3940732E7</v>
      </c>
      <c r="J955" s="59">
        <v>55.0</v>
      </c>
      <c r="K955" s="59">
        <v>0.497946663515885</v>
      </c>
      <c r="L955" s="59">
        <v>45.0</v>
      </c>
      <c r="M955" s="59">
        <v>0.4891806</v>
      </c>
      <c r="N955" s="59">
        <v>1500.0</v>
      </c>
      <c r="O955" s="59">
        <v>0.2107726</v>
      </c>
      <c r="P955" s="59">
        <v>2.362483</v>
      </c>
      <c r="Q955" s="59">
        <v>1.031486</v>
      </c>
    </row>
    <row r="956" ht="15.0" customHeight="1">
      <c r="A956" s="59" t="s">
        <v>534</v>
      </c>
      <c r="B956" s="60"/>
      <c r="C956" s="60"/>
      <c r="D956" s="59" t="s">
        <v>1237</v>
      </c>
      <c r="E956" s="59" t="s">
        <v>3409</v>
      </c>
      <c r="F956" s="59" t="s">
        <v>4260</v>
      </c>
      <c r="G956" s="61" t="s">
        <v>4261</v>
      </c>
      <c r="H956" s="60"/>
      <c r="I956" s="59">
        <v>3.6667236E7</v>
      </c>
      <c r="J956" s="59">
        <v>50.0</v>
      </c>
      <c r="K956" s="59">
        <v>0.441890367903355</v>
      </c>
      <c r="L956" s="59">
        <v>45.0</v>
      </c>
      <c r="M956" s="59">
        <v>0.4375748</v>
      </c>
      <c r="N956" s="59">
        <v>1500.0</v>
      </c>
      <c r="O956" s="59">
        <v>0.2204413</v>
      </c>
      <c r="P956" s="59">
        <v>2.004572</v>
      </c>
      <c r="Q956" s="59">
        <v>1.019875</v>
      </c>
    </row>
    <row r="957" ht="15.0" customHeight="1">
      <c r="A957" s="59" t="s">
        <v>534</v>
      </c>
      <c r="B957" s="60"/>
      <c r="C957" s="60"/>
      <c r="D957" s="59" t="s">
        <v>1237</v>
      </c>
      <c r="E957" s="59" t="s">
        <v>33</v>
      </c>
      <c r="F957" s="59" t="s">
        <v>4262</v>
      </c>
      <c r="G957" s="61" t="s">
        <v>1239</v>
      </c>
      <c r="H957" s="61" t="s">
        <v>1239</v>
      </c>
      <c r="I957" s="59">
        <v>2.341569E7</v>
      </c>
      <c r="J957" s="59">
        <v>100.0</v>
      </c>
      <c r="K957" s="59">
        <v>0.24546880224276</v>
      </c>
      <c r="L957" s="59">
        <v>35.0</v>
      </c>
      <c r="M957" s="59">
        <v>0.2497187</v>
      </c>
      <c r="N957" s="59">
        <v>1500.0</v>
      </c>
      <c r="O957" s="59">
        <v>0.2438343</v>
      </c>
      <c r="P957" s="59">
        <v>1.006703</v>
      </c>
      <c r="Q957" s="59">
        <v>0.2777632</v>
      </c>
    </row>
    <row r="958" ht="15.0" customHeight="1">
      <c r="A958" s="59" t="s">
        <v>534</v>
      </c>
      <c r="B958" s="60"/>
      <c r="C958" s="60"/>
      <c r="D958" s="59" t="s">
        <v>1237</v>
      </c>
      <c r="E958" s="59" t="s">
        <v>36</v>
      </c>
      <c r="F958" s="59" t="s">
        <v>4263</v>
      </c>
      <c r="G958" s="61" t="s">
        <v>1242</v>
      </c>
      <c r="H958" s="61" t="s">
        <v>1239</v>
      </c>
      <c r="I958" s="59">
        <v>2.9834349E7</v>
      </c>
      <c r="J958" s="59">
        <v>170.0</v>
      </c>
      <c r="K958" s="59">
        <v>0.530667586099439</v>
      </c>
      <c r="L958" s="59">
        <v>45.0</v>
      </c>
      <c r="M958" s="59">
        <v>0.4755091</v>
      </c>
      <c r="N958" s="59">
        <v>1500.0</v>
      </c>
      <c r="O958" s="59">
        <v>0.2834497</v>
      </c>
      <c r="P958" s="59">
        <v>1.872176</v>
      </c>
      <c r="Q958" s="59">
        <v>1.287195</v>
      </c>
    </row>
    <row r="959" ht="15.0" customHeight="1">
      <c r="A959" s="59" t="s">
        <v>534</v>
      </c>
      <c r="B959" s="60"/>
      <c r="C959" s="60"/>
      <c r="D959" s="59" t="s">
        <v>1237</v>
      </c>
      <c r="E959" s="59" t="s">
        <v>39</v>
      </c>
      <c r="F959" s="59" t="s">
        <v>4264</v>
      </c>
      <c r="G959" s="61" t="s">
        <v>1245</v>
      </c>
      <c r="H959" s="61" t="s">
        <v>1239</v>
      </c>
      <c r="I959" s="59">
        <v>2.6085199E7</v>
      </c>
      <c r="J959" s="59">
        <v>160.0</v>
      </c>
      <c r="K959" s="59">
        <v>0.408608508281596</v>
      </c>
      <c r="L959" s="59">
        <v>45.0</v>
      </c>
      <c r="M959" s="59">
        <v>0.3778731</v>
      </c>
      <c r="N959" s="59">
        <v>1500.0</v>
      </c>
      <c r="O959" s="59">
        <v>0.2885477</v>
      </c>
      <c r="P959" s="59">
        <v>1.416086</v>
      </c>
      <c r="Q959" s="59">
        <v>1.344083</v>
      </c>
    </row>
    <row r="960" ht="15.0" customHeight="1">
      <c r="A960" s="59" t="s">
        <v>534</v>
      </c>
      <c r="B960" s="60"/>
      <c r="C960" s="60"/>
      <c r="D960" s="59" t="s">
        <v>1237</v>
      </c>
      <c r="E960" s="59" t="s">
        <v>37</v>
      </c>
      <c r="F960" s="59" t="s">
        <v>4265</v>
      </c>
      <c r="G960" s="61" t="s">
        <v>1243</v>
      </c>
      <c r="H960" s="61" t="s">
        <v>1239</v>
      </c>
      <c r="I960" s="59">
        <v>3.1396721E7</v>
      </c>
      <c r="J960" s="59">
        <v>160.0</v>
      </c>
      <c r="K960" s="59">
        <v>0.369528790855333</v>
      </c>
      <c r="L960" s="59">
        <v>35.0</v>
      </c>
      <c r="M960" s="59">
        <v>0.358888</v>
      </c>
      <c r="N960" s="59">
        <v>1500.0</v>
      </c>
      <c r="O960" s="59">
        <v>0.3268254</v>
      </c>
      <c r="P960" s="59">
        <v>1.130661</v>
      </c>
      <c r="Q960" s="59">
        <v>1.331875</v>
      </c>
    </row>
    <row r="961" ht="15.0" customHeight="1">
      <c r="A961" s="59" t="s">
        <v>534</v>
      </c>
      <c r="B961" s="60"/>
      <c r="C961" s="60"/>
      <c r="D961" s="59" t="s">
        <v>1237</v>
      </c>
      <c r="E961" s="59" t="s">
        <v>35</v>
      </c>
      <c r="F961" s="59" t="s">
        <v>4266</v>
      </c>
      <c r="G961" s="61" t="s">
        <v>1241</v>
      </c>
      <c r="H961" s="61" t="s">
        <v>1239</v>
      </c>
      <c r="I961" s="59">
        <v>2.2108954E7</v>
      </c>
      <c r="J961" s="59">
        <v>170.0</v>
      </c>
      <c r="K961" s="59">
        <v>0.297279214446036</v>
      </c>
      <c r="L961" s="59">
        <v>35.0</v>
      </c>
      <c r="M961" s="59">
        <v>0.2875233</v>
      </c>
      <c r="N961" s="59">
        <v>1500.0</v>
      </c>
      <c r="O961" s="59">
        <v>0.2677384</v>
      </c>
      <c r="P961" s="59">
        <v>1.110335</v>
      </c>
      <c r="Q961" s="59">
        <v>1.493098</v>
      </c>
    </row>
    <row r="962" ht="15.0" customHeight="1">
      <c r="A962" s="59" t="s">
        <v>534</v>
      </c>
      <c r="B962" s="60"/>
      <c r="C962" s="60"/>
      <c r="D962" s="59" t="s">
        <v>1237</v>
      </c>
      <c r="E962" s="59" t="s">
        <v>38</v>
      </c>
      <c r="F962" s="59" t="s">
        <v>4267</v>
      </c>
      <c r="G962" s="61" t="s">
        <v>1244</v>
      </c>
      <c r="H962" s="61" t="s">
        <v>1239</v>
      </c>
      <c r="I962" s="59">
        <v>3.0931526E7</v>
      </c>
      <c r="J962" s="59">
        <v>165.0</v>
      </c>
      <c r="K962" s="59">
        <v>0.337060328732893</v>
      </c>
      <c r="L962" s="59">
        <v>35.0</v>
      </c>
      <c r="M962" s="59">
        <v>0.336119</v>
      </c>
      <c r="N962" s="59">
        <v>1500.0</v>
      </c>
      <c r="O962" s="59">
        <v>0.3212551</v>
      </c>
      <c r="P962" s="59">
        <v>1.049198</v>
      </c>
      <c r="Q962" s="59">
        <v>1.063328</v>
      </c>
    </row>
    <row r="963" ht="15.0" customHeight="1">
      <c r="A963" s="59" t="s">
        <v>534</v>
      </c>
      <c r="B963" s="60"/>
      <c r="C963" s="60"/>
      <c r="D963" s="59" t="s">
        <v>1237</v>
      </c>
      <c r="E963" s="59" t="s">
        <v>34</v>
      </c>
      <c r="F963" s="59" t="s">
        <v>4268</v>
      </c>
      <c r="G963" s="61" t="s">
        <v>1240</v>
      </c>
      <c r="H963" s="61" t="s">
        <v>1239</v>
      </c>
      <c r="I963" s="59">
        <v>2.5759731E7</v>
      </c>
      <c r="J963" s="59">
        <v>150.0</v>
      </c>
      <c r="K963" s="59">
        <v>0.273871196359728</v>
      </c>
      <c r="L963" s="59">
        <v>35.0</v>
      </c>
      <c r="M963" s="59">
        <v>0.287113</v>
      </c>
      <c r="N963" s="59">
        <v>1500.0</v>
      </c>
      <c r="O963" s="59">
        <v>0.2647176</v>
      </c>
      <c r="P963" s="59">
        <v>1.034579</v>
      </c>
      <c r="Q963" s="59">
        <v>0.4087277</v>
      </c>
    </row>
    <row r="964" ht="15.0" customHeight="1">
      <c r="A964" s="59" t="s">
        <v>534</v>
      </c>
      <c r="B964" s="60"/>
      <c r="C964" s="60"/>
      <c r="D964" s="59" t="s">
        <v>1237</v>
      </c>
      <c r="E964" s="59" t="s">
        <v>34</v>
      </c>
      <c r="F964" s="59" t="s">
        <v>4269</v>
      </c>
      <c r="G964" s="61" t="s">
        <v>4270</v>
      </c>
      <c r="H964" s="61" t="s">
        <v>1239</v>
      </c>
      <c r="I964" s="59">
        <v>2.1370729E7</v>
      </c>
      <c r="J964" s="59">
        <v>145.0</v>
      </c>
      <c r="K964" s="59">
        <v>0.242683584801347</v>
      </c>
      <c r="L964" s="59">
        <v>35.0</v>
      </c>
      <c r="M964" s="59">
        <v>0.2630884</v>
      </c>
      <c r="N964" s="59">
        <v>1500.0</v>
      </c>
      <c r="O964" s="59">
        <v>0.2349419</v>
      </c>
      <c r="P964" s="59">
        <v>1.032952</v>
      </c>
      <c r="Q964" s="59">
        <v>0.2750507</v>
      </c>
    </row>
    <row r="965" ht="15.0" customHeight="1">
      <c r="A965" s="59" t="s">
        <v>534</v>
      </c>
      <c r="B965" s="60"/>
      <c r="C965" s="60"/>
      <c r="D965" s="59" t="s">
        <v>4271</v>
      </c>
      <c r="E965" s="59" t="s">
        <v>3409</v>
      </c>
      <c r="F965" s="59" t="s">
        <v>4272</v>
      </c>
      <c r="G965" s="61" t="s">
        <v>4273</v>
      </c>
      <c r="H965" s="60"/>
      <c r="I965" s="59">
        <v>7.9386205E7</v>
      </c>
      <c r="J965" s="59">
        <v>50.0</v>
      </c>
      <c r="K965" s="59">
        <v>0.445066920828832</v>
      </c>
      <c r="L965" s="59">
        <v>45.0</v>
      </c>
      <c r="M965" s="59">
        <v>0.439858</v>
      </c>
      <c r="N965" s="59">
        <v>1500.0</v>
      </c>
      <c r="O965" s="59">
        <v>0.2518983</v>
      </c>
      <c r="P965" s="59">
        <v>1.766852</v>
      </c>
      <c r="Q965" s="59">
        <v>1.027713</v>
      </c>
    </row>
    <row r="966" ht="15.0" customHeight="1">
      <c r="A966" s="59" t="s">
        <v>534</v>
      </c>
      <c r="B966" s="60"/>
      <c r="C966" s="60"/>
      <c r="D966" s="59" t="s">
        <v>1223</v>
      </c>
      <c r="E966" s="59" t="s">
        <v>3409</v>
      </c>
      <c r="F966" s="59" t="s">
        <v>4274</v>
      </c>
      <c r="G966" s="61" t="s">
        <v>4275</v>
      </c>
      <c r="H966" s="60"/>
      <c r="I966" s="59">
        <v>3.2398262E7</v>
      </c>
      <c r="J966" s="59">
        <v>55.0</v>
      </c>
      <c r="K966" s="59">
        <v>0.454655728262408</v>
      </c>
      <c r="L966" s="59">
        <v>45.0</v>
      </c>
      <c r="M966" s="59">
        <v>0.4478624</v>
      </c>
      <c r="N966" s="59">
        <v>1500.0</v>
      </c>
      <c r="O966" s="59">
        <v>0.1879349</v>
      </c>
      <c r="P966" s="59">
        <v>2.419219</v>
      </c>
      <c r="Q966" s="59">
        <v>1.026136</v>
      </c>
    </row>
    <row r="967" ht="15.0" customHeight="1">
      <c r="A967" s="59" t="s">
        <v>534</v>
      </c>
      <c r="B967" s="60"/>
      <c r="C967" s="60"/>
      <c r="D967" s="59" t="s">
        <v>1223</v>
      </c>
      <c r="E967" s="59" t="s">
        <v>3409</v>
      </c>
      <c r="F967" s="59" t="s">
        <v>4276</v>
      </c>
      <c r="G967" s="61" t="s">
        <v>4277</v>
      </c>
      <c r="H967" s="60"/>
      <c r="I967" s="59">
        <v>4.9811561E7</v>
      </c>
      <c r="J967" s="59">
        <v>50.0</v>
      </c>
      <c r="K967" s="59">
        <v>0.484308478063046</v>
      </c>
      <c r="L967" s="59">
        <v>45.0</v>
      </c>
      <c r="M967" s="59">
        <v>0.4787186</v>
      </c>
      <c r="N967" s="59">
        <v>1500.0</v>
      </c>
      <c r="O967" s="59">
        <v>0.2606788</v>
      </c>
      <c r="P967" s="59">
        <v>1.857874</v>
      </c>
      <c r="Q967" s="59">
        <v>1.025637</v>
      </c>
    </row>
    <row r="968" ht="15.0" customHeight="1">
      <c r="A968" s="59" t="s">
        <v>534</v>
      </c>
      <c r="B968" s="60"/>
      <c r="C968" s="60"/>
      <c r="D968" s="59" t="s">
        <v>1223</v>
      </c>
      <c r="E968" s="59" t="s">
        <v>3409</v>
      </c>
      <c r="F968" s="59" t="s">
        <v>4278</v>
      </c>
      <c r="G968" s="61" t="s">
        <v>4279</v>
      </c>
      <c r="H968" s="60"/>
      <c r="I968" s="59">
        <v>4.4810259E7</v>
      </c>
      <c r="J968" s="59">
        <v>50.0</v>
      </c>
      <c r="K968" s="59">
        <v>0.452287553663667</v>
      </c>
      <c r="L968" s="59">
        <v>45.0</v>
      </c>
      <c r="M968" s="59">
        <v>0.4495561</v>
      </c>
      <c r="N968" s="59">
        <v>1500.0</v>
      </c>
      <c r="O968" s="59">
        <v>0.2819409</v>
      </c>
      <c r="P968" s="59">
        <v>1.604193</v>
      </c>
      <c r="Q968" s="59">
        <v>1.016296</v>
      </c>
    </row>
    <row r="969" ht="15.0" customHeight="1">
      <c r="A969" s="59" t="s">
        <v>534</v>
      </c>
      <c r="B969" s="60"/>
      <c r="C969" s="60"/>
      <c r="D969" s="59" t="s">
        <v>1223</v>
      </c>
      <c r="E969" s="59" t="s">
        <v>35</v>
      </c>
      <c r="F969" s="59" t="s">
        <v>4280</v>
      </c>
      <c r="G969" s="61" t="s">
        <v>1228</v>
      </c>
      <c r="H969" s="61" t="s">
        <v>1226</v>
      </c>
      <c r="I969" s="59">
        <v>1.9159641E7</v>
      </c>
      <c r="J969" s="59">
        <v>185.0</v>
      </c>
      <c r="K969" s="59">
        <v>0.324659475606721</v>
      </c>
      <c r="L969" s="59">
        <v>35.0</v>
      </c>
      <c r="M969" s="59">
        <v>0.2977477</v>
      </c>
      <c r="N969" s="59">
        <v>1500.0</v>
      </c>
      <c r="O969" s="59">
        <v>0.2603867</v>
      </c>
      <c r="P969" s="59">
        <v>1.246836</v>
      </c>
      <c r="Q969" s="59">
        <v>1.720317</v>
      </c>
    </row>
    <row r="970" ht="15.0" customHeight="1">
      <c r="A970" s="59" t="s">
        <v>534</v>
      </c>
      <c r="B970" s="60"/>
      <c r="C970" s="60"/>
      <c r="D970" s="59" t="s">
        <v>1223</v>
      </c>
      <c r="E970" s="59" t="s">
        <v>38</v>
      </c>
      <c r="F970" s="59" t="s">
        <v>4281</v>
      </c>
      <c r="G970" s="61" t="s">
        <v>1231</v>
      </c>
      <c r="H970" s="61" t="s">
        <v>1226</v>
      </c>
      <c r="I970" s="59">
        <v>3.1211641E7</v>
      </c>
      <c r="J970" s="59">
        <v>165.0</v>
      </c>
      <c r="K970" s="59">
        <v>0.343742356076035</v>
      </c>
      <c r="L970" s="59">
        <v>35.0</v>
      </c>
      <c r="M970" s="59">
        <v>0.3458474</v>
      </c>
      <c r="N970" s="59">
        <v>1500.0</v>
      </c>
      <c r="O970" s="59">
        <v>0.3301858</v>
      </c>
      <c r="P970" s="59">
        <v>1.041057</v>
      </c>
      <c r="Q970" s="59">
        <v>0.8655918</v>
      </c>
    </row>
    <row r="971" ht="15.0" customHeight="1">
      <c r="A971" s="59" t="s">
        <v>534</v>
      </c>
      <c r="B971" s="60"/>
      <c r="C971" s="60"/>
      <c r="D971" s="59" t="s">
        <v>1223</v>
      </c>
      <c r="E971" s="59" t="s">
        <v>36</v>
      </c>
      <c r="F971" s="59" t="s">
        <v>4282</v>
      </c>
      <c r="G971" s="61" t="s">
        <v>1229</v>
      </c>
      <c r="H971" s="61" t="s">
        <v>1226</v>
      </c>
      <c r="I971" s="59">
        <v>3.2683966E7</v>
      </c>
      <c r="J971" s="59">
        <v>185.0</v>
      </c>
      <c r="K971" s="59">
        <v>0.547106791514486</v>
      </c>
      <c r="L971" s="59">
        <v>45.0</v>
      </c>
      <c r="M971" s="59">
        <v>0.489705</v>
      </c>
      <c r="N971" s="59">
        <v>1500.0</v>
      </c>
      <c r="O971" s="59">
        <v>0.2938572</v>
      </c>
      <c r="P971" s="59">
        <v>1.861812</v>
      </c>
      <c r="Q971" s="59">
        <v>1.293094</v>
      </c>
    </row>
    <row r="972" ht="15.0" customHeight="1">
      <c r="A972" s="59" t="s">
        <v>534</v>
      </c>
      <c r="B972" s="60"/>
      <c r="C972" s="60"/>
      <c r="D972" s="59" t="s">
        <v>1223</v>
      </c>
      <c r="E972" s="59" t="s">
        <v>39</v>
      </c>
      <c r="F972" s="59" t="s">
        <v>4283</v>
      </c>
      <c r="G972" s="61" t="s">
        <v>1232</v>
      </c>
      <c r="H972" s="61" t="s">
        <v>1226</v>
      </c>
      <c r="I972" s="59">
        <v>1.7469992E7</v>
      </c>
      <c r="J972" s="59">
        <v>195.0</v>
      </c>
      <c r="K972" s="59">
        <v>0.261345750663592</v>
      </c>
      <c r="L972" s="59">
        <v>35.0</v>
      </c>
      <c r="M972" s="59">
        <v>0.2477337</v>
      </c>
      <c r="N972" s="59">
        <v>1500.0</v>
      </c>
      <c r="O972" s="59">
        <v>0.205935</v>
      </c>
      <c r="P972" s="59">
        <v>1.269069</v>
      </c>
      <c r="Q972" s="59">
        <v>1.325658</v>
      </c>
    </row>
    <row r="973" ht="15.0" customHeight="1">
      <c r="A973" s="59" t="s">
        <v>534</v>
      </c>
      <c r="B973" s="60"/>
      <c r="C973" s="60"/>
      <c r="D973" s="59" t="s">
        <v>1223</v>
      </c>
      <c r="E973" s="59" t="s">
        <v>37</v>
      </c>
      <c r="F973" s="59" t="s">
        <v>4284</v>
      </c>
      <c r="G973" s="61" t="s">
        <v>1230</v>
      </c>
      <c r="H973" s="61" t="s">
        <v>1226</v>
      </c>
      <c r="I973" s="59">
        <v>1.7656092E7</v>
      </c>
      <c r="J973" s="59">
        <v>210.0</v>
      </c>
      <c r="K973" s="59">
        <v>0.288632391442349</v>
      </c>
      <c r="L973" s="59">
        <v>35.0</v>
      </c>
      <c r="M973" s="59">
        <v>0.2689443</v>
      </c>
      <c r="N973" s="59">
        <v>1500.0</v>
      </c>
      <c r="O973" s="59">
        <v>0.2378062</v>
      </c>
      <c r="P973" s="59">
        <v>1.21373</v>
      </c>
      <c r="Q973" s="59">
        <v>1.632284</v>
      </c>
    </row>
    <row r="974" ht="15.0" customHeight="1">
      <c r="A974" s="59" t="s">
        <v>534</v>
      </c>
      <c r="B974" s="60"/>
      <c r="C974" s="60"/>
      <c r="D974" s="59" t="s">
        <v>1223</v>
      </c>
      <c r="E974" s="59" t="s">
        <v>34</v>
      </c>
      <c r="F974" s="59" t="s">
        <v>4285</v>
      </c>
      <c r="G974" s="61" t="s">
        <v>1227</v>
      </c>
      <c r="H974" s="61" t="s">
        <v>1226</v>
      </c>
      <c r="I974" s="59">
        <v>1.9336164E7</v>
      </c>
      <c r="J974" s="59">
        <v>150.0</v>
      </c>
      <c r="K974" s="59">
        <v>0.221411091956495</v>
      </c>
      <c r="L974" s="59">
        <v>35.0</v>
      </c>
      <c r="M974" s="59">
        <v>0.2410188</v>
      </c>
      <c r="N974" s="59">
        <v>1500.0</v>
      </c>
      <c r="O974" s="59">
        <v>0.2155665</v>
      </c>
      <c r="P974" s="59">
        <v>1.027113</v>
      </c>
      <c r="Q974" s="59">
        <v>0.2296299</v>
      </c>
    </row>
    <row r="975" ht="15.0" customHeight="1">
      <c r="A975" s="59" t="s">
        <v>534</v>
      </c>
      <c r="B975" s="60"/>
      <c r="C975" s="60"/>
      <c r="D975" s="59" t="s">
        <v>1223</v>
      </c>
      <c r="E975" s="59" t="s">
        <v>33</v>
      </c>
      <c r="F975" s="59" t="s">
        <v>4286</v>
      </c>
      <c r="G975" s="61" t="s">
        <v>1226</v>
      </c>
      <c r="H975" s="61" t="s">
        <v>1226</v>
      </c>
      <c r="I975" s="59">
        <v>1.8197787E7</v>
      </c>
      <c r="J975" s="59">
        <v>190.0</v>
      </c>
      <c r="K975" s="59">
        <v>0.198319801864559</v>
      </c>
      <c r="L975" s="59">
        <v>35.0</v>
      </c>
      <c r="M975" s="59">
        <v>0.2035495</v>
      </c>
      <c r="N975" s="59">
        <v>1500.0</v>
      </c>
      <c r="O975" s="59">
        <v>0.196509</v>
      </c>
      <c r="P975" s="59">
        <v>1.009215</v>
      </c>
      <c r="Q975" s="59">
        <v>0.257196</v>
      </c>
    </row>
    <row r="976" ht="15.0" customHeight="1">
      <c r="A976" s="59" t="s">
        <v>534</v>
      </c>
      <c r="B976" s="60"/>
      <c r="C976" s="60"/>
      <c r="D976" s="59" t="s">
        <v>4287</v>
      </c>
      <c r="E976" s="59" t="s">
        <v>3409</v>
      </c>
      <c r="F976" s="59" t="s">
        <v>4288</v>
      </c>
      <c r="G976" s="61" t="s">
        <v>4289</v>
      </c>
      <c r="H976" s="60"/>
      <c r="I976" s="59">
        <v>2.3064351E7</v>
      </c>
      <c r="J976" s="59">
        <v>50.0</v>
      </c>
      <c r="K976" s="59">
        <v>0.380289277104402</v>
      </c>
      <c r="L976" s="59">
        <v>45.0</v>
      </c>
      <c r="M976" s="59">
        <v>0.3798695</v>
      </c>
      <c r="N976" s="59">
        <v>1500.0</v>
      </c>
      <c r="O976" s="59">
        <v>0.1687712</v>
      </c>
      <c r="P976" s="59">
        <v>2.253283</v>
      </c>
      <c r="Q976" s="59">
        <v>1.001988</v>
      </c>
    </row>
    <row r="977" ht="15.0" customHeight="1">
      <c r="A977" s="59" t="s">
        <v>534</v>
      </c>
      <c r="B977" s="60"/>
      <c r="C977" s="60"/>
      <c r="D977" s="59" t="s">
        <v>4290</v>
      </c>
      <c r="E977" s="59" t="s">
        <v>3409</v>
      </c>
      <c r="F977" s="59" t="s">
        <v>4291</v>
      </c>
      <c r="G977" s="61" t="s">
        <v>4292</v>
      </c>
      <c r="H977" s="60"/>
      <c r="I977" s="59">
        <v>4.4562416E7</v>
      </c>
      <c r="J977" s="59">
        <v>60.0</v>
      </c>
      <c r="K977" s="59">
        <v>0.470023392640388</v>
      </c>
      <c r="L977" s="59">
        <v>45.0</v>
      </c>
      <c r="M977" s="59">
        <v>0.4609992</v>
      </c>
      <c r="N977" s="59">
        <v>1500.0</v>
      </c>
      <c r="O977" s="59">
        <v>0.2453415</v>
      </c>
      <c r="P977" s="59">
        <v>1.915793</v>
      </c>
      <c r="Q977" s="59">
        <v>1.041845</v>
      </c>
    </row>
    <row r="978" ht="15.0" customHeight="1">
      <c r="A978" s="59" t="s">
        <v>534</v>
      </c>
      <c r="B978" s="60"/>
      <c r="C978" s="60"/>
      <c r="D978" s="59" t="s">
        <v>4293</v>
      </c>
      <c r="E978" s="59" t="s">
        <v>3409</v>
      </c>
      <c r="F978" s="59" t="s">
        <v>4294</v>
      </c>
      <c r="G978" s="61" t="s">
        <v>4295</v>
      </c>
      <c r="H978" s="60"/>
      <c r="I978" s="59">
        <v>3.2721604E7</v>
      </c>
      <c r="J978" s="59">
        <v>50.0</v>
      </c>
      <c r="K978" s="59">
        <v>0.368909879660181</v>
      </c>
      <c r="L978" s="59">
        <v>40.0</v>
      </c>
      <c r="M978" s="59">
        <v>0.3678997</v>
      </c>
      <c r="N978" s="59">
        <v>1500.0</v>
      </c>
      <c r="O978" s="59">
        <v>0.2528228</v>
      </c>
      <c r="P978" s="59">
        <v>1.459164</v>
      </c>
      <c r="Q978" s="59">
        <v>1.008778</v>
      </c>
    </row>
    <row r="979" ht="15.0" customHeight="1">
      <c r="A979" s="59" t="s">
        <v>534</v>
      </c>
      <c r="B979" s="60"/>
      <c r="C979" s="60"/>
      <c r="D979" s="59" t="s">
        <v>1610</v>
      </c>
      <c r="E979" s="59" t="s">
        <v>3409</v>
      </c>
      <c r="F979" s="59" t="s">
        <v>4296</v>
      </c>
      <c r="G979" s="61" t="s">
        <v>4297</v>
      </c>
      <c r="H979" s="60"/>
      <c r="I979" s="59">
        <v>7.4719187E7</v>
      </c>
      <c r="J979" s="59">
        <v>55.0</v>
      </c>
      <c r="K979" s="59">
        <v>0.532267442103289</v>
      </c>
      <c r="L979" s="59">
        <v>45.0</v>
      </c>
      <c r="M979" s="59">
        <v>0.5281221</v>
      </c>
      <c r="N979" s="59">
        <v>1500.0</v>
      </c>
      <c r="O979" s="59">
        <v>0.3834236</v>
      </c>
      <c r="P979" s="59">
        <v>1.388197</v>
      </c>
      <c r="Q979" s="59">
        <v>1.028648</v>
      </c>
    </row>
    <row r="980" ht="15.0" customHeight="1">
      <c r="A980" s="59" t="s">
        <v>534</v>
      </c>
      <c r="B980" s="60"/>
      <c r="C980" s="60"/>
      <c r="D980" s="59" t="s">
        <v>1610</v>
      </c>
      <c r="E980" s="59" t="s">
        <v>3409</v>
      </c>
      <c r="F980" s="59" t="s">
        <v>4298</v>
      </c>
      <c r="G980" s="61" t="s">
        <v>4299</v>
      </c>
      <c r="H980" s="60"/>
      <c r="I980" s="59">
        <v>2.864895E7</v>
      </c>
      <c r="J980" s="59">
        <v>50.0</v>
      </c>
      <c r="K980" s="59">
        <v>0.366146561397721</v>
      </c>
      <c r="L980" s="59">
        <v>45.0</v>
      </c>
      <c r="M980" s="59">
        <v>0.3624479</v>
      </c>
      <c r="N980" s="59">
        <v>1500.0</v>
      </c>
      <c r="O980" s="59">
        <v>0.2219083</v>
      </c>
      <c r="P980" s="59">
        <v>1.64999</v>
      </c>
      <c r="Q980" s="59">
        <v>1.026317</v>
      </c>
    </row>
    <row r="981" ht="15.0" customHeight="1">
      <c r="A981" s="59" t="s">
        <v>534</v>
      </c>
      <c r="B981" s="60"/>
      <c r="C981" s="60"/>
      <c r="D981" s="59" t="s">
        <v>1610</v>
      </c>
      <c r="E981" s="59" t="s">
        <v>3409</v>
      </c>
      <c r="F981" s="59" t="s">
        <v>4300</v>
      </c>
      <c r="G981" s="61" t="s">
        <v>4301</v>
      </c>
      <c r="H981" s="60"/>
      <c r="I981" s="59">
        <v>3.4215633E7</v>
      </c>
      <c r="J981" s="59">
        <v>50.0</v>
      </c>
      <c r="K981" s="59">
        <v>0.457062718608018</v>
      </c>
      <c r="L981" s="59">
        <v>45.0</v>
      </c>
      <c r="M981" s="59">
        <v>0.4524277</v>
      </c>
      <c r="N981" s="59">
        <v>1500.0</v>
      </c>
      <c r="O981" s="59">
        <v>0.2052332</v>
      </c>
      <c r="P981" s="59">
        <v>2.227041</v>
      </c>
      <c r="Q981" s="59">
        <v>1.01875</v>
      </c>
    </row>
    <row r="982" ht="15.0" customHeight="1">
      <c r="A982" s="59" t="s">
        <v>534</v>
      </c>
      <c r="B982" s="60"/>
      <c r="C982" s="60"/>
      <c r="D982" s="59" t="s">
        <v>1610</v>
      </c>
      <c r="E982" s="59" t="s">
        <v>3409</v>
      </c>
      <c r="F982" s="59" t="s">
        <v>4302</v>
      </c>
      <c r="G982" s="61" t="s">
        <v>4303</v>
      </c>
      <c r="H982" s="60"/>
      <c r="I982" s="59">
        <v>3.1485901E7</v>
      </c>
      <c r="J982" s="59">
        <v>50.0</v>
      </c>
      <c r="K982" s="59">
        <v>0.404714711221736</v>
      </c>
      <c r="L982" s="59">
        <v>45.0</v>
      </c>
      <c r="M982" s="59">
        <v>0.4008209</v>
      </c>
      <c r="N982" s="59">
        <v>1500.0</v>
      </c>
      <c r="O982" s="59">
        <v>0.2233953</v>
      </c>
      <c r="P982" s="59">
        <v>1.811653</v>
      </c>
      <c r="Q982" s="59">
        <v>1.021946</v>
      </c>
    </row>
    <row r="983" ht="15.0" customHeight="1">
      <c r="A983" s="59" t="s">
        <v>534</v>
      </c>
      <c r="B983" s="60"/>
      <c r="C983" s="60"/>
      <c r="D983" s="59" t="s">
        <v>1610</v>
      </c>
      <c r="E983" s="59" t="s">
        <v>3409</v>
      </c>
      <c r="F983" s="59" t="s">
        <v>4304</v>
      </c>
      <c r="G983" s="61" t="s">
        <v>4305</v>
      </c>
      <c r="H983" s="60"/>
      <c r="I983" s="59">
        <v>4.8961306E7</v>
      </c>
      <c r="J983" s="59">
        <v>55.0</v>
      </c>
      <c r="K983" s="59">
        <v>0.528573261585599</v>
      </c>
      <c r="L983" s="59">
        <v>45.0</v>
      </c>
      <c r="M983" s="59">
        <v>0.5220389</v>
      </c>
      <c r="N983" s="59">
        <v>1500.0</v>
      </c>
      <c r="O983" s="59">
        <v>0.2164059</v>
      </c>
      <c r="P983" s="59">
        <v>2.442509</v>
      </c>
      <c r="Q983" s="59">
        <v>1.02138</v>
      </c>
    </row>
    <row r="984" ht="15.0" customHeight="1">
      <c r="A984" s="59" t="s">
        <v>534</v>
      </c>
      <c r="B984" s="60"/>
      <c r="C984" s="60"/>
      <c r="D984" s="59" t="s">
        <v>1610</v>
      </c>
      <c r="E984" s="59" t="s">
        <v>3409</v>
      </c>
      <c r="F984" s="59" t="s">
        <v>4306</v>
      </c>
      <c r="G984" s="61" t="s">
        <v>4307</v>
      </c>
      <c r="H984" s="60"/>
      <c r="I984" s="59">
        <v>4.2639119E7</v>
      </c>
      <c r="J984" s="59">
        <v>40.0</v>
      </c>
      <c r="K984" s="59">
        <v>0.421165758834052</v>
      </c>
      <c r="L984" s="59">
        <v>45.0</v>
      </c>
      <c r="M984" s="59">
        <v>0.4210279</v>
      </c>
      <c r="N984" s="59">
        <v>1500.0</v>
      </c>
      <c r="O984" s="59">
        <v>0.3038048</v>
      </c>
      <c r="P984" s="59">
        <v>1.386304</v>
      </c>
      <c r="Q984" s="59">
        <v>1.001176</v>
      </c>
    </row>
    <row r="985" ht="15.0" customHeight="1">
      <c r="A985" s="59" t="s">
        <v>534</v>
      </c>
      <c r="B985" s="60"/>
      <c r="C985" s="60"/>
      <c r="D985" s="59" t="s">
        <v>1610</v>
      </c>
      <c r="E985" s="59" t="s">
        <v>33</v>
      </c>
      <c r="F985" s="59" t="s">
        <v>4308</v>
      </c>
      <c r="G985" s="61" t="s">
        <v>1612</v>
      </c>
      <c r="H985" s="61" t="s">
        <v>1612</v>
      </c>
      <c r="I985" s="59">
        <v>1.8263539E7</v>
      </c>
      <c r="J985" s="59">
        <v>140.0</v>
      </c>
      <c r="K985" s="59">
        <v>0.201681799020872</v>
      </c>
      <c r="L985" s="59">
        <v>35.0</v>
      </c>
      <c r="M985" s="59">
        <v>0.2074346</v>
      </c>
      <c r="N985" s="59">
        <v>1500.0</v>
      </c>
      <c r="O985" s="59">
        <v>0.1997452</v>
      </c>
      <c r="P985" s="59">
        <v>1.009695</v>
      </c>
      <c r="Q985" s="59">
        <v>0.2518472</v>
      </c>
    </row>
    <row r="986" ht="15.0" customHeight="1">
      <c r="A986" s="59" t="s">
        <v>534</v>
      </c>
      <c r="B986" s="60"/>
      <c r="C986" s="60"/>
      <c r="D986" s="59" t="s">
        <v>1610</v>
      </c>
      <c r="E986" s="59" t="s">
        <v>37</v>
      </c>
      <c r="F986" s="59" t="s">
        <v>4309</v>
      </c>
      <c r="G986" s="61" t="s">
        <v>1616</v>
      </c>
      <c r="H986" s="61" t="s">
        <v>1612</v>
      </c>
      <c r="I986" s="59">
        <v>2.65073E7</v>
      </c>
      <c r="J986" s="59">
        <v>180.0</v>
      </c>
      <c r="K986" s="59">
        <v>0.317033756201698</v>
      </c>
      <c r="L986" s="59">
        <v>35.0</v>
      </c>
      <c r="M986" s="59">
        <v>0.3119768</v>
      </c>
      <c r="N986" s="59">
        <v>1500.0</v>
      </c>
      <c r="O986" s="59">
        <v>0.2873158</v>
      </c>
      <c r="P986" s="59">
        <v>1.103433</v>
      </c>
      <c r="Q986" s="59">
        <v>1.205059</v>
      </c>
    </row>
    <row r="987" ht="15.0" customHeight="1">
      <c r="A987" s="59" t="s">
        <v>534</v>
      </c>
      <c r="B987" s="60"/>
      <c r="C987" s="60"/>
      <c r="D987" s="59" t="s">
        <v>1610</v>
      </c>
      <c r="E987" s="59" t="s">
        <v>38</v>
      </c>
      <c r="F987" s="59" t="s">
        <v>4310</v>
      </c>
      <c r="G987" s="61" t="s">
        <v>1617</v>
      </c>
      <c r="H987" s="61" t="s">
        <v>1612</v>
      </c>
      <c r="I987" s="59">
        <v>2.2120641E7</v>
      </c>
      <c r="J987" s="59">
        <v>160.0</v>
      </c>
      <c r="K987" s="59">
        <v>0.270893232444379</v>
      </c>
      <c r="L987" s="59">
        <v>35.0</v>
      </c>
      <c r="M987" s="59">
        <v>0.275356</v>
      </c>
      <c r="N987" s="59">
        <v>1500.0</v>
      </c>
      <c r="O987" s="59">
        <v>0.263201</v>
      </c>
      <c r="P987" s="59">
        <v>1.029226</v>
      </c>
      <c r="Q987" s="59">
        <v>0.6328418</v>
      </c>
    </row>
    <row r="988" ht="15.0" customHeight="1">
      <c r="A988" s="59" t="s">
        <v>534</v>
      </c>
      <c r="B988" s="60"/>
      <c r="C988" s="60"/>
      <c r="D988" s="59" t="s">
        <v>1610</v>
      </c>
      <c r="E988" s="59" t="s">
        <v>36</v>
      </c>
      <c r="F988" s="59" t="s">
        <v>4311</v>
      </c>
      <c r="G988" s="61" t="s">
        <v>1615</v>
      </c>
      <c r="H988" s="61" t="s">
        <v>1612</v>
      </c>
      <c r="I988" s="59">
        <v>1.9826366E7</v>
      </c>
      <c r="J988" s="59">
        <v>200.0</v>
      </c>
      <c r="K988" s="59">
        <v>0.33410037290412</v>
      </c>
      <c r="L988" s="59">
        <v>35.0</v>
      </c>
      <c r="M988" s="59">
        <v>0.2999681</v>
      </c>
      <c r="N988" s="59">
        <v>1500.0</v>
      </c>
      <c r="O988" s="59">
        <v>0.213589</v>
      </c>
      <c r="P988" s="59">
        <v>1.564221</v>
      </c>
      <c r="Q988" s="59">
        <v>1.395145</v>
      </c>
    </row>
    <row r="989" ht="15.0" customHeight="1">
      <c r="A989" s="59" t="s">
        <v>534</v>
      </c>
      <c r="B989" s="60"/>
      <c r="C989" s="60"/>
      <c r="D989" s="59" t="s">
        <v>1610</v>
      </c>
      <c r="E989" s="59" t="s">
        <v>39</v>
      </c>
      <c r="F989" s="59" t="s">
        <v>4312</v>
      </c>
      <c r="G989" s="61" t="s">
        <v>1618</v>
      </c>
      <c r="H989" s="61" t="s">
        <v>1612</v>
      </c>
      <c r="I989" s="59">
        <v>2.161766E7</v>
      </c>
      <c r="J989" s="59">
        <v>200.0</v>
      </c>
      <c r="K989" s="59">
        <v>0.315808644799671</v>
      </c>
      <c r="L989" s="59">
        <v>35.0</v>
      </c>
      <c r="M989" s="59">
        <v>0.3040106</v>
      </c>
      <c r="N989" s="59">
        <v>1500.0</v>
      </c>
      <c r="O989" s="59">
        <v>0.2618508</v>
      </c>
      <c r="P989" s="59">
        <v>1.206063</v>
      </c>
      <c r="Q989" s="59">
        <v>1.27984</v>
      </c>
    </row>
    <row r="990" ht="15.0" customHeight="1">
      <c r="A990" s="59" t="s">
        <v>534</v>
      </c>
      <c r="B990" s="60"/>
      <c r="C990" s="60"/>
      <c r="D990" s="59" t="s">
        <v>1610</v>
      </c>
      <c r="E990" s="59" t="s">
        <v>34</v>
      </c>
      <c r="F990" s="59" t="s">
        <v>4313</v>
      </c>
      <c r="G990" s="61" t="s">
        <v>1613</v>
      </c>
      <c r="H990" s="61" t="s">
        <v>1612</v>
      </c>
      <c r="I990" s="59">
        <v>2.3924737E7</v>
      </c>
      <c r="J990" s="59">
        <v>190.0</v>
      </c>
      <c r="K990" s="59">
        <v>0.266879408229699</v>
      </c>
      <c r="L990" s="59">
        <v>35.0</v>
      </c>
      <c r="M990" s="59">
        <v>0.273339</v>
      </c>
      <c r="N990" s="59">
        <v>1500.0</v>
      </c>
      <c r="O990" s="59">
        <v>0.2488047</v>
      </c>
      <c r="P990" s="59">
        <v>1.072646</v>
      </c>
      <c r="Q990" s="59">
        <v>0.7367124</v>
      </c>
    </row>
    <row r="991" ht="15.0" customHeight="1">
      <c r="A991" s="59" t="s">
        <v>534</v>
      </c>
      <c r="B991" s="60"/>
      <c r="C991" s="60"/>
      <c r="D991" s="59" t="s">
        <v>1610</v>
      </c>
      <c r="E991" s="59" t="s">
        <v>35</v>
      </c>
      <c r="F991" s="59" t="s">
        <v>4314</v>
      </c>
      <c r="G991" s="61" t="s">
        <v>1614</v>
      </c>
      <c r="H991" s="61" t="s">
        <v>1612</v>
      </c>
      <c r="I991" s="59">
        <v>1.9275043E7</v>
      </c>
      <c r="J991" s="59">
        <v>200.0</v>
      </c>
      <c r="K991" s="59">
        <v>0.224672026245349</v>
      </c>
      <c r="L991" s="59">
        <v>35.0</v>
      </c>
      <c r="M991" s="59">
        <v>0.2258452</v>
      </c>
      <c r="N991" s="59">
        <v>1500.0</v>
      </c>
      <c r="O991" s="59">
        <v>0.2166639</v>
      </c>
      <c r="P991" s="59">
        <v>1.036961</v>
      </c>
      <c r="Q991" s="59">
        <v>0.8722199</v>
      </c>
    </row>
    <row r="992" ht="15.0" customHeight="1">
      <c r="A992" s="59" t="s">
        <v>534</v>
      </c>
      <c r="B992" s="60"/>
      <c r="C992" s="60"/>
      <c r="D992" s="59" t="s">
        <v>4315</v>
      </c>
      <c r="E992" s="59" t="s">
        <v>3409</v>
      </c>
      <c r="F992" s="59" t="s">
        <v>4316</v>
      </c>
      <c r="G992" s="61" t="s">
        <v>4317</v>
      </c>
      <c r="H992" s="60"/>
      <c r="I992" s="59">
        <v>3.2919537E7</v>
      </c>
      <c r="J992" s="59">
        <v>50.0</v>
      </c>
      <c r="K992" s="59">
        <v>0.369693432000009</v>
      </c>
      <c r="L992" s="59">
        <v>40.0</v>
      </c>
      <c r="M992" s="59">
        <v>0.3670338</v>
      </c>
      <c r="N992" s="59">
        <v>1500.0</v>
      </c>
      <c r="O992" s="59">
        <v>0.2528331</v>
      </c>
      <c r="P992" s="59">
        <v>1.462203</v>
      </c>
      <c r="Q992" s="59">
        <v>1.023289</v>
      </c>
    </row>
    <row r="993" ht="15.0" customHeight="1">
      <c r="A993" s="59" t="s">
        <v>534</v>
      </c>
      <c r="B993" s="60"/>
      <c r="C993" s="60"/>
      <c r="D993" s="59" t="s">
        <v>4315</v>
      </c>
      <c r="E993" s="59" t="s">
        <v>3409</v>
      </c>
      <c r="F993" s="59" t="s">
        <v>4318</v>
      </c>
      <c r="G993" s="61" t="s">
        <v>4319</v>
      </c>
      <c r="H993" s="60"/>
      <c r="I993" s="59">
        <v>2.7551069E7</v>
      </c>
      <c r="J993" s="59">
        <v>50.0</v>
      </c>
      <c r="K993" s="59">
        <v>0.444698186298659</v>
      </c>
      <c r="L993" s="59">
        <v>45.0</v>
      </c>
      <c r="M993" s="59">
        <v>0.4426899</v>
      </c>
      <c r="N993" s="59">
        <v>1500.0</v>
      </c>
      <c r="O993" s="59">
        <v>0.1688585</v>
      </c>
      <c r="P993" s="59">
        <v>2.633555</v>
      </c>
      <c r="Q993" s="59">
        <v>1.007334</v>
      </c>
    </row>
    <row r="994" ht="15.0" customHeight="1">
      <c r="A994" s="59" t="s">
        <v>534</v>
      </c>
      <c r="B994" s="60"/>
      <c r="C994" s="60"/>
      <c r="D994" s="59" t="s">
        <v>4315</v>
      </c>
      <c r="E994" s="59" t="s">
        <v>3409</v>
      </c>
      <c r="F994" s="59" t="s">
        <v>4320</v>
      </c>
      <c r="G994" s="61" t="s">
        <v>4321</v>
      </c>
      <c r="H994" s="60"/>
      <c r="I994" s="59">
        <v>3.2147538E7</v>
      </c>
      <c r="J994" s="59">
        <v>50.0</v>
      </c>
      <c r="K994" s="59">
        <v>0.46168452095807</v>
      </c>
      <c r="L994" s="59">
        <v>45.0</v>
      </c>
      <c r="M994" s="59">
        <v>0.4572578</v>
      </c>
      <c r="N994" s="59">
        <v>1500.0</v>
      </c>
      <c r="O994" s="59">
        <v>0.1816098</v>
      </c>
      <c r="P994" s="59">
        <v>2.542178</v>
      </c>
      <c r="Q994" s="59">
        <v>1.016059</v>
      </c>
    </row>
    <row r="995" ht="15.0" customHeight="1">
      <c r="A995" s="59" t="s">
        <v>534</v>
      </c>
      <c r="B995" s="60"/>
      <c r="C995" s="60"/>
      <c r="D995" s="59" t="s">
        <v>4315</v>
      </c>
      <c r="E995" s="59" t="s">
        <v>3409</v>
      </c>
      <c r="F995" s="59" t="s">
        <v>4322</v>
      </c>
      <c r="G995" s="61" t="s">
        <v>4323</v>
      </c>
      <c r="H995" s="60"/>
      <c r="I995" s="59">
        <v>2.1933355E7</v>
      </c>
      <c r="J995" s="59">
        <v>40.0</v>
      </c>
      <c r="K995" s="59">
        <v>0.340850150247178</v>
      </c>
      <c r="L995" s="59">
        <v>45.0</v>
      </c>
      <c r="M995" s="59">
        <v>0.3402899</v>
      </c>
      <c r="N995" s="59">
        <v>1500.0</v>
      </c>
      <c r="O995" s="59">
        <v>0.1920834</v>
      </c>
      <c r="P995" s="59">
        <v>1.774491</v>
      </c>
      <c r="Q995" s="59">
        <v>1.00378</v>
      </c>
    </row>
    <row r="996" ht="15.0" customHeight="1">
      <c r="A996" s="59" t="s">
        <v>534</v>
      </c>
      <c r="B996" s="60"/>
      <c r="C996" s="60"/>
      <c r="D996" s="59" t="s">
        <v>4315</v>
      </c>
      <c r="E996" s="59" t="s">
        <v>3409</v>
      </c>
      <c r="F996" s="59" t="s">
        <v>4324</v>
      </c>
      <c r="G996" s="61" t="s">
        <v>4325</v>
      </c>
      <c r="H996" s="60"/>
      <c r="I996" s="59">
        <v>3.1783624E7</v>
      </c>
      <c r="J996" s="59">
        <v>50.0</v>
      </c>
      <c r="K996" s="59">
        <v>0.428782425035889</v>
      </c>
      <c r="L996" s="59">
        <v>45.0</v>
      </c>
      <c r="M996" s="59">
        <v>0.4268177</v>
      </c>
      <c r="N996" s="59">
        <v>1500.0</v>
      </c>
      <c r="O996" s="59">
        <v>0.2106385</v>
      </c>
      <c r="P996" s="59">
        <v>2.035631</v>
      </c>
      <c r="Q996" s="59">
        <v>1.009089</v>
      </c>
    </row>
    <row r="997" ht="15.0" customHeight="1">
      <c r="A997" s="59" t="s">
        <v>534</v>
      </c>
      <c r="B997" s="60"/>
      <c r="C997" s="60"/>
      <c r="D997" s="59" t="s">
        <v>4315</v>
      </c>
      <c r="E997" s="59" t="s">
        <v>3409</v>
      </c>
      <c r="F997" s="59" t="s">
        <v>4326</v>
      </c>
      <c r="G997" s="61" t="s">
        <v>4327</v>
      </c>
      <c r="H997" s="60"/>
      <c r="I997" s="59">
        <v>3.9363382E7</v>
      </c>
      <c r="J997" s="59">
        <v>70.0</v>
      </c>
      <c r="K997" s="59">
        <v>0.373805084514241</v>
      </c>
      <c r="L997" s="59">
        <v>40.0</v>
      </c>
      <c r="M997" s="59">
        <v>0.3697092</v>
      </c>
      <c r="N997" s="59">
        <v>1500.0</v>
      </c>
      <c r="O997" s="59">
        <v>0.30985</v>
      </c>
      <c r="P997" s="59">
        <v>1.206406</v>
      </c>
      <c r="Q997" s="59">
        <v>1.068426</v>
      </c>
    </row>
    <row r="998" ht="15.0" customHeight="1">
      <c r="A998" s="59" t="s">
        <v>534</v>
      </c>
      <c r="B998" s="60"/>
      <c r="C998" s="60"/>
      <c r="D998" s="59" t="s">
        <v>4315</v>
      </c>
      <c r="E998" s="59" t="s">
        <v>3409</v>
      </c>
      <c r="F998" s="59" t="s">
        <v>4328</v>
      </c>
      <c r="G998" s="61" t="s">
        <v>4329</v>
      </c>
      <c r="H998" s="60"/>
      <c r="I998" s="59">
        <v>2.1658999E7</v>
      </c>
      <c r="J998" s="59">
        <v>50.0</v>
      </c>
      <c r="K998" s="59">
        <v>0.392564528549971</v>
      </c>
      <c r="L998" s="59">
        <v>45.0</v>
      </c>
      <c r="M998" s="59">
        <v>0.3910135</v>
      </c>
      <c r="N998" s="59">
        <v>1500.0</v>
      </c>
      <c r="O998" s="59">
        <v>0.1642433</v>
      </c>
      <c r="P998" s="59">
        <v>2.390141</v>
      </c>
      <c r="Q998" s="59">
        <v>1.006839</v>
      </c>
    </row>
    <row r="999" ht="15.0" customHeight="1">
      <c r="A999" s="59" t="s">
        <v>534</v>
      </c>
      <c r="B999" s="60"/>
      <c r="C999" s="60"/>
      <c r="D999" s="59" t="s">
        <v>4315</v>
      </c>
      <c r="E999" s="59" t="s">
        <v>3409</v>
      </c>
      <c r="F999" s="59" t="s">
        <v>4330</v>
      </c>
      <c r="G999" s="61" t="s">
        <v>4331</v>
      </c>
      <c r="H999" s="60"/>
      <c r="I999" s="59">
        <v>3.8396657E7</v>
      </c>
      <c r="J999" s="59">
        <v>50.0</v>
      </c>
      <c r="K999" s="59">
        <v>0.455129081034879</v>
      </c>
      <c r="L999" s="59">
        <v>40.0</v>
      </c>
      <c r="M999" s="59">
        <v>0.4550783</v>
      </c>
      <c r="N999" s="59">
        <v>1500.0</v>
      </c>
      <c r="O999" s="59">
        <v>0.2346022</v>
      </c>
      <c r="P999" s="59">
        <v>1.940003</v>
      </c>
      <c r="Q999" s="59">
        <v>1.00023</v>
      </c>
    </row>
    <row r="1000" ht="15.0" customHeight="1">
      <c r="A1000" s="59" t="s">
        <v>534</v>
      </c>
      <c r="B1000" s="60"/>
      <c r="C1000" s="60"/>
      <c r="D1000" s="59" t="s">
        <v>4315</v>
      </c>
      <c r="E1000" s="59" t="s">
        <v>3409</v>
      </c>
      <c r="F1000" s="59" t="s">
        <v>4332</v>
      </c>
      <c r="G1000" s="61" t="s">
        <v>4333</v>
      </c>
      <c r="H1000" s="60"/>
      <c r="I1000" s="59">
        <v>3.5384734E7</v>
      </c>
      <c r="J1000" s="59">
        <v>50.0</v>
      </c>
      <c r="K1000" s="59">
        <v>0.459206493123705</v>
      </c>
      <c r="L1000" s="59">
        <v>45.0</v>
      </c>
      <c r="M1000" s="59">
        <v>0.4577929</v>
      </c>
      <c r="N1000" s="59">
        <v>1500.0</v>
      </c>
      <c r="O1000" s="59">
        <v>0.2106323</v>
      </c>
      <c r="P1000" s="59">
        <v>2.180133</v>
      </c>
      <c r="Q1000" s="59">
        <v>1.005719</v>
      </c>
    </row>
    <row r="1001" ht="15.0" customHeight="1">
      <c r="A1001" s="59" t="s">
        <v>534</v>
      </c>
      <c r="B1001" s="60"/>
      <c r="C1001" s="60"/>
      <c r="D1001" s="59" t="s">
        <v>4315</v>
      </c>
      <c r="E1001" s="59" t="s">
        <v>3409</v>
      </c>
      <c r="F1001" s="59" t="s">
        <v>4334</v>
      </c>
      <c r="G1001" s="61" t="s">
        <v>4335</v>
      </c>
      <c r="H1001" s="60"/>
      <c r="I1001" s="59">
        <v>6.3188234E7</v>
      </c>
      <c r="J1001" s="59">
        <v>50.0</v>
      </c>
      <c r="K1001" s="59">
        <v>0.501206362460124</v>
      </c>
      <c r="L1001" s="59">
        <v>45.0</v>
      </c>
      <c r="M1001" s="59">
        <v>0.4999606</v>
      </c>
      <c r="N1001" s="59">
        <v>1500.0</v>
      </c>
      <c r="O1001" s="59">
        <v>0.3424066</v>
      </c>
      <c r="P1001" s="59">
        <v>1.463775</v>
      </c>
      <c r="Q1001" s="59">
        <v>1.007907</v>
      </c>
    </row>
    <row r="1002" ht="15.0" customHeight="1">
      <c r="A1002" s="59" t="s">
        <v>534</v>
      </c>
      <c r="B1002" s="60"/>
      <c r="C1002" s="60"/>
      <c r="D1002" s="59" t="s">
        <v>4315</v>
      </c>
      <c r="E1002" s="59" t="s">
        <v>3409</v>
      </c>
      <c r="F1002" s="59" t="s">
        <v>4336</v>
      </c>
      <c r="G1002" s="61" t="s">
        <v>4337</v>
      </c>
      <c r="H1002" s="60"/>
      <c r="I1002" s="59">
        <v>3.6982471E7</v>
      </c>
      <c r="J1002" s="59">
        <v>50.0</v>
      </c>
      <c r="K1002" s="59">
        <v>0.450503939476197</v>
      </c>
      <c r="L1002" s="59">
        <v>45.0</v>
      </c>
      <c r="M1002" s="59">
        <v>0.448213</v>
      </c>
      <c r="N1002" s="59">
        <v>1500.0</v>
      </c>
      <c r="O1002" s="59">
        <v>0.2333679</v>
      </c>
      <c r="P1002" s="59">
        <v>1.930445</v>
      </c>
      <c r="Q1002" s="59">
        <v>1.010663</v>
      </c>
    </row>
    <row r="1003" ht="15.0" customHeight="1">
      <c r="A1003" s="59" t="s">
        <v>534</v>
      </c>
      <c r="B1003" s="60"/>
      <c r="C1003" s="60"/>
      <c r="D1003" s="59" t="s">
        <v>4338</v>
      </c>
      <c r="E1003" s="59" t="s">
        <v>3409</v>
      </c>
      <c r="F1003" s="59" t="s">
        <v>4339</v>
      </c>
      <c r="G1003" s="61" t="s">
        <v>4340</v>
      </c>
      <c r="H1003" s="60"/>
      <c r="I1003" s="59">
        <v>3.3312682E7</v>
      </c>
      <c r="J1003" s="59">
        <v>50.0</v>
      </c>
      <c r="K1003" s="59">
        <v>0.386512504561869</v>
      </c>
      <c r="L1003" s="59">
        <v>40.0</v>
      </c>
      <c r="M1003" s="59">
        <v>0.3841201</v>
      </c>
      <c r="N1003" s="59">
        <v>1500.0</v>
      </c>
      <c r="O1003" s="59">
        <v>0.2492444</v>
      </c>
      <c r="P1003" s="59">
        <v>1.550737</v>
      </c>
      <c r="Q1003" s="59">
        <v>1.017737</v>
      </c>
    </row>
    <row r="1004" ht="15.0" customHeight="1">
      <c r="A1004" s="59" t="s">
        <v>534</v>
      </c>
      <c r="B1004" s="60"/>
      <c r="C1004" s="60"/>
      <c r="D1004" s="59" t="s">
        <v>4338</v>
      </c>
      <c r="E1004" s="59" t="s">
        <v>3409</v>
      </c>
      <c r="F1004" s="59" t="s">
        <v>4341</v>
      </c>
      <c r="G1004" s="61" t="s">
        <v>4342</v>
      </c>
      <c r="H1004" s="60"/>
      <c r="I1004" s="59">
        <v>3.8688568E7</v>
      </c>
      <c r="J1004" s="59">
        <v>170.0</v>
      </c>
      <c r="K1004" s="59">
        <v>0.379778767013976</v>
      </c>
      <c r="L1004" s="59">
        <v>40.0</v>
      </c>
      <c r="M1004" s="59">
        <v>0.3630844</v>
      </c>
      <c r="N1004" s="59">
        <v>1500.0</v>
      </c>
      <c r="O1004" s="59">
        <v>0.3143608</v>
      </c>
      <c r="P1004" s="59">
        <v>1.208098</v>
      </c>
      <c r="Q1004" s="59">
        <v>1.342633</v>
      </c>
    </row>
    <row r="1005" ht="15.0" customHeight="1">
      <c r="A1005" s="59" t="s">
        <v>534</v>
      </c>
      <c r="B1005" s="60"/>
      <c r="C1005" s="60"/>
      <c r="D1005" s="59" t="s">
        <v>4338</v>
      </c>
      <c r="E1005" s="59" t="s">
        <v>3409</v>
      </c>
      <c r="F1005" s="59" t="s">
        <v>4343</v>
      </c>
      <c r="G1005" s="61" t="s">
        <v>4344</v>
      </c>
      <c r="H1005" s="60"/>
      <c r="I1005" s="59">
        <v>2.3075322E7</v>
      </c>
      <c r="J1005" s="59">
        <v>50.0</v>
      </c>
      <c r="K1005" s="59">
        <v>0.31006911715436</v>
      </c>
      <c r="L1005" s="59">
        <v>40.0</v>
      </c>
      <c r="M1005" s="59">
        <v>0.3086716</v>
      </c>
      <c r="N1005" s="59">
        <v>1500.0</v>
      </c>
      <c r="O1005" s="59">
        <v>0.2058361</v>
      </c>
      <c r="P1005" s="59">
        <v>1.506388</v>
      </c>
      <c r="Q1005" s="59">
        <v>1.01359</v>
      </c>
    </row>
    <row r="1006" ht="15.0" customHeight="1">
      <c r="A1006" s="59" t="s">
        <v>534</v>
      </c>
      <c r="B1006" s="60"/>
      <c r="C1006" s="60"/>
      <c r="D1006" s="59" t="s">
        <v>4338</v>
      </c>
      <c r="E1006" s="59" t="s">
        <v>3409</v>
      </c>
      <c r="F1006" s="59" t="s">
        <v>4345</v>
      </c>
      <c r="G1006" s="61" t="s">
        <v>4346</v>
      </c>
      <c r="H1006" s="60"/>
      <c r="I1006" s="59">
        <v>3.3949497E7</v>
      </c>
      <c r="J1006" s="59">
        <v>50.0</v>
      </c>
      <c r="K1006" s="59">
        <v>0.417222727543811</v>
      </c>
      <c r="L1006" s="59">
        <v>45.0</v>
      </c>
      <c r="M1006" s="59">
        <v>0.4130435</v>
      </c>
      <c r="N1006" s="59">
        <v>1500.0</v>
      </c>
      <c r="O1006" s="59">
        <v>0.2333217</v>
      </c>
      <c r="P1006" s="59">
        <v>1.788187</v>
      </c>
      <c r="Q1006" s="59">
        <v>1.023254</v>
      </c>
    </row>
    <row r="1007" ht="15.0" customHeight="1">
      <c r="A1007" s="59" t="s">
        <v>534</v>
      </c>
      <c r="B1007" s="60"/>
      <c r="C1007" s="60"/>
      <c r="D1007" s="59" t="s">
        <v>4347</v>
      </c>
      <c r="E1007" s="59" t="s">
        <v>3409</v>
      </c>
      <c r="F1007" s="59" t="s">
        <v>4348</v>
      </c>
      <c r="G1007" s="61" t="s">
        <v>4349</v>
      </c>
      <c r="H1007" s="60"/>
      <c r="I1007" s="59">
        <v>3.8862183E7</v>
      </c>
      <c r="J1007" s="59">
        <v>50.0</v>
      </c>
      <c r="K1007" s="59">
        <v>0.35798491972805</v>
      </c>
      <c r="L1007" s="59">
        <v>40.0</v>
      </c>
      <c r="M1007" s="59">
        <v>0.3571809</v>
      </c>
      <c r="N1007" s="59">
        <v>1500.0</v>
      </c>
      <c r="O1007" s="59">
        <v>0.2982621</v>
      </c>
      <c r="P1007" s="59">
        <v>1.200236</v>
      </c>
      <c r="Q1007" s="59">
        <v>1.013645</v>
      </c>
    </row>
    <row r="1008" ht="15.0" customHeight="1">
      <c r="A1008" s="59" t="s">
        <v>534</v>
      </c>
      <c r="B1008" s="60"/>
      <c r="C1008" s="60"/>
      <c r="D1008" s="59" t="s">
        <v>4347</v>
      </c>
      <c r="E1008" s="59" t="s">
        <v>3409</v>
      </c>
      <c r="F1008" s="59" t="s">
        <v>4350</v>
      </c>
      <c r="G1008" s="61" t="s">
        <v>4351</v>
      </c>
      <c r="H1008" s="60"/>
      <c r="I1008" s="59">
        <v>2.8324835E7</v>
      </c>
      <c r="J1008" s="59">
        <v>50.0</v>
      </c>
      <c r="K1008" s="59">
        <v>0.345835666260217</v>
      </c>
      <c r="L1008" s="59">
        <v>45.0</v>
      </c>
      <c r="M1008" s="59">
        <v>0.3447045</v>
      </c>
      <c r="N1008" s="59">
        <v>1500.0</v>
      </c>
      <c r="O1008" s="59">
        <v>0.2351173</v>
      </c>
      <c r="P1008" s="59">
        <v>1.470907</v>
      </c>
      <c r="Q1008" s="59">
        <v>1.010322</v>
      </c>
    </row>
    <row r="1009" ht="15.0" customHeight="1">
      <c r="A1009" s="59" t="s">
        <v>534</v>
      </c>
      <c r="B1009" s="60"/>
      <c r="C1009" s="60"/>
      <c r="D1009" s="59" t="s">
        <v>4347</v>
      </c>
      <c r="E1009" s="59" t="s">
        <v>3409</v>
      </c>
      <c r="F1009" s="59" t="s">
        <v>4352</v>
      </c>
      <c r="G1009" s="61" t="s">
        <v>4353</v>
      </c>
      <c r="H1009" s="60"/>
      <c r="I1009" s="59">
        <v>2.8731799E7</v>
      </c>
      <c r="J1009" s="59">
        <v>50.0</v>
      </c>
      <c r="K1009" s="59">
        <v>0.38577704466244</v>
      </c>
      <c r="L1009" s="59">
        <v>45.0</v>
      </c>
      <c r="M1009" s="59">
        <v>0.3827487</v>
      </c>
      <c r="N1009" s="59">
        <v>1500.0</v>
      </c>
      <c r="O1009" s="59">
        <v>0.2171138</v>
      </c>
      <c r="P1009" s="59">
        <v>1.776842</v>
      </c>
      <c r="Q1009" s="59">
        <v>1.018283</v>
      </c>
    </row>
    <row r="1010" ht="15.0" customHeight="1">
      <c r="A1010" s="59" t="s">
        <v>534</v>
      </c>
      <c r="B1010" s="60"/>
      <c r="C1010" s="60"/>
      <c r="D1010" s="59" t="s">
        <v>4354</v>
      </c>
      <c r="E1010" s="59" t="s">
        <v>3409</v>
      </c>
      <c r="F1010" s="59" t="s">
        <v>4355</v>
      </c>
      <c r="G1010" s="61" t="s">
        <v>4356</v>
      </c>
      <c r="H1010" s="60"/>
      <c r="I1010" s="59">
        <v>3.2132258E7</v>
      </c>
      <c r="J1010" s="59">
        <v>50.0</v>
      </c>
      <c r="K1010" s="59">
        <v>0.435701496718409</v>
      </c>
      <c r="L1010" s="59">
        <v>45.0</v>
      </c>
      <c r="M1010" s="59">
        <v>0.4336799</v>
      </c>
      <c r="N1010" s="59">
        <v>1500.0</v>
      </c>
      <c r="O1010" s="59">
        <v>0.2066604</v>
      </c>
      <c r="P1010" s="59">
        <v>2.108297</v>
      </c>
      <c r="Q1010" s="59">
        <v>1.008905</v>
      </c>
    </row>
    <row r="1011" ht="15.0" customHeight="1">
      <c r="A1011" s="59" t="s">
        <v>534</v>
      </c>
      <c r="B1011" s="60"/>
      <c r="C1011" s="60"/>
      <c r="D1011" s="59" t="s">
        <v>4354</v>
      </c>
      <c r="E1011" s="59" t="s">
        <v>3409</v>
      </c>
      <c r="F1011" s="59" t="s">
        <v>4357</v>
      </c>
      <c r="G1011" s="61" t="s">
        <v>4358</v>
      </c>
      <c r="H1011" s="60"/>
      <c r="I1011" s="59">
        <v>3.6605654E7</v>
      </c>
      <c r="J1011" s="59">
        <v>80.0</v>
      </c>
      <c r="K1011" s="59">
        <v>0.394067524290845</v>
      </c>
      <c r="L1011" s="59">
        <v>45.0</v>
      </c>
      <c r="M1011" s="59">
        <v>0.3866035</v>
      </c>
      <c r="N1011" s="59">
        <v>1500.0</v>
      </c>
      <c r="O1011" s="59">
        <v>0.2509548</v>
      </c>
      <c r="P1011" s="59">
        <v>1.570273</v>
      </c>
      <c r="Q1011" s="59">
        <v>1.055024</v>
      </c>
    </row>
    <row r="1012" ht="15.0" customHeight="1">
      <c r="A1012" s="59" t="s">
        <v>534</v>
      </c>
      <c r="B1012" s="60"/>
      <c r="C1012" s="60"/>
      <c r="D1012" s="59" t="s">
        <v>4354</v>
      </c>
      <c r="E1012" s="59" t="s">
        <v>3409</v>
      </c>
      <c r="F1012" s="59" t="s">
        <v>4359</v>
      </c>
      <c r="G1012" s="61" t="s">
        <v>4360</v>
      </c>
      <c r="H1012" s="60"/>
      <c r="I1012" s="59">
        <v>3.8632892E7</v>
      </c>
      <c r="J1012" s="59">
        <v>55.0</v>
      </c>
      <c r="K1012" s="59">
        <v>0.437362481876301</v>
      </c>
      <c r="L1012" s="59">
        <v>45.0</v>
      </c>
      <c r="M1012" s="59">
        <v>0.4297801</v>
      </c>
      <c r="N1012" s="59">
        <v>1500.0</v>
      </c>
      <c r="O1012" s="59">
        <v>0.2250904</v>
      </c>
      <c r="P1012" s="59">
        <v>1.943052</v>
      </c>
      <c r="Q1012" s="59">
        <v>1.037043</v>
      </c>
    </row>
    <row r="1013" ht="15.0" customHeight="1">
      <c r="A1013" s="59" t="s">
        <v>534</v>
      </c>
      <c r="B1013" s="60"/>
      <c r="C1013" s="60"/>
      <c r="D1013" s="59" t="s">
        <v>4354</v>
      </c>
      <c r="E1013" s="59" t="s">
        <v>3409</v>
      </c>
      <c r="F1013" s="59" t="s">
        <v>4361</v>
      </c>
      <c r="G1013" s="61" t="s">
        <v>4362</v>
      </c>
      <c r="H1013" s="60"/>
      <c r="I1013" s="59">
        <v>2.196869E7</v>
      </c>
      <c r="J1013" s="59">
        <v>50.0</v>
      </c>
      <c r="K1013" s="59">
        <v>0.314891210680842</v>
      </c>
      <c r="L1013" s="59">
        <v>45.0</v>
      </c>
      <c r="M1013" s="59">
        <v>0.3139992</v>
      </c>
      <c r="N1013" s="59">
        <v>1500.0</v>
      </c>
      <c r="O1013" s="59">
        <v>0.1872678</v>
      </c>
      <c r="P1013" s="59">
        <v>1.681502</v>
      </c>
      <c r="Q1013" s="59">
        <v>1.007038</v>
      </c>
    </row>
    <row r="1014" ht="15.0" customHeight="1">
      <c r="A1014" s="59" t="s">
        <v>534</v>
      </c>
      <c r="B1014" s="60"/>
      <c r="C1014" s="60"/>
      <c r="D1014" s="59" t="s">
        <v>4354</v>
      </c>
      <c r="E1014" s="59" t="s">
        <v>3409</v>
      </c>
      <c r="F1014" s="59" t="s">
        <v>4363</v>
      </c>
      <c r="G1014" s="61" t="s">
        <v>4364</v>
      </c>
      <c r="H1014" s="60"/>
      <c r="I1014" s="59">
        <v>3.122327E7</v>
      </c>
      <c r="J1014" s="59">
        <v>70.0</v>
      </c>
      <c r="K1014" s="59">
        <v>0.340688842000064</v>
      </c>
      <c r="L1014" s="59">
        <v>45.0</v>
      </c>
      <c r="M1014" s="59">
        <v>0.3355851</v>
      </c>
      <c r="N1014" s="59">
        <v>1500.0</v>
      </c>
      <c r="O1014" s="59">
        <v>0.2572059</v>
      </c>
      <c r="P1014" s="59">
        <v>1.324576</v>
      </c>
      <c r="Q1014" s="59">
        <v>1.065116</v>
      </c>
    </row>
    <row r="1015" ht="15.0" customHeight="1">
      <c r="A1015" s="59" t="s">
        <v>534</v>
      </c>
      <c r="B1015" s="60"/>
      <c r="C1015" s="60"/>
      <c r="D1015" s="59" t="s">
        <v>4354</v>
      </c>
      <c r="E1015" s="59" t="s">
        <v>3409</v>
      </c>
      <c r="F1015" s="59" t="s">
        <v>4365</v>
      </c>
      <c r="G1015" s="61" t="s">
        <v>4366</v>
      </c>
      <c r="H1015" s="60"/>
      <c r="I1015" s="59">
        <v>2.8662013E7</v>
      </c>
      <c r="J1015" s="59">
        <v>50.0</v>
      </c>
      <c r="K1015" s="59">
        <v>0.371174437353717</v>
      </c>
      <c r="L1015" s="59">
        <v>45.0</v>
      </c>
      <c r="M1015" s="59">
        <v>0.3675038</v>
      </c>
      <c r="N1015" s="59">
        <v>1500.0</v>
      </c>
      <c r="O1015" s="59">
        <v>0.2297835</v>
      </c>
      <c r="P1015" s="59">
        <v>1.615323</v>
      </c>
      <c r="Q1015" s="59">
        <v>1.026653</v>
      </c>
    </row>
    <row r="1016" ht="15.0" customHeight="1">
      <c r="A1016" s="59" t="s">
        <v>534</v>
      </c>
      <c r="B1016" s="60"/>
      <c r="C1016" s="60"/>
      <c r="D1016" s="59" t="s">
        <v>4354</v>
      </c>
      <c r="E1016" s="59" t="s">
        <v>3409</v>
      </c>
      <c r="F1016" s="59" t="s">
        <v>4367</v>
      </c>
      <c r="G1016" s="61" t="s">
        <v>4368</v>
      </c>
      <c r="H1016" s="60"/>
      <c r="I1016" s="59">
        <v>4.5476321E7</v>
      </c>
      <c r="J1016" s="59">
        <v>50.0</v>
      </c>
      <c r="K1016" s="59">
        <v>0.476464434622985</v>
      </c>
      <c r="L1016" s="59">
        <v>40.0</v>
      </c>
      <c r="M1016" s="59">
        <v>0.475756</v>
      </c>
      <c r="N1016" s="59">
        <v>1500.0</v>
      </c>
      <c r="O1016" s="59">
        <v>0.2691681</v>
      </c>
      <c r="P1016" s="59">
        <v>1.770137</v>
      </c>
      <c r="Q1016" s="59">
        <v>1.003429</v>
      </c>
    </row>
    <row r="1017" ht="15.0" customHeight="1">
      <c r="A1017" s="59" t="s">
        <v>534</v>
      </c>
      <c r="B1017" s="60"/>
      <c r="C1017" s="60"/>
      <c r="D1017" s="59" t="s">
        <v>4354</v>
      </c>
      <c r="E1017" s="59" t="s">
        <v>3409</v>
      </c>
      <c r="F1017" s="59" t="s">
        <v>4369</v>
      </c>
      <c r="G1017" s="61" t="s">
        <v>4370</v>
      </c>
      <c r="H1017" s="60"/>
      <c r="I1017" s="59">
        <v>2.6788828E7</v>
      </c>
      <c r="J1017" s="59">
        <v>50.0</v>
      </c>
      <c r="K1017" s="59">
        <v>0.408964765392345</v>
      </c>
      <c r="L1017" s="59">
        <v>45.0</v>
      </c>
      <c r="M1017" s="59">
        <v>0.4085157</v>
      </c>
      <c r="N1017" s="59">
        <v>1500.0</v>
      </c>
      <c r="O1017" s="59">
        <v>0.1873793</v>
      </c>
      <c r="P1017" s="59">
        <v>2.182551</v>
      </c>
      <c r="Q1017" s="59">
        <v>1.002031</v>
      </c>
    </row>
    <row r="1018" ht="15.0" customHeight="1">
      <c r="A1018" s="59" t="s">
        <v>534</v>
      </c>
      <c r="B1018" s="60"/>
      <c r="C1018" s="60"/>
      <c r="D1018" s="59" t="s">
        <v>4354</v>
      </c>
      <c r="E1018" s="59" t="s">
        <v>3409</v>
      </c>
      <c r="F1018" s="59" t="s">
        <v>4371</v>
      </c>
      <c r="G1018" s="61" t="s">
        <v>4372</v>
      </c>
      <c r="H1018" s="60"/>
      <c r="I1018" s="59">
        <v>5.7722748E7</v>
      </c>
      <c r="J1018" s="59">
        <v>50.0</v>
      </c>
      <c r="K1018" s="59">
        <v>0.506909045638727</v>
      </c>
      <c r="L1018" s="59">
        <v>45.0</v>
      </c>
      <c r="M1018" s="59">
        <v>0.5037889</v>
      </c>
      <c r="N1018" s="59">
        <v>1500.0</v>
      </c>
      <c r="O1018" s="59">
        <v>0.3047444</v>
      </c>
      <c r="P1018" s="59">
        <v>1.663391</v>
      </c>
      <c r="Q1018" s="59">
        <v>1.015676</v>
      </c>
    </row>
    <row r="1019" ht="15.0" customHeight="1">
      <c r="A1019" s="59" t="s">
        <v>534</v>
      </c>
      <c r="B1019" s="60"/>
      <c r="C1019" s="60"/>
      <c r="D1019" s="59" t="s">
        <v>4354</v>
      </c>
      <c r="E1019" s="59" t="s">
        <v>3409</v>
      </c>
      <c r="F1019" s="59" t="s">
        <v>4373</v>
      </c>
      <c r="G1019" s="61" t="s">
        <v>4374</v>
      </c>
      <c r="H1019" s="60"/>
      <c r="I1019" s="59">
        <v>4.739011E7</v>
      </c>
      <c r="J1019" s="59">
        <v>50.0</v>
      </c>
      <c r="K1019" s="59">
        <v>0.485077731481606</v>
      </c>
      <c r="L1019" s="59">
        <v>40.0</v>
      </c>
      <c r="M1019" s="59">
        <v>0.4850407</v>
      </c>
      <c r="N1019" s="59">
        <v>1500.0</v>
      </c>
      <c r="O1019" s="59">
        <v>0.2630273</v>
      </c>
      <c r="P1019" s="59">
        <v>1.844211</v>
      </c>
      <c r="Q1019" s="59">
        <v>1.000167</v>
      </c>
    </row>
    <row r="1020" ht="15.0" customHeight="1">
      <c r="A1020" s="59" t="s">
        <v>534</v>
      </c>
      <c r="B1020" s="60"/>
      <c r="C1020" s="60"/>
      <c r="D1020" s="59" t="s">
        <v>4375</v>
      </c>
      <c r="E1020" s="59" t="s">
        <v>3409</v>
      </c>
      <c r="F1020" s="59" t="s">
        <v>4376</v>
      </c>
      <c r="G1020" s="61" t="s">
        <v>4377</v>
      </c>
      <c r="H1020" s="60"/>
      <c r="I1020" s="59">
        <v>2.9083402E7</v>
      </c>
      <c r="J1020" s="59">
        <v>50.0</v>
      </c>
      <c r="K1020" s="59">
        <v>0.349051429825162</v>
      </c>
      <c r="L1020" s="59">
        <v>40.0</v>
      </c>
      <c r="M1020" s="59">
        <v>0.3480198</v>
      </c>
      <c r="N1020" s="59">
        <v>1500.0</v>
      </c>
      <c r="O1020" s="59">
        <v>0.2375476</v>
      </c>
      <c r="P1020" s="59">
        <v>1.469396</v>
      </c>
      <c r="Q1020" s="59">
        <v>1.009339</v>
      </c>
    </row>
    <row r="1021" ht="15.0" customHeight="1">
      <c r="A1021" s="59" t="s">
        <v>534</v>
      </c>
      <c r="B1021" s="60"/>
      <c r="C1021" s="60"/>
      <c r="D1021" s="59" t="s">
        <v>4375</v>
      </c>
      <c r="E1021" s="59" t="s">
        <v>3409</v>
      </c>
      <c r="F1021" s="59" t="s">
        <v>4378</v>
      </c>
      <c r="G1021" s="61" t="s">
        <v>4379</v>
      </c>
      <c r="H1021" s="60"/>
      <c r="I1021" s="59">
        <v>2.4597954E7</v>
      </c>
      <c r="J1021" s="59">
        <v>50.0</v>
      </c>
      <c r="K1021" s="59">
        <v>0.346222870996402</v>
      </c>
      <c r="L1021" s="59">
        <v>45.0</v>
      </c>
      <c r="M1021" s="59">
        <v>0.3449464</v>
      </c>
      <c r="N1021" s="59">
        <v>1500.0</v>
      </c>
      <c r="O1021" s="59">
        <v>0.2102473</v>
      </c>
      <c r="P1021" s="59">
        <v>1.646741</v>
      </c>
      <c r="Q1021" s="59">
        <v>1.009476</v>
      </c>
    </row>
    <row r="1022" ht="15.0" customHeight="1">
      <c r="A1022" s="59" t="s">
        <v>534</v>
      </c>
      <c r="B1022" s="60"/>
      <c r="C1022" s="60"/>
      <c r="D1022" s="59" t="s">
        <v>4375</v>
      </c>
      <c r="E1022" s="59" t="s">
        <v>3409</v>
      </c>
      <c r="F1022" s="59" t="s">
        <v>4380</v>
      </c>
      <c r="G1022" s="61" t="s">
        <v>4381</v>
      </c>
      <c r="H1022" s="60"/>
      <c r="I1022" s="59">
        <v>3.1166289E7</v>
      </c>
      <c r="J1022" s="59">
        <v>50.0</v>
      </c>
      <c r="K1022" s="59">
        <v>0.376234102658672</v>
      </c>
      <c r="L1022" s="59">
        <v>45.0</v>
      </c>
      <c r="M1022" s="59">
        <v>0.3746343</v>
      </c>
      <c r="N1022" s="59">
        <v>1500.0</v>
      </c>
      <c r="O1022" s="59">
        <v>0.2439021</v>
      </c>
      <c r="P1022" s="59">
        <v>1.542562</v>
      </c>
      <c r="Q1022" s="59">
        <v>1.012237</v>
      </c>
    </row>
    <row r="1023" ht="15.0" customHeight="1">
      <c r="A1023" s="59" t="s">
        <v>534</v>
      </c>
      <c r="B1023" s="60"/>
      <c r="C1023" s="60"/>
      <c r="D1023" s="59" t="s">
        <v>4375</v>
      </c>
      <c r="E1023" s="59" t="s">
        <v>3409</v>
      </c>
      <c r="F1023" s="59" t="s">
        <v>4382</v>
      </c>
      <c r="G1023" s="61" t="s">
        <v>4383</v>
      </c>
      <c r="H1023" s="60"/>
      <c r="I1023" s="59">
        <v>3.0383955E7</v>
      </c>
      <c r="J1023" s="59">
        <v>50.0</v>
      </c>
      <c r="K1023" s="59">
        <v>0.400291645863411</v>
      </c>
      <c r="L1023" s="59">
        <v>45.0</v>
      </c>
      <c r="M1023" s="59">
        <v>0.3978972</v>
      </c>
      <c r="N1023" s="59">
        <v>1500.0</v>
      </c>
      <c r="O1023" s="59">
        <v>0.2320579</v>
      </c>
      <c r="P1023" s="59">
        <v>1.724964</v>
      </c>
      <c r="Q1023" s="59">
        <v>1.014438</v>
      </c>
    </row>
    <row r="1024" ht="15.0" customHeight="1">
      <c r="A1024" s="59" t="s">
        <v>534</v>
      </c>
      <c r="B1024" s="60"/>
      <c r="C1024" s="60"/>
      <c r="D1024" s="59" t="s">
        <v>4384</v>
      </c>
      <c r="E1024" s="59" t="s">
        <v>3409</v>
      </c>
      <c r="F1024" s="59" t="s">
        <v>4385</v>
      </c>
      <c r="G1024" s="61" t="s">
        <v>4386</v>
      </c>
      <c r="H1024" s="60"/>
      <c r="I1024" s="59">
        <v>3.600176E7</v>
      </c>
      <c r="J1024" s="59">
        <v>50.0</v>
      </c>
      <c r="K1024" s="59">
        <v>0.383928594290387</v>
      </c>
      <c r="L1024" s="59">
        <v>40.0</v>
      </c>
      <c r="M1024" s="59">
        <v>0.382203</v>
      </c>
      <c r="N1024" s="59">
        <v>1500.0</v>
      </c>
      <c r="O1024" s="59">
        <v>0.268673</v>
      </c>
      <c r="P1024" s="59">
        <v>1.428981</v>
      </c>
      <c r="Q1024" s="59">
        <v>1.015199</v>
      </c>
    </row>
    <row r="1025" ht="15.0" customHeight="1">
      <c r="A1025" s="59" t="s">
        <v>534</v>
      </c>
      <c r="B1025" s="60"/>
      <c r="C1025" s="60"/>
      <c r="D1025" s="59" t="s">
        <v>4384</v>
      </c>
      <c r="E1025" s="59" t="s">
        <v>3409</v>
      </c>
      <c r="F1025" s="59" t="s">
        <v>4387</v>
      </c>
      <c r="G1025" s="61" t="s">
        <v>4388</v>
      </c>
      <c r="H1025" s="60"/>
      <c r="I1025" s="59">
        <v>3.2411112E7</v>
      </c>
      <c r="J1025" s="59">
        <v>50.0</v>
      </c>
      <c r="K1025" s="59">
        <v>0.396542812348831</v>
      </c>
      <c r="L1025" s="59">
        <v>45.0</v>
      </c>
      <c r="M1025" s="59">
        <v>0.3945359</v>
      </c>
      <c r="N1025" s="59">
        <v>1500.0</v>
      </c>
      <c r="O1025" s="59">
        <v>0.2409483</v>
      </c>
      <c r="P1025" s="59">
        <v>1.645759</v>
      </c>
      <c r="Q1025" s="59">
        <v>1.013067</v>
      </c>
    </row>
    <row r="1026" ht="15.0" customHeight="1">
      <c r="A1026" s="59" t="s">
        <v>534</v>
      </c>
      <c r="B1026" s="60"/>
      <c r="C1026" s="60"/>
      <c r="D1026" s="59" t="s">
        <v>4384</v>
      </c>
      <c r="E1026" s="59" t="s">
        <v>3409</v>
      </c>
      <c r="F1026" s="59" t="s">
        <v>4389</v>
      </c>
      <c r="G1026" s="61" t="s">
        <v>4390</v>
      </c>
      <c r="H1026" s="60"/>
      <c r="I1026" s="59">
        <v>2.679889E7</v>
      </c>
      <c r="J1026" s="59">
        <v>50.0</v>
      </c>
      <c r="K1026" s="59">
        <v>0.365037975162072</v>
      </c>
      <c r="L1026" s="59">
        <v>45.0</v>
      </c>
      <c r="M1026" s="59">
        <v>0.3635956</v>
      </c>
      <c r="N1026" s="59">
        <v>1500.0</v>
      </c>
      <c r="O1026" s="59">
        <v>0.2136517</v>
      </c>
      <c r="P1026" s="59">
        <v>1.708565</v>
      </c>
      <c r="Q1026" s="59">
        <v>1.009619</v>
      </c>
    </row>
    <row r="1027" ht="15.0" customHeight="1">
      <c r="A1027" s="59" t="s">
        <v>534</v>
      </c>
      <c r="B1027" s="60"/>
      <c r="C1027" s="60"/>
      <c r="D1027" s="59" t="s">
        <v>4384</v>
      </c>
      <c r="E1027" s="59" t="s">
        <v>3409</v>
      </c>
      <c r="F1027" s="59" t="s">
        <v>4391</v>
      </c>
      <c r="G1027" s="61" t="s">
        <v>4392</v>
      </c>
      <c r="H1027" s="60"/>
      <c r="I1027" s="59">
        <v>3.1267007E7</v>
      </c>
      <c r="J1027" s="59">
        <v>50.0</v>
      </c>
      <c r="K1027" s="59">
        <v>0.377183986555736</v>
      </c>
      <c r="L1027" s="59">
        <v>45.0</v>
      </c>
      <c r="M1027" s="59">
        <v>0.3751356</v>
      </c>
      <c r="N1027" s="59">
        <v>1500.0</v>
      </c>
      <c r="O1027" s="59">
        <v>0.2380002</v>
      </c>
      <c r="P1027" s="59">
        <v>1.584806</v>
      </c>
      <c r="Q1027" s="59">
        <v>1.014937</v>
      </c>
    </row>
    <row r="1028" ht="15.0" customHeight="1">
      <c r="A1028" s="59" t="s">
        <v>534</v>
      </c>
      <c r="B1028" s="60"/>
      <c r="C1028" s="60"/>
      <c r="D1028" s="59" t="s">
        <v>4393</v>
      </c>
      <c r="E1028" s="59" t="s">
        <v>3409</v>
      </c>
      <c r="F1028" s="59" t="s">
        <v>4394</v>
      </c>
      <c r="G1028" s="61" t="s">
        <v>4395</v>
      </c>
      <c r="H1028" s="60"/>
      <c r="I1028" s="59">
        <v>3.3778457E7</v>
      </c>
      <c r="J1028" s="59">
        <v>60.0</v>
      </c>
      <c r="K1028" s="59">
        <v>0.332647351257532</v>
      </c>
      <c r="L1028" s="59">
        <v>45.0</v>
      </c>
      <c r="M1028" s="59">
        <v>0.3286525</v>
      </c>
      <c r="N1028" s="59">
        <v>1500.0</v>
      </c>
      <c r="O1028" s="59">
        <v>0.2832824</v>
      </c>
      <c r="P1028" s="59">
        <v>1.174261</v>
      </c>
      <c r="Q1028" s="59">
        <v>1.08805</v>
      </c>
    </row>
    <row r="1029" ht="15.0" customHeight="1">
      <c r="A1029" s="59" t="s">
        <v>534</v>
      </c>
      <c r="B1029" s="60"/>
      <c r="C1029" s="60"/>
      <c r="D1029" s="59" t="s">
        <v>4396</v>
      </c>
      <c r="E1029" s="59" t="s">
        <v>3409</v>
      </c>
      <c r="F1029" s="59" t="s">
        <v>4397</v>
      </c>
      <c r="G1029" s="61" t="s">
        <v>4398</v>
      </c>
      <c r="H1029" s="60"/>
      <c r="I1029" s="59">
        <v>4.1373032E7</v>
      </c>
      <c r="J1029" s="59">
        <v>160.0</v>
      </c>
      <c r="K1029" s="59">
        <v>0.393550330008457</v>
      </c>
      <c r="L1029" s="59">
        <v>40.0</v>
      </c>
      <c r="M1029" s="59">
        <v>0.3797084</v>
      </c>
      <c r="N1029" s="59">
        <v>1500.0</v>
      </c>
      <c r="O1029" s="59">
        <v>0.3204966</v>
      </c>
      <c r="P1029" s="59">
        <v>1.227939</v>
      </c>
      <c r="Q1029" s="59">
        <v>1.23377</v>
      </c>
    </row>
    <row r="1030" ht="15.0" customHeight="1">
      <c r="A1030" s="59" t="s">
        <v>534</v>
      </c>
      <c r="B1030" s="60"/>
      <c r="C1030" s="60"/>
      <c r="D1030" s="59" t="s">
        <v>4396</v>
      </c>
      <c r="E1030" s="59" t="s">
        <v>3409</v>
      </c>
      <c r="F1030" s="59" t="s">
        <v>4399</v>
      </c>
      <c r="G1030" s="61" t="s">
        <v>4400</v>
      </c>
      <c r="H1030" s="60"/>
      <c r="I1030" s="59">
        <v>3.7803813E7</v>
      </c>
      <c r="J1030" s="59">
        <v>40.0</v>
      </c>
      <c r="K1030" s="59">
        <v>0.398662813458957</v>
      </c>
      <c r="L1030" s="59">
        <v>45.0</v>
      </c>
      <c r="M1030" s="59">
        <v>0.3973793</v>
      </c>
      <c r="N1030" s="59">
        <v>1500.0</v>
      </c>
      <c r="O1030" s="59">
        <v>0.2837653</v>
      </c>
      <c r="P1030" s="59">
        <v>1.404903</v>
      </c>
      <c r="Q1030" s="59">
        <v>1.011297</v>
      </c>
    </row>
    <row r="1031" ht="15.0" customHeight="1">
      <c r="A1031" s="59" t="s">
        <v>534</v>
      </c>
      <c r="B1031" s="60"/>
      <c r="C1031" s="60"/>
      <c r="D1031" s="59" t="s">
        <v>4396</v>
      </c>
      <c r="E1031" s="59" t="s">
        <v>3409</v>
      </c>
      <c r="F1031" s="59" t="s">
        <v>4401</v>
      </c>
      <c r="G1031" s="61" t="s">
        <v>4402</v>
      </c>
      <c r="H1031" s="60"/>
      <c r="I1031" s="59">
        <v>4.4349121E7</v>
      </c>
      <c r="J1031" s="59">
        <v>50.0</v>
      </c>
      <c r="K1031" s="59">
        <v>0.455101722316756</v>
      </c>
      <c r="L1031" s="59">
        <v>45.0</v>
      </c>
      <c r="M1031" s="59">
        <v>0.4516494</v>
      </c>
      <c r="N1031" s="59">
        <v>1500.0</v>
      </c>
      <c r="O1031" s="59">
        <v>0.2682597</v>
      </c>
      <c r="P1031" s="59">
        <v>1.696497</v>
      </c>
      <c r="Q1031" s="59">
        <v>1.018825</v>
      </c>
    </row>
    <row r="1032" ht="15.0" customHeight="1">
      <c r="A1032" s="59" t="s">
        <v>534</v>
      </c>
      <c r="B1032" s="60"/>
      <c r="C1032" s="60"/>
      <c r="D1032" s="59" t="s">
        <v>4396</v>
      </c>
      <c r="E1032" s="59" t="s">
        <v>3409</v>
      </c>
      <c r="F1032" s="59" t="s">
        <v>4403</v>
      </c>
      <c r="G1032" s="61" t="s">
        <v>4404</v>
      </c>
      <c r="H1032" s="60"/>
      <c r="I1032" s="59">
        <v>3.9628506E7</v>
      </c>
      <c r="J1032" s="59">
        <v>50.0</v>
      </c>
      <c r="K1032" s="59">
        <v>0.432229797190411</v>
      </c>
      <c r="L1032" s="59">
        <v>45.0</v>
      </c>
      <c r="M1032" s="59">
        <v>0.4298571</v>
      </c>
      <c r="N1032" s="59">
        <v>1500.0</v>
      </c>
      <c r="O1032" s="59">
        <v>0.2685936</v>
      </c>
      <c r="P1032" s="59">
        <v>1.609233</v>
      </c>
      <c r="Q1032" s="59">
        <v>1.014713</v>
      </c>
    </row>
    <row r="1033" ht="15.0" customHeight="1">
      <c r="A1033" s="59" t="s">
        <v>534</v>
      </c>
      <c r="B1033" s="60"/>
      <c r="C1033" s="60"/>
      <c r="D1033" s="59" t="s">
        <v>4396</v>
      </c>
      <c r="E1033" s="59" t="s">
        <v>3409</v>
      </c>
      <c r="F1033" s="59" t="s">
        <v>4405</v>
      </c>
      <c r="G1033" s="61" t="s">
        <v>4406</v>
      </c>
      <c r="H1033" s="60"/>
      <c r="I1033" s="59">
        <v>2.7188457E7</v>
      </c>
      <c r="J1033" s="59">
        <v>40.0</v>
      </c>
      <c r="K1033" s="59">
        <v>0.366553272523919</v>
      </c>
      <c r="L1033" s="59">
        <v>45.0</v>
      </c>
      <c r="M1033" s="59">
        <v>0.3647287</v>
      </c>
      <c r="N1033" s="59">
        <v>1500.0</v>
      </c>
      <c r="O1033" s="59">
        <v>0.2113642</v>
      </c>
      <c r="P1033" s="59">
        <v>1.734226</v>
      </c>
      <c r="Q1033" s="59">
        <v>1.011897</v>
      </c>
    </row>
    <row r="1034" ht="15.0" customHeight="1">
      <c r="A1034" s="59" t="s">
        <v>534</v>
      </c>
      <c r="B1034" s="60"/>
      <c r="C1034" s="60"/>
      <c r="D1034" s="59" t="s">
        <v>4407</v>
      </c>
      <c r="E1034" s="59" t="s">
        <v>3409</v>
      </c>
      <c r="F1034" s="59" t="s">
        <v>4408</v>
      </c>
      <c r="G1034" s="61" t="s">
        <v>4409</v>
      </c>
      <c r="H1034" s="60"/>
      <c r="I1034" s="59">
        <v>2.8786242E7</v>
      </c>
      <c r="J1034" s="59">
        <v>60.0</v>
      </c>
      <c r="K1034" s="59">
        <v>0.343592362461595</v>
      </c>
      <c r="L1034" s="59">
        <v>45.0</v>
      </c>
      <c r="M1034" s="59">
        <v>0.3380796</v>
      </c>
      <c r="N1034" s="59">
        <v>1500.0</v>
      </c>
      <c r="O1034" s="59">
        <v>0.242749</v>
      </c>
      <c r="P1034" s="59">
        <v>1.415423</v>
      </c>
      <c r="Q1034" s="59">
        <v>1.057828</v>
      </c>
    </row>
    <row r="1035" ht="15.0" customHeight="1">
      <c r="A1035" s="59" t="s">
        <v>534</v>
      </c>
      <c r="B1035" s="60"/>
      <c r="C1035" s="60"/>
      <c r="D1035" s="59" t="s">
        <v>1375</v>
      </c>
      <c r="E1035" s="59" t="s">
        <v>3409</v>
      </c>
      <c r="F1035" s="59" t="s">
        <v>4410</v>
      </c>
      <c r="G1035" s="61" t="s">
        <v>4411</v>
      </c>
      <c r="H1035" s="60"/>
      <c r="I1035" s="59">
        <v>2.9875848E7</v>
      </c>
      <c r="J1035" s="59">
        <v>50.0</v>
      </c>
      <c r="K1035" s="59">
        <v>0.334806275888669</v>
      </c>
      <c r="L1035" s="59">
        <v>40.0</v>
      </c>
      <c r="M1035" s="59">
        <v>0.3325248</v>
      </c>
      <c r="N1035" s="59">
        <v>1500.0</v>
      </c>
      <c r="O1035" s="59">
        <v>0.2539532</v>
      </c>
      <c r="P1035" s="59">
        <v>1.318378</v>
      </c>
      <c r="Q1035" s="59">
        <v>1.029037</v>
      </c>
    </row>
    <row r="1036" ht="15.0" customHeight="1">
      <c r="A1036" s="59" t="s">
        <v>534</v>
      </c>
      <c r="B1036" s="60"/>
      <c r="C1036" s="60"/>
      <c r="D1036" s="59" t="s">
        <v>1375</v>
      </c>
      <c r="E1036" s="59" t="s">
        <v>3409</v>
      </c>
      <c r="F1036" s="59" t="s">
        <v>4412</v>
      </c>
      <c r="G1036" s="61" t="s">
        <v>4413</v>
      </c>
      <c r="H1036" s="60"/>
      <c r="I1036" s="59">
        <v>2.563556E7</v>
      </c>
      <c r="J1036" s="59">
        <v>50.0</v>
      </c>
      <c r="K1036" s="59">
        <v>0.330882116035479</v>
      </c>
      <c r="L1036" s="59">
        <v>45.0</v>
      </c>
      <c r="M1036" s="59">
        <v>0.3277904</v>
      </c>
      <c r="N1036" s="59">
        <v>1500.0</v>
      </c>
      <c r="O1036" s="59">
        <v>0.2244898</v>
      </c>
      <c r="P1036" s="59">
        <v>1.47393</v>
      </c>
      <c r="Q1036" s="59">
        <v>1.029929</v>
      </c>
    </row>
    <row r="1037" ht="15.0" customHeight="1">
      <c r="A1037" s="59" t="s">
        <v>534</v>
      </c>
      <c r="B1037" s="60"/>
      <c r="C1037" s="60"/>
      <c r="D1037" s="59" t="s">
        <v>1375</v>
      </c>
      <c r="E1037" s="59" t="s">
        <v>3409</v>
      </c>
      <c r="F1037" s="59" t="s">
        <v>4414</v>
      </c>
      <c r="G1037" s="61" t="s">
        <v>4415</v>
      </c>
      <c r="H1037" s="60"/>
      <c r="I1037" s="59">
        <v>2.2532523E7</v>
      </c>
      <c r="J1037" s="59">
        <v>40.0</v>
      </c>
      <c r="K1037" s="59">
        <v>0.313398396449198</v>
      </c>
      <c r="L1037" s="59">
        <v>35.0</v>
      </c>
      <c r="M1037" s="59">
        <v>0.3131349</v>
      </c>
      <c r="N1037" s="59">
        <v>1500.0</v>
      </c>
      <c r="O1037" s="59">
        <v>0.2105827</v>
      </c>
      <c r="P1037" s="59">
        <v>1.488243</v>
      </c>
      <c r="Q1037" s="59">
        <v>1.002569</v>
      </c>
    </row>
    <row r="1038" ht="15.0" customHeight="1">
      <c r="A1038" s="59" t="s">
        <v>534</v>
      </c>
      <c r="B1038" s="60"/>
      <c r="C1038" s="60"/>
      <c r="D1038" s="59" t="s">
        <v>1375</v>
      </c>
      <c r="E1038" s="59" t="s">
        <v>3409</v>
      </c>
      <c r="F1038" s="59" t="s">
        <v>4416</v>
      </c>
      <c r="G1038" s="61" t="s">
        <v>4417</v>
      </c>
      <c r="H1038" s="60"/>
      <c r="I1038" s="59">
        <v>2.2446562E7</v>
      </c>
      <c r="J1038" s="59">
        <v>40.0</v>
      </c>
      <c r="K1038" s="59">
        <v>0.327988168805399</v>
      </c>
      <c r="L1038" s="59">
        <v>45.0</v>
      </c>
      <c r="M1038" s="59">
        <v>0.3272759</v>
      </c>
      <c r="N1038" s="59">
        <v>1500.0</v>
      </c>
      <c r="O1038" s="59">
        <v>0.2044447</v>
      </c>
      <c r="P1038" s="59">
        <v>1.604288</v>
      </c>
      <c r="Q1038" s="59">
        <v>1.005799</v>
      </c>
    </row>
    <row r="1039" ht="15.0" customHeight="1">
      <c r="A1039" s="59" t="s">
        <v>534</v>
      </c>
      <c r="B1039" s="60"/>
      <c r="C1039" s="60"/>
      <c r="D1039" s="59" t="s">
        <v>1375</v>
      </c>
      <c r="E1039" s="59" t="s">
        <v>3409</v>
      </c>
      <c r="F1039" s="59" t="s">
        <v>4418</v>
      </c>
      <c r="G1039" s="61" t="s">
        <v>4419</v>
      </c>
      <c r="H1039" s="60"/>
      <c r="I1039" s="59">
        <v>2.2837866E7</v>
      </c>
      <c r="J1039" s="59">
        <v>40.0</v>
      </c>
      <c r="K1039" s="59">
        <v>0.302488506545905</v>
      </c>
      <c r="L1039" s="59">
        <v>45.0</v>
      </c>
      <c r="M1039" s="59">
        <v>0.3012995</v>
      </c>
      <c r="N1039" s="59">
        <v>1500.0</v>
      </c>
      <c r="O1039" s="59">
        <v>0.2183526</v>
      </c>
      <c r="P1039" s="59">
        <v>1.385322</v>
      </c>
      <c r="Q1039" s="59">
        <v>1.014335</v>
      </c>
    </row>
    <row r="1040" ht="15.0" customHeight="1">
      <c r="A1040" s="59" t="s">
        <v>534</v>
      </c>
      <c r="B1040" s="60"/>
      <c r="C1040" s="60"/>
      <c r="D1040" s="59" t="s">
        <v>1375</v>
      </c>
      <c r="E1040" s="59" t="s">
        <v>3409</v>
      </c>
      <c r="F1040" s="59" t="s">
        <v>4420</v>
      </c>
      <c r="G1040" s="61" t="s">
        <v>4421</v>
      </c>
      <c r="H1040" s="60"/>
      <c r="I1040" s="59">
        <v>3.2735559E7</v>
      </c>
      <c r="J1040" s="59">
        <v>50.0</v>
      </c>
      <c r="K1040" s="59">
        <v>0.436438682331239</v>
      </c>
      <c r="L1040" s="59">
        <v>45.0</v>
      </c>
      <c r="M1040" s="59">
        <v>0.4333264</v>
      </c>
      <c r="N1040" s="59">
        <v>1500.0</v>
      </c>
      <c r="O1040" s="59">
        <v>0.222471</v>
      </c>
      <c r="P1040" s="59">
        <v>1.961778</v>
      </c>
      <c r="Q1040" s="59">
        <v>1.01476</v>
      </c>
    </row>
    <row r="1041" ht="15.0" customHeight="1">
      <c r="A1041" s="59" t="s">
        <v>534</v>
      </c>
      <c r="B1041" s="60"/>
      <c r="C1041" s="60"/>
      <c r="D1041" s="59" t="s">
        <v>1375</v>
      </c>
      <c r="E1041" s="59" t="s">
        <v>3409</v>
      </c>
      <c r="F1041" s="59" t="s">
        <v>4422</v>
      </c>
      <c r="G1041" s="61" t="s">
        <v>4423</v>
      </c>
      <c r="H1041" s="60"/>
      <c r="I1041" s="59">
        <v>2.8615261E7</v>
      </c>
      <c r="J1041" s="59">
        <v>165.0</v>
      </c>
      <c r="K1041" s="59">
        <v>0.323713180869935</v>
      </c>
      <c r="L1041" s="59">
        <v>40.0</v>
      </c>
      <c r="M1041" s="59">
        <v>0.3219266</v>
      </c>
      <c r="N1041" s="59">
        <v>1500.0</v>
      </c>
      <c r="O1041" s="59">
        <v>0.2404788</v>
      </c>
      <c r="P1041" s="59">
        <v>1.346119</v>
      </c>
      <c r="Q1041" s="59">
        <v>1.021935</v>
      </c>
    </row>
    <row r="1042" ht="15.0" customHeight="1">
      <c r="A1042" s="59" t="s">
        <v>534</v>
      </c>
      <c r="B1042" s="60"/>
      <c r="C1042" s="60"/>
      <c r="D1042" s="59" t="s">
        <v>1375</v>
      </c>
      <c r="E1042" s="59" t="s">
        <v>3409</v>
      </c>
      <c r="F1042" s="59" t="s">
        <v>4424</v>
      </c>
      <c r="G1042" s="61" t="s">
        <v>4425</v>
      </c>
      <c r="H1042" s="60"/>
      <c r="I1042" s="59">
        <v>3.1371378E7</v>
      </c>
      <c r="J1042" s="59">
        <v>60.0</v>
      </c>
      <c r="K1042" s="59">
        <v>0.363189444435156</v>
      </c>
      <c r="L1042" s="59">
        <v>45.0</v>
      </c>
      <c r="M1042" s="59">
        <v>0.3559255</v>
      </c>
      <c r="N1042" s="59">
        <v>1500.0</v>
      </c>
      <c r="O1042" s="59">
        <v>0.2467954</v>
      </c>
      <c r="P1042" s="59">
        <v>1.471621</v>
      </c>
      <c r="Q1042" s="59">
        <v>1.066563</v>
      </c>
    </row>
    <row r="1043" ht="15.0" customHeight="1">
      <c r="A1043" s="59" t="s">
        <v>534</v>
      </c>
      <c r="B1043" s="60"/>
      <c r="C1043" s="60"/>
      <c r="D1043" s="59" t="s">
        <v>1375</v>
      </c>
      <c r="E1043" s="59" t="s">
        <v>3409</v>
      </c>
      <c r="F1043" s="59" t="s">
        <v>4426</v>
      </c>
      <c r="G1043" s="61" t="s">
        <v>4427</v>
      </c>
      <c r="H1043" s="60"/>
      <c r="I1043" s="59">
        <v>3.5537131E7</v>
      </c>
      <c r="J1043" s="59">
        <v>80.0</v>
      </c>
      <c r="K1043" s="59">
        <v>0.357063347590931</v>
      </c>
      <c r="L1043" s="59">
        <v>40.0</v>
      </c>
      <c r="M1043" s="59">
        <v>0.3542481</v>
      </c>
      <c r="N1043" s="59">
        <v>1500.0</v>
      </c>
      <c r="O1043" s="59">
        <v>0.2933325</v>
      </c>
      <c r="P1043" s="59">
        <v>1.217265</v>
      </c>
      <c r="Q1043" s="59">
        <v>1.046215</v>
      </c>
    </row>
    <row r="1044" ht="15.0" customHeight="1">
      <c r="A1044" s="59" t="s">
        <v>534</v>
      </c>
      <c r="B1044" s="60"/>
      <c r="C1044" s="60"/>
      <c r="D1044" s="59" t="s">
        <v>1375</v>
      </c>
      <c r="E1044" s="59" t="s">
        <v>3409</v>
      </c>
      <c r="F1044" s="59" t="s">
        <v>4428</v>
      </c>
      <c r="G1044" s="61" t="s">
        <v>4429</v>
      </c>
      <c r="H1044" s="60"/>
      <c r="I1044" s="59">
        <v>6.7276551E7</v>
      </c>
      <c r="J1044" s="59">
        <v>40.0</v>
      </c>
      <c r="K1044" s="59">
        <v>0.505800503071505</v>
      </c>
      <c r="L1044" s="59">
        <v>45.0</v>
      </c>
      <c r="M1044" s="59">
        <v>0.5036454</v>
      </c>
      <c r="N1044" s="59">
        <v>1500.0</v>
      </c>
      <c r="O1044" s="59">
        <v>0.3795964</v>
      </c>
      <c r="P1044" s="59">
        <v>1.332469</v>
      </c>
      <c r="Q1044" s="59">
        <v>1.017373</v>
      </c>
    </row>
    <row r="1045" ht="15.0" customHeight="1">
      <c r="A1045" s="59" t="s">
        <v>534</v>
      </c>
      <c r="B1045" s="60"/>
      <c r="C1045" s="60"/>
      <c r="D1045" s="59" t="s">
        <v>1375</v>
      </c>
      <c r="E1045" s="59" t="s">
        <v>3409</v>
      </c>
      <c r="F1045" s="59" t="s">
        <v>4430</v>
      </c>
      <c r="G1045" s="61" t="s">
        <v>4431</v>
      </c>
      <c r="H1045" s="60"/>
      <c r="I1045" s="59">
        <v>6.7723344E7</v>
      </c>
      <c r="J1045" s="59">
        <v>40.0</v>
      </c>
      <c r="K1045" s="59">
        <v>0.497160502938809</v>
      </c>
      <c r="L1045" s="59">
        <v>35.0</v>
      </c>
      <c r="M1045" s="59">
        <v>0.4957029</v>
      </c>
      <c r="N1045" s="59">
        <v>1500.0</v>
      </c>
      <c r="O1045" s="59">
        <v>0.3910835</v>
      </c>
      <c r="P1045" s="59">
        <v>1.271239</v>
      </c>
      <c r="Q1045" s="59">
        <v>1.013933</v>
      </c>
    </row>
    <row r="1046" ht="15.0" customHeight="1">
      <c r="A1046" s="59" t="s">
        <v>534</v>
      </c>
      <c r="B1046" s="60"/>
      <c r="C1046" s="60"/>
      <c r="D1046" s="59" t="s">
        <v>1375</v>
      </c>
      <c r="E1046" s="59" t="s">
        <v>3409</v>
      </c>
      <c r="F1046" s="59" t="s">
        <v>4432</v>
      </c>
      <c r="G1046" s="61" t="s">
        <v>4433</v>
      </c>
      <c r="H1046" s="60"/>
      <c r="I1046" s="59">
        <v>3.4010402E7</v>
      </c>
      <c r="J1046" s="59">
        <v>50.0</v>
      </c>
      <c r="K1046" s="59">
        <v>0.394004410512568</v>
      </c>
      <c r="L1046" s="59">
        <v>45.0</v>
      </c>
      <c r="M1046" s="59">
        <v>0.3914633</v>
      </c>
      <c r="N1046" s="59">
        <v>1500.0</v>
      </c>
      <c r="O1046" s="59">
        <v>0.2559626</v>
      </c>
      <c r="P1046" s="59">
        <v>1.539305</v>
      </c>
      <c r="Q1046" s="59">
        <v>1.018753</v>
      </c>
    </row>
    <row r="1047" ht="15.0" customHeight="1">
      <c r="A1047" s="59" t="s">
        <v>534</v>
      </c>
      <c r="B1047" s="60"/>
      <c r="C1047" s="60"/>
      <c r="D1047" s="59" t="s">
        <v>1375</v>
      </c>
      <c r="E1047" s="59" t="s">
        <v>3409</v>
      </c>
      <c r="F1047" s="59" t="s">
        <v>4434</v>
      </c>
      <c r="G1047" s="61" t="s">
        <v>4435</v>
      </c>
      <c r="H1047" s="60"/>
      <c r="I1047" s="59">
        <v>3.2859113E7</v>
      </c>
      <c r="J1047" s="59">
        <v>50.0</v>
      </c>
      <c r="K1047" s="59">
        <v>0.399969750786735</v>
      </c>
      <c r="L1047" s="59">
        <v>45.0</v>
      </c>
      <c r="M1047" s="59">
        <v>0.3974967</v>
      </c>
      <c r="N1047" s="59">
        <v>1500.0</v>
      </c>
      <c r="O1047" s="59">
        <v>0.241155</v>
      </c>
      <c r="P1047" s="59">
        <v>1.658559</v>
      </c>
      <c r="Q1047" s="59">
        <v>1.015818</v>
      </c>
    </row>
    <row r="1048" ht="15.0" customHeight="1">
      <c r="A1048" s="59" t="s">
        <v>534</v>
      </c>
      <c r="B1048" s="60"/>
      <c r="C1048" s="60"/>
      <c r="D1048" s="59" t="s">
        <v>1375</v>
      </c>
      <c r="E1048" s="59" t="s">
        <v>3409</v>
      </c>
      <c r="F1048" s="59" t="s">
        <v>4436</v>
      </c>
      <c r="G1048" s="61" t="s">
        <v>4437</v>
      </c>
      <c r="H1048" s="60"/>
      <c r="I1048" s="59">
        <v>3.7082306E7</v>
      </c>
      <c r="J1048" s="59">
        <v>50.0</v>
      </c>
      <c r="K1048" s="59">
        <v>0.377445674844582</v>
      </c>
      <c r="L1048" s="59">
        <v>45.0</v>
      </c>
      <c r="M1048" s="59">
        <v>0.3758451</v>
      </c>
      <c r="N1048" s="59">
        <v>1500.0</v>
      </c>
      <c r="O1048" s="59">
        <v>0.2687116</v>
      </c>
      <c r="P1048" s="59">
        <v>1.40465</v>
      </c>
      <c r="Q1048" s="59">
        <v>1.01494</v>
      </c>
    </row>
    <row r="1049" ht="15.0" customHeight="1">
      <c r="A1049" s="59" t="s">
        <v>534</v>
      </c>
      <c r="B1049" s="60"/>
      <c r="C1049" s="60"/>
      <c r="D1049" s="59" t="s">
        <v>1375</v>
      </c>
      <c r="E1049" s="59" t="s">
        <v>33</v>
      </c>
      <c r="F1049" s="59" t="s">
        <v>4438</v>
      </c>
      <c r="G1049" s="61" t="s">
        <v>1377</v>
      </c>
      <c r="H1049" s="61" t="s">
        <v>1377</v>
      </c>
      <c r="I1049" s="59">
        <v>2.9322147E7</v>
      </c>
      <c r="J1049" s="59">
        <v>90.0</v>
      </c>
      <c r="K1049" s="59">
        <v>0.288763060327281</v>
      </c>
      <c r="L1049" s="59">
        <v>35.0</v>
      </c>
      <c r="M1049" s="59">
        <v>0.2930216</v>
      </c>
      <c r="N1049" s="59">
        <v>1500.0</v>
      </c>
      <c r="O1049" s="59">
        <v>0.2870926</v>
      </c>
      <c r="P1049" s="59">
        <v>1.005818</v>
      </c>
      <c r="Q1049" s="59">
        <v>0.28174</v>
      </c>
    </row>
    <row r="1050" ht="15.0" customHeight="1">
      <c r="A1050" s="59" t="s">
        <v>534</v>
      </c>
      <c r="B1050" s="60"/>
      <c r="C1050" s="60"/>
      <c r="D1050" s="59" t="s">
        <v>1375</v>
      </c>
      <c r="E1050" s="59" t="s">
        <v>36</v>
      </c>
      <c r="F1050" s="59" t="s">
        <v>4439</v>
      </c>
      <c r="G1050" s="61" t="s">
        <v>1380</v>
      </c>
      <c r="H1050" s="61" t="s">
        <v>1377</v>
      </c>
      <c r="I1050" s="59">
        <v>2.7873393E7</v>
      </c>
      <c r="J1050" s="59">
        <v>170.0</v>
      </c>
      <c r="K1050" s="59">
        <v>0.498093572235158</v>
      </c>
      <c r="L1050" s="59">
        <v>45.0</v>
      </c>
      <c r="M1050" s="59">
        <v>0.4474805</v>
      </c>
      <c r="N1050" s="59">
        <v>1500.0</v>
      </c>
      <c r="O1050" s="59">
        <v>0.2729233</v>
      </c>
      <c r="P1050" s="59">
        <v>1.825031</v>
      </c>
      <c r="Q1050" s="59">
        <v>1.289951</v>
      </c>
    </row>
    <row r="1051" ht="15.0" customHeight="1">
      <c r="A1051" s="59" t="s">
        <v>534</v>
      </c>
      <c r="B1051" s="60"/>
      <c r="C1051" s="60"/>
      <c r="D1051" s="59" t="s">
        <v>1375</v>
      </c>
      <c r="E1051" s="59" t="s">
        <v>38</v>
      </c>
      <c r="F1051" s="59" t="s">
        <v>4440</v>
      </c>
      <c r="G1051" s="61" t="s">
        <v>1382</v>
      </c>
      <c r="H1051" s="61" t="s">
        <v>1377</v>
      </c>
      <c r="I1051" s="59">
        <v>3.2206017E7</v>
      </c>
      <c r="J1051" s="59">
        <v>165.0</v>
      </c>
      <c r="K1051" s="59">
        <v>0.380891958452625</v>
      </c>
      <c r="L1051" s="59">
        <v>35.0</v>
      </c>
      <c r="M1051" s="59">
        <v>0.3707439</v>
      </c>
      <c r="N1051" s="59">
        <v>1500.0</v>
      </c>
      <c r="O1051" s="59">
        <v>0.3454867</v>
      </c>
      <c r="P1051" s="59">
        <v>1.102479</v>
      </c>
      <c r="Q1051" s="59">
        <v>1.401789</v>
      </c>
    </row>
    <row r="1052" ht="15.0" customHeight="1">
      <c r="A1052" s="59" t="s">
        <v>534</v>
      </c>
      <c r="B1052" s="60"/>
      <c r="C1052" s="60"/>
      <c r="D1052" s="59" t="s">
        <v>1375</v>
      </c>
      <c r="E1052" s="59" t="s">
        <v>39</v>
      </c>
      <c r="F1052" s="59" t="s">
        <v>4441</v>
      </c>
      <c r="G1052" s="61" t="s">
        <v>1383</v>
      </c>
      <c r="H1052" s="61" t="s">
        <v>1377</v>
      </c>
      <c r="I1052" s="59">
        <v>3.1056029E7</v>
      </c>
      <c r="J1052" s="59">
        <v>185.0</v>
      </c>
      <c r="K1052" s="59">
        <v>0.507799796121122</v>
      </c>
      <c r="L1052" s="59">
        <v>45.0</v>
      </c>
      <c r="M1052" s="59">
        <v>0.4539019</v>
      </c>
      <c r="N1052" s="59">
        <v>1500.0</v>
      </c>
      <c r="O1052" s="59">
        <v>0.3270001</v>
      </c>
      <c r="P1052" s="59">
        <v>1.552904</v>
      </c>
      <c r="Q1052" s="59">
        <v>1.424721</v>
      </c>
    </row>
    <row r="1053" ht="15.0" customHeight="1">
      <c r="A1053" s="59" t="s">
        <v>534</v>
      </c>
      <c r="B1053" s="60"/>
      <c r="C1053" s="60"/>
      <c r="D1053" s="59" t="s">
        <v>1375</v>
      </c>
      <c r="E1053" s="59" t="s">
        <v>34</v>
      </c>
      <c r="F1053" s="59" t="s">
        <v>4442</v>
      </c>
      <c r="G1053" s="61" t="s">
        <v>1378</v>
      </c>
      <c r="H1053" s="61" t="s">
        <v>1377</v>
      </c>
      <c r="I1053" s="59">
        <v>1.6402941E7</v>
      </c>
      <c r="J1053" s="59">
        <v>180.0</v>
      </c>
      <c r="K1053" s="59">
        <v>0.206954091105275</v>
      </c>
      <c r="L1053" s="59">
        <v>35.0</v>
      </c>
      <c r="M1053" s="59">
        <v>0.2298209</v>
      </c>
      <c r="N1053" s="59">
        <v>1500.0</v>
      </c>
      <c r="O1053" s="59">
        <v>0.1915913</v>
      </c>
      <c r="P1053" s="59">
        <v>1.080185</v>
      </c>
      <c r="Q1053" s="59">
        <v>0.4018559</v>
      </c>
    </row>
    <row r="1054" ht="15.0" customHeight="1">
      <c r="A1054" s="59" t="s">
        <v>534</v>
      </c>
      <c r="B1054" s="60"/>
      <c r="C1054" s="60"/>
      <c r="D1054" s="59" t="s">
        <v>1375</v>
      </c>
      <c r="E1054" s="59" t="s">
        <v>37</v>
      </c>
      <c r="F1054" s="59" t="s">
        <v>4443</v>
      </c>
      <c r="G1054" s="61" t="s">
        <v>1381</v>
      </c>
      <c r="H1054" s="61" t="s">
        <v>1377</v>
      </c>
      <c r="I1054" s="59">
        <v>2.6642071E7</v>
      </c>
      <c r="J1054" s="59">
        <v>160.0</v>
      </c>
      <c r="K1054" s="59">
        <v>0.29971141717167</v>
      </c>
      <c r="L1054" s="59">
        <v>35.0</v>
      </c>
      <c r="M1054" s="59">
        <v>0.2983356</v>
      </c>
      <c r="N1054" s="59">
        <v>1500.0</v>
      </c>
      <c r="O1054" s="59">
        <v>0.2791668</v>
      </c>
      <c r="P1054" s="59">
        <v>1.073592</v>
      </c>
      <c r="Q1054" s="59">
        <v>1.071776</v>
      </c>
    </row>
    <row r="1055" ht="15.0" customHeight="1">
      <c r="A1055" s="59" t="s">
        <v>534</v>
      </c>
      <c r="B1055" s="60"/>
      <c r="C1055" s="60"/>
      <c r="D1055" s="59" t="s">
        <v>1375</v>
      </c>
      <c r="E1055" s="59" t="s">
        <v>35</v>
      </c>
      <c r="F1055" s="59" t="s">
        <v>4444</v>
      </c>
      <c r="G1055" s="61" t="s">
        <v>1379</v>
      </c>
      <c r="H1055" s="61" t="s">
        <v>1377</v>
      </c>
      <c r="I1055" s="59">
        <v>2.1309182E7</v>
      </c>
      <c r="J1055" s="59">
        <v>180.0</v>
      </c>
      <c r="K1055" s="59">
        <v>0.372091664175524</v>
      </c>
      <c r="L1055" s="59">
        <v>35.0</v>
      </c>
      <c r="M1055" s="59">
        <v>0.3491478</v>
      </c>
      <c r="N1055" s="59">
        <v>1500.0</v>
      </c>
      <c r="O1055" s="59">
        <v>0.3010474</v>
      </c>
      <c r="P1055" s="59">
        <v>1.23599</v>
      </c>
      <c r="Q1055" s="59">
        <v>1.477</v>
      </c>
    </row>
    <row r="1056" ht="15.0" customHeight="1">
      <c r="A1056" s="59" t="s">
        <v>534</v>
      </c>
      <c r="B1056" s="60"/>
      <c r="C1056" s="60"/>
      <c r="D1056" s="59" t="s">
        <v>4445</v>
      </c>
      <c r="E1056" s="59" t="s">
        <v>3409</v>
      </c>
      <c r="F1056" s="59" t="s">
        <v>4446</v>
      </c>
      <c r="G1056" s="61" t="s">
        <v>4447</v>
      </c>
      <c r="H1056" s="60"/>
      <c r="I1056" s="59">
        <v>4.8007459E7</v>
      </c>
      <c r="J1056" s="59">
        <v>40.0</v>
      </c>
      <c r="K1056" s="59">
        <v>0.473806426715679</v>
      </c>
      <c r="L1056" s="59">
        <v>45.0</v>
      </c>
      <c r="M1056" s="59">
        <v>0.4728688</v>
      </c>
      <c r="N1056" s="59">
        <v>1500.0</v>
      </c>
      <c r="O1056" s="59">
        <v>0.2850729</v>
      </c>
      <c r="P1056" s="59">
        <v>1.662054</v>
      </c>
      <c r="Q1056" s="59">
        <v>1.004993</v>
      </c>
    </row>
    <row r="1057" ht="15.0" customHeight="1">
      <c r="A1057" s="59" t="s">
        <v>534</v>
      </c>
      <c r="B1057" s="60"/>
      <c r="C1057" s="60"/>
      <c r="D1057" s="59" t="s">
        <v>4445</v>
      </c>
      <c r="E1057" s="59" t="s">
        <v>3409</v>
      </c>
      <c r="F1057" s="59" t="s">
        <v>4448</v>
      </c>
      <c r="G1057" s="61" t="s">
        <v>4449</v>
      </c>
      <c r="H1057" s="60"/>
      <c r="I1057" s="59">
        <v>2.6711237E7</v>
      </c>
      <c r="J1057" s="59">
        <v>50.0</v>
      </c>
      <c r="K1057" s="59">
        <v>0.350122355914677</v>
      </c>
      <c r="L1057" s="59">
        <v>40.0</v>
      </c>
      <c r="M1057" s="59">
        <v>0.3490499</v>
      </c>
      <c r="N1057" s="59">
        <v>1500.0</v>
      </c>
      <c r="O1057" s="59">
        <v>0.2234309</v>
      </c>
      <c r="P1057" s="59">
        <v>1.567027</v>
      </c>
      <c r="Q1057" s="59">
        <v>1.008537</v>
      </c>
    </row>
    <row r="1058" ht="15.0" customHeight="1">
      <c r="A1058" s="59" t="s">
        <v>534</v>
      </c>
      <c r="B1058" s="60"/>
      <c r="C1058" s="60"/>
      <c r="D1058" s="59" t="s">
        <v>1023</v>
      </c>
      <c r="E1058" s="59" t="s">
        <v>3409</v>
      </c>
      <c r="F1058" s="59" t="s">
        <v>4450</v>
      </c>
      <c r="G1058" s="61" t="s">
        <v>4451</v>
      </c>
      <c r="H1058" s="60"/>
      <c r="I1058" s="59">
        <v>3.6215207E7</v>
      </c>
      <c r="J1058" s="59">
        <v>0.0</v>
      </c>
      <c r="K1058" s="59">
        <v>0.376706748160999</v>
      </c>
      <c r="L1058" s="59">
        <v>40.0</v>
      </c>
      <c r="M1058" s="59">
        <v>0.3742061</v>
      </c>
      <c r="N1058" s="59">
        <v>1500.0</v>
      </c>
      <c r="O1058" s="59">
        <v>0.2710734</v>
      </c>
      <c r="P1058" s="59">
        <v>1.389685</v>
      </c>
      <c r="Q1058" s="59">
        <v>1.024247</v>
      </c>
    </row>
    <row r="1059" ht="15.0" customHeight="1">
      <c r="A1059" s="59" t="s">
        <v>534</v>
      </c>
      <c r="B1059" s="60"/>
      <c r="C1059" s="60"/>
      <c r="D1059" s="59" t="s">
        <v>1023</v>
      </c>
      <c r="E1059" s="59" t="s">
        <v>3409</v>
      </c>
      <c r="F1059" s="59" t="s">
        <v>4452</v>
      </c>
      <c r="G1059" s="61" t="s">
        <v>4453</v>
      </c>
      <c r="H1059" s="60"/>
      <c r="I1059" s="59">
        <v>2.9065415E7</v>
      </c>
      <c r="J1059" s="59">
        <v>50.0</v>
      </c>
      <c r="K1059" s="59">
        <v>0.361150600554858</v>
      </c>
      <c r="L1059" s="59">
        <v>45.0</v>
      </c>
      <c r="M1059" s="59">
        <v>0.3583683</v>
      </c>
      <c r="N1059" s="59">
        <v>1500.0</v>
      </c>
      <c r="O1059" s="59">
        <v>0.2195305</v>
      </c>
      <c r="P1059" s="59">
        <v>1.645104</v>
      </c>
      <c r="Q1059" s="59">
        <v>1.02004</v>
      </c>
    </row>
    <row r="1060" ht="15.0" customHeight="1">
      <c r="A1060" s="59" t="s">
        <v>534</v>
      </c>
      <c r="B1060" s="60"/>
      <c r="C1060" s="60"/>
      <c r="D1060" s="59" t="s">
        <v>1023</v>
      </c>
      <c r="E1060" s="59" t="s">
        <v>3409</v>
      </c>
      <c r="F1060" s="59" t="s">
        <v>4454</v>
      </c>
      <c r="G1060" s="61" t="s">
        <v>4455</v>
      </c>
      <c r="H1060" s="60"/>
      <c r="I1060" s="59">
        <v>2.9352953E7</v>
      </c>
      <c r="J1060" s="59">
        <v>50.0</v>
      </c>
      <c r="K1060" s="59">
        <v>0.34702407499098</v>
      </c>
      <c r="L1060" s="59">
        <v>40.0</v>
      </c>
      <c r="M1060" s="59">
        <v>0.3446972</v>
      </c>
      <c r="N1060" s="59">
        <v>1500.0</v>
      </c>
      <c r="O1060" s="59">
        <v>0.2386862</v>
      </c>
      <c r="P1060" s="59">
        <v>1.453893</v>
      </c>
      <c r="Q1060" s="59">
        <v>1.021949</v>
      </c>
    </row>
    <row r="1061" ht="15.0" customHeight="1">
      <c r="A1061" s="59" t="s">
        <v>534</v>
      </c>
      <c r="B1061" s="60"/>
      <c r="C1061" s="60"/>
      <c r="D1061" s="59" t="s">
        <v>1023</v>
      </c>
      <c r="E1061" s="59" t="s">
        <v>3409</v>
      </c>
      <c r="F1061" s="59" t="s">
        <v>4456</v>
      </c>
      <c r="G1061" s="61" t="s">
        <v>4457</v>
      </c>
      <c r="H1061" s="60"/>
      <c r="I1061" s="59">
        <v>4.0650596E7</v>
      </c>
      <c r="J1061" s="59">
        <v>50.0</v>
      </c>
      <c r="K1061" s="59">
        <v>0.38998057422127</v>
      </c>
      <c r="L1061" s="59">
        <v>40.0</v>
      </c>
      <c r="M1061" s="59">
        <v>0.3882247</v>
      </c>
      <c r="N1061" s="59">
        <v>1500.0</v>
      </c>
      <c r="O1061" s="59">
        <v>0.2995192</v>
      </c>
      <c r="P1061" s="59">
        <v>1.302022</v>
      </c>
      <c r="Q1061" s="59">
        <v>1.019794</v>
      </c>
    </row>
    <row r="1062" ht="15.0" customHeight="1">
      <c r="A1062" s="59" t="s">
        <v>534</v>
      </c>
      <c r="B1062" s="60"/>
      <c r="C1062" s="60"/>
      <c r="D1062" s="59" t="s">
        <v>1023</v>
      </c>
      <c r="E1062" s="59" t="s">
        <v>3409</v>
      </c>
      <c r="F1062" s="59" t="s">
        <v>4458</v>
      </c>
      <c r="G1062" s="61" t="s">
        <v>4459</v>
      </c>
      <c r="H1062" s="60"/>
      <c r="I1062" s="59">
        <v>3.0592623E7</v>
      </c>
      <c r="J1062" s="59">
        <v>55.0</v>
      </c>
      <c r="K1062" s="59">
        <v>0.387222987121453</v>
      </c>
      <c r="L1062" s="59">
        <v>45.0</v>
      </c>
      <c r="M1062" s="59">
        <v>0.3836361</v>
      </c>
      <c r="N1062" s="59">
        <v>1500.0</v>
      </c>
      <c r="O1062" s="59">
        <v>0.2264653</v>
      </c>
      <c r="P1062" s="59">
        <v>1.709856</v>
      </c>
      <c r="Q1062" s="59">
        <v>1.022822</v>
      </c>
    </row>
    <row r="1063" ht="15.0" customHeight="1">
      <c r="A1063" s="59" t="s">
        <v>534</v>
      </c>
      <c r="B1063" s="60"/>
      <c r="C1063" s="60"/>
      <c r="D1063" s="59" t="s">
        <v>1023</v>
      </c>
      <c r="E1063" s="59" t="s">
        <v>3409</v>
      </c>
      <c r="F1063" s="59" t="s">
        <v>4460</v>
      </c>
      <c r="G1063" s="61" t="s">
        <v>4461</v>
      </c>
      <c r="H1063" s="60"/>
      <c r="I1063" s="59">
        <v>7.7945207E7</v>
      </c>
      <c r="J1063" s="59">
        <v>60.0</v>
      </c>
      <c r="K1063" s="59">
        <v>0.509844233350832</v>
      </c>
      <c r="L1063" s="59">
        <v>45.0</v>
      </c>
      <c r="M1063" s="59">
        <v>0.5049509</v>
      </c>
      <c r="N1063" s="59">
        <v>1500.0</v>
      </c>
      <c r="O1063" s="59">
        <v>0.3637376</v>
      </c>
      <c r="P1063" s="59">
        <v>1.401682</v>
      </c>
      <c r="Q1063" s="59">
        <v>1.034652</v>
      </c>
    </row>
    <row r="1064" ht="15.0" customHeight="1">
      <c r="A1064" s="59" t="s">
        <v>534</v>
      </c>
      <c r="B1064" s="60"/>
      <c r="C1064" s="60"/>
      <c r="D1064" s="59" t="s">
        <v>1023</v>
      </c>
      <c r="E1064" s="59" t="s">
        <v>3409</v>
      </c>
      <c r="F1064" s="59" t="s">
        <v>4462</v>
      </c>
      <c r="G1064" s="61" t="s">
        <v>4463</v>
      </c>
      <c r="H1064" s="60"/>
      <c r="I1064" s="59">
        <v>8.4909226E7</v>
      </c>
      <c r="J1064" s="59">
        <v>50.0</v>
      </c>
      <c r="K1064" s="59">
        <v>0.531739374036914</v>
      </c>
      <c r="L1064" s="59">
        <v>45.0</v>
      </c>
      <c r="M1064" s="59">
        <v>0.5287971</v>
      </c>
      <c r="N1064" s="59">
        <v>1500.0</v>
      </c>
      <c r="O1064" s="59">
        <v>0.3843539</v>
      </c>
      <c r="P1064" s="59">
        <v>1.383463</v>
      </c>
      <c r="Q1064" s="59">
        <v>1.02037</v>
      </c>
    </row>
    <row r="1065" ht="15.0" customHeight="1">
      <c r="A1065" s="59" t="s">
        <v>534</v>
      </c>
      <c r="B1065" s="60"/>
      <c r="C1065" s="60"/>
      <c r="D1065" s="59" t="s">
        <v>1023</v>
      </c>
      <c r="E1065" s="59" t="s">
        <v>3409</v>
      </c>
      <c r="F1065" s="59" t="s">
        <v>4464</v>
      </c>
      <c r="G1065" s="61" t="s">
        <v>4465</v>
      </c>
      <c r="H1065" s="60"/>
      <c r="I1065" s="59">
        <v>2.2831882E7</v>
      </c>
      <c r="J1065" s="59">
        <v>50.0</v>
      </c>
      <c r="K1065" s="59">
        <v>0.319262830289002</v>
      </c>
      <c r="L1065" s="59">
        <v>45.0</v>
      </c>
      <c r="M1065" s="59">
        <v>0.317475</v>
      </c>
      <c r="N1065" s="59">
        <v>1500.0</v>
      </c>
      <c r="O1065" s="59">
        <v>0.2016005</v>
      </c>
      <c r="P1065" s="59">
        <v>1.583641</v>
      </c>
      <c r="Q1065" s="59">
        <v>1.015429</v>
      </c>
    </row>
    <row r="1066" ht="15.0" customHeight="1">
      <c r="A1066" s="59" t="s">
        <v>534</v>
      </c>
      <c r="B1066" s="60"/>
      <c r="C1066" s="60"/>
      <c r="D1066" s="59" t="s">
        <v>1023</v>
      </c>
      <c r="E1066" s="59" t="s">
        <v>3409</v>
      </c>
      <c r="F1066" s="59" t="s">
        <v>4466</v>
      </c>
      <c r="G1066" s="61" t="s">
        <v>4467</v>
      </c>
      <c r="H1066" s="60"/>
      <c r="I1066" s="59">
        <v>5.094262E7</v>
      </c>
      <c r="J1066" s="59">
        <v>40.0</v>
      </c>
      <c r="K1066" s="59">
        <v>0.456977732987317</v>
      </c>
      <c r="L1066" s="59">
        <v>35.0</v>
      </c>
      <c r="M1066" s="59">
        <v>0.455011</v>
      </c>
      <c r="N1066" s="59">
        <v>1500.0</v>
      </c>
      <c r="O1066" s="59">
        <v>0.318786</v>
      </c>
      <c r="P1066" s="59">
        <v>1.433494</v>
      </c>
      <c r="Q1066" s="59">
        <v>1.014437</v>
      </c>
    </row>
    <row r="1067" ht="15.0" customHeight="1">
      <c r="A1067" s="59" t="s">
        <v>534</v>
      </c>
      <c r="B1067" s="60"/>
      <c r="C1067" s="60"/>
      <c r="D1067" s="59" t="s">
        <v>1023</v>
      </c>
      <c r="E1067" s="59" t="s">
        <v>3409</v>
      </c>
      <c r="F1067" s="59" t="s">
        <v>4468</v>
      </c>
      <c r="G1067" s="61" t="s">
        <v>4469</v>
      </c>
      <c r="H1067" s="60"/>
      <c r="I1067" s="59">
        <v>3.3092299E7</v>
      </c>
      <c r="J1067" s="59">
        <v>50.0</v>
      </c>
      <c r="K1067" s="59">
        <v>0.417256098299975</v>
      </c>
      <c r="L1067" s="59">
        <v>45.0</v>
      </c>
      <c r="M1067" s="59">
        <v>0.4152423</v>
      </c>
      <c r="N1067" s="59">
        <v>1500.0</v>
      </c>
      <c r="O1067" s="59">
        <v>0.2184281</v>
      </c>
      <c r="P1067" s="59">
        <v>1.910267</v>
      </c>
      <c r="Q1067" s="59">
        <v>1.010232</v>
      </c>
    </row>
    <row r="1068" ht="15.0" customHeight="1">
      <c r="A1068" s="59" t="s">
        <v>534</v>
      </c>
      <c r="B1068" s="60"/>
      <c r="C1068" s="60"/>
      <c r="D1068" s="59" t="s">
        <v>1023</v>
      </c>
      <c r="E1068" s="59" t="s">
        <v>3409</v>
      </c>
      <c r="F1068" s="59" t="s">
        <v>4470</v>
      </c>
      <c r="G1068" s="61" t="s">
        <v>4471</v>
      </c>
      <c r="H1068" s="60"/>
      <c r="I1068" s="59">
        <v>3.1887525E7</v>
      </c>
      <c r="J1068" s="59">
        <v>50.0</v>
      </c>
      <c r="K1068" s="59">
        <v>0.40671985892642</v>
      </c>
      <c r="L1068" s="59">
        <v>45.0</v>
      </c>
      <c r="M1068" s="59">
        <v>0.4050007</v>
      </c>
      <c r="N1068" s="59">
        <v>1500.0</v>
      </c>
      <c r="O1068" s="59">
        <v>0.2156077</v>
      </c>
      <c r="P1068" s="59">
        <v>1.886389</v>
      </c>
      <c r="Q1068" s="59">
        <v>1.009077</v>
      </c>
    </row>
    <row r="1069" ht="15.0" customHeight="1">
      <c r="A1069" s="59" t="s">
        <v>534</v>
      </c>
      <c r="B1069" s="60"/>
      <c r="C1069" s="60"/>
      <c r="D1069" s="59" t="s">
        <v>1023</v>
      </c>
      <c r="E1069" s="59" t="s">
        <v>33</v>
      </c>
      <c r="F1069" s="59" t="s">
        <v>4472</v>
      </c>
      <c r="G1069" s="61" t="s">
        <v>1026</v>
      </c>
      <c r="H1069" s="61" t="s">
        <v>1026</v>
      </c>
      <c r="I1069" s="59">
        <v>3.3905084E7</v>
      </c>
      <c r="J1069" s="59">
        <v>90.0</v>
      </c>
      <c r="K1069" s="59">
        <v>0.320365031316416</v>
      </c>
      <c r="L1069" s="59">
        <v>35.0</v>
      </c>
      <c r="M1069" s="59">
        <v>0.324236</v>
      </c>
      <c r="N1069" s="59">
        <v>1500.0</v>
      </c>
      <c r="O1069" s="59">
        <v>0.318598</v>
      </c>
      <c r="P1069" s="59">
        <v>1.005546</v>
      </c>
      <c r="Q1069" s="59">
        <v>0.313418</v>
      </c>
    </row>
    <row r="1070" ht="15.0" customHeight="1">
      <c r="A1070" s="59" t="s">
        <v>534</v>
      </c>
      <c r="B1070" s="60"/>
      <c r="C1070" s="60"/>
      <c r="D1070" s="59" t="s">
        <v>1023</v>
      </c>
      <c r="E1070" s="59" t="s">
        <v>36</v>
      </c>
      <c r="F1070" s="59" t="s">
        <v>4473</v>
      </c>
      <c r="G1070" s="61" t="s">
        <v>1029</v>
      </c>
      <c r="H1070" s="61" t="s">
        <v>1026</v>
      </c>
      <c r="I1070" s="59">
        <v>2.5524279E7</v>
      </c>
      <c r="J1070" s="59">
        <v>180.0</v>
      </c>
      <c r="K1070" s="59">
        <v>0.486734037814978</v>
      </c>
      <c r="L1070" s="59">
        <v>45.0</v>
      </c>
      <c r="M1070" s="59">
        <v>0.4337455</v>
      </c>
      <c r="N1070" s="59">
        <v>1500.0</v>
      </c>
      <c r="O1070" s="59">
        <v>0.2645385</v>
      </c>
      <c r="P1070" s="59">
        <v>1.839937</v>
      </c>
      <c r="Q1070" s="59">
        <v>1.313158</v>
      </c>
    </row>
    <row r="1071" ht="15.0" customHeight="1">
      <c r="A1071" s="59" t="s">
        <v>534</v>
      </c>
      <c r="B1071" s="60"/>
      <c r="C1071" s="60"/>
      <c r="D1071" s="59" t="s">
        <v>1023</v>
      </c>
      <c r="E1071" s="59" t="s">
        <v>39</v>
      </c>
      <c r="F1071" s="59" t="s">
        <v>4474</v>
      </c>
      <c r="G1071" s="61" t="s">
        <v>1032</v>
      </c>
      <c r="H1071" s="61" t="s">
        <v>1026</v>
      </c>
      <c r="I1071" s="59">
        <v>4.1078427E7</v>
      </c>
      <c r="J1071" s="59">
        <v>160.0</v>
      </c>
      <c r="K1071" s="59">
        <v>0.485337602420327</v>
      </c>
      <c r="L1071" s="59">
        <v>35.0</v>
      </c>
      <c r="M1071" s="59">
        <v>0.4692304</v>
      </c>
      <c r="N1071" s="59">
        <v>1500.0</v>
      </c>
      <c r="O1071" s="59">
        <v>0.3789569</v>
      </c>
      <c r="P1071" s="59">
        <v>1.28072</v>
      </c>
      <c r="Q1071" s="59">
        <v>1.178427</v>
      </c>
    </row>
    <row r="1072" ht="15.0" customHeight="1">
      <c r="A1072" s="59" t="s">
        <v>534</v>
      </c>
      <c r="B1072" s="60"/>
      <c r="C1072" s="60"/>
      <c r="D1072" s="59" t="s">
        <v>1023</v>
      </c>
      <c r="E1072" s="59" t="s">
        <v>37</v>
      </c>
      <c r="F1072" s="59" t="s">
        <v>4475</v>
      </c>
      <c r="G1072" s="61" t="s">
        <v>1030</v>
      </c>
      <c r="H1072" s="61" t="s">
        <v>1026</v>
      </c>
      <c r="I1072" s="59">
        <v>2.1287106E7</v>
      </c>
      <c r="J1072" s="59">
        <v>160.0</v>
      </c>
      <c r="K1072" s="59">
        <v>0.320951086054471</v>
      </c>
      <c r="L1072" s="59">
        <v>35.0</v>
      </c>
      <c r="M1072" s="59">
        <v>0.3075047</v>
      </c>
      <c r="N1072" s="59">
        <v>1500.0</v>
      </c>
      <c r="O1072" s="59">
        <v>0.2689668</v>
      </c>
      <c r="P1072" s="59">
        <v>1.193274</v>
      </c>
      <c r="Q1072" s="59">
        <v>1.348912</v>
      </c>
    </row>
    <row r="1073" ht="15.0" customHeight="1">
      <c r="A1073" s="59" t="s">
        <v>534</v>
      </c>
      <c r="B1073" s="60"/>
      <c r="C1073" s="60"/>
      <c r="D1073" s="59" t="s">
        <v>1023</v>
      </c>
      <c r="E1073" s="59" t="s">
        <v>35</v>
      </c>
      <c r="F1073" s="59" t="s">
        <v>4476</v>
      </c>
      <c r="G1073" s="61" t="s">
        <v>1028</v>
      </c>
      <c r="H1073" s="61" t="s">
        <v>1026</v>
      </c>
      <c r="I1073" s="59">
        <v>2.8332002E7</v>
      </c>
      <c r="J1073" s="59">
        <v>175.0</v>
      </c>
      <c r="K1073" s="59">
        <v>0.299449689439444</v>
      </c>
      <c r="L1073" s="59">
        <v>35.0</v>
      </c>
      <c r="M1073" s="59">
        <v>0.3011523</v>
      </c>
      <c r="N1073" s="59">
        <v>1500.0</v>
      </c>
      <c r="O1073" s="59">
        <v>0.2924678</v>
      </c>
      <c r="P1073" s="59">
        <v>1.023873</v>
      </c>
      <c r="Q1073" s="59">
        <v>0.8039469</v>
      </c>
    </row>
    <row r="1074" ht="15.0" customHeight="1">
      <c r="A1074" s="59" t="s">
        <v>534</v>
      </c>
      <c r="B1074" s="60"/>
      <c r="C1074" s="60"/>
      <c r="D1074" s="59" t="s">
        <v>1023</v>
      </c>
      <c r="E1074" s="59" t="s">
        <v>38</v>
      </c>
      <c r="F1074" s="59" t="s">
        <v>4477</v>
      </c>
      <c r="G1074" s="61" t="s">
        <v>1031</v>
      </c>
      <c r="H1074" s="61" t="s">
        <v>1026</v>
      </c>
      <c r="I1074" s="59">
        <v>2.7691776E7</v>
      </c>
      <c r="J1074" s="59">
        <v>155.0</v>
      </c>
      <c r="K1074" s="59">
        <v>0.314272364788098</v>
      </c>
      <c r="L1074" s="59">
        <v>35.0</v>
      </c>
      <c r="M1074" s="59">
        <v>0.3160354</v>
      </c>
      <c r="N1074" s="59">
        <v>1500.0</v>
      </c>
      <c r="O1074" s="59">
        <v>0.3039735</v>
      </c>
      <c r="P1074" s="59">
        <v>1.033881</v>
      </c>
      <c r="Q1074" s="59">
        <v>0.8538356</v>
      </c>
    </row>
    <row r="1075" ht="15.0" customHeight="1">
      <c r="A1075" s="59" t="s">
        <v>534</v>
      </c>
      <c r="B1075" s="60"/>
      <c r="C1075" s="60"/>
      <c r="D1075" s="59" t="s">
        <v>1023</v>
      </c>
      <c r="E1075" s="59" t="s">
        <v>34</v>
      </c>
      <c r="F1075" s="59" t="s">
        <v>4478</v>
      </c>
      <c r="G1075" s="61" t="s">
        <v>1027</v>
      </c>
      <c r="H1075" s="61" t="s">
        <v>1026</v>
      </c>
      <c r="I1075" s="59">
        <v>1.4802364E7</v>
      </c>
      <c r="J1075" s="59">
        <v>180.0</v>
      </c>
      <c r="K1075" s="59">
        <v>0.183262143251375</v>
      </c>
      <c r="L1075" s="59">
        <v>35.0</v>
      </c>
      <c r="M1075" s="59">
        <v>0.1909618</v>
      </c>
      <c r="N1075" s="59">
        <v>1500.0</v>
      </c>
      <c r="O1075" s="59">
        <v>0.1707589</v>
      </c>
      <c r="P1075" s="59">
        <v>1.073221</v>
      </c>
      <c r="Q1075" s="59">
        <v>0.6188845</v>
      </c>
    </row>
    <row r="1076" ht="15.0" customHeight="1">
      <c r="A1076" s="59" t="s">
        <v>534</v>
      </c>
      <c r="B1076" s="60"/>
      <c r="C1076" s="60"/>
      <c r="D1076" s="59" t="s">
        <v>4479</v>
      </c>
      <c r="E1076" s="59" t="s">
        <v>3409</v>
      </c>
      <c r="F1076" s="59" t="s">
        <v>4480</v>
      </c>
      <c r="G1076" s="61" t="s">
        <v>4481</v>
      </c>
      <c r="H1076" s="60"/>
      <c r="I1076" s="59">
        <v>4.0662235E7</v>
      </c>
      <c r="J1076" s="59">
        <v>60.0</v>
      </c>
      <c r="K1076" s="59">
        <v>0.522327789120233</v>
      </c>
      <c r="L1076" s="59">
        <v>45.0</v>
      </c>
      <c r="M1076" s="59">
        <v>0.5131721</v>
      </c>
      <c r="N1076" s="59">
        <v>1500.0</v>
      </c>
      <c r="O1076" s="59">
        <v>0.2827332</v>
      </c>
      <c r="P1076" s="59">
        <v>1.847423</v>
      </c>
      <c r="Q1076" s="59">
        <v>1.039731</v>
      </c>
    </row>
    <row r="1077" ht="15.0" customHeight="1">
      <c r="A1077" s="59" t="s">
        <v>534</v>
      </c>
      <c r="B1077" s="60"/>
      <c r="C1077" s="60"/>
      <c r="D1077" s="59" t="s">
        <v>4479</v>
      </c>
      <c r="E1077" s="59" t="s">
        <v>3409</v>
      </c>
      <c r="F1077" s="59" t="s">
        <v>4482</v>
      </c>
      <c r="G1077" s="61" t="s">
        <v>4483</v>
      </c>
      <c r="H1077" s="60"/>
      <c r="I1077" s="59">
        <v>4.5198469E7</v>
      </c>
      <c r="J1077" s="59">
        <v>55.0</v>
      </c>
      <c r="K1077" s="59">
        <v>0.587172986745401</v>
      </c>
      <c r="L1077" s="59">
        <v>45.0</v>
      </c>
      <c r="M1077" s="59">
        <v>0.5779462</v>
      </c>
      <c r="N1077" s="59">
        <v>1500.0</v>
      </c>
      <c r="O1077" s="59">
        <v>0.2607617</v>
      </c>
      <c r="P1077" s="59">
        <v>2.25176</v>
      </c>
      <c r="Q1077" s="59">
        <v>1.02909</v>
      </c>
    </row>
    <row r="1078" ht="15.0" customHeight="1">
      <c r="A1078" s="59" t="s">
        <v>534</v>
      </c>
      <c r="B1078" s="60"/>
      <c r="C1078" s="60"/>
      <c r="D1078" s="59" t="s">
        <v>4484</v>
      </c>
      <c r="E1078" s="59" t="s">
        <v>3409</v>
      </c>
      <c r="F1078" s="59" t="s">
        <v>4485</v>
      </c>
      <c r="G1078" s="61" t="s">
        <v>4486</v>
      </c>
      <c r="H1078" s="60"/>
      <c r="I1078" s="59">
        <v>3.4446708E7</v>
      </c>
      <c r="J1078" s="59">
        <v>55.0</v>
      </c>
      <c r="K1078" s="59">
        <v>0.597723961394084</v>
      </c>
      <c r="L1078" s="59">
        <v>45.0</v>
      </c>
      <c r="M1078" s="59">
        <v>0.5877883</v>
      </c>
      <c r="N1078" s="59">
        <v>1500.0</v>
      </c>
      <c r="O1078" s="59">
        <v>0.2510838</v>
      </c>
      <c r="P1078" s="59">
        <v>2.380576</v>
      </c>
      <c r="Q1078" s="59">
        <v>1.029509</v>
      </c>
    </row>
    <row r="1079" ht="15.0" customHeight="1">
      <c r="A1079" s="59" t="s">
        <v>534</v>
      </c>
      <c r="B1079" s="60"/>
      <c r="C1079" s="60"/>
      <c r="D1079" s="59" t="s">
        <v>4484</v>
      </c>
      <c r="E1079" s="59" t="s">
        <v>3409</v>
      </c>
      <c r="F1079" s="59" t="s">
        <v>4487</v>
      </c>
      <c r="G1079" s="61" t="s">
        <v>4488</v>
      </c>
      <c r="H1079" s="60"/>
      <c r="I1079" s="59">
        <v>3.6932836E7</v>
      </c>
      <c r="J1079" s="59">
        <v>55.0</v>
      </c>
      <c r="K1079" s="59">
        <v>0.607151960336772</v>
      </c>
      <c r="L1079" s="59">
        <v>45.0</v>
      </c>
      <c r="M1079" s="59">
        <v>0.5972192</v>
      </c>
      <c r="N1079" s="59">
        <v>1500.0</v>
      </c>
      <c r="O1079" s="59">
        <v>0.256346</v>
      </c>
      <c r="P1079" s="59">
        <v>2.368486</v>
      </c>
      <c r="Q1079" s="59">
        <v>1.029139</v>
      </c>
    </row>
    <row r="1080" ht="15.0" customHeight="1">
      <c r="A1080" s="59" t="s">
        <v>534</v>
      </c>
      <c r="B1080" s="60"/>
      <c r="C1080" s="60"/>
      <c r="D1080" s="59" t="s">
        <v>4489</v>
      </c>
      <c r="E1080" s="59" t="s">
        <v>3409</v>
      </c>
      <c r="F1080" s="59" t="s">
        <v>4490</v>
      </c>
      <c r="G1080" s="61" t="s">
        <v>4491</v>
      </c>
      <c r="H1080" s="60"/>
      <c r="I1080" s="59">
        <v>3.9318373E7</v>
      </c>
      <c r="J1080" s="59">
        <v>60.0</v>
      </c>
      <c r="K1080" s="59">
        <v>0.583340252470134</v>
      </c>
      <c r="L1080" s="59">
        <v>45.0</v>
      </c>
      <c r="M1080" s="59">
        <v>0.5724631</v>
      </c>
      <c r="N1080" s="59">
        <v>1500.0</v>
      </c>
      <c r="O1080" s="59">
        <v>0.2626348</v>
      </c>
      <c r="P1080" s="59">
        <v>2.221108</v>
      </c>
      <c r="Q1080" s="59">
        <v>1.035107</v>
      </c>
    </row>
    <row r="1081" ht="15.0" customHeight="1">
      <c r="A1081" s="59" t="s">
        <v>534</v>
      </c>
      <c r="B1081" s="60"/>
      <c r="C1081" s="60"/>
      <c r="D1081" s="59" t="s">
        <v>4489</v>
      </c>
      <c r="E1081" s="59" t="s">
        <v>3409</v>
      </c>
      <c r="F1081" s="59" t="s">
        <v>4492</v>
      </c>
      <c r="G1081" s="61" t="s">
        <v>4493</v>
      </c>
      <c r="H1081" s="60"/>
      <c r="I1081" s="59">
        <v>3.480861E7</v>
      </c>
      <c r="J1081" s="59">
        <v>60.0</v>
      </c>
      <c r="K1081" s="59">
        <v>0.566168676886962</v>
      </c>
      <c r="L1081" s="59">
        <v>45.0</v>
      </c>
      <c r="M1081" s="59">
        <v>0.5564386</v>
      </c>
      <c r="N1081" s="59">
        <v>1500.0</v>
      </c>
      <c r="O1081" s="59">
        <v>0.240657</v>
      </c>
      <c r="P1081" s="59">
        <v>2.352596</v>
      </c>
      <c r="Q1081" s="59">
        <v>1.030813</v>
      </c>
    </row>
    <row r="1082" ht="15.0" customHeight="1">
      <c r="A1082" s="59" t="s">
        <v>534</v>
      </c>
      <c r="B1082" s="60"/>
      <c r="C1082" s="60"/>
      <c r="D1082" s="59" t="s">
        <v>4494</v>
      </c>
      <c r="E1082" s="59" t="s">
        <v>3409</v>
      </c>
      <c r="F1082" s="59" t="s">
        <v>4495</v>
      </c>
      <c r="G1082" s="61" t="s">
        <v>4496</v>
      </c>
      <c r="H1082" s="60"/>
      <c r="I1082" s="59">
        <v>2.6755158E7</v>
      </c>
      <c r="J1082" s="59">
        <v>60.0</v>
      </c>
      <c r="K1082" s="59">
        <v>0.559627096596222</v>
      </c>
      <c r="L1082" s="59">
        <v>45.0</v>
      </c>
      <c r="M1082" s="59">
        <v>0.548346</v>
      </c>
      <c r="N1082" s="59">
        <v>1500.0</v>
      </c>
      <c r="O1082" s="59">
        <v>0.2078327</v>
      </c>
      <c r="P1082" s="59">
        <v>2.69268</v>
      </c>
      <c r="Q1082" s="59">
        <v>1.03313</v>
      </c>
    </row>
    <row r="1083" ht="15.0" customHeight="1">
      <c r="A1083" s="59" t="s">
        <v>534</v>
      </c>
      <c r="B1083" s="60"/>
      <c r="C1083" s="60"/>
      <c r="D1083" s="59" t="s">
        <v>4494</v>
      </c>
      <c r="E1083" s="59" t="s">
        <v>3409</v>
      </c>
      <c r="F1083" s="59" t="s">
        <v>4497</v>
      </c>
      <c r="G1083" s="61" t="s">
        <v>4498</v>
      </c>
      <c r="H1083" s="60"/>
      <c r="I1083" s="59">
        <v>4.2159254E7</v>
      </c>
      <c r="J1083" s="59">
        <v>60.0</v>
      </c>
      <c r="K1083" s="59">
        <v>0.597126633850203</v>
      </c>
      <c r="L1083" s="59">
        <v>45.0</v>
      </c>
      <c r="M1083" s="59">
        <v>0.5871145</v>
      </c>
      <c r="N1083" s="59">
        <v>1500.0</v>
      </c>
      <c r="O1083" s="59">
        <v>0.2651193</v>
      </c>
      <c r="P1083" s="59">
        <v>2.252294</v>
      </c>
      <c r="Q1083" s="59">
        <v>1.031094</v>
      </c>
    </row>
    <row r="1084" ht="15.0" customHeight="1">
      <c r="A1084" s="59" t="s">
        <v>534</v>
      </c>
      <c r="B1084" s="60"/>
      <c r="C1084" s="60"/>
      <c r="D1084" s="59" t="s">
        <v>4499</v>
      </c>
      <c r="E1084" s="59" t="s">
        <v>3409</v>
      </c>
      <c r="F1084" s="59" t="s">
        <v>4500</v>
      </c>
      <c r="G1084" s="61" t="s">
        <v>4501</v>
      </c>
      <c r="H1084" s="60"/>
      <c r="I1084" s="59">
        <v>4.8277009E7</v>
      </c>
      <c r="J1084" s="59">
        <v>60.0</v>
      </c>
      <c r="K1084" s="59">
        <v>0.603135427590609</v>
      </c>
      <c r="L1084" s="59">
        <v>45.0</v>
      </c>
      <c r="M1084" s="59">
        <v>0.5946215</v>
      </c>
      <c r="N1084" s="59">
        <v>1500.0</v>
      </c>
      <c r="O1084" s="59">
        <v>0.2625423</v>
      </c>
      <c r="P1084" s="59">
        <v>2.297289</v>
      </c>
      <c r="Q1084" s="59">
        <v>1.025638</v>
      </c>
    </row>
    <row r="1085" ht="15.0" customHeight="1">
      <c r="A1085" s="59" t="s">
        <v>534</v>
      </c>
      <c r="B1085" s="60"/>
      <c r="C1085" s="60"/>
      <c r="D1085" s="59" t="s">
        <v>4499</v>
      </c>
      <c r="E1085" s="59" t="s">
        <v>3409</v>
      </c>
      <c r="F1085" s="59" t="s">
        <v>4502</v>
      </c>
      <c r="G1085" s="61" t="s">
        <v>4503</v>
      </c>
      <c r="H1085" s="60"/>
      <c r="I1085" s="59">
        <v>5.045679E7</v>
      </c>
      <c r="J1085" s="59">
        <v>60.0</v>
      </c>
      <c r="K1085" s="59">
        <v>0.59384303377822</v>
      </c>
      <c r="L1085" s="59">
        <v>45.0</v>
      </c>
      <c r="M1085" s="59">
        <v>0.5841475</v>
      </c>
      <c r="N1085" s="59">
        <v>1500.0</v>
      </c>
      <c r="O1085" s="59">
        <v>0.2723124</v>
      </c>
      <c r="P1085" s="59">
        <v>2.180742</v>
      </c>
      <c r="Q1085" s="59">
        <v>1.031092</v>
      </c>
    </row>
    <row r="1086" ht="15.0" customHeight="1">
      <c r="A1086" s="59" t="s">
        <v>534</v>
      </c>
      <c r="B1086" s="60"/>
      <c r="C1086" s="60"/>
      <c r="D1086" s="59" t="s">
        <v>4504</v>
      </c>
      <c r="E1086" s="59" t="s">
        <v>3409</v>
      </c>
      <c r="F1086" s="59" t="s">
        <v>4505</v>
      </c>
      <c r="G1086" s="61" t="s">
        <v>4506</v>
      </c>
      <c r="H1086" s="60"/>
      <c r="I1086" s="59">
        <v>3.5249899E7</v>
      </c>
      <c r="J1086" s="59">
        <v>60.0</v>
      </c>
      <c r="K1086" s="59">
        <v>0.551056930905184</v>
      </c>
      <c r="L1086" s="59">
        <v>45.0</v>
      </c>
      <c r="M1086" s="59">
        <v>0.5398469</v>
      </c>
      <c r="N1086" s="59">
        <v>1500.0</v>
      </c>
      <c r="O1086" s="59">
        <v>0.2495126</v>
      </c>
      <c r="P1086" s="59">
        <v>2.208534</v>
      </c>
      <c r="Q1086" s="59">
        <v>1.038611</v>
      </c>
    </row>
    <row r="1087" ht="15.0" customHeight="1">
      <c r="A1087" s="59" t="s">
        <v>534</v>
      </c>
      <c r="B1087" s="60"/>
      <c r="C1087" s="60"/>
      <c r="D1087" s="59" t="s">
        <v>4504</v>
      </c>
      <c r="E1087" s="59" t="s">
        <v>3409</v>
      </c>
      <c r="F1087" s="59" t="s">
        <v>4507</v>
      </c>
      <c r="G1087" s="61" t="s">
        <v>4508</v>
      </c>
      <c r="H1087" s="60"/>
      <c r="I1087" s="59">
        <v>5.415634E7</v>
      </c>
      <c r="J1087" s="59">
        <v>60.0</v>
      </c>
      <c r="K1087" s="59">
        <v>0.578979130364145</v>
      </c>
      <c r="L1087" s="59">
        <v>45.0</v>
      </c>
      <c r="M1087" s="59">
        <v>0.5688374</v>
      </c>
      <c r="N1087" s="59">
        <v>1500.0</v>
      </c>
      <c r="O1087" s="59">
        <v>0.2731115</v>
      </c>
      <c r="P1087" s="59">
        <v>2.119937</v>
      </c>
      <c r="Q1087" s="59">
        <v>1.034294</v>
      </c>
    </row>
    <row r="1088" ht="15.0" customHeight="1">
      <c r="A1088" s="59" t="s">
        <v>534</v>
      </c>
      <c r="B1088" s="60"/>
      <c r="C1088" s="60"/>
      <c r="D1088" s="59" t="s">
        <v>4509</v>
      </c>
      <c r="E1088" s="59" t="s">
        <v>3409</v>
      </c>
      <c r="F1088" s="59" t="s">
        <v>4510</v>
      </c>
      <c r="G1088" s="61" t="s">
        <v>4511</v>
      </c>
      <c r="H1088" s="60"/>
      <c r="I1088" s="59">
        <v>3.0563038E7</v>
      </c>
      <c r="J1088" s="59">
        <v>55.0</v>
      </c>
      <c r="K1088" s="59">
        <v>0.575721716222833</v>
      </c>
      <c r="L1088" s="59">
        <v>45.0</v>
      </c>
      <c r="M1088" s="59">
        <v>0.568557</v>
      </c>
      <c r="N1088" s="59">
        <v>1500.0</v>
      </c>
      <c r="O1088" s="59">
        <v>0.2423102</v>
      </c>
      <c r="P1088" s="59">
        <v>2.37597</v>
      </c>
      <c r="Q1088" s="59">
        <v>1.021961</v>
      </c>
    </row>
    <row r="1089" ht="15.0" customHeight="1">
      <c r="A1089" s="59" t="s">
        <v>534</v>
      </c>
      <c r="B1089" s="60"/>
      <c r="C1089" s="60"/>
      <c r="D1089" s="59" t="s">
        <v>4509</v>
      </c>
      <c r="E1089" s="59" t="s">
        <v>3409</v>
      </c>
      <c r="F1089" s="59" t="s">
        <v>4512</v>
      </c>
      <c r="G1089" s="61" t="s">
        <v>4513</v>
      </c>
      <c r="H1089" s="60"/>
      <c r="I1089" s="59">
        <v>3.2248503E7</v>
      </c>
      <c r="J1089" s="59">
        <v>55.0</v>
      </c>
      <c r="K1089" s="59">
        <v>0.592352622682177</v>
      </c>
      <c r="L1089" s="59">
        <v>45.0</v>
      </c>
      <c r="M1089" s="59">
        <v>0.583454</v>
      </c>
      <c r="N1089" s="59">
        <v>1500.0</v>
      </c>
      <c r="O1089" s="59">
        <v>0.2310898</v>
      </c>
      <c r="P1089" s="59">
        <v>2.563301</v>
      </c>
      <c r="Q1089" s="59">
        <v>1.025254</v>
      </c>
    </row>
    <row r="1090" ht="15.0" customHeight="1">
      <c r="A1090" s="59" t="s">
        <v>534</v>
      </c>
      <c r="B1090" s="60"/>
      <c r="C1090" s="60"/>
      <c r="D1090" s="59" t="s">
        <v>4514</v>
      </c>
      <c r="E1090" s="59" t="s">
        <v>3409</v>
      </c>
      <c r="F1090" s="59" t="s">
        <v>4515</v>
      </c>
      <c r="G1090" s="61" t="s">
        <v>4516</v>
      </c>
      <c r="H1090" s="60"/>
      <c r="I1090" s="59">
        <v>3.2109685E7</v>
      </c>
      <c r="J1090" s="59">
        <v>55.0</v>
      </c>
      <c r="K1090" s="59">
        <v>0.544546659574014</v>
      </c>
      <c r="L1090" s="59">
        <v>45.0</v>
      </c>
      <c r="M1090" s="59">
        <v>0.5351706</v>
      </c>
      <c r="N1090" s="59">
        <v>1500.0</v>
      </c>
      <c r="O1090" s="59">
        <v>0.251713</v>
      </c>
      <c r="P1090" s="59">
        <v>2.163363</v>
      </c>
      <c r="Q1090" s="59">
        <v>1.033078</v>
      </c>
    </row>
    <row r="1091" ht="15.0" customHeight="1">
      <c r="A1091" s="59" t="s">
        <v>534</v>
      </c>
      <c r="B1091" s="60"/>
      <c r="C1091" s="60"/>
      <c r="D1091" s="59" t="s">
        <v>4514</v>
      </c>
      <c r="E1091" s="59" t="s">
        <v>3409</v>
      </c>
      <c r="F1091" s="59" t="s">
        <v>4517</v>
      </c>
      <c r="G1091" s="61" t="s">
        <v>4518</v>
      </c>
      <c r="H1091" s="60"/>
      <c r="I1091" s="59">
        <v>4.474957E7</v>
      </c>
      <c r="J1091" s="59">
        <v>55.0</v>
      </c>
      <c r="K1091" s="59">
        <v>0.610003920068489</v>
      </c>
      <c r="L1091" s="59">
        <v>45.0</v>
      </c>
      <c r="M1091" s="59">
        <v>0.6002841</v>
      </c>
      <c r="N1091" s="59">
        <v>1500.0</v>
      </c>
      <c r="O1091" s="59">
        <v>0.2552118</v>
      </c>
      <c r="P1091" s="59">
        <v>2.390187</v>
      </c>
      <c r="Q1091" s="59">
        <v>1.028168</v>
      </c>
    </row>
    <row r="1092" ht="15.0" customHeight="1">
      <c r="A1092" s="59" t="s">
        <v>79</v>
      </c>
      <c r="B1092" s="60"/>
      <c r="C1092" s="60"/>
      <c r="D1092" s="59" t="s">
        <v>1509</v>
      </c>
      <c r="E1092" s="59" t="s">
        <v>39</v>
      </c>
      <c r="F1092" s="59" t="s">
        <v>1012</v>
      </c>
      <c r="G1092" s="61" t="s">
        <v>4519</v>
      </c>
      <c r="H1092" s="61" t="s">
        <v>4520</v>
      </c>
      <c r="I1092" s="59">
        <v>2.1190295E7</v>
      </c>
      <c r="J1092" s="59">
        <v>170.0</v>
      </c>
      <c r="K1092" s="59">
        <v>0.265106008003242</v>
      </c>
      <c r="L1092" s="59">
        <v>35.0</v>
      </c>
      <c r="M1092" s="59">
        <v>0.2583837</v>
      </c>
      <c r="N1092" s="59">
        <v>1500.0</v>
      </c>
      <c r="O1092" s="59">
        <v>0.2337437</v>
      </c>
      <c r="P1092" s="59">
        <v>1.134174</v>
      </c>
      <c r="Q1092" s="59">
        <v>1.272823</v>
      </c>
    </row>
    <row r="1093" ht="15.0" customHeight="1">
      <c r="A1093" s="59" t="s">
        <v>79</v>
      </c>
      <c r="B1093" s="60"/>
      <c r="C1093" s="60"/>
      <c r="D1093" s="59" t="s">
        <v>1509</v>
      </c>
      <c r="E1093" s="59" t="s">
        <v>38</v>
      </c>
      <c r="F1093" s="59" t="s">
        <v>1012</v>
      </c>
      <c r="G1093" s="61" t="s">
        <v>4521</v>
      </c>
      <c r="H1093" s="61" t="s">
        <v>4520</v>
      </c>
      <c r="I1093" s="59">
        <v>1.9205571E7</v>
      </c>
      <c r="J1093" s="59">
        <v>125.0</v>
      </c>
      <c r="K1093" s="59">
        <v>0.257177531892696</v>
      </c>
      <c r="L1093" s="59">
        <v>40.0</v>
      </c>
      <c r="M1093" s="59">
        <v>0.2452186</v>
      </c>
      <c r="N1093" s="59">
        <v>1500.0</v>
      </c>
      <c r="O1093" s="59">
        <v>0.2288033</v>
      </c>
      <c r="P1093" s="59">
        <v>1.124011</v>
      </c>
      <c r="Q1093" s="59">
        <v>1.728527</v>
      </c>
    </row>
    <row r="1094" ht="15.0" customHeight="1">
      <c r="A1094" s="59" t="s">
        <v>79</v>
      </c>
      <c r="B1094" s="60"/>
      <c r="C1094" s="60"/>
      <c r="D1094" s="59" t="s">
        <v>1509</v>
      </c>
      <c r="E1094" s="59" t="s">
        <v>37</v>
      </c>
      <c r="F1094" s="59" t="s">
        <v>1012</v>
      </c>
      <c r="G1094" s="61" t="s">
        <v>4522</v>
      </c>
      <c r="H1094" s="61" t="s">
        <v>4520</v>
      </c>
      <c r="I1094" s="59">
        <v>1.2280133E7</v>
      </c>
      <c r="J1094" s="59">
        <v>105.0</v>
      </c>
      <c r="K1094" s="59">
        <v>0.194259175587091</v>
      </c>
      <c r="L1094" s="59">
        <v>45.0</v>
      </c>
      <c r="M1094" s="59">
        <v>0.1810555</v>
      </c>
      <c r="N1094" s="59">
        <v>1500.0</v>
      </c>
      <c r="O1094" s="59">
        <v>0.1613799</v>
      </c>
      <c r="P1094" s="59">
        <v>1.203739</v>
      </c>
      <c r="Q1094" s="59">
        <v>1.671065</v>
      </c>
    </row>
    <row r="1095" ht="15.0" customHeight="1">
      <c r="A1095" s="59" t="s">
        <v>79</v>
      </c>
      <c r="B1095" s="60"/>
      <c r="C1095" s="60"/>
      <c r="D1095" s="59" t="s">
        <v>1509</v>
      </c>
      <c r="E1095" s="59" t="s">
        <v>34</v>
      </c>
      <c r="F1095" s="59" t="s">
        <v>1012</v>
      </c>
      <c r="G1095" s="61" t="s">
        <v>4523</v>
      </c>
      <c r="H1095" s="61" t="s">
        <v>4520</v>
      </c>
      <c r="I1095" s="59">
        <v>8667247.0</v>
      </c>
      <c r="J1095" s="59">
        <v>130.0</v>
      </c>
      <c r="K1095" s="59">
        <v>0.136318334981893</v>
      </c>
      <c r="L1095" s="59">
        <v>40.0</v>
      </c>
      <c r="M1095" s="59">
        <v>0.1290177</v>
      </c>
      <c r="N1095" s="59">
        <v>1500.0</v>
      </c>
      <c r="O1095" s="59">
        <v>0.1115546</v>
      </c>
      <c r="P1095" s="59">
        <v>1.221987</v>
      </c>
      <c r="Q1095" s="59">
        <v>1.418061</v>
      </c>
    </row>
    <row r="1096" ht="15.0" customHeight="1">
      <c r="A1096" s="59" t="s">
        <v>79</v>
      </c>
      <c r="B1096" s="60"/>
      <c r="C1096" s="60"/>
      <c r="D1096" s="59" t="s">
        <v>1509</v>
      </c>
      <c r="E1096" s="59" t="s">
        <v>33</v>
      </c>
      <c r="F1096" s="59" t="s">
        <v>1012</v>
      </c>
      <c r="G1096" s="61" t="s">
        <v>4520</v>
      </c>
      <c r="H1096" s="61" t="s">
        <v>4520</v>
      </c>
      <c r="I1096" s="59">
        <v>1.5459687E7</v>
      </c>
      <c r="J1096" s="59">
        <v>170.0</v>
      </c>
      <c r="K1096" s="59">
        <v>0.178911867571691</v>
      </c>
      <c r="L1096" s="59">
        <v>35.0</v>
      </c>
      <c r="M1096" s="59">
        <v>0.1827302</v>
      </c>
      <c r="N1096" s="59">
        <v>1500.0</v>
      </c>
      <c r="O1096" s="59">
        <v>0.1753273</v>
      </c>
      <c r="P1096" s="59">
        <v>1.020445</v>
      </c>
      <c r="Q1096" s="59">
        <v>0.4842135</v>
      </c>
    </row>
    <row r="1097" ht="15.0" customHeight="1">
      <c r="A1097" s="59" t="s">
        <v>79</v>
      </c>
      <c r="B1097" s="60"/>
      <c r="C1097" s="60"/>
      <c r="D1097" s="59" t="s">
        <v>1509</v>
      </c>
      <c r="E1097" s="59" t="s">
        <v>39</v>
      </c>
      <c r="F1097" s="59" t="s">
        <v>1567</v>
      </c>
      <c r="G1097" s="61" t="s">
        <v>4524</v>
      </c>
      <c r="H1097" s="61" t="s">
        <v>4525</v>
      </c>
      <c r="I1097" s="59">
        <v>1.9870106E7</v>
      </c>
      <c r="J1097" s="59">
        <v>130.0</v>
      </c>
      <c r="K1097" s="59">
        <v>0.401309291646981</v>
      </c>
      <c r="L1097" s="59">
        <v>45.0</v>
      </c>
      <c r="M1097" s="59">
        <v>0.3631947</v>
      </c>
      <c r="N1097" s="59">
        <v>1500.0</v>
      </c>
      <c r="O1097" s="59">
        <v>0.2456035</v>
      </c>
      <c r="P1097" s="59">
        <v>1.633972</v>
      </c>
      <c r="Q1097" s="59">
        <v>1.324127</v>
      </c>
    </row>
    <row r="1098" ht="15.0" customHeight="1">
      <c r="A1098" s="59" t="s">
        <v>79</v>
      </c>
      <c r="B1098" s="60"/>
      <c r="C1098" s="60"/>
      <c r="D1098" s="59" t="s">
        <v>1509</v>
      </c>
      <c r="E1098" s="59" t="s">
        <v>33</v>
      </c>
      <c r="F1098" s="59" t="s">
        <v>1567</v>
      </c>
      <c r="G1098" s="61" t="s">
        <v>4525</v>
      </c>
      <c r="H1098" s="61" t="s">
        <v>4525</v>
      </c>
      <c r="I1098" s="59">
        <v>2.1960839E7</v>
      </c>
      <c r="J1098" s="59">
        <v>145.0</v>
      </c>
      <c r="K1098" s="59">
        <v>0.24684528022512</v>
      </c>
      <c r="L1098" s="59">
        <v>40.0</v>
      </c>
      <c r="M1098" s="59">
        <v>0.2411399</v>
      </c>
      <c r="N1098" s="59">
        <v>1500.0</v>
      </c>
      <c r="O1098" s="59">
        <v>0.233507</v>
      </c>
      <c r="P1098" s="59">
        <v>1.057122</v>
      </c>
      <c r="Q1098" s="59">
        <v>1.747465</v>
      </c>
    </row>
    <row r="1099" ht="15.0" customHeight="1">
      <c r="A1099" s="59" t="s">
        <v>79</v>
      </c>
      <c r="B1099" s="60"/>
      <c r="C1099" s="60"/>
      <c r="D1099" s="59" t="s">
        <v>1509</v>
      </c>
      <c r="E1099" s="59" t="s">
        <v>39</v>
      </c>
      <c r="F1099" s="59" t="s">
        <v>1270</v>
      </c>
      <c r="G1099" s="61" t="s">
        <v>1516</v>
      </c>
      <c r="H1099" s="61" t="s">
        <v>1510</v>
      </c>
      <c r="I1099" s="59">
        <v>1.680125E7</v>
      </c>
      <c r="J1099" s="59">
        <v>175.0</v>
      </c>
      <c r="K1099" s="59">
        <v>0.230318875220687</v>
      </c>
      <c r="L1099" s="59">
        <v>35.0</v>
      </c>
      <c r="M1099" s="59">
        <v>0.2262269</v>
      </c>
      <c r="N1099" s="59">
        <v>1500.0</v>
      </c>
      <c r="O1099" s="59">
        <v>0.1986795</v>
      </c>
      <c r="P1099" s="59">
        <v>1.159248</v>
      </c>
      <c r="Q1099" s="59">
        <v>1.148543</v>
      </c>
    </row>
    <row r="1100" ht="15.0" customHeight="1">
      <c r="A1100" s="59" t="s">
        <v>79</v>
      </c>
      <c r="B1100" s="60"/>
      <c r="C1100" s="60"/>
      <c r="D1100" s="59" t="s">
        <v>1509</v>
      </c>
      <c r="E1100" s="59" t="s">
        <v>35</v>
      </c>
      <c r="F1100" s="59" t="s">
        <v>1270</v>
      </c>
      <c r="G1100" s="61" t="s">
        <v>1512</v>
      </c>
      <c r="H1100" s="61" t="s">
        <v>1510</v>
      </c>
      <c r="I1100" s="59">
        <v>1.5423262E7</v>
      </c>
      <c r="J1100" s="59">
        <v>175.0</v>
      </c>
      <c r="K1100" s="59">
        <v>0.182269853070378</v>
      </c>
      <c r="L1100" s="59">
        <v>35.0</v>
      </c>
      <c r="M1100" s="59">
        <v>0.1879942</v>
      </c>
      <c r="N1100" s="59">
        <v>1500.0</v>
      </c>
      <c r="O1100" s="59">
        <v>0.1761759</v>
      </c>
      <c r="P1100" s="59">
        <v>1.03459</v>
      </c>
      <c r="Q1100" s="59">
        <v>0.515635</v>
      </c>
    </row>
    <row r="1101" ht="15.0" customHeight="1">
      <c r="A1101" s="59" t="s">
        <v>79</v>
      </c>
      <c r="B1101" s="60"/>
      <c r="C1101" s="60"/>
      <c r="D1101" s="59" t="s">
        <v>1509</v>
      </c>
      <c r="E1101" s="59" t="s">
        <v>38</v>
      </c>
      <c r="F1101" s="59" t="s">
        <v>1270</v>
      </c>
      <c r="G1101" s="61" t="s">
        <v>1515</v>
      </c>
      <c r="H1101" s="61" t="s">
        <v>1510</v>
      </c>
      <c r="I1101" s="59">
        <v>2.014469E7</v>
      </c>
      <c r="J1101" s="59">
        <v>150.0</v>
      </c>
      <c r="K1101" s="59">
        <v>0.257548433070858</v>
      </c>
      <c r="L1101" s="59">
        <v>35.0</v>
      </c>
      <c r="M1101" s="59">
        <v>0.254807</v>
      </c>
      <c r="N1101" s="59">
        <v>1500.0</v>
      </c>
      <c r="O1101" s="59">
        <v>0.2348969</v>
      </c>
      <c r="P1101" s="59">
        <v>1.096432</v>
      </c>
      <c r="Q1101" s="59">
        <v>1.137693</v>
      </c>
    </row>
    <row r="1102" ht="15.0" customHeight="1">
      <c r="A1102" s="59" t="s">
        <v>79</v>
      </c>
      <c r="B1102" s="60"/>
      <c r="C1102" s="60"/>
      <c r="D1102" s="59" t="s">
        <v>1509</v>
      </c>
      <c r="E1102" s="59" t="s">
        <v>37</v>
      </c>
      <c r="F1102" s="59" t="s">
        <v>1270</v>
      </c>
      <c r="G1102" s="61" t="s">
        <v>1514</v>
      </c>
      <c r="H1102" s="61" t="s">
        <v>1510</v>
      </c>
      <c r="I1102" s="59">
        <v>2.5170873E7</v>
      </c>
      <c r="J1102" s="59">
        <v>140.0</v>
      </c>
      <c r="K1102" s="59">
        <v>0.283096526963882</v>
      </c>
      <c r="L1102" s="59">
        <v>35.0</v>
      </c>
      <c r="M1102" s="59">
        <v>0.2801145</v>
      </c>
      <c r="N1102" s="59">
        <v>1500.0</v>
      </c>
      <c r="O1102" s="59">
        <v>0.2639774</v>
      </c>
      <c r="P1102" s="59">
        <v>1.072427</v>
      </c>
      <c r="Q1102" s="59">
        <v>1.184796</v>
      </c>
    </row>
    <row r="1103" ht="15.0" customHeight="1">
      <c r="A1103" s="59" t="s">
        <v>79</v>
      </c>
      <c r="B1103" s="60"/>
      <c r="C1103" s="60"/>
      <c r="D1103" s="59" t="s">
        <v>1509</v>
      </c>
      <c r="E1103" s="59" t="s">
        <v>36</v>
      </c>
      <c r="F1103" s="59" t="s">
        <v>1270</v>
      </c>
      <c r="G1103" s="61" t="s">
        <v>1513</v>
      </c>
      <c r="H1103" s="61" t="s">
        <v>1510</v>
      </c>
      <c r="I1103" s="59">
        <v>1.9845042E7</v>
      </c>
      <c r="J1103" s="59">
        <v>150.0</v>
      </c>
      <c r="K1103" s="59">
        <v>0.284988958654045</v>
      </c>
      <c r="L1103" s="59">
        <v>35.0</v>
      </c>
      <c r="M1103" s="59">
        <v>0.2724532</v>
      </c>
      <c r="N1103" s="59">
        <v>1500.0</v>
      </c>
      <c r="O1103" s="59">
        <v>0.2152597</v>
      </c>
      <c r="P1103" s="59">
        <v>1.323931</v>
      </c>
      <c r="Q1103" s="59">
        <v>1.219182</v>
      </c>
    </row>
    <row r="1104" ht="15.0" customHeight="1">
      <c r="A1104" s="59" t="s">
        <v>79</v>
      </c>
      <c r="B1104" s="60"/>
      <c r="C1104" s="60"/>
      <c r="D1104" s="59" t="s">
        <v>1509</v>
      </c>
      <c r="E1104" s="59" t="s">
        <v>34</v>
      </c>
      <c r="F1104" s="59" t="s">
        <v>1270</v>
      </c>
      <c r="G1104" s="61" t="s">
        <v>1511</v>
      </c>
      <c r="H1104" s="61" t="s">
        <v>1510</v>
      </c>
      <c r="I1104" s="59">
        <v>1.7010399E7</v>
      </c>
      <c r="J1104" s="59">
        <v>135.0</v>
      </c>
      <c r="K1104" s="59">
        <v>0.205249562329404</v>
      </c>
      <c r="L1104" s="59">
        <v>35.0</v>
      </c>
      <c r="M1104" s="59">
        <v>0.2162008</v>
      </c>
      <c r="N1104" s="59">
        <v>1500.0</v>
      </c>
      <c r="O1104" s="59">
        <v>0.1922882</v>
      </c>
      <c r="P1104" s="59">
        <v>1.067406</v>
      </c>
      <c r="Q1104" s="59">
        <v>0.5420321</v>
      </c>
    </row>
    <row r="1105" ht="15.0" customHeight="1">
      <c r="A1105" s="59" t="s">
        <v>79</v>
      </c>
      <c r="B1105" s="60"/>
      <c r="C1105" s="60"/>
      <c r="D1105" s="59" t="s">
        <v>1509</v>
      </c>
      <c r="E1105" s="59" t="s">
        <v>33</v>
      </c>
      <c r="F1105" s="59" t="s">
        <v>1270</v>
      </c>
      <c r="G1105" s="61" t="s">
        <v>1510</v>
      </c>
      <c r="H1105" s="61" t="s">
        <v>1510</v>
      </c>
      <c r="I1105" s="59">
        <v>6.2387111E7</v>
      </c>
      <c r="J1105" s="59">
        <v>135.0</v>
      </c>
      <c r="K1105" s="59">
        <v>0.470201565513109</v>
      </c>
      <c r="L1105" s="59">
        <v>35.0</v>
      </c>
      <c r="M1105" s="59">
        <v>0.4685353</v>
      </c>
      <c r="N1105" s="59">
        <v>1500.0</v>
      </c>
      <c r="O1105" s="59">
        <v>0.4594009</v>
      </c>
      <c r="P1105" s="59">
        <v>1.02351</v>
      </c>
      <c r="Q1105" s="59">
        <v>1.182414</v>
      </c>
    </row>
    <row r="1106" ht="15.0" customHeight="1">
      <c r="A1106" s="59" t="s">
        <v>534</v>
      </c>
      <c r="B1106" s="60"/>
      <c r="C1106" s="60"/>
      <c r="D1106" s="59" t="s">
        <v>1509</v>
      </c>
      <c r="E1106" s="59" t="s">
        <v>3409</v>
      </c>
      <c r="F1106" s="59" t="s">
        <v>4526</v>
      </c>
      <c r="G1106" s="61" t="s">
        <v>4527</v>
      </c>
      <c r="H1106" s="60"/>
      <c r="I1106" s="59">
        <v>4.8714632E7</v>
      </c>
      <c r="J1106" s="59">
        <v>50.0</v>
      </c>
      <c r="K1106" s="59">
        <v>0.445961200906998</v>
      </c>
      <c r="L1106" s="59">
        <v>45.0</v>
      </c>
      <c r="M1106" s="59">
        <v>0.4455194</v>
      </c>
      <c r="N1106" s="59">
        <v>1500.0</v>
      </c>
      <c r="O1106" s="59">
        <v>0.3262283</v>
      </c>
      <c r="P1106" s="59">
        <v>1.367022</v>
      </c>
      <c r="Q1106" s="59">
        <v>1.003704</v>
      </c>
    </row>
    <row r="1107" ht="15.0" customHeight="1">
      <c r="A1107" s="59" t="s">
        <v>534</v>
      </c>
      <c r="B1107" s="60"/>
      <c r="C1107" s="60"/>
      <c r="D1107" s="59" t="s">
        <v>1509</v>
      </c>
      <c r="E1107" s="59" t="s">
        <v>3409</v>
      </c>
      <c r="F1107" s="59" t="s">
        <v>4528</v>
      </c>
      <c r="G1107" s="61" t="s">
        <v>1517</v>
      </c>
      <c r="H1107" s="60"/>
      <c r="I1107" s="59">
        <v>4.4014357E7</v>
      </c>
      <c r="J1107" s="59">
        <v>55.0</v>
      </c>
      <c r="K1107" s="59">
        <v>0.419844356648936</v>
      </c>
      <c r="L1107" s="59">
        <v>45.0</v>
      </c>
      <c r="M1107" s="59">
        <v>0.4183118</v>
      </c>
      <c r="N1107" s="59">
        <v>1500.0</v>
      </c>
      <c r="O1107" s="59">
        <v>0.3095006</v>
      </c>
      <c r="P1107" s="59">
        <v>1.356522</v>
      </c>
      <c r="Q1107" s="59">
        <v>1.014084</v>
      </c>
    </row>
    <row r="1108" ht="15.0" customHeight="1">
      <c r="A1108" s="59" t="s">
        <v>123</v>
      </c>
      <c r="B1108" s="60"/>
      <c r="C1108" s="60"/>
      <c r="D1108" s="59" t="s">
        <v>4529</v>
      </c>
      <c r="E1108" s="59" t="s">
        <v>36</v>
      </c>
      <c r="F1108" s="59" t="s">
        <v>4530</v>
      </c>
      <c r="G1108" s="61" t="s">
        <v>4531</v>
      </c>
      <c r="H1108" s="62" t="s">
        <v>4532</v>
      </c>
      <c r="I1108" s="59">
        <v>1003907.0</v>
      </c>
      <c r="J1108" s="59">
        <v>170.0</v>
      </c>
      <c r="K1108" s="59">
        <v>0.025811800658749</v>
      </c>
      <c r="L1108" s="59">
        <v>35.0</v>
      </c>
      <c r="M1108" s="59">
        <v>0.02496771</v>
      </c>
      <c r="N1108" s="59">
        <v>1500.0</v>
      </c>
      <c r="O1108" s="59">
        <v>0.01564186</v>
      </c>
      <c r="P1108" s="59">
        <v>1.650175</v>
      </c>
      <c r="Q1108" s="59">
        <v>1.090511</v>
      </c>
    </row>
    <row r="1109" ht="15.0" customHeight="1">
      <c r="A1109" s="59" t="s">
        <v>123</v>
      </c>
      <c r="B1109" s="60"/>
      <c r="C1109" s="60"/>
      <c r="D1109" s="59" t="s">
        <v>4529</v>
      </c>
      <c r="E1109" s="59" t="s">
        <v>37</v>
      </c>
      <c r="F1109" s="59" t="s">
        <v>4533</v>
      </c>
      <c r="G1109" s="61" t="s">
        <v>4534</v>
      </c>
      <c r="H1109" s="62" t="s">
        <v>4532</v>
      </c>
      <c r="I1109" s="59">
        <v>7615187.0</v>
      </c>
      <c r="J1109" s="59">
        <v>95.0</v>
      </c>
      <c r="K1109" s="59">
        <v>0.00703497907277</v>
      </c>
      <c r="L1109" s="59">
        <v>35.0</v>
      </c>
      <c r="M1109" s="59">
        <v>0.01220977</v>
      </c>
      <c r="N1109" s="59">
        <v>1500.0</v>
      </c>
      <c r="O1109" s="59">
        <v>0.006427964</v>
      </c>
      <c r="P1109" s="59">
        <v>1.094433</v>
      </c>
      <c r="Q1109" s="59">
        <v>0.1049871</v>
      </c>
    </row>
    <row r="1110" ht="15.0" customHeight="1">
      <c r="A1110" s="59" t="s">
        <v>123</v>
      </c>
      <c r="B1110" s="60"/>
      <c r="C1110" s="60"/>
      <c r="D1110" s="59" t="s">
        <v>4529</v>
      </c>
      <c r="E1110" s="59" t="s">
        <v>33</v>
      </c>
      <c r="F1110" s="59" t="s">
        <v>4535</v>
      </c>
      <c r="G1110" s="61" t="s">
        <v>4536</v>
      </c>
      <c r="H1110" s="62" t="s">
        <v>4532</v>
      </c>
      <c r="I1110" s="59">
        <v>1.0079252E7</v>
      </c>
      <c r="J1110" s="59">
        <v>120.0</v>
      </c>
      <c r="K1110" s="59">
        <v>0.126594663899225</v>
      </c>
      <c r="L1110" s="59">
        <v>35.0</v>
      </c>
      <c r="M1110" s="59">
        <v>0.1315511</v>
      </c>
      <c r="N1110" s="59">
        <v>1500.0</v>
      </c>
      <c r="O1110" s="59">
        <v>0.1230624</v>
      </c>
      <c r="P1110" s="59">
        <v>1.028703</v>
      </c>
      <c r="Q1110" s="59">
        <v>0.4161106</v>
      </c>
    </row>
    <row r="1111" ht="15.0" customHeight="1">
      <c r="A1111" s="59" t="s">
        <v>123</v>
      </c>
      <c r="B1111" s="60"/>
      <c r="C1111" s="60"/>
      <c r="D1111" s="59" t="s">
        <v>4529</v>
      </c>
      <c r="E1111" s="59" t="s">
        <v>36</v>
      </c>
      <c r="F1111" s="59" t="s">
        <v>4537</v>
      </c>
      <c r="G1111" s="61" t="s">
        <v>4538</v>
      </c>
      <c r="H1111" s="62" t="s">
        <v>4532</v>
      </c>
      <c r="I1111" s="59">
        <v>1.1483199E7</v>
      </c>
      <c r="J1111" s="59">
        <v>170.0</v>
      </c>
      <c r="K1111" s="59">
        <v>0.178259725346737</v>
      </c>
      <c r="L1111" s="59">
        <v>35.0</v>
      </c>
      <c r="M1111" s="59">
        <v>0.1774701</v>
      </c>
      <c r="N1111" s="59">
        <v>1500.0</v>
      </c>
      <c r="O1111" s="59">
        <v>0.1439902</v>
      </c>
      <c r="P1111" s="59">
        <v>1.237999</v>
      </c>
      <c r="Q1111" s="59">
        <v>1.023586</v>
      </c>
    </row>
    <row r="1112" ht="15.0" customHeight="1">
      <c r="A1112" s="59" t="s">
        <v>123</v>
      </c>
      <c r="B1112" s="60"/>
      <c r="C1112" s="60"/>
      <c r="D1112" s="59" t="s">
        <v>4529</v>
      </c>
      <c r="E1112" s="59" t="s">
        <v>35</v>
      </c>
      <c r="F1112" s="59" t="s">
        <v>4539</v>
      </c>
      <c r="G1112" s="61" t="s">
        <v>4540</v>
      </c>
      <c r="H1112" s="62" t="s">
        <v>4532</v>
      </c>
      <c r="I1112" s="59">
        <v>1.0268876E7</v>
      </c>
      <c r="J1112" s="59">
        <v>160.0</v>
      </c>
      <c r="K1112" s="59">
        <v>0.199783028686155</v>
      </c>
      <c r="L1112" s="59">
        <v>35.0</v>
      </c>
      <c r="M1112" s="59">
        <v>0.1984969</v>
      </c>
      <c r="N1112" s="59">
        <v>1500.0</v>
      </c>
      <c r="O1112" s="59">
        <v>0.1760698</v>
      </c>
      <c r="P1112" s="59">
        <v>1.134681</v>
      </c>
      <c r="Q1112" s="59">
        <v>1.057349</v>
      </c>
    </row>
    <row r="1113" ht="15.0" customHeight="1">
      <c r="A1113" s="59" t="s">
        <v>123</v>
      </c>
      <c r="B1113" s="60"/>
      <c r="C1113" s="60"/>
      <c r="D1113" s="59" t="s">
        <v>4529</v>
      </c>
      <c r="E1113" s="59" t="s">
        <v>38</v>
      </c>
      <c r="F1113" s="59" t="s">
        <v>4541</v>
      </c>
      <c r="G1113" s="61" t="s">
        <v>4542</v>
      </c>
      <c r="H1113" s="62" t="s">
        <v>4532</v>
      </c>
      <c r="I1113" s="59">
        <v>1.1501786E7</v>
      </c>
      <c r="J1113" s="59">
        <v>140.0</v>
      </c>
      <c r="K1113" s="59">
        <v>0.144170344998339</v>
      </c>
      <c r="L1113" s="59">
        <v>35.0</v>
      </c>
      <c r="M1113" s="59">
        <v>0.1445945</v>
      </c>
      <c r="N1113" s="59">
        <v>1500.0</v>
      </c>
      <c r="O1113" s="59">
        <v>0.1390739</v>
      </c>
      <c r="P1113" s="59">
        <v>1.036645</v>
      </c>
      <c r="Q1113" s="59">
        <v>0.9231722</v>
      </c>
    </row>
    <row r="1114" ht="15.0" customHeight="1">
      <c r="A1114" s="59" t="s">
        <v>123</v>
      </c>
      <c r="B1114" s="60"/>
      <c r="C1114" s="60"/>
      <c r="D1114" s="59" t="s">
        <v>4529</v>
      </c>
      <c r="E1114" s="59" t="s">
        <v>34</v>
      </c>
      <c r="F1114" s="59" t="s">
        <v>4543</v>
      </c>
      <c r="G1114" s="61" t="s">
        <v>4544</v>
      </c>
      <c r="H1114" s="62" t="s">
        <v>4532</v>
      </c>
      <c r="I1114" s="59">
        <v>8430296.0</v>
      </c>
      <c r="J1114" s="59">
        <v>140.0</v>
      </c>
      <c r="K1114" s="59">
        <v>0.112955971641412</v>
      </c>
      <c r="L1114" s="59">
        <v>35.0</v>
      </c>
      <c r="M1114" s="59">
        <v>0.1331602</v>
      </c>
      <c r="N1114" s="59">
        <v>1500.0</v>
      </c>
      <c r="O1114" s="59">
        <v>0.1076554</v>
      </c>
      <c r="P1114" s="59">
        <v>1.049236</v>
      </c>
      <c r="Q1114" s="59">
        <v>0.2078254</v>
      </c>
    </row>
    <row r="1115" ht="15.0" customHeight="1">
      <c r="A1115" s="59" t="s">
        <v>123</v>
      </c>
      <c r="B1115" s="60"/>
      <c r="C1115" s="60"/>
      <c r="D1115" s="59" t="s">
        <v>4529</v>
      </c>
      <c r="E1115" s="59" t="s">
        <v>40</v>
      </c>
      <c r="F1115" s="59" t="s">
        <v>4545</v>
      </c>
      <c r="G1115" s="61" t="s">
        <v>4546</v>
      </c>
      <c r="H1115" s="62" t="s">
        <v>4532</v>
      </c>
      <c r="I1115" s="59">
        <v>1.1261763E7</v>
      </c>
      <c r="J1115" s="59">
        <v>130.0</v>
      </c>
      <c r="K1115" s="59">
        <v>0.16585917157914</v>
      </c>
      <c r="L1115" s="59">
        <v>35.0</v>
      </c>
      <c r="M1115" s="59">
        <v>0.1550092</v>
      </c>
      <c r="N1115" s="59">
        <v>1500.0</v>
      </c>
      <c r="O1115" s="59">
        <v>0.1364425</v>
      </c>
      <c r="P1115" s="59">
        <v>1.215597</v>
      </c>
      <c r="Q1115" s="59">
        <v>1.584378</v>
      </c>
    </row>
    <row r="1116" ht="15.0" customHeight="1">
      <c r="A1116" s="59" t="s">
        <v>123</v>
      </c>
      <c r="B1116" s="60"/>
      <c r="C1116" s="60"/>
      <c r="D1116" s="59" t="s">
        <v>4529</v>
      </c>
      <c r="E1116" s="59" t="s">
        <v>33</v>
      </c>
      <c r="F1116" s="59" t="s">
        <v>4547</v>
      </c>
      <c r="G1116" s="61" t="s">
        <v>4548</v>
      </c>
      <c r="H1116" s="62" t="s">
        <v>4532</v>
      </c>
      <c r="I1116" s="59">
        <v>3084703.0</v>
      </c>
      <c r="J1116" s="59">
        <v>145.0</v>
      </c>
      <c r="K1116" s="59">
        <v>0.042876680380194</v>
      </c>
      <c r="L1116" s="59">
        <v>35.0</v>
      </c>
      <c r="M1116" s="59">
        <v>0.0457269</v>
      </c>
      <c r="N1116" s="59">
        <v>1500.0</v>
      </c>
      <c r="O1116" s="59">
        <v>0.04204167</v>
      </c>
      <c r="P1116" s="59">
        <v>1.019862</v>
      </c>
      <c r="Q1116" s="59">
        <v>0.2265837</v>
      </c>
    </row>
    <row r="1117" ht="15.0" customHeight="1">
      <c r="A1117" s="59" t="s">
        <v>123</v>
      </c>
      <c r="B1117" s="60"/>
      <c r="C1117" s="60"/>
      <c r="D1117" s="59" t="s">
        <v>4529</v>
      </c>
      <c r="E1117" s="59" t="s">
        <v>37</v>
      </c>
      <c r="F1117" s="59" t="s">
        <v>4549</v>
      </c>
      <c r="G1117" s="61" t="s">
        <v>4550</v>
      </c>
      <c r="H1117" s="62" t="s">
        <v>4532</v>
      </c>
      <c r="I1117" s="59">
        <v>1.6251652E7</v>
      </c>
      <c r="J1117" s="59">
        <v>145.0</v>
      </c>
      <c r="K1117" s="59">
        <v>0.201126719715278</v>
      </c>
      <c r="L1117" s="59">
        <v>35.0</v>
      </c>
      <c r="M1117" s="59">
        <v>0.2001987</v>
      </c>
      <c r="N1117" s="59">
        <v>1500.0</v>
      </c>
      <c r="O1117" s="59">
        <v>0.1879364</v>
      </c>
      <c r="P1117" s="59">
        <v>1.070185</v>
      </c>
      <c r="Q1117" s="59">
        <v>1.07568</v>
      </c>
    </row>
    <row r="1118" ht="15.0" customHeight="1">
      <c r="A1118" s="59" t="s">
        <v>123</v>
      </c>
      <c r="B1118" s="60"/>
      <c r="C1118" s="60"/>
      <c r="D1118" s="59" t="s">
        <v>4529</v>
      </c>
      <c r="E1118" s="59" t="s">
        <v>38</v>
      </c>
      <c r="F1118" s="59" t="s">
        <v>4551</v>
      </c>
      <c r="G1118" s="61" t="s">
        <v>4552</v>
      </c>
      <c r="H1118" s="62" t="s">
        <v>4532</v>
      </c>
      <c r="I1118" s="59">
        <v>1.1592205E7</v>
      </c>
      <c r="J1118" s="59">
        <v>170.0</v>
      </c>
      <c r="K1118" s="59">
        <v>0.148823535810566</v>
      </c>
      <c r="L1118" s="59">
        <v>35.0</v>
      </c>
      <c r="M1118" s="59">
        <v>0.1537062</v>
      </c>
      <c r="N1118" s="59">
        <v>1500.0</v>
      </c>
      <c r="O1118" s="59">
        <v>0.1435647</v>
      </c>
      <c r="P1118" s="59">
        <v>1.036631</v>
      </c>
      <c r="Q1118" s="59">
        <v>0.5185476</v>
      </c>
    </row>
    <row r="1119" ht="15.0" customHeight="1">
      <c r="A1119" s="59" t="s">
        <v>123</v>
      </c>
      <c r="B1119" s="60"/>
      <c r="C1119" s="60"/>
      <c r="D1119" s="59" t="s">
        <v>4529</v>
      </c>
      <c r="E1119" s="59" t="s">
        <v>40</v>
      </c>
      <c r="F1119" s="59" t="s">
        <v>4553</v>
      </c>
      <c r="G1119" s="61" t="s">
        <v>4554</v>
      </c>
      <c r="H1119" s="62" t="s">
        <v>4532</v>
      </c>
      <c r="I1119" s="59">
        <v>1.3390042E7</v>
      </c>
      <c r="J1119" s="59">
        <v>180.0</v>
      </c>
      <c r="K1119" s="59">
        <v>0.186193043835471</v>
      </c>
      <c r="L1119" s="59">
        <v>35.0</v>
      </c>
      <c r="M1119" s="59">
        <v>0.1824683</v>
      </c>
      <c r="N1119" s="59">
        <v>1500.0</v>
      </c>
      <c r="O1119" s="59">
        <v>0.1579966</v>
      </c>
      <c r="P1119" s="59">
        <v>1.178462</v>
      </c>
      <c r="Q1119" s="59">
        <v>1.152208</v>
      </c>
    </row>
    <row r="1120" ht="15.0" customHeight="1">
      <c r="A1120" s="59" t="s">
        <v>123</v>
      </c>
      <c r="B1120" s="60"/>
      <c r="C1120" s="60"/>
      <c r="D1120" s="59" t="s">
        <v>4529</v>
      </c>
      <c r="E1120" s="59" t="s">
        <v>36</v>
      </c>
      <c r="F1120" s="59" t="s">
        <v>4555</v>
      </c>
      <c r="G1120" s="61" t="s">
        <v>4556</v>
      </c>
      <c r="H1120" s="62" t="s">
        <v>4532</v>
      </c>
      <c r="I1120" s="59">
        <v>3395618.0</v>
      </c>
      <c r="J1120" s="59">
        <v>190.0</v>
      </c>
      <c r="K1120" s="59">
        <v>0.090550935758265</v>
      </c>
      <c r="L1120" s="59">
        <v>40.0</v>
      </c>
      <c r="M1120" s="59">
        <v>0.08517714</v>
      </c>
      <c r="N1120" s="59">
        <v>1500.0</v>
      </c>
      <c r="O1120" s="59">
        <v>0.05846455</v>
      </c>
      <c r="P1120" s="59">
        <v>1.548818</v>
      </c>
      <c r="Q1120" s="59">
        <v>1.201171</v>
      </c>
    </row>
    <row r="1121" ht="15.0" customHeight="1">
      <c r="A1121" s="59" t="s">
        <v>123</v>
      </c>
      <c r="B1121" s="60"/>
      <c r="C1121" s="60"/>
      <c r="D1121" s="59" t="s">
        <v>4529</v>
      </c>
      <c r="E1121" s="59" t="s">
        <v>35</v>
      </c>
      <c r="F1121" s="59" t="s">
        <v>4557</v>
      </c>
      <c r="G1121" s="61" t="s">
        <v>4558</v>
      </c>
      <c r="H1121" s="62" t="s">
        <v>4532</v>
      </c>
      <c r="I1121" s="59">
        <v>3454201.0</v>
      </c>
      <c r="J1121" s="59">
        <v>180.0</v>
      </c>
      <c r="K1121" s="59">
        <v>0.073169962128619</v>
      </c>
      <c r="L1121" s="59">
        <v>35.0</v>
      </c>
      <c r="M1121" s="59">
        <v>0.07277267</v>
      </c>
      <c r="N1121" s="59">
        <v>1500.0</v>
      </c>
      <c r="O1121" s="59">
        <v>0.06282403</v>
      </c>
      <c r="P1121" s="59">
        <v>1.164681</v>
      </c>
      <c r="Q1121" s="59">
        <v>1.039934</v>
      </c>
    </row>
    <row r="1122" ht="15.0" customHeight="1">
      <c r="A1122" s="59" t="s">
        <v>79</v>
      </c>
      <c r="B1122" s="60"/>
      <c r="C1122" s="60"/>
      <c r="D1122" s="59" t="s">
        <v>4529</v>
      </c>
      <c r="E1122" s="59" t="s">
        <v>48</v>
      </c>
      <c r="F1122" s="59" t="s">
        <v>4559</v>
      </c>
      <c r="G1122" s="61" t="s">
        <v>4560</v>
      </c>
      <c r="H1122" s="61" t="s">
        <v>4561</v>
      </c>
      <c r="I1122" s="59">
        <v>1.2134628E7</v>
      </c>
      <c r="J1122" s="59">
        <v>145.0</v>
      </c>
      <c r="K1122" s="59">
        <v>0.149183368</v>
      </c>
      <c r="L1122" s="59">
        <v>35.0</v>
      </c>
      <c r="M1122" s="59">
        <v>0.1518203</v>
      </c>
      <c r="N1122" s="59">
        <v>1500.0</v>
      </c>
      <c r="O1122" s="59">
        <v>0.1441349</v>
      </c>
      <c r="P1122" s="59">
        <v>1.035025993</v>
      </c>
      <c r="Q1122" s="59">
        <v>0.656890732</v>
      </c>
    </row>
    <row r="1123" ht="15.0" customHeight="1">
      <c r="A1123" s="59" t="s">
        <v>79</v>
      </c>
      <c r="B1123" s="60"/>
      <c r="C1123" s="60"/>
      <c r="D1123" s="59" t="s">
        <v>4529</v>
      </c>
      <c r="E1123" s="59" t="s">
        <v>52</v>
      </c>
      <c r="F1123" s="59" t="s">
        <v>4562</v>
      </c>
      <c r="G1123" s="61" t="s">
        <v>4563</v>
      </c>
      <c r="H1123" s="61" t="s">
        <v>4561</v>
      </c>
      <c r="I1123" s="59">
        <v>3.6275739E7</v>
      </c>
      <c r="J1123" s="59">
        <v>130.0</v>
      </c>
      <c r="K1123" s="59">
        <v>0.341953313</v>
      </c>
      <c r="L1123" s="59">
        <v>30.0</v>
      </c>
      <c r="M1123" s="59">
        <v>0.3405107</v>
      </c>
      <c r="N1123" s="59">
        <v>1500.0</v>
      </c>
      <c r="O1123" s="59">
        <v>0.3302248</v>
      </c>
      <c r="P1123" s="59">
        <v>1.035516755</v>
      </c>
      <c r="Q1123" s="59">
        <v>1.140251524</v>
      </c>
    </row>
    <row r="1124" ht="15.0" customHeight="1">
      <c r="A1124" s="59" t="s">
        <v>79</v>
      </c>
      <c r="B1124" s="60"/>
      <c r="C1124" s="60"/>
      <c r="D1124" s="59" t="s">
        <v>4529</v>
      </c>
      <c r="E1124" s="59" t="s">
        <v>56</v>
      </c>
      <c r="F1124" s="59" t="s">
        <v>4564</v>
      </c>
      <c r="G1124" s="61" t="s">
        <v>4565</v>
      </c>
      <c r="H1124" s="61" t="s">
        <v>4561</v>
      </c>
      <c r="I1124" s="59">
        <v>2.7522408E7</v>
      </c>
      <c r="J1124" s="59">
        <v>130.0</v>
      </c>
      <c r="K1124" s="59">
        <v>0.283903718</v>
      </c>
      <c r="L1124" s="59">
        <v>30.0</v>
      </c>
      <c r="M1124" s="59">
        <v>0.2840917</v>
      </c>
      <c r="N1124" s="59">
        <v>1500.0</v>
      </c>
      <c r="O1124" s="59">
        <v>0.2734898</v>
      </c>
      <c r="P1124" s="59">
        <v>1.038077902</v>
      </c>
      <c r="Q1124" s="59">
        <v>0.982268996</v>
      </c>
    </row>
    <row r="1125" ht="15.0" customHeight="1">
      <c r="A1125" s="59" t="s">
        <v>79</v>
      </c>
      <c r="B1125" s="60"/>
      <c r="C1125" s="60"/>
      <c r="D1125" s="59" t="s">
        <v>4529</v>
      </c>
      <c r="E1125" s="59" t="s">
        <v>51</v>
      </c>
      <c r="F1125" s="59" t="s">
        <v>4566</v>
      </c>
      <c r="G1125" s="61" t="s">
        <v>4567</v>
      </c>
      <c r="H1125" s="61" t="s">
        <v>4561</v>
      </c>
      <c r="I1125" s="59">
        <v>2.2726952E7</v>
      </c>
      <c r="J1125" s="59">
        <v>135.0</v>
      </c>
      <c r="K1125" s="59">
        <v>0.245389879</v>
      </c>
      <c r="L1125" s="59">
        <v>30.0</v>
      </c>
      <c r="M1125" s="59">
        <v>0.2462311</v>
      </c>
      <c r="N1125" s="59">
        <v>1500.0</v>
      </c>
      <c r="O1125" s="59">
        <v>0.2370848</v>
      </c>
      <c r="P1125" s="59">
        <v>1.035029995</v>
      </c>
      <c r="Q1125" s="59">
        <v>0.908026137</v>
      </c>
    </row>
    <row r="1126" ht="15.0" customHeight="1">
      <c r="A1126" s="59" t="s">
        <v>79</v>
      </c>
      <c r="B1126" s="60"/>
      <c r="C1126" s="60"/>
      <c r="D1126" s="59" t="s">
        <v>4529</v>
      </c>
      <c r="E1126" s="59" t="s">
        <v>34</v>
      </c>
      <c r="F1126" s="59" t="s">
        <v>4568</v>
      </c>
      <c r="G1126" s="61" t="s">
        <v>4569</v>
      </c>
      <c r="H1126" s="61" t="s">
        <v>4561</v>
      </c>
      <c r="I1126" s="59">
        <v>2.433155E7</v>
      </c>
      <c r="J1126" s="59">
        <v>140.0</v>
      </c>
      <c r="K1126" s="59">
        <v>0.224284058435221</v>
      </c>
      <c r="L1126" s="59">
        <v>30.0</v>
      </c>
      <c r="M1126" s="59">
        <v>0.2673701</v>
      </c>
      <c r="N1126" s="59">
        <v>1500.0</v>
      </c>
      <c r="O1126" s="59">
        <v>0.2118118</v>
      </c>
      <c r="P1126" s="59">
        <v>1.058884</v>
      </c>
      <c r="Q1126" s="59">
        <v>0.2244899</v>
      </c>
    </row>
    <row r="1127" ht="15.0" customHeight="1">
      <c r="A1127" s="59" t="s">
        <v>79</v>
      </c>
      <c r="B1127" s="60"/>
      <c r="C1127" s="60"/>
      <c r="D1127" s="59" t="s">
        <v>4529</v>
      </c>
      <c r="E1127" s="59" t="s">
        <v>33</v>
      </c>
      <c r="F1127" s="59" t="s">
        <v>4570</v>
      </c>
      <c r="G1127" s="61" t="s">
        <v>4561</v>
      </c>
      <c r="H1127" s="61" t="s">
        <v>4561</v>
      </c>
      <c r="I1127" s="59">
        <v>2.6037784E7</v>
      </c>
      <c r="J1127" s="59">
        <v>130.0</v>
      </c>
      <c r="K1127" s="59">
        <v>0.271491476020625</v>
      </c>
      <c r="L1127" s="59">
        <v>30.0</v>
      </c>
      <c r="M1127" s="59">
        <v>0.2710048</v>
      </c>
      <c r="N1127" s="59">
        <v>1500.0</v>
      </c>
      <c r="O1127" s="59">
        <v>0.2604327</v>
      </c>
      <c r="P1127" s="59">
        <v>1.042463</v>
      </c>
      <c r="Q1127" s="59">
        <v>1.046033</v>
      </c>
    </row>
    <row r="1128" ht="15.0" customHeight="1">
      <c r="A1128" s="59" t="s">
        <v>79</v>
      </c>
      <c r="B1128" s="60"/>
      <c r="C1128" s="60"/>
      <c r="D1128" s="59" t="s">
        <v>4529</v>
      </c>
      <c r="E1128" s="59" t="s">
        <v>56</v>
      </c>
      <c r="F1128" s="59" t="s">
        <v>4571</v>
      </c>
      <c r="G1128" s="61" t="s">
        <v>4572</v>
      </c>
      <c r="H1128" s="61" t="s">
        <v>4561</v>
      </c>
      <c r="I1128" s="59">
        <v>2.275212E7</v>
      </c>
      <c r="J1128" s="59">
        <v>130.0</v>
      </c>
      <c r="K1128" s="59">
        <v>0.246504765</v>
      </c>
      <c r="L1128" s="59">
        <v>30.0</v>
      </c>
      <c r="M1128" s="59">
        <v>0.2500456</v>
      </c>
      <c r="N1128" s="59">
        <v>1500.0</v>
      </c>
      <c r="O1128" s="59">
        <v>0.2384427</v>
      </c>
      <c r="P1128" s="59">
        <v>1.033811329</v>
      </c>
      <c r="Q1128" s="59">
        <v>0.694831867</v>
      </c>
    </row>
    <row r="1129" ht="15.0" customHeight="1">
      <c r="A1129" s="59" t="s">
        <v>79</v>
      </c>
      <c r="B1129" s="60"/>
      <c r="C1129" s="60"/>
      <c r="D1129" s="59" t="s">
        <v>4529</v>
      </c>
      <c r="E1129" s="59" t="s">
        <v>51</v>
      </c>
      <c r="F1129" s="59" t="s">
        <v>4573</v>
      </c>
      <c r="G1129" s="61" t="s">
        <v>4574</v>
      </c>
      <c r="H1129" s="61" t="s">
        <v>4561</v>
      </c>
      <c r="I1129" s="59">
        <v>2.5627841E7</v>
      </c>
      <c r="J1129" s="59">
        <v>125.0</v>
      </c>
      <c r="K1129" s="59">
        <v>0.268846319</v>
      </c>
      <c r="L1129" s="59">
        <v>30.0</v>
      </c>
      <c r="M1129" s="59">
        <v>0.272046</v>
      </c>
      <c r="N1129" s="59">
        <v>1500.0</v>
      </c>
      <c r="O1129" s="59">
        <v>0.2600426</v>
      </c>
      <c r="P1129" s="59">
        <v>1.033854912</v>
      </c>
      <c r="Q1129" s="59">
        <v>0.733435465</v>
      </c>
    </row>
    <row r="1130" ht="15.0" customHeight="1">
      <c r="A1130" s="59" t="s">
        <v>79</v>
      </c>
      <c r="B1130" s="60"/>
      <c r="C1130" s="60"/>
      <c r="D1130" s="59" t="s">
        <v>4529</v>
      </c>
      <c r="E1130" s="59" t="s">
        <v>58</v>
      </c>
      <c r="F1130" s="59" t="s">
        <v>4575</v>
      </c>
      <c r="G1130" s="61" t="s">
        <v>4576</v>
      </c>
      <c r="H1130" s="61" t="s">
        <v>4577</v>
      </c>
      <c r="I1130" s="59">
        <v>8121158.0</v>
      </c>
      <c r="J1130" s="59">
        <v>140.0</v>
      </c>
      <c r="K1130" s="59">
        <v>0.119097166</v>
      </c>
      <c r="L1130" s="59">
        <v>40.0</v>
      </c>
      <c r="M1130" s="59">
        <v>0.1090499</v>
      </c>
      <c r="N1130" s="59">
        <v>1500.0</v>
      </c>
      <c r="O1130" s="59">
        <v>0.1003304</v>
      </c>
      <c r="P1130" s="59">
        <v>1.187049649</v>
      </c>
      <c r="Q1130" s="59">
        <v>2.152275492</v>
      </c>
    </row>
    <row r="1131" ht="15.0" customHeight="1">
      <c r="A1131" s="59" t="s">
        <v>79</v>
      </c>
      <c r="B1131" s="60"/>
      <c r="C1131" s="60"/>
      <c r="D1131" s="59" t="s">
        <v>4529</v>
      </c>
      <c r="E1131" s="59" t="s">
        <v>54</v>
      </c>
      <c r="F1131" s="59" t="s">
        <v>4578</v>
      </c>
      <c r="G1131" s="61" t="s">
        <v>4579</v>
      </c>
      <c r="H1131" s="61" t="s">
        <v>4577</v>
      </c>
      <c r="I1131" s="59">
        <v>9519983.0</v>
      </c>
      <c r="J1131" s="59">
        <v>135.0</v>
      </c>
      <c r="K1131" s="59">
        <v>0.15094322</v>
      </c>
      <c r="L1131" s="59">
        <v>35.0</v>
      </c>
      <c r="M1131" s="59">
        <v>0.1403605</v>
      </c>
      <c r="N1131" s="59">
        <v>1500.0</v>
      </c>
      <c r="O1131" s="59">
        <v>0.125014</v>
      </c>
      <c r="P1131" s="59">
        <v>1.207410527</v>
      </c>
      <c r="Q1131" s="59">
        <v>1.689585223</v>
      </c>
    </row>
    <row r="1132" ht="15.0" customHeight="1">
      <c r="A1132" s="59" t="s">
        <v>79</v>
      </c>
      <c r="B1132" s="60"/>
      <c r="C1132" s="60"/>
      <c r="D1132" s="59" t="s">
        <v>4529</v>
      </c>
      <c r="E1132" s="59" t="s">
        <v>54</v>
      </c>
      <c r="F1132" s="59" t="s">
        <v>4580</v>
      </c>
      <c r="G1132" s="61" t="s">
        <v>4581</v>
      </c>
      <c r="H1132" s="61" t="s">
        <v>4577</v>
      </c>
      <c r="I1132" s="59">
        <v>1671482.0</v>
      </c>
      <c r="J1132" s="59">
        <v>120.0</v>
      </c>
      <c r="K1132" s="59">
        <v>0.031174676</v>
      </c>
      <c r="L1132" s="59">
        <v>35.0</v>
      </c>
      <c r="M1132" s="59">
        <v>0.04270208</v>
      </c>
      <c r="N1132" s="59">
        <v>1500.0</v>
      </c>
      <c r="O1132" s="59">
        <v>0.02532838</v>
      </c>
      <c r="P1132" s="59">
        <v>1.230819984</v>
      </c>
      <c r="Q1132" s="59">
        <v>0.33650266</v>
      </c>
    </row>
    <row r="1133" ht="15.0" customHeight="1">
      <c r="A1133" s="59" t="s">
        <v>79</v>
      </c>
      <c r="B1133" s="60"/>
      <c r="C1133" s="60"/>
      <c r="D1133" s="59" t="s">
        <v>4529</v>
      </c>
      <c r="E1133" s="59" t="s">
        <v>33</v>
      </c>
      <c r="F1133" s="59" t="s">
        <v>4582</v>
      </c>
      <c r="G1133" s="61" t="s">
        <v>4577</v>
      </c>
      <c r="H1133" s="61" t="s">
        <v>4577</v>
      </c>
      <c r="I1133" s="59">
        <v>1.2945169E7</v>
      </c>
      <c r="J1133" s="59">
        <v>95.0</v>
      </c>
      <c r="K1133" s="59">
        <v>0.162301972793218</v>
      </c>
      <c r="L1133" s="59">
        <v>35.0</v>
      </c>
      <c r="M1133" s="59">
        <v>0.1645141</v>
      </c>
      <c r="N1133" s="59">
        <v>1500.0</v>
      </c>
      <c r="O1133" s="59">
        <v>0.1525058</v>
      </c>
      <c r="P1133" s="59">
        <v>1.064235</v>
      </c>
      <c r="Q1133" s="59">
        <v>0.8157808</v>
      </c>
    </row>
    <row r="1134" ht="15.0" customHeight="1">
      <c r="A1134" s="59" t="s">
        <v>79</v>
      </c>
      <c r="B1134" s="60"/>
      <c r="C1134" s="60"/>
      <c r="D1134" s="59" t="s">
        <v>4529</v>
      </c>
      <c r="E1134" s="59" t="s">
        <v>33</v>
      </c>
      <c r="F1134" s="59" t="s">
        <v>4583</v>
      </c>
      <c r="G1134" s="61" t="s">
        <v>4584</v>
      </c>
      <c r="H1134" s="62" t="s">
        <v>4585</v>
      </c>
      <c r="I1134" s="59">
        <v>6314464.0</v>
      </c>
      <c r="J1134" s="59">
        <v>110.0</v>
      </c>
      <c r="K1134" s="59">
        <v>0.089482437684153</v>
      </c>
      <c r="L1134" s="59">
        <v>35.0</v>
      </c>
      <c r="M1134" s="59">
        <v>0.08339976</v>
      </c>
      <c r="N1134" s="59">
        <v>1500.0</v>
      </c>
      <c r="O1134" s="59">
        <v>0.0807607</v>
      </c>
      <c r="P1134" s="59">
        <v>1.107995</v>
      </c>
      <c r="Q1134" s="59">
        <v>3.304862</v>
      </c>
    </row>
    <row r="1135" ht="15.0" customHeight="1">
      <c r="A1135" s="59" t="s">
        <v>79</v>
      </c>
      <c r="B1135" s="60"/>
      <c r="C1135" s="60"/>
      <c r="D1135" s="59" t="s">
        <v>4529</v>
      </c>
      <c r="E1135" s="59" t="s">
        <v>33</v>
      </c>
      <c r="F1135" s="59" t="s">
        <v>4586</v>
      </c>
      <c r="G1135" s="61" t="s">
        <v>4587</v>
      </c>
      <c r="H1135" s="62" t="s">
        <v>4585</v>
      </c>
      <c r="I1135" s="59">
        <v>1.2299971E7</v>
      </c>
      <c r="J1135" s="59">
        <v>90.0</v>
      </c>
      <c r="K1135" s="59">
        <v>0.16035765738771</v>
      </c>
      <c r="L1135" s="59">
        <v>35.0</v>
      </c>
      <c r="M1135" s="59">
        <v>0.1479082</v>
      </c>
      <c r="N1135" s="59">
        <v>1500.0</v>
      </c>
      <c r="O1135" s="59">
        <v>0.1368975</v>
      </c>
      <c r="P1135" s="59">
        <v>1.17137</v>
      </c>
      <c r="Q1135" s="59">
        <v>2.13067</v>
      </c>
    </row>
    <row r="1136" ht="15.0" customHeight="1">
      <c r="A1136" s="59" t="s">
        <v>79</v>
      </c>
      <c r="B1136" s="60"/>
      <c r="C1136" s="60"/>
      <c r="D1136" s="59" t="s">
        <v>4529</v>
      </c>
      <c r="E1136" s="59" t="s">
        <v>38</v>
      </c>
      <c r="F1136" s="59" t="s">
        <v>4588</v>
      </c>
      <c r="G1136" s="61" t="s">
        <v>4589</v>
      </c>
      <c r="H1136" s="62" t="s">
        <v>4585</v>
      </c>
      <c r="I1136" s="59">
        <v>4134013.0</v>
      </c>
      <c r="J1136" s="59">
        <v>100.0</v>
      </c>
      <c r="K1136" s="59">
        <v>0.096936894660798</v>
      </c>
      <c r="L1136" s="59">
        <v>35.0</v>
      </c>
      <c r="M1136" s="59">
        <v>0.06853036</v>
      </c>
      <c r="N1136" s="59">
        <v>1500.0</v>
      </c>
      <c r="O1136" s="59">
        <v>0.0629745</v>
      </c>
      <c r="P1136" s="59">
        <v>1.539304</v>
      </c>
      <c r="Q1136" s="59">
        <v>6.11289</v>
      </c>
    </row>
    <row r="1137" ht="15.0" customHeight="1">
      <c r="A1137" s="59" t="s">
        <v>79</v>
      </c>
      <c r="B1137" s="60"/>
      <c r="C1137" s="60"/>
      <c r="D1137" s="59" t="s">
        <v>4529</v>
      </c>
      <c r="E1137" s="59" t="s">
        <v>34</v>
      </c>
      <c r="F1137" s="59" t="s">
        <v>4590</v>
      </c>
      <c r="G1137" s="61" t="s">
        <v>4591</v>
      </c>
      <c r="H1137" s="62" t="s">
        <v>4585</v>
      </c>
      <c r="I1137" s="59">
        <v>1.6665699E7</v>
      </c>
      <c r="J1137" s="59">
        <v>100.0</v>
      </c>
      <c r="K1137" s="59">
        <v>0.23085757427349</v>
      </c>
      <c r="L1137" s="59">
        <v>35.0</v>
      </c>
      <c r="M1137" s="59">
        <v>0.1988224</v>
      </c>
      <c r="N1137" s="59">
        <v>1500.0</v>
      </c>
      <c r="O1137" s="59">
        <v>0.1724695</v>
      </c>
      <c r="P1137" s="59">
        <v>1.338542</v>
      </c>
      <c r="Q1137" s="59">
        <v>2.215617</v>
      </c>
    </row>
    <row r="1138" ht="15.0" customHeight="1">
      <c r="A1138" s="59" t="s">
        <v>79</v>
      </c>
      <c r="B1138" s="60"/>
      <c r="C1138" s="60"/>
      <c r="D1138" s="59" t="s">
        <v>4529</v>
      </c>
      <c r="E1138" s="59" t="s">
        <v>38</v>
      </c>
      <c r="F1138" s="59" t="s">
        <v>4592</v>
      </c>
      <c r="G1138" s="61" t="s">
        <v>4593</v>
      </c>
      <c r="H1138" s="62" t="s">
        <v>4585</v>
      </c>
      <c r="I1138" s="59">
        <v>7844698.0</v>
      </c>
      <c r="J1138" s="59">
        <v>90.0</v>
      </c>
      <c r="K1138" s="59">
        <v>0.122807274734224</v>
      </c>
      <c r="L1138" s="59">
        <v>35.0</v>
      </c>
      <c r="M1138" s="59">
        <v>0.116787</v>
      </c>
      <c r="N1138" s="59">
        <v>1500.0</v>
      </c>
      <c r="O1138" s="59">
        <v>0.1064722</v>
      </c>
      <c r="P1138" s="59">
        <v>1.153421</v>
      </c>
      <c r="Q1138" s="59">
        <v>1.58366</v>
      </c>
    </row>
    <row r="1139" ht="15.0" customHeight="1">
      <c r="A1139" s="59" t="s">
        <v>79</v>
      </c>
      <c r="B1139" s="60"/>
      <c r="C1139" s="60"/>
      <c r="D1139" s="59" t="s">
        <v>4529</v>
      </c>
      <c r="E1139" s="59" t="s">
        <v>36</v>
      </c>
      <c r="F1139" s="59" t="s">
        <v>4594</v>
      </c>
      <c r="G1139" s="61" t="s">
        <v>4595</v>
      </c>
      <c r="H1139" s="62" t="s">
        <v>4585</v>
      </c>
      <c r="I1139" s="59">
        <v>4848862.0</v>
      </c>
      <c r="J1139" s="59">
        <v>145.0</v>
      </c>
      <c r="K1139" s="59">
        <v>0.287114132814714</v>
      </c>
      <c r="L1139" s="59">
        <v>45.0</v>
      </c>
      <c r="M1139" s="59">
        <v>0.2463116</v>
      </c>
      <c r="N1139" s="59">
        <v>1500.0</v>
      </c>
      <c r="O1139" s="59">
        <v>0.0957485</v>
      </c>
      <c r="P1139" s="59">
        <v>2.998628</v>
      </c>
      <c r="Q1139" s="59">
        <v>1.270999</v>
      </c>
    </row>
    <row r="1140" ht="15.0" customHeight="1">
      <c r="A1140" s="59" t="s">
        <v>79</v>
      </c>
      <c r="B1140" s="60"/>
      <c r="C1140" s="60"/>
      <c r="D1140" s="59" t="s">
        <v>4529</v>
      </c>
      <c r="E1140" s="59" t="s">
        <v>37</v>
      </c>
      <c r="F1140" s="59" t="s">
        <v>4596</v>
      </c>
      <c r="G1140" s="61" t="s">
        <v>4597</v>
      </c>
      <c r="H1140" s="62" t="s">
        <v>4585</v>
      </c>
      <c r="I1140" s="59">
        <v>4814120.0</v>
      </c>
      <c r="J1140" s="59">
        <v>115.0</v>
      </c>
      <c r="K1140" s="59">
        <v>0.067379667713509</v>
      </c>
      <c r="L1140" s="59">
        <v>35.0</v>
      </c>
      <c r="M1140" s="59">
        <v>0.06873437</v>
      </c>
      <c r="N1140" s="59">
        <v>1500.0</v>
      </c>
      <c r="O1140" s="59">
        <v>0.06355759</v>
      </c>
      <c r="P1140" s="59">
        <v>1.060136</v>
      </c>
      <c r="Q1140" s="59">
        <v>0.738311</v>
      </c>
    </row>
    <row r="1141" ht="15.0" customHeight="1">
      <c r="A1141" s="59" t="s">
        <v>79</v>
      </c>
      <c r="B1141" s="60"/>
      <c r="C1141" s="60"/>
      <c r="D1141" s="59" t="s">
        <v>4529</v>
      </c>
      <c r="E1141" s="59" t="s">
        <v>40</v>
      </c>
      <c r="F1141" s="59" t="s">
        <v>4598</v>
      </c>
      <c r="G1141" s="61" t="s">
        <v>4599</v>
      </c>
      <c r="H1141" s="62" t="s">
        <v>4585</v>
      </c>
      <c r="I1141" s="59">
        <v>1.2123254E7</v>
      </c>
      <c r="J1141" s="59">
        <v>90.0</v>
      </c>
      <c r="K1141" s="59">
        <v>0.170166353347185</v>
      </c>
      <c r="L1141" s="59">
        <v>35.0</v>
      </c>
      <c r="M1141" s="59">
        <v>0.1662032</v>
      </c>
      <c r="N1141" s="59">
        <v>1500.0</v>
      </c>
      <c r="O1141" s="59">
        <v>0.1471926</v>
      </c>
      <c r="P1141" s="59">
        <v>1.15608</v>
      </c>
      <c r="Q1141" s="59">
        <v>1.208473</v>
      </c>
    </row>
    <row r="1142" ht="15.0" customHeight="1">
      <c r="A1142" s="59" t="s">
        <v>79</v>
      </c>
      <c r="B1142" s="60"/>
      <c r="C1142" s="60"/>
      <c r="D1142" s="59" t="s">
        <v>4529</v>
      </c>
      <c r="E1142" s="59" t="s">
        <v>35</v>
      </c>
      <c r="F1142" s="59" t="s">
        <v>4600</v>
      </c>
      <c r="G1142" s="61" t="s">
        <v>4601</v>
      </c>
      <c r="H1142" s="62" t="s">
        <v>4585</v>
      </c>
      <c r="I1142" s="59">
        <v>1.1324986E7</v>
      </c>
      <c r="J1142" s="59">
        <v>110.0</v>
      </c>
      <c r="K1142" s="59">
        <v>0.211245059576524</v>
      </c>
      <c r="L1142" s="59">
        <v>35.0</v>
      </c>
      <c r="M1142" s="59">
        <v>0.2069462</v>
      </c>
      <c r="N1142" s="59">
        <v>1500.0</v>
      </c>
      <c r="O1142" s="59">
        <v>0.1800049</v>
      </c>
      <c r="P1142" s="59">
        <v>1.173552</v>
      </c>
      <c r="Q1142" s="59">
        <v>1.159565</v>
      </c>
    </row>
    <row r="1143" ht="15.0" customHeight="1">
      <c r="A1143" s="59" t="s">
        <v>79</v>
      </c>
      <c r="B1143" s="60"/>
      <c r="C1143" s="60"/>
      <c r="D1143" s="59" t="s">
        <v>4529</v>
      </c>
      <c r="E1143" s="59" t="s">
        <v>37</v>
      </c>
      <c r="F1143" s="59" t="s">
        <v>4602</v>
      </c>
      <c r="G1143" s="61" t="s">
        <v>4603</v>
      </c>
      <c r="H1143" s="62" t="s">
        <v>4585</v>
      </c>
      <c r="I1143" s="59">
        <v>1198248.0</v>
      </c>
      <c r="J1143" s="59">
        <v>100.0</v>
      </c>
      <c r="K1143" s="59">
        <v>0.028951252544187</v>
      </c>
      <c r="L1143" s="59">
        <v>35.0</v>
      </c>
      <c r="M1143" s="59">
        <v>0.0202086</v>
      </c>
      <c r="N1143" s="59">
        <v>1500.0</v>
      </c>
      <c r="O1143" s="59">
        <v>0.01766243</v>
      </c>
      <c r="P1143" s="59">
        <v>1.639143</v>
      </c>
      <c r="Q1143" s="59">
        <v>4.433641</v>
      </c>
    </row>
    <row r="1144" ht="15.0" customHeight="1">
      <c r="A1144" s="59" t="s">
        <v>79</v>
      </c>
      <c r="B1144" s="60"/>
      <c r="C1144" s="60"/>
      <c r="D1144" s="59" t="s">
        <v>4529</v>
      </c>
      <c r="E1144" s="59" t="s">
        <v>36</v>
      </c>
      <c r="F1144" s="59" t="s">
        <v>4604</v>
      </c>
      <c r="G1144" s="61" t="s">
        <v>4605</v>
      </c>
      <c r="H1144" s="62" t="s">
        <v>4585</v>
      </c>
      <c r="I1144" s="59">
        <v>5308479.0</v>
      </c>
      <c r="J1144" s="59">
        <v>95.0</v>
      </c>
      <c r="K1144" s="59">
        <v>0.444353163234768</v>
      </c>
      <c r="L1144" s="59">
        <v>45.0</v>
      </c>
      <c r="M1144" s="59">
        <v>0.3402171</v>
      </c>
      <c r="N1144" s="59">
        <v>1500.0</v>
      </c>
      <c r="O1144" s="59">
        <v>0.07394437</v>
      </c>
      <c r="P1144" s="59">
        <v>6.00929</v>
      </c>
      <c r="Q1144" s="59">
        <v>1.391088</v>
      </c>
    </row>
    <row r="1145" ht="15.0" customHeight="1">
      <c r="A1145" s="59" t="s">
        <v>79</v>
      </c>
      <c r="B1145" s="60"/>
      <c r="C1145" s="60"/>
      <c r="D1145" s="59" t="s">
        <v>4529</v>
      </c>
      <c r="E1145" s="59" t="s">
        <v>39</v>
      </c>
      <c r="F1145" s="59" t="s">
        <v>4606</v>
      </c>
      <c r="G1145" s="61" t="s">
        <v>4607</v>
      </c>
      <c r="H1145" s="62" t="s">
        <v>4585</v>
      </c>
      <c r="I1145" s="59">
        <v>5950123.0</v>
      </c>
      <c r="J1145" s="59">
        <v>110.0</v>
      </c>
      <c r="K1145" s="59">
        <v>0.134791032189775</v>
      </c>
      <c r="L1145" s="59">
        <v>45.0</v>
      </c>
      <c r="M1145" s="59">
        <v>0.09597468</v>
      </c>
      <c r="N1145" s="59">
        <v>1500.0</v>
      </c>
      <c r="O1145" s="59">
        <v>0.07873055</v>
      </c>
      <c r="P1145" s="59">
        <v>1.712055</v>
      </c>
      <c r="Q1145" s="59">
        <v>3.25099</v>
      </c>
    </row>
    <row r="1146" ht="15.0" customHeight="1">
      <c r="A1146" s="59" t="s">
        <v>79</v>
      </c>
      <c r="B1146" s="60"/>
      <c r="C1146" s="60"/>
      <c r="D1146" s="59" t="s">
        <v>4529</v>
      </c>
      <c r="E1146" s="59" t="s">
        <v>35</v>
      </c>
      <c r="F1146" s="59" t="s">
        <v>4608</v>
      </c>
      <c r="G1146" s="61" t="s">
        <v>4609</v>
      </c>
      <c r="H1146" s="62" t="s">
        <v>4585</v>
      </c>
      <c r="I1146" s="59">
        <v>8600780.0</v>
      </c>
      <c r="J1146" s="59">
        <v>110.0</v>
      </c>
      <c r="K1146" s="59">
        <v>0.284049256936764</v>
      </c>
      <c r="L1146" s="59">
        <v>35.0</v>
      </c>
      <c r="M1146" s="59">
        <v>0.2250157</v>
      </c>
      <c r="N1146" s="59">
        <v>1500.0</v>
      </c>
      <c r="O1146" s="59">
        <v>0.1802118</v>
      </c>
      <c r="P1146" s="59">
        <v>1.576196</v>
      </c>
      <c r="Q1146" s="59">
        <v>2.317601</v>
      </c>
    </row>
    <row r="1147" ht="15.0" customHeight="1">
      <c r="A1147" s="59" t="s">
        <v>79</v>
      </c>
      <c r="B1147" s="60"/>
      <c r="C1147" s="60"/>
      <c r="D1147" s="59" t="s">
        <v>4529</v>
      </c>
      <c r="E1147" s="59" t="s">
        <v>50</v>
      </c>
      <c r="F1147" s="59" t="s">
        <v>4610</v>
      </c>
      <c r="G1147" s="61" t="s">
        <v>4611</v>
      </c>
      <c r="H1147" s="62" t="s">
        <v>4585</v>
      </c>
      <c r="I1147" s="59">
        <v>6124993.0</v>
      </c>
      <c r="J1147" s="59">
        <v>115.0</v>
      </c>
      <c r="K1147" s="59">
        <v>0.099210469</v>
      </c>
      <c r="L1147" s="59">
        <v>35.0</v>
      </c>
      <c r="M1147" s="59">
        <v>0.0903923</v>
      </c>
      <c r="N1147" s="59">
        <v>1500.0</v>
      </c>
      <c r="O1147" s="59">
        <v>0.08227936</v>
      </c>
      <c r="P1147" s="59">
        <v>1.205775895</v>
      </c>
      <c r="Q1147" s="59">
        <v>2.086926435</v>
      </c>
    </row>
    <row r="1148" ht="15.0" customHeight="1">
      <c r="A1148" s="59" t="s">
        <v>79</v>
      </c>
      <c r="B1148" s="60"/>
      <c r="C1148" s="60"/>
      <c r="D1148" s="59" t="s">
        <v>4529</v>
      </c>
      <c r="E1148" s="59" t="s">
        <v>46</v>
      </c>
      <c r="F1148" s="59" t="s">
        <v>4612</v>
      </c>
      <c r="G1148" s="61" t="s">
        <v>4613</v>
      </c>
      <c r="H1148" s="62" t="s">
        <v>4585</v>
      </c>
      <c r="I1148" s="59">
        <v>1.2380465E7</v>
      </c>
      <c r="J1148" s="59">
        <v>115.0</v>
      </c>
      <c r="K1148" s="59">
        <v>0.347540005</v>
      </c>
      <c r="L1148" s="59">
        <v>45.0</v>
      </c>
      <c r="M1148" s="59">
        <v>0.2699904</v>
      </c>
      <c r="N1148" s="59">
        <v>1500.0</v>
      </c>
      <c r="O1148" s="59">
        <v>0.1747037</v>
      </c>
      <c r="P1148" s="59">
        <v>1.989311072</v>
      </c>
      <c r="Q1148" s="59">
        <v>1.813855499</v>
      </c>
    </row>
    <row r="1149" ht="15.0" customHeight="1">
      <c r="A1149" s="59" t="s">
        <v>79</v>
      </c>
      <c r="B1149" s="60"/>
      <c r="C1149" s="60"/>
      <c r="D1149" s="59" t="s">
        <v>4529</v>
      </c>
      <c r="E1149" s="59" t="s">
        <v>64</v>
      </c>
      <c r="F1149" s="59" t="s">
        <v>4614</v>
      </c>
      <c r="G1149" s="61" t="s">
        <v>4615</v>
      </c>
      <c r="H1149" s="62" t="s">
        <v>4585</v>
      </c>
      <c r="I1149" s="59">
        <v>1.3683085E7</v>
      </c>
      <c r="J1149" s="59">
        <v>110.0</v>
      </c>
      <c r="K1149" s="59">
        <v>0.21234225</v>
      </c>
      <c r="L1149" s="59">
        <v>45.0</v>
      </c>
      <c r="M1149" s="59">
        <v>0.1755305</v>
      </c>
      <c r="N1149" s="59">
        <v>1500.0</v>
      </c>
      <c r="O1149" s="59">
        <v>0.1573449</v>
      </c>
      <c r="P1149" s="59">
        <v>1.34953373</v>
      </c>
      <c r="Q1149" s="59">
        <v>3.024225202</v>
      </c>
    </row>
    <row r="1150" ht="15.0" customHeight="1">
      <c r="A1150" s="59" t="s">
        <v>79</v>
      </c>
      <c r="B1150" s="60"/>
      <c r="C1150" s="60"/>
      <c r="D1150" s="59" t="s">
        <v>4529</v>
      </c>
      <c r="E1150" s="59" t="s">
        <v>33</v>
      </c>
      <c r="F1150" s="59" t="s">
        <v>4616</v>
      </c>
      <c r="G1150" s="61" t="s">
        <v>4617</v>
      </c>
      <c r="H1150" s="62" t="s">
        <v>4585</v>
      </c>
      <c r="I1150" s="59">
        <v>7917058.0</v>
      </c>
      <c r="J1150" s="59">
        <v>95.0</v>
      </c>
      <c r="K1150" s="59">
        <v>0.111032051465175</v>
      </c>
      <c r="L1150" s="59">
        <v>35.0</v>
      </c>
      <c r="M1150" s="59">
        <v>0.09998774</v>
      </c>
      <c r="N1150" s="59">
        <v>1500.0</v>
      </c>
      <c r="O1150" s="59">
        <v>0.09559734</v>
      </c>
      <c r="P1150" s="59">
        <v>1.161455</v>
      </c>
      <c r="Q1150" s="59">
        <v>3.515556</v>
      </c>
    </row>
    <row r="1151" ht="15.0" customHeight="1">
      <c r="A1151" s="59" t="s">
        <v>79</v>
      </c>
      <c r="B1151" s="60"/>
      <c r="C1151" s="60"/>
      <c r="D1151" s="59" t="s">
        <v>4529</v>
      </c>
      <c r="E1151" s="59" t="s">
        <v>47</v>
      </c>
      <c r="F1151" s="59" t="s">
        <v>4618</v>
      </c>
      <c r="G1151" s="61" t="s">
        <v>4619</v>
      </c>
      <c r="H1151" s="62" t="s">
        <v>4585</v>
      </c>
      <c r="I1151" s="59">
        <v>2.7416425E7</v>
      </c>
      <c r="J1151" s="59">
        <v>110.0</v>
      </c>
      <c r="K1151" s="59">
        <v>0.284140786</v>
      </c>
      <c r="L1151" s="59">
        <v>35.0</v>
      </c>
      <c r="M1151" s="59">
        <v>0.2851</v>
      </c>
      <c r="N1151" s="59">
        <v>1500.0</v>
      </c>
      <c r="O1151" s="59">
        <v>0.2754615</v>
      </c>
      <c r="P1151" s="59">
        <v>1.031508163</v>
      </c>
      <c r="Q1151" s="59">
        <v>0.900480968</v>
      </c>
    </row>
    <row r="1152" ht="15.0" customHeight="1">
      <c r="A1152" s="59" t="s">
        <v>79</v>
      </c>
      <c r="B1152" s="60"/>
      <c r="C1152" s="60"/>
      <c r="D1152" s="59" t="s">
        <v>4529</v>
      </c>
      <c r="E1152" s="59" t="s">
        <v>49</v>
      </c>
      <c r="F1152" s="59" t="s">
        <v>4620</v>
      </c>
      <c r="G1152" s="61" t="s">
        <v>4621</v>
      </c>
      <c r="H1152" s="62" t="s">
        <v>4585</v>
      </c>
      <c r="I1152" s="59">
        <v>2.6897564E7</v>
      </c>
      <c r="J1152" s="59">
        <v>110.0</v>
      </c>
      <c r="K1152" s="59">
        <v>0.290340133</v>
      </c>
      <c r="L1152" s="59">
        <v>35.0</v>
      </c>
      <c r="M1152" s="59">
        <v>0.2875526</v>
      </c>
      <c r="N1152" s="59">
        <v>1500.0</v>
      </c>
      <c r="O1152" s="59">
        <v>0.2736115</v>
      </c>
      <c r="P1152" s="59">
        <v>1.061140096</v>
      </c>
      <c r="Q1152" s="59">
        <v>1.199950757</v>
      </c>
    </row>
    <row r="1153" ht="15.0" customHeight="1">
      <c r="A1153" s="59" t="s">
        <v>79</v>
      </c>
      <c r="B1153" s="60"/>
      <c r="C1153" s="60"/>
      <c r="D1153" s="59" t="s">
        <v>4529</v>
      </c>
      <c r="E1153" s="59" t="s">
        <v>55</v>
      </c>
      <c r="F1153" s="59" t="s">
        <v>4622</v>
      </c>
      <c r="G1153" s="61" t="s">
        <v>4623</v>
      </c>
      <c r="H1153" s="62" t="s">
        <v>4585</v>
      </c>
      <c r="I1153" s="59">
        <v>2.7155633E7</v>
      </c>
      <c r="J1153" s="59">
        <v>105.0</v>
      </c>
      <c r="K1153" s="59">
        <v>0.293124313</v>
      </c>
      <c r="L1153" s="59">
        <v>35.0</v>
      </c>
      <c r="M1153" s="59">
        <v>0.288465</v>
      </c>
      <c r="N1153" s="59">
        <v>1500.0</v>
      </c>
      <c r="O1153" s="59">
        <v>0.2744676</v>
      </c>
      <c r="P1153" s="59">
        <v>1.06797419</v>
      </c>
      <c r="Q1153" s="59">
        <v>1.33286988</v>
      </c>
    </row>
    <row r="1154" ht="15.0" customHeight="1">
      <c r="A1154" s="59" t="s">
        <v>79</v>
      </c>
      <c r="B1154" s="60"/>
      <c r="C1154" s="60"/>
      <c r="D1154" s="59" t="s">
        <v>4529</v>
      </c>
      <c r="E1154" s="59" t="s">
        <v>59</v>
      </c>
      <c r="F1154" s="59" t="s">
        <v>4624</v>
      </c>
      <c r="G1154" s="61" t="s">
        <v>4625</v>
      </c>
      <c r="H1154" s="62" t="s">
        <v>4585</v>
      </c>
      <c r="I1154" s="59">
        <v>2.6493554E7</v>
      </c>
      <c r="J1154" s="59">
        <v>110.0</v>
      </c>
      <c r="K1154" s="59">
        <v>0.281730938</v>
      </c>
      <c r="L1154" s="59">
        <v>35.0</v>
      </c>
      <c r="M1154" s="59">
        <v>0.2790596</v>
      </c>
      <c r="N1154" s="59">
        <v>1500.0</v>
      </c>
      <c r="O1154" s="59">
        <v>0.2689737</v>
      </c>
      <c r="P1154" s="59">
        <v>1.047429314</v>
      </c>
      <c r="Q1154" s="59">
        <v>1.264858678</v>
      </c>
    </row>
    <row r="1155" ht="15.0" customHeight="1">
      <c r="A1155" s="59" t="s">
        <v>79</v>
      </c>
      <c r="B1155" s="60"/>
      <c r="C1155" s="60"/>
      <c r="D1155" s="59" t="s">
        <v>4529</v>
      </c>
      <c r="E1155" s="59" t="s">
        <v>61</v>
      </c>
      <c r="F1155" s="59" t="s">
        <v>4626</v>
      </c>
      <c r="G1155" s="61" t="s">
        <v>4627</v>
      </c>
      <c r="H1155" s="62" t="s">
        <v>4585</v>
      </c>
      <c r="I1155" s="59">
        <v>2.5839207E7</v>
      </c>
      <c r="J1155" s="59">
        <v>105.0</v>
      </c>
      <c r="K1155" s="59">
        <v>0.275531298</v>
      </c>
      <c r="L1155" s="59">
        <v>35.0</v>
      </c>
      <c r="M1155" s="59">
        <v>0.2745718</v>
      </c>
      <c r="N1155" s="59">
        <v>1500.0</v>
      </c>
      <c r="O1155" s="59">
        <v>0.2640965</v>
      </c>
      <c r="P1155" s="59">
        <v>1.043297801</v>
      </c>
      <c r="Q1155" s="59">
        <v>1.091596203</v>
      </c>
    </row>
    <row r="1156" ht="15.0" customHeight="1">
      <c r="A1156" s="59" t="s">
        <v>79</v>
      </c>
      <c r="B1156" s="60"/>
      <c r="C1156" s="60"/>
      <c r="D1156" s="59" t="s">
        <v>4529</v>
      </c>
      <c r="E1156" s="59" t="s">
        <v>48</v>
      </c>
      <c r="F1156" s="59" t="s">
        <v>4628</v>
      </c>
      <c r="G1156" s="61" t="s">
        <v>4629</v>
      </c>
      <c r="H1156" s="62" t="s">
        <v>4585</v>
      </c>
      <c r="I1156" s="59">
        <v>1.9166119E7</v>
      </c>
      <c r="J1156" s="59">
        <v>110.0</v>
      </c>
      <c r="K1156" s="59">
        <v>0.220497564</v>
      </c>
      <c r="L1156" s="59">
        <v>35.0</v>
      </c>
      <c r="M1156" s="59">
        <v>0.2209801</v>
      </c>
      <c r="N1156" s="59">
        <v>1500.0</v>
      </c>
      <c r="O1156" s="59">
        <v>0.2112882</v>
      </c>
      <c r="P1156" s="59">
        <v>1.04358674</v>
      </c>
      <c r="Q1156" s="59">
        <v>0.950212438</v>
      </c>
    </row>
    <row r="1157" ht="15.0" customHeight="1">
      <c r="A1157" s="59" t="s">
        <v>79</v>
      </c>
      <c r="B1157" s="60"/>
      <c r="C1157" s="60"/>
      <c r="D1157" s="59" t="s">
        <v>4529</v>
      </c>
      <c r="E1157" s="59" t="s">
        <v>52</v>
      </c>
      <c r="F1157" s="59" t="s">
        <v>4630</v>
      </c>
      <c r="G1157" s="61" t="s">
        <v>4631</v>
      </c>
      <c r="H1157" s="62" t="s">
        <v>4585</v>
      </c>
      <c r="I1157" s="59">
        <v>1.951137E7</v>
      </c>
      <c r="J1157" s="59">
        <v>110.0</v>
      </c>
      <c r="K1157" s="59">
        <v>0.223837858</v>
      </c>
      <c r="L1157" s="59">
        <v>35.0</v>
      </c>
      <c r="M1157" s="59">
        <v>0.2237205</v>
      </c>
      <c r="N1157" s="59">
        <v>1500.0</v>
      </c>
      <c r="O1157" s="59">
        <v>0.213757</v>
      </c>
      <c r="P1157" s="59">
        <v>1.047160364</v>
      </c>
      <c r="Q1157" s="59">
        <v>1.01177878</v>
      </c>
    </row>
    <row r="1158" ht="15.0" customHeight="1">
      <c r="A1158" s="59" t="s">
        <v>79</v>
      </c>
      <c r="B1158" s="60"/>
      <c r="C1158" s="60"/>
      <c r="D1158" s="59" t="s">
        <v>4529</v>
      </c>
      <c r="E1158" s="59" t="s">
        <v>50</v>
      </c>
      <c r="F1158" s="59" t="s">
        <v>4632</v>
      </c>
      <c r="G1158" s="61" t="s">
        <v>4633</v>
      </c>
      <c r="H1158" s="62" t="s">
        <v>4585</v>
      </c>
      <c r="I1158" s="59">
        <v>2.1548452E7</v>
      </c>
      <c r="J1158" s="59">
        <v>115.0</v>
      </c>
      <c r="K1158" s="59">
        <v>0.241052899</v>
      </c>
      <c r="L1158" s="59">
        <v>35.0</v>
      </c>
      <c r="M1158" s="59">
        <v>0.2408018</v>
      </c>
      <c r="N1158" s="59">
        <v>1500.0</v>
      </c>
      <c r="O1158" s="59">
        <v>0.230849</v>
      </c>
      <c r="P1158" s="59">
        <v>1.044201616</v>
      </c>
      <c r="Q1158" s="59">
        <v>1.025228968</v>
      </c>
    </row>
    <row r="1159" ht="15.0" customHeight="1">
      <c r="A1159" s="59" t="s">
        <v>79</v>
      </c>
      <c r="B1159" s="60"/>
      <c r="C1159" s="60"/>
      <c r="D1159" s="59" t="s">
        <v>4529</v>
      </c>
      <c r="E1159" s="59" t="s">
        <v>65</v>
      </c>
      <c r="F1159" s="59" t="s">
        <v>4634</v>
      </c>
      <c r="G1159" s="61" t="s">
        <v>4635</v>
      </c>
      <c r="H1159" s="62" t="s">
        <v>4585</v>
      </c>
      <c r="I1159" s="59">
        <v>1.2887297E7</v>
      </c>
      <c r="J1159" s="59">
        <v>100.0</v>
      </c>
      <c r="K1159" s="59">
        <v>0.180615037</v>
      </c>
      <c r="L1159" s="59">
        <v>35.0</v>
      </c>
      <c r="M1159" s="59">
        <v>0.1953765</v>
      </c>
      <c r="N1159" s="59">
        <v>1500.0</v>
      </c>
      <c r="O1159" s="59">
        <v>0.151178</v>
      </c>
      <c r="P1159" s="59">
        <v>1.19471773</v>
      </c>
      <c r="Q1159" s="59">
        <v>0.666018915</v>
      </c>
    </row>
    <row r="1160" ht="15.0" customHeight="1">
      <c r="A1160" s="59" t="s">
        <v>79</v>
      </c>
      <c r="B1160" s="60"/>
      <c r="C1160" s="60"/>
      <c r="D1160" s="59" t="s">
        <v>4529</v>
      </c>
      <c r="E1160" s="59" t="s">
        <v>62</v>
      </c>
      <c r="F1160" s="59" t="s">
        <v>4636</v>
      </c>
      <c r="G1160" s="61" t="s">
        <v>4637</v>
      </c>
      <c r="H1160" s="62" t="s">
        <v>4585</v>
      </c>
      <c r="I1160" s="59">
        <v>1.329918E7</v>
      </c>
      <c r="J1160" s="59">
        <v>95.0</v>
      </c>
      <c r="K1160" s="59">
        <v>0.1634545</v>
      </c>
      <c r="L1160" s="59">
        <v>35.0</v>
      </c>
      <c r="M1160" s="59">
        <v>0.1693864</v>
      </c>
      <c r="N1160" s="59">
        <v>1500.0</v>
      </c>
      <c r="O1160" s="59">
        <v>0.1508598</v>
      </c>
      <c r="P1160" s="59">
        <v>1.083486125</v>
      </c>
      <c r="Q1160" s="59">
        <v>0.679817137</v>
      </c>
    </row>
    <row r="1161" ht="15.0" customHeight="1">
      <c r="A1161" s="59" t="s">
        <v>79</v>
      </c>
      <c r="B1161" s="60"/>
      <c r="C1161" s="60"/>
      <c r="D1161" s="59" t="s">
        <v>4529</v>
      </c>
      <c r="E1161" s="59" t="s">
        <v>39</v>
      </c>
      <c r="F1161" s="59" t="s">
        <v>4638</v>
      </c>
      <c r="G1161" s="61" t="s">
        <v>4639</v>
      </c>
      <c r="H1161" s="62" t="s">
        <v>4585</v>
      </c>
      <c r="I1161" s="59">
        <v>1.5552431E7</v>
      </c>
      <c r="J1161" s="59">
        <v>130.0</v>
      </c>
      <c r="K1161" s="59">
        <v>0.213192470175907</v>
      </c>
      <c r="L1161" s="59">
        <v>30.0</v>
      </c>
      <c r="M1161" s="59">
        <v>0.2096567</v>
      </c>
      <c r="N1161" s="59">
        <v>1500.0</v>
      </c>
      <c r="O1161" s="59">
        <v>0.1824366</v>
      </c>
      <c r="P1161" s="59">
        <v>1.168584</v>
      </c>
      <c r="Q1161" s="59">
        <v>1.129894</v>
      </c>
    </row>
    <row r="1162" ht="15.0" customHeight="1">
      <c r="A1162" s="59" t="s">
        <v>79</v>
      </c>
      <c r="B1162" s="60"/>
      <c r="C1162" s="60"/>
      <c r="D1162" s="59" t="s">
        <v>4529</v>
      </c>
      <c r="E1162" s="59" t="s">
        <v>36</v>
      </c>
      <c r="F1162" s="59" t="s">
        <v>4640</v>
      </c>
      <c r="G1162" s="61" t="s">
        <v>4641</v>
      </c>
      <c r="H1162" s="62" t="s">
        <v>4585</v>
      </c>
      <c r="I1162" s="59">
        <v>1.3870842E7</v>
      </c>
      <c r="J1162" s="59">
        <v>140.0</v>
      </c>
      <c r="K1162" s="59">
        <v>0.520054742034945</v>
      </c>
      <c r="L1162" s="59">
        <v>45.0</v>
      </c>
      <c r="M1162" s="59">
        <v>0.4498477</v>
      </c>
      <c r="N1162" s="59">
        <v>1500.0</v>
      </c>
      <c r="O1162" s="59">
        <v>0.2128294</v>
      </c>
      <c r="P1162" s="59">
        <v>2.443529</v>
      </c>
      <c r="Q1162" s="59">
        <v>1.296209</v>
      </c>
    </row>
    <row r="1163" ht="15.0" customHeight="1">
      <c r="A1163" s="59" t="s">
        <v>79</v>
      </c>
      <c r="B1163" s="60"/>
      <c r="C1163" s="60"/>
      <c r="D1163" s="59" t="s">
        <v>4529</v>
      </c>
      <c r="E1163" s="59" t="s">
        <v>40</v>
      </c>
      <c r="F1163" s="59" t="s">
        <v>4642</v>
      </c>
      <c r="G1163" s="61" t="s">
        <v>4643</v>
      </c>
      <c r="H1163" s="62" t="s">
        <v>4585</v>
      </c>
      <c r="I1163" s="59">
        <v>1.3843388E7</v>
      </c>
      <c r="J1163" s="59">
        <v>125.0</v>
      </c>
      <c r="K1163" s="59">
        <v>0.208721212955844</v>
      </c>
      <c r="L1163" s="59">
        <v>35.0</v>
      </c>
      <c r="M1163" s="59">
        <v>0.1957804</v>
      </c>
      <c r="N1163" s="59">
        <v>1500.0</v>
      </c>
      <c r="O1163" s="59">
        <v>0.166415</v>
      </c>
      <c r="P1163" s="59">
        <v>1.254222</v>
      </c>
      <c r="Q1163" s="59">
        <v>1.44068</v>
      </c>
    </row>
    <row r="1164" ht="15.0" customHeight="1">
      <c r="A1164" s="59" t="s">
        <v>79</v>
      </c>
      <c r="B1164" s="60"/>
      <c r="C1164" s="60"/>
      <c r="D1164" s="59" t="s">
        <v>4529</v>
      </c>
      <c r="E1164" s="59" t="s">
        <v>38</v>
      </c>
      <c r="F1164" s="59" t="s">
        <v>4644</v>
      </c>
      <c r="G1164" s="61" t="s">
        <v>4645</v>
      </c>
      <c r="H1164" s="62" t="s">
        <v>4585</v>
      </c>
      <c r="I1164" s="59">
        <v>1.4110115E7</v>
      </c>
      <c r="J1164" s="59">
        <v>90.0</v>
      </c>
      <c r="K1164" s="59">
        <v>0.185503565592271</v>
      </c>
      <c r="L1164" s="59">
        <v>35.0</v>
      </c>
      <c r="M1164" s="59">
        <v>0.187412</v>
      </c>
      <c r="N1164" s="59">
        <v>1500.0</v>
      </c>
      <c r="O1164" s="59">
        <v>0.171845</v>
      </c>
      <c r="P1164" s="59">
        <v>1.079482</v>
      </c>
      <c r="Q1164" s="59">
        <v>0.8774027</v>
      </c>
    </row>
    <row r="1165" ht="15.0" customHeight="1">
      <c r="A1165" s="59" t="s">
        <v>79</v>
      </c>
      <c r="B1165" s="60"/>
      <c r="C1165" s="60"/>
      <c r="D1165" s="59" t="s">
        <v>4529</v>
      </c>
      <c r="E1165" s="59" t="s">
        <v>53</v>
      </c>
      <c r="F1165" s="59" t="s">
        <v>4646</v>
      </c>
      <c r="G1165" s="61" t="s">
        <v>4647</v>
      </c>
      <c r="H1165" s="62" t="s">
        <v>4585</v>
      </c>
      <c r="I1165" s="59">
        <v>9083558.0</v>
      </c>
      <c r="J1165" s="59">
        <v>85.0</v>
      </c>
      <c r="K1165" s="59">
        <v>0.1215</v>
      </c>
      <c r="L1165" s="59">
        <v>35.0</v>
      </c>
      <c r="M1165" s="59">
        <v>0.1263033</v>
      </c>
      <c r="N1165" s="59">
        <v>1500.0</v>
      </c>
      <c r="O1165" s="59">
        <v>0.1146041</v>
      </c>
      <c r="P1165" s="59">
        <v>1.060171495</v>
      </c>
      <c r="Q1165" s="59">
        <v>0.589433466</v>
      </c>
    </row>
    <row r="1166" ht="15.0" customHeight="1">
      <c r="A1166" s="59" t="s">
        <v>79</v>
      </c>
      <c r="B1166" s="60"/>
      <c r="C1166" s="60"/>
      <c r="D1166" s="59" t="s">
        <v>4529</v>
      </c>
      <c r="E1166" s="59" t="s">
        <v>60</v>
      </c>
      <c r="F1166" s="59" t="s">
        <v>4648</v>
      </c>
      <c r="G1166" s="61" t="s">
        <v>4649</v>
      </c>
      <c r="H1166" s="62" t="s">
        <v>4585</v>
      </c>
      <c r="I1166" s="59">
        <v>1.7252319E7</v>
      </c>
      <c r="J1166" s="59">
        <v>85.0</v>
      </c>
      <c r="K1166" s="59">
        <v>0.2055</v>
      </c>
      <c r="L1166" s="59">
        <v>35.0</v>
      </c>
      <c r="M1166" s="59">
        <v>0.2081068</v>
      </c>
      <c r="N1166" s="59">
        <v>1500.0</v>
      </c>
      <c r="O1166" s="59">
        <v>0.1949631</v>
      </c>
      <c r="P1166" s="59">
        <v>1.054045612</v>
      </c>
      <c r="Q1166" s="59">
        <v>0.801669241</v>
      </c>
    </row>
    <row r="1167" ht="15.0" customHeight="1">
      <c r="A1167" s="59" t="s">
        <v>79</v>
      </c>
      <c r="B1167" s="60"/>
      <c r="C1167" s="60"/>
      <c r="D1167" s="59" t="s">
        <v>4529</v>
      </c>
      <c r="E1167" s="59" t="s">
        <v>62</v>
      </c>
      <c r="F1167" s="59" t="s">
        <v>4650</v>
      </c>
      <c r="G1167" s="61" t="s">
        <v>4651</v>
      </c>
      <c r="H1167" s="62" t="s">
        <v>4585</v>
      </c>
      <c r="I1167" s="59">
        <v>2.0557913E7</v>
      </c>
      <c r="J1167" s="59">
        <v>120.0</v>
      </c>
      <c r="K1167" s="59">
        <v>0.230788519</v>
      </c>
      <c r="L1167" s="59">
        <v>30.0</v>
      </c>
      <c r="M1167" s="59">
        <v>0.2290828</v>
      </c>
      <c r="N1167" s="59">
        <v>1500.0</v>
      </c>
      <c r="O1167" s="59">
        <v>0.2199836</v>
      </c>
      <c r="P1167" s="59">
        <v>1.049116928</v>
      </c>
      <c r="Q1167" s="59">
        <v>1.187458095</v>
      </c>
    </row>
    <row r="1168" ht="15.0" customHeight="1">
      <c r="A1168" s="59" t="s">
        <v>79</v>
      </c>
      <c r="B1168" s="60"/>
      <c r="C1168" s="60"/>
      <c r="D1168" s="59" t="s">
        <v>4529</v>
      </c>
      <c r="E1168" s="59" t="s">
        <v>64</v>
      </c>
      <c r="F1168" s="59" t="s">
        <v>4652</v>
      </c>
      <c r="G1168" s="61" t="s">
        <v>4653</v>
      </c>
      <c r="H1168" s="62" t="s">
        <v>4585</v>
      </c>
      <c r="I1168" s="59">
        <v>2.5665672E7</v>
      </c>
      <c r="J1168" s="59">
        <v>115.0</v>
      </c>
      <c r="K1168" s="59">
        <v>0.27335205</v>
      </c>
      <c r="L1168" s="59">
        <v>30.0</v>
      </c>
      <c r="M1168" s="59">
        <v>0.2726333</v>
      </c>
      <c r="N1168" s="59">
        <v>1500.0</v>
      </c>
      <c r="O1168" s="59">
        <v>0.2619756</v>
      </c>
      <c r="P1168" s="59">
        <v>1.04342561</v>
      </c>
      <c r="Q1168" s="59">
        <v>1.067439524</v>
      </c>
    </row>
    <row r="1169" ht="15.0" customHeight="1">
      <c r="A1169" s="59" t="s">
        <v>79</v>
      </c>
      <c r="B1169" s="60"/>
      <c r="C1169" s="60"/>
      <c r="D1169" s="59" t="s">
        <v>4529</v>
      </c>
      <c r="E1169" s="59" t="s">
        <v>57</v>
      </c>
      <c r="F1169" s="59" t="s">
        <v>4654</v>
      </c>
      <c r="G1169" s="61" t="s">
        <v>4655</v>
      </c>
      <c r="H1169" s="62" t="s">
        <v>4585</v>
      </c>
      <c r="I1169" s="59">
        <v>2.1683356E7</v>
      </c>
      <c r="J1169" s="59">
        <v>110.0</v>
      </c>
      <c r="K1169" s="59">
        <v>0.242342251</v>
      </c>
      <c r="L1169" s="59">
        <v>30.0</v>
      </c>
      <c r="M1169" s="59">
        <v>0.2420763</v>
      </c>
      <c r="N1169" s="59">
        <v>1500.0</v>
      </c>
      <c r="O1169" s="59">
        <v>0.2321752</v>
      </c>
      <c r="P1169" s="59">
        <v>1.043790428</v>
      </c>
      <c r="Q1169" s="59">
        <v>1.026860785</v>
      </c>
    </row>
    <row r="1170" ht="15.0" customHeight="1">
      <c r="A1170" s="59" t="s">
        <v>79</v>
      </c>
      <c r="B1170" s="60"/>
      <c r="C1170" s="60"/>
      <c r="D1170" s="59" t="s">
        <v>4529</v>
      </c>
      <c r="E1170" s="59" t="s">
        <v>63</v>
      </c>
      <c r="F1170" s="59" t="s">
        <v>4656</v>
      </c>
      <c r="G1170" s="61" t="s">
        <v>4657</v>
      </c>
      <c r="H1170" s="62" t="s">
        <v>4585</v>
      </c>
      <c r="I1170" s="59">
        <v>5154634.0</v>
      </c>
      <c r="J1170" s="59">
        <v>140.0</v>
      </c>
      <c r="K1170" s="59">
        <v>0.0718397</v>
      </c>
      <c r="L1170" s="59">
        <v>35.0</v>
      </c>
      <c r="M1170" s="59">
        <v>0.07667615</v>
      </c>
      <c r="N1170" s="59">
        <v>1500.0</v>
      </c>
      <c r="O1170" s="59">
        <v>0.06823928</v>
      </c>
      <c r="P1170" s="59">
        <v>1.052761699</v>
      </c>
      <c r="Q1170" s="59">
        <v>0.426748354</v>
      </c>
    </row>
    <row r="1171" ht="15.0" customHeight="1">
      <c r="A1171" s="59" t="s">
        <v>79</v>
      </c>
      <c r="B1171" s="60"/>
      <c r="C1171" s="60"/>
      <c r="D1171" s="59" t="s">
        <v>4529</v>
      </c>
      <c r="E1171" s="59" t="s">
        <v>48</v>
      </c>
      <c r="F1171" s="59" t="s">
        <v>4658</v>
      </c>
      <c r="G1171" s="61" t="s">
        <v>4659</v>
      </c>
      <c r="H1171" s="62" t="s">
        <v>4585</v>
      </c>
      <c r="I1171" s="59">
        <v>7569912.0</v>
      </c>
      <c r="J1171" s="59">
        <v>120.0</v>
      </c>
      <c r="K1171" s="59">
        <v>0.09928132</v>
      </c>
      <c r="L1171" s="59">
        <v>35.0</v>
      </c>
      <c r="M1171" s="59">
        <v>0.1028429</v>
      </c>
      <c r="N1171" s="59">
        <v>1500.0</v>
      </c>
      <c r="O1171" s="59">
        <v>0.09523744</v>
      </c>
      <c r="P1171" s="59">
        <v>1.042461029</v>
      </c>
      <c r="Q1171" s="59">
        <v>0.531707447</v>
      </c>
    </row>
    <row r="1172" ht="15.0" customHeight="1">
      <c r="A1172" s="59" t="s">
        <v>79</v>
      </c>
      <c r="B1172" s="60"/>
      <c r="C1172" s="60"/>
      <c r="D1172" s="59" t="s">
        <v>4529</v>
      </c>
      <c r="E1172" s="59" t="s">
        <v>37</v>
      </c>
      <c r="F1172" s="59" t="s">
        <v>4660</v>
      </c>
      <c r="G1172" s="61" t="s">
        <v>4661</v>
      </c>
      <c r="H1172" s="62" t="s">
        <v>4662</v>
      </c>
      <c r="I1172" s="59">
        <v>1.0914005E7</v>
      </c>
      <c r="J1172" s="59">
        <v>145.0</v>
      </c>
      <c r="K1172" s="59">
        <v>0.162225889405532</v>
      </c>
      <c r="L1172" s="59">
        <v>35.0</v>
      </c>
      <c r="M1172" s="59">
        <v>0.1497795</v>
      </c>
      <c r="N1172" s="59">
        <v>1500.0</v>
      </c>
      <c r="O1172" s="59">
        <v>0.1364898</v>
      </c>
      <c r="P1172" s="59">
        <v>1.188556</v>
      </c>
      <c r="Q1172" s="59">
        <v>1.936543</v>
      </c>
    </row>
    <row r="1173" ht="15.0" customHeight="1">
      <c r="A1173" s="59" t="s">
        <v>79</v>
      </c>
      <c r="B1173" s="60"/>
      <c r="C1173" s="60"/>
      <c r="D1173" s="59" t="s">
        <v>4529</v>
      </c>
      <c r="E1173" s="59" t="s">
        <v>33</v>
      </c>
      <c r="F1173" s="59" t="s">
        <v>4663</v>
      </c>
      <c r="G1173" s="61" t="s">
        <v>4664</v>
      </c>
      <c r="H1173" s="62" t="s">
        <v>4662</v>
      </c>
      <c r="I1173" s="59">
        <v>1.1768349E7</v>
      </c>
      <c r="J1173" s="59">
        <v>115.0</v>
      </c>
      <c r="K1173" s="59">
        <v>0.14789285188766</v>
      </c>
      <c r="L1173" s="59">
        <v>35.0</v>
      </c>
      <c r="M1173" s="59">
        <v>0.147563</v>
      </c>
      <c r="N1173" s="59">
        <v>1500.0</v>
      </c>
      <c r="O1173" s="59">
        <v>0.1384556</v>
      </c>
      <c r="P1173" s="59">
        <v>1.068161</v>
      </c>
      <c r="Q1173" s="59">
        <v>1.036222</v>
      </c>
    </row>
    <row r="1174" ht="15.0" customHeight="1">
      <c r="A1174" s="59" t="s">
        <v>79</v>
      </c>
      <c r="B1174" s="60"/>
      <c r="C1174" s="60"/>
      <c r="D1174" s="59" t="s">
        <v>4529</v>
      </c>
      <c r="E1174" s="59" t="s">
        <v>53</v>
      </c>
      <c r="F1174" s="59" t="s">
        <v>4665</v>
      </c>
      <c r="G1174" s="61" t="s">
        <v>4666</v>
      </c>
      <c r="H1174" s="62" t="s">
        <v>4662</v>
      </c>
      <c r="I1174" s="59">
        <v>1.7233173E7</v>
      </c>
      <c r="J1174" s="59">
        <v>100.0</v>
      </c>
      <c r="K1174" s="59">
        <v>0.200902129</v>
      </c>
      <c r="L1174" s="59">
        <v>35.0</v>
      </c>
      <c r="M1174" s="59">
        <v>0.2043796</v>
      </c>
      <c r="N1174" s="59">
        <v>1500.0</v>
      </c>
      <c r="O1174" s="59">
        <v>0.1945362</v>
      </c>
      <c r="P1174" s="59">
        <v>1.03272362</v>
      </c>
      <c r="Q1174" s="59">
        <v>0.646720508</v>
      </c>
    </row>
    <row r="1175" ht="15.0" customHeight="1">
      <c r="A1175" s="59" t="s">
        <v>79</v>
      </c>
      <c r="B1175" s="60"/>
      <c r="C1175" s="60"/>
      <c r="D1175" s="59" t="s">
        <v>4529</v>
      </c>
      <c r="E1175" s="59" t="s">
        <v>65</v>
      </c>
      <c r="F1175" s="59" t="s">
        <v>4667</v>
      </c>
      <c r="G1175" s="61" t="s">
        <v>4668</v>
      </c>
      <c r="H1175" s="62" t="s">
        <v>4662</v>
      </c>
      <c r="I1175" s="59">
        <v>2.4123805E7</v>
      </c>
      <c r="J1175" s="59">
        <v>110.0</v>
      </c>
      <c r="K1175" s="59">
        <v>0.257624904</v>
      </c>
      <c r="L1175" s="59">
        <v>35.0</v>
      </c>
      <c r="M1175" s="59">
        <v>0.2603578</v>
      </c>
      <c r="N1175" s="59">
        <v>1500.0</v>
      </c>
      <c r="O1175" s="59">
        <v>0.2486637</v>
      </c>
      <c r="P1175" s="59">
        <v>1.036037444</v>
      </c>
      <c r="Q1175" s="59">
        <v>0.766301302</v>
      </c>
    </row>
    <row r="1176" ht="15.0" customHeight="1">
      <c r="A1176" s="59" t="s">
        <v>79</v>
      </c>
      <c r="B1176" s="60"/>
      <c r="C1176" s="60"/>
      <c r="D1176" s="59" t="s">
        <v>4529</v>
      </c>
      <c r="E1176" s="59" t="s">
        <v>60</v>
      </c>
      <c r="F1176" s="59" t="s">
        <v>4669</v>
      </c>
      <c r="G1176" s="61" t="s">
        <v>4670</v>
      </c>
      <c r="H1176" s="62" t="s">
        <v>4662</v>
      </c>
      <c r="I1176" s="59">
        <v>2.7572903E7</v>
      </c>
      <c r="J1176" s="59">
        <v>90.0</v>
      </c>
      <c r="K1176" s="59">
        <v>0.291591152</v>
      </c>
      <c r="L1176" s="59">
        <v>35.0</v>
      </c>
      <c r="M1176" s="59">
        <v>0.2898271</v>
      </c>
      <c r="N1176" s="59">
        <v>1500.0</v>
      </c>
      <c r="O1176" s="59">
        <v>0.277267</v>
      </c>
      <c r="P1176" s="59">
        <v>1.051661941</v>
      </c>
      <c r="Q1176" s="59">
        <v>1.140448844</v>
      </c>
    </row>
    <row r="1177" ht="15.0" customHeight="1">
      <c r="A1177" s="59" t="s">
        <v>79</v>
      </c>
      <c r="B1177" s="60"/>
      <c r="C1177" s="60"/>
      <c r="D1177" s="59" t="s">
        <v>4529</v>
      </c>
      <c r="E1177" s="59" t="s">
        <v>59</v>
      </c>
      <c r="F1177" s="59" t="s">
        <v>4671</v>
      </c>
      <c r="G1177" s="61" t="s">
        <v>4672</v>
      </c>
      <c r="H1177" s="62" t="s">
        <v>4662</v>
      </c>
      <c r="I1177" s="59">
        <v>2.6746564E7</v>
      </c>
      <c r="J1177" s="59">
        <v>110.0</v>
      </c>
      <c r="K1177" s="59">
        <v>0.279204484</v>
      </c>
      <c r="L1177" s="59">
        <v>35.0</v>
      </c>
      <c r="M1177" s="59">
        <v>0.2784069</v>
      </c>
      <c r="N1177" s="59">
        <v>1500.0</v>
      </c>
      <c r="O1177" s="59">
        <v>0.2693419</v>
      </c>
      <c r="P1177" s="59">
        <v>1.036617341</v>
      </c>
      <c r="Q1177" s="59">
        <v>1.087985025</v>
      </c>
    </row>
    <row r="1178" ht="15.0" customHeight="1">
      <c r="A1178" s="59" t="s">
        <v>79</v>
      </c>
      <c r="B1178" s="60"/>
      <c r="C1178" s="60"/>
      <c r="D1178" s="59" t="s">
        <v>4529</v>
      </c>
      <c r="E1178" s="59" t="s">
        <v>61</v>
      </c>
      <c r="F1178" s="59" t="s">
        <v>4673</v>
      </c>
      <c r="G1178" s="61" t="s">
        <v>4674</v>
      </c>
      <c r="H1178" s="62" t="s">
        <v>4662</v>
      </c>
      <c r="I1178" s="59">
        <v>2.534341E7</v>
      </c>
      <c r="J1178" s="59">
        <v>90.0</v>
      </c>
      <c r="K1178" s="59">
        <v>0.270781695</v>
      </c>
      <c r="L1178" s="59">
        <v>35.0</v>
      </c>
      <c r="M1178" s="59">
        <v>0.2690668</v>
      </c>
      <c r="N1178" s="59">
        <v>1500.0</v>
      </c>
      <c r="O1178" s="59">
        <v>0.2587942</v>
      </c>
      <c r="P1178" s="59">
        <v>1.04632057</v>
      </c>
      <c r="Q1178" s="59">
        <v>1.16693873</v>
      </c>
    </row>
    <row r="1179" ht="15.0" customHeight="1">
      <c r="A1179" s="59" t="s">
        <v>79</v>
      </c>
      <c r="B1179" s="60"/>
      <c r="C1179" s="60"/>
      <c r="D1179" s="59" t="s">
        <v>4529</v>
      </c>
      <c r="E1179" s="59" t="s">
        <v>33</v>
      </c>
      <c r="F1179" s="59" t="s">
        <v>4675</v>
      </c>
      <c r="G1179" s="61" t="s">
        <v>4676</v>
      </c>
      <c r="H1179" s="62" t="s">
        <v>4662</v>
      </c>
      <c r="I1179" s="59">
        <v>2.4338624E7</v>
      </c>
      <c r="J1179" s="59">
        <v>90.0</v>
      </c>
      <c r="K1179" s="59">
        <v>0.257356580229871</v>
      </c>
      <c r="L1179" s="59">
        <v>35.0</v>
      </c>
      <c r="M1179" s="59">
        <v>0.2456204</v>
      </c>
      <c r="N1179" s="59">
        <v>1500.0</v>
      </c>
      <c r="O1179" s="59">
        <v>0.2396678</v>
      </c>
      <c r="P1179" s="59">
        <v>1.073806</v>
      </c>
      <c r="Q1179" s="59">
        <v>2.971612</v>
      </c>
    </row>
    <row r="1180" ht="15.0" customHeight="1">
      <c r="A1180" s="59" t="s">
        <v>79</v>
      </c>
      <c r="B1180" s="60"/>
      <c r="C1180" s="60"/>
      <c r="D1180" s="59" t="s">
        <v>4529</v>
      </c>
      <c r="E1180" s="59" t="s">
        <v>63</v>
      </c>
      <c r="F1180" s="59" t="s">
        <v>4677</v>
      </c>
      <c r="G1180" s="61" t="s">
        <v>4678</v>
      </c>
      <c r="H1180" s="62" t="s">
        <v>4662</v>
      </c>
      <c r="I1180" s="59">
        <v>2.249093E7</v>
      </c>
      <c r="J1180" s="59">
        <v>90.0</v>
      </c>
      <c r="K1180" s="59">
        <v>0.257505176</v>
      </c>
      <c r="L1180" s="59">
        <v>35.0</v>
      </c>
      <c r="M1180" s="59">
        <v>0.2592614</v>
      </c>
      <c r="N1180" s="59">
        <v>1500.0</v>
      </c>
      <c r="O1180" s="59">
        <v>0.2410053</v>
      </c>
      <c r="P1180" s="59">
        <v>1.068462712</v>
      </c>
      <c r="Q1180" s="59">
        <v>0.903800725</v>
      </c>
    </row>
    <row r="1181" ht="15.0" customHeight="1">
      <c r="A1181" s="59" t="s">
        <v>79</v>
      </c>
      <c r="B1181" s="60"/>
      <c r="C1181" s="60"/>
      <c r="D1181" s="59" t="s">
        <v>4529</v>
      </c>
      <c r="E1181" s="59" t="s">
        <v>57</v>
      </c>
      <c r="F1181" s="59" t="s">
        <v>4679</v>
      </c>
      <c r="G1181" s="61" t="s">
        <v>4680</v>
      </c>
      <c r="H1181" s="62" t="s">
        <v>4662</v>
      </c>
      <c r="I1181" s="59">
        <v>2.3307188E7</v>
      </c>
      <c r="J1181" s="59">
        <v>90.0</v>
      </c>
      <c r="K1181" s="59">
        <v>0.262488623</v>
      </c>
      <c r="L1181" s="59">
        <v>35.0</v>
      </c>
      <c r="M1181" s="59">
        <v>0.2602112</v>
      </c>
      <c r="N1181" s="59">
        <v>1500.0</v>
      </c>
      <c r="O1181" s="59">
        <v>0.2456239</v>
      </c>
      <c r="P1181" s="59">
        <v>1.068660759</v>
      </c>
      <c r="Q1181" s="59">
        <v>1.156123714</v>
      </c>
    </row>
    <row r="1182" ht="15.0" customHeight="1">
      <c r="A1182" s="59" t="s">
        <v>79</v>
      </c>
      <c r="B1182" s="60"/>
      <c r="C1182" s="60"/>
      <c r="D1182" s="59" t="s">
        <v>4529</v>
      </c>
      <c r="E1182" s="59" t="s">
        <v>33</v>
      </c>
      <c r="F1182" s="59" t="s">
        <v>4681</v>
      </c>
      <c r="G1182" s="61" t="s">
        <v>4682</v>
      </c>
      <c r="H1182" s="62" t="s">
        <v>4662</v>
      </c>
      <c r="I1182" s="59">
        <v>2.58892E7</v>
      </c>
      <c r="J1182" s="59">
        <v>95.0</v>
      </c>
      <c r="K1182" s="59">
        <v>0.265557137742567</v>
      </c>
      <c r="L1182" s="59">
        <v>35.0</v>
      </c>
      <c r="M1182" s="59">
        <v>0.2652992</v>
      </c>
      <c r="N1182" s="59">
        <v>1500.0</v>
      </c>
      <c r="O1182" s="59">
        <v>0.2549091</v>
      </c>
      <c r="P1182" s="59">
        <v>1.041772</v>
      </c>
      <c r="Q1182" s="59">
        <v>1.024825</v>
      </c>
    </row>
    <row r="1183" ht="15.0" customHeight="1">
      <c r="A1183" s="59" t="s">
        <v>79</v>
      </c>
      <c r="B1183" s="60"/>
      <c r="C1183" s="60"/>
      <c r="D1183" s="59" t="s">
        <v>4529</v>
      </c>
      <c r="E1183" s="59" t="s">
        <v>33</v>
      </c>
      <c r="F1183" s="59" t="s">
        <v>4683</v>
      </c>
      <c r="G1183" s="61" t="s">
        <v>4684</v>
      </c>
      <c r="H1183" s="62" t="s">
        <v>4662</v>
      </c>
      <c r="I1183" s="59">
        <v>1.0725976E7</v>
      </c>
      <c r="J1183" s="59">
        <v>165.0</v>
      </c>
      <c r="K1183" s="59">
        <v>0.121143880510512</v>
      </c>
      <c r="L1183" s="59">
        <v>30.0</v>
      </c>
      <c r="M1183" s="59">
        <v>0.1248868</v>
      </c>
      <c r="N1183" s="59">
        <v>1500.0</v>
      </c>
      <c r="O1183" s="59">
        <v>0.1193087</v>
      </c>
      <c r="P1183" s="59">
        <v>1.015382</v>
      </c>
      <c r="Q1183" s="59">
        <v>0.3290008</v>
      </c>
    </row>
    <row r="1184" ht="15.0" customHeight="1">
      <c r="A1184" s="59" t="s">
        <v>79</v>
      </c>
      <c r="B1184" s="60"/>
      <c r="C1184" s="60"/>
      <c r="D1184" s="59" t="s">
        <v>4529</v>
      </c>
      <c r="E1184" s="59" t="s">
        <v>34</v>
      </c>
      <c r="F1184" s="59" t="s">
        <v>4685</v>
      </c>
      <c r="G1184" s="61" t="s">
        <v>4686</v>
      </c>
      <c r="H1184" s="62" t="s">
        <v>4662</v>
      </c>
      <c r="I1184" s="59">
        <v>1.0152589E7</v>
      </c>
      <c r="J1184" s="59">
        <v>90.0</v>
      </c>
      <c r="K1184" s="59">
        <v>0.140938579598247</v>
      </c>
      <c r="L1184" s="59">
        <v>35.0</v>
      </c>
      <c r="M1184" s="59">
        <v>0.1641991</v>
      </c>
      <c r="N1184" s="59">
        <v>1500.0</v>
      </c>
      <c r="O1184" s="59">
        <v>0.131543</v>
      </c>
      <c r="P1184" s="59">
        <v>1.071426</v>
      </c>
      <c r="Q1184" s="59">
        <v>0.2877116</v>
      </c>
    </row>
    <row r="1185" ht="15.0" customHeight="1">
      <c r="A1185" s="59" t="s">
        <v>79</v>
      </c>
      <c r="B1185" s="60"/>
      <c r="C1185" s="60"/>
      <c r="D1185" s="59" t="s">
        <v>4529</v>
      </c>
      <c r="E1185" s="59" t="s">
        <v>34</v>
      </c>
      <c r="F1185" s="59" t="s">
        <v>4687</v>
      </c>
      <c r="G1185" s="61" t="s">
        <v>4688</v>
      </c>
      <c r="H1185" s="62" t="s">
        <v>4662</v>
      </c>
      <c r="I1185" s="59">
        <v>9386405.0</v>
      </c>
      <c r="J1185" s="59">
        <v>210.0</v>
      </c>
      <c r="K1185" s="59">
        <v>0.127410257744834</v>
      </c>
      <c r="L1185" s="59">
        <v>35.0</v>
      </c>
      <c r="M1185" s="59">
        <v>0.154704</v>
      </c>
      <c r="N1185" s="59">
        <v>1500.0</v>
      </c>
      <c r="O1185" s="59">
        <v>0.1227771</v>
      </c>
      <c r="P1185" s="59">
        <v>1.037736</v>
      </c>
      <c r="Q1185" s="59">
        <v>0.1451179</v>
      </c>
    </row>
    <row r="1186" ht="15.0" customHeight="1">
      <c r="A1186" s="59" t="s">
        <v>79</v>
      </c>
      <c r="B1186" s="60"/>
      <c r="C1186" s="60"/>
      <c r="D1186" s="59" t="s">
        <v>4529</v>
      </c>
      <c r="E1186" s="59" t="s">
        <v>53</v>
      </c>
      <c r="F1186" s="59" t="s">
        <v>4689</v>
      </c>
      <c r="G1186" s="61" t="s">
        <v>4690</v>
      </c>
      <c r="H1186" s="62" t="s">
        <v>4662</v>
      </c>
      <c r="I1186" s="59">
        <v>1.270873E7</v>
      </c>
      <c r="J1186" s="59">
        <v>100.0</v>
      </c>
      <c r="K1186" s="59">
        <v>0.161482865</v>
      </c>
      <c r="L1186" s="59">
        <v>35.0</v>
      </c>
      <c r="M1186" s="59">
        <v>0.1648751</v>
      </c>
      <c r="N1186" s="59">
        <v>1500.0</v>
      </c>
      <c r="O1186" s="59">
        <v>0.1541397</v>
      </c>
      <c r="P1186" s="59">
        <v>1.047639674</v>
      </c>
      <c r="Q1186" s="59">
        <v>0.684014104</v>
      </c>
    </row>
    <row r="1187" ht="15.0" customHeight="1">
      <c r="A1187" s="59" t="s">
        <v>79</v>
      </c>
      <c r="B1187" s="60"/>
      <c r="C1187" s="60"/>
      <c r="D1187" s="59" t="s">
        <v>4529</v>
      </c>
      <c r="E1187" s="59" t="s">
        <v>55</v>
      </c>
      <c r="F1187" s="59" t="s">
        <v>4691</v>
      </c>
      <c r="G1187" s="61" t="s">
        <v>4692</v>
      </c>
      <c r="H1187" s="62" t="s">
        <v>4662</v>
      </c>
      <c r="I1187" s="59">
        <v>1.3439967E7</v>
      </c>
      <c r="J1187" s="59">
        <v>95.0</v>
      </c>
      <c r="K1187" s="59">
        <v>0.171874495</v>
      </c>
      <c r="L1187" s="59">
        <v>35.0</v>
      </c>
      <c r="M1187" s="59">
        <v>0.1674192</v>
      </c>
      <c r="N1187" s="59">
        <v>1500.0</v>
      </c>
      <c r="O1187" s="59">
        <v>0.1577525</v>
      </c>
      <c r="P1187" s="59">
        <v>1.089519947</v>
      </c>
      <c r="Q1187" s="59">
        <v>1.460891048</v>
      </c>
    </row>
    <row r="1188" ht="15.0" customHeight="1">
      <c r="A1188" s="59" t="s">
        <v>79</v>
      </c>
      <c r="B1188" s="60"/>
      <c r="C1188" s="60"/>
      <c r="D1188" s="59" t="s">
        <v>4529</v>
      </c>
      <c r="E1188" s="59" t="s">
        <v>35</v>
      </c>
      <c r="F1188" s="59" t="s">
        <v>4693</v>
      </c>
      <c r="G1188" s="61" t="s">
        <v>4694</v>
      </c>
      <c r="H1188" s="62" t="s">
        <v>4662</v>
      </c>
      <c r="I1188" s="59">
        <v>1.1310539E7</v>
      </c>
      <c r="J1188" s="59">
        <v>90.0</v>
      </c>
      <c r="K1188" s="59">
        <v>0.189542532260836</v>
      </c>
      <c r="L1188" s="59">
        <v>35.0</v>
      </c>
      <c r="M1188" s="59">
        <v>0.186149</v>
      </c>
      <c r="N1188" s="59">
        <v>1500.0</v>
      </c>
      <c r="O1188" s="59">
        <v>0.1604866</v>
      </c>
      <c r="P1188" s="59">
        <v>1.181049</v>
      </c>
      <c r="Q1188" s="59">
        <v>1.132238</v>
      </c>
    </row>
    <row r="1189" ht="15.0" customHeight="1">
      <c r="A1189" s="59" t="s">
        <v>79</v>
      </c>
      <c r="B1189" s="60"/>
      <c r="C1189" s="60"/>
      <c r="D1189" s="59" t="s">
        <v>4529</v>
      </c>
      <c r="E1189" s="59" t="s">
        <v>46</v>
      </c>
      <c r="F1189" s="59" t="s">
        <v>4695</v>
      </c>
      <c r="G1189" s="61" t="s">
        <v>4696</v>
      </c>
      <c r="H1189" s="62" t="s">
        <v>4662</v>
      </c>
      <c r="I1189" s="59">
        <v>1.3316196E7</v>
      </c>
      <c r="J1189" s="59">
        <v>100.0</v>
      </c>
      <c r="K1189" s="59">
        <v>0.269696164</v>
      </c>
      <c r="L1189" s="59">
        <v>45.0</v>
      </c>
      <c r="M1189" s="59">
        <v>0.2436328</v>
      </c>
      <c r="N1189" s="59">
        <v>1500.0</v>
      </c>
      <c r="O1189" s="59">
        <v>0.1756987</v>
      </c>
      <c r="P1189" s="59">
        <v>1.534992368</v>
      </c>
      <c r="Q1189" s="59">
        <v>1.383656567</v>
      </c>
    </row>
    <row r="1190" ht="15.0" customHeight="1">
      <c r="A1190" s="59" t="s">
        <v>79</v>
      </c>
      <c r="B1190" s="60"/>
      <c r="C1190" s="60"/>
      <c r="D1190" s="59" t="s">
        <v>4529</v>
      </c>
      <c r="E1190" s="59" t="s">
        <v>47</v>
      </c>
      <c r="F1190" s="59" t="s">
        <v>4697</v>
      </c>
      <c r="G1190" s="61" t="s">
        <v>4698</v>
      </c>
      <c r="H1190" s="62" t="s">
        <v>4662</v>
      </c>
      <c r="I1190" s="59">
        <v>1.3480351E7</v>
      </c>
      <c r="J1190" s="59">
        <v>85.0</v>
      </c>
      <c r="K1190" s="59">
        <v>0.174</v>
      </c>
      <c r="L1190" s="59">
        <v>35.0</v>
      </c>
      <c r="M1190" s="59">
        <v>0.1689628</v>
      </c>
      <c r="N1190" s="59">
        <v>1500.0</v>
      </c>
      <c r="O1190" s="59">
        <v>0.1571765</v>
      </c>
      <c r="P1190" s="59">
        <v>1.107035721</v>
      </c>
      <c r="Q1190" s="59">
        <v>1.427377549</v>
      </c>
    </row>
    <row r="1191" ht="15.0" customHeight="1">
      <c r="A1191" s="59" t="s">
        <v>79</v>
      </c>
      <c r="B1191" s="60"/>
      <c r="C1191" s="60"/>
      <c r="D1191" s="59" t="s">
        <v>4529</v>
      </c>
      <c r="E1191" s="59" t="s">
        <v>49</v>
      </c>
      <c r="F1191" s="59" t="s">
        <v>4699</v>
      </c>
      <c r="G1191" s="61" t="s">
        <v>4700</v>
      </c>
      <c r="H1191" s="62" t="s">
        <v>4662</v>
      </c>
      <c r="I1191" s="59">
        <v>1.2823894E7</v>
      </c>
      <c r="J1191" s="59">
        <v>90.0</v>
      </c>
      <c r="K1191" s="59">
        <v>0.167328504</v>
      </c>
      <c r="L1191" s="59">
        <v>35.0</v>
      </c>
      <c r="M1191" s="59">
        <v>0.1661327</v>
      </c>
      <c r="N1191" s="59">
        <v>1500.0</v>
      </c>
      <c r="O1191" s="59">
        <v>0.1528572</v>
      </c>
      <c r="P1191" s="59">
        <v>1.094672046</v>
      </c>
      <c r="Q1191" s="59">
        <v>1.090075996</v>
      </c>
    </row>
    <row r="1192" ht="15.0" customHeight="1">
      <c r="A1192" s="59" t="s">
        <v>264</v>
      </c>
      <c r="B1192" s="60"/>
      <c r="C1192" s="60"/>
      <c r="D1192" s="59" t="s">
        <v>4529</v>
      </c>
      <c r="E1192" s="59" t="s">
        <v>40</v>
      </c>
      <c r="F1192" s="59" t="s">
        <v>4701</v>
      </c>
      <c r="G1192" s="61" t="s">
        <v>4702</v>
      </c>
      <c r="H1192" s="62" t="s">
        <v>4703</v>
      </c>
      <c r="I1192" s="59">
        <v>4790777.0</v>
      </c>
      <c r="J1192" s="59">
        <v>100.0</v>
      </c>
      <c r="K1192" s="59">
        <v>0.078338892231965</v>
      </c>
      <c r="L1192" s="59">
        <v>40.0</v>
      </c>
      <c r="M1192" s="59">
        <v>0.07683268</v>
      </c>
      <c r="N1192" s="59">
        <v>1500.0</v>
      </c>
      <c r="O1192" s="59">
        <v>0.06523455</v>
      </c>
      <c r="P1192" s="59">
        <v>1.20088</v>
      </c>
      <c r="Q1192" s="59">
        <v>1.129867</v>
      </c>
    </row>
    <row r="1193" ht="15.0" customHeight="1">
      <c r="A1193" s="59" t="s">
        <v>264</v>
      </c>
      <c r="B1193" s="60"/>
      <c r="C1193" s="60"/>
      <c r="D1193" s="59" t="s">
        <v>4529</v>
      </c>
      <c r="E1193" s="59" t="s">
        <v>37</v>
      </c>
      <c r="F1193" s="59" t="s">
        <v>4704</v>
      </c>
      <c r="G1193" s="61" t="s">
        <v>4705</v>
      </c>
      <c r="H1193" s="62" t="s">
        <v>4703</v>
      </c>
      <c r="I1193" s="59">
        <v>1.4281983E7</v>
      </c>
      <c r="J1193" s="59">
        <v>165.0</v>
      </c>
      <c r="K1193" s="59">
        <v>0.192346707344886</v>
      </c>
      <c r="L1193" s="59">
        <v>35.0</v>
      </c>
      <c r="M1193" s="59">
        <v>0.1843533</v>
      </c>
      <c r="N1193" s="59">
        <v>1500.0</v>
      </c>
      <c r="O1193" s="59">
        <v>0.1714912</v>
      </c>
      <c r="P1193" s="59">
        <v>1.121613</v>
      </c>
      <c r="Q1193" s="59">
        <v>1.621466</v>
      </c>
    </row>
    <row r="1194" ht="15.0" customHeight="1">
      <c r="A1194" s="59" t="s">
        <v>264</v>
      </c>
      <c r="B1194" s="60"/>
      <c r="C1194" s="60"/>
      <c r="D1194" s="59" t="s">
        <v>4529</v>
      </c>
      <c r="E1194" s="59" t="s">
        <v>35</v>
      </c>
      <c r="F1194" s="59" t="s">
        <v>4706</v>
      </c>
      <c r="G1194" s="61" t="s">
        <v>4707</v>
      </c>
      <c r="H1194" s="62" t="s">
        <v>4703</v>
      </c>
      <c r="I1194" s="59">
        <v>1460290.0</v>
      </c>
      <c r="J1194" s="59">
        <v>90.0</v>
      </c>
      <c r="K1194" s="59">
        <v>0.044469955865697</v>
      </c>
      <c r="L1194" s="59">
        <v>35.0</v>
      </c>
      <c r="M1194" s="59">
        <v>0.04122762</v>
      </c>
      <c r="N1194" s="59">
        <v>1500.0</v>
      </c>
      <c r="O1194" s="59">
        <v>0.0349139</v>
      </c>
      <c r="P1194" s="59">
        <v>1.273704</v>
      </c>
      <c r="Q1194" s="59">
        <v>1.513539</v>
      </c>
    </row>
    <row r="1195" ht="15.0" customHeight="1">
      <c r="A1195" s="59" t="s">
        <v>264</v>
      </c>
      <c r="B1195" s="60"/>
      <c r="C1195" s="60"/>
      <c r="D1195" s="59" t="s">
        <v>4529</v>
      </c>
      <c r="E1195" s="59" t="s">
        <v>38</v>
      </c>
      <c r="F1195" s="59" t="s">
        <v>4708</v>
      </c>
      <c r="G1195" s="61" t="s">
        <v>4709</v>
      </c>
      <c r="H1195" s="62" t="s">
        <v>4703</v>
      </c>
      <c r="I1195" s="59">
        <v>6323787.0</v>
      </c>
      <c r="J1195" s="59">
        <v>90.0</v>
      </c>
      <c r="K1195" s="59">
        <v>0.095811589927946</v>
      </c>
      <c r="L1195" s="59">
        <v>40.0</v>
      </c>
      <c r="M1195" s="59">
        <v>0.09241832</v>
      </c>
      <c r="N1195" s="59">
        <v>1500.0</v>
      </c>
      <c r="O1195" s="59">
        <v>0.08598961</v>
      </c>
      <c r="P1195" s="59">
        <v>1.114223</v>
      </c>
      <c r="Q1195" s="59">
        <v>1.527831</v>
      </c>
    </row>
    <row r="1196" ht="15.0" customHeight="1">
      <c r="A1196" s="59" t="s">
        <v>264</v>
      </c>
      <c r="B1196" s="60"/>
      <c r="C1196" s="60"/>
      <c r="D1196" s="59" t="s">
        <v>4529</v>
      </c>
      <c r="E1196" s="59" t="s">
        <v>36</v>
      </c>
      <c r="F1196" s="59" t="s">
        <v>4710</v>
      </c>
      <c r="G1196" s="61" t="s">
        <v>4711</v>
      </c>
      <c r="H1196" s="62" t="s">
        <v>4703</v>
      </c>
      <c r="I1196" s="59">
        <v>3985183.0</v>
      </c>
      <c r="J1196" s="59">
        <v>110.0</v>
      </c>
      <c r="K1196" s="59">
        <v>0.233093359274248</v>
      </c>
      <c r="L1196" s="59">
        <v>35.0</v>
      </c>
      <c r="M1196" s="59">
        <v>0.215151</v>
      </c>
      <c r="N1196" s="59">
        <v>1500.0</v>
      </c>
      <c r="O1196" s="59">
        <v>0.07509495</v>
      </c>
      <c r="P1196" s="59">
        <v>3.103982</v>
      </c>
      <c r="Q1196" s="59">
        <v>1.128108</v>
      </c>
    </row>
    <row r="1197" ht="15.0" customHeight="1">
      <c r="A1197" s="59" t="s">
        <v>264</v>
      </c>
      <c r="B1197" s="60"/>
      <c r="C1197" s="60"/>
      <c r="D1197" s="59" t="s">
        <v>4529</v>
      </c>
      <c r="E1197" s="59" t="s">
        <v>34</v>
      </c>
      <c r="F1197" s="59" t="s">
        <v>4712</v>
      </c>
      <c r="G1197" s="61" t="s">
        <v>4713</v>
      </c>
      <c r="H1197" s="62" t="s">
        <v>4703</v>
      </c>
      <c r="I1197" s="59">
        <v>7492277.0</v>
      </c>
      <c r="J1197" s="59">
        <v>90.0</v>
      </c>
      <c r="K1197" s="59">
        <v>0.11510204971819</v>
      </c>
      <c r="L1197" s="59">
        <v>35.0</v>
      </c>
      <c r="M1197" s="59">
        <v>0.1196359</v>
      </c>
      <c r="N1197" s="59">
        <v>1500.0</v>
      </c>
      <c r="O1197" s="59">
        <v>0.09920762</v>
      </c>
      <c r="P1197" s="59">
        <v>1.160214</v>
      </c>
      <c r="Q1197" s="59">
        <v>0.7780602</v>
      </c>
    </row>
    <row r="1198" ht="15.0" customHeight="1">
      <c r="A1198" s="59" t="s">
        <v>264</v>
      </c>
      <c r="B1198" s="60"/>
      <c r="C1198" s="60"/>
      <c r="D1198" s="59" t="s">
        <v>4529</v>
      </c>
      <c r="E1198" s="59" t="s">
        <v>38</v>
      </c>
      <c r="F1198" s="59" t="s">
        <v>4714</v>
      </c>
      <c r="G1198" s="61" t="s">
        <v>4715</v>
      </c>
      <c r="H1198" s="62" t="s">
        <v>4703</v>
      </c>
      <c r="I1198" s="59">
        <v>1.4026414E7</v>
      </c>
      <c r="J1198" s="59">
        <v>165.0</v>
      </c>
      <c r="K1198" s="59">
        <v>0.201715607812265</v>
      </c>
      <c r="L1198" s="59">
        <v>35.0</v>
      </c>
      <c r="M1198" s="59">
        <v>0.2067924</v>
      </c>
      <c r="N1198" s="59">
        <v>1500.0</v>
      </c>
      <c r="O1198" s="59">
        <v>0.1859047</v>
      </c>
      <c r="P1198" s="59">
        <v>1.085049</v>
      </c>
      <c r="Q1198" s="59">
        <v>0.7569493</v>
      </c>
    </row>
    <row r="1199" ht="15.0" customHeight="1">
      <c r="A1199" s="59" t="s">
        <v>264</v>
      </c>
      <c r="B1199" s="60"/>
      <c r="C1199" s="60"/>
      <c r="D1199" s="59" t="s">
        <v>4529</v>
      </c>
      <c r="E1199" s="59" t="s">
        <v>36</v>
      </c>
      <c r="F1199" s="59" t="s">
        <v>4716</v>
      </c>
      <c r="G1199" s="61" t="s">
        <v>4717</v>
      </c>
      <c r="H1199" s="62" t="s">
        <v>4703</v>
      </c>
      <c r="I1199" s="59">
        <v>2625921.0</v>
      </c>
      <c r="J1199" s="59">
        <v>155.0</v>
      </c>
      <c r="K1199" s="59">
        <v>0.254949324520138</v>
      </c>
      <c r="L1199" s="59">
        <v>45.0</v>
      </c>
      <c r="M1199" s="59">
        <v>0.2034974</v>
      </c>
      <c r="N1199" s="59">
        <v>1500.0</v>
      </c>
      <c r="O1199" s="59">
        <v>0.05767347</v>
      </c>
      <c r="P1199" s="59">
        <v>4.420565</v>
      </c>
      <c r="Q1199" s="59">
        <v>1.352836</v>
      </c>
    </row>
    <row r="1200" ht="15.0" customHeight="1">
      <c r="A1200" s="59" t="s">
        <v>264</v>
      </c>
      <c r="B1200" s="60"/>
      <c r="C1200" s="60"/>
      <c r="D1200" s="59" t="s">
        <v>4529</v>
      </c>
      <c r="E1200" s="59" t="s">
        <v>34</v>
      </c>
      <c r="F1200" s="59" t="s">
        <v>4718</v>
      </c>
      <c r="G1200" s="61" t="s">
        <v>4719</v>
      </c>
      <c r="H1200" s="62" t="s">
        <v>4703</v>
      </c>
      <c r="I1200" s="59">
        <v>6261120.0</v>
      </c>
      <c r="J1200" s="59">
        <v>180.0</v>
      </c>
      <c r="K1200" s="59">
        <v>0.144641672321429</v>
      </c>
      <c r="L1200" s="59">
        <v>35.0</v>
      </c>
      <c r="M1200" s="59">
        <v>0.1493878</v>
      </c>
      <c r="N1200" s="59">
        <v>1500.0</v>
      </c>
      <c r="O1200" s="59">
        <v>0.1008358</v>
      </c>
      <c r="P1200" s="59">
        <v>1.434428</v>
      </c>
      <c r="Q1200" s="59">
        <v>0.9022464</v>
      </c>
    </row>
    <row r="1201" ht="15.0" customHeight="1">
      <c r="A1201" s="59" t="s">
        <v>264</v>
      </c>
      <c r="B1201" s="60"/>
      <c r="C1201" s="60"/>
      <c r="D1201" s="59" t="s">
        <v>4529</v>
      </c>
      <c r="E1201" s="59" t="s">
        <v>33</v>
      </c>
      <c r="F1201" s="59" t="s">
        <v>4720</v>
      </c>
      <c r="G1201" s="61" t="s">
        <v>4721</v>
      </c>
      <c r="H1201" s="62" t="s">
        <v>4703</v>
      </c>
      <c r="I1201" s="59">
        <v>7944392.0</v>
      </c>
      <c r="J1201" s="59">
        <v>100.0</v>
      </c>
      <c r="K1201" s="59">
        <v>0.100665535509535</v>
      </c>
      <c r="L1201" s="59">
        <v>35.0</v>
      </c>
      <c r="M1201" s="59">
        <v>0.1002777</v>
      </c>
      <c r="N1201" s="59">
        <v>1500.0</v>
      </c>
      <c r="O1201" s="59">
        <v>0.09789083</v>
      </c>
      <c r="P1201" s="59">
        <v>1.028345</v>
      </c>
      <c r="Q1201" s="59">
        <v>1.162472</v>
      </c>
    </row>
    <row r="1202" ht="15.0" customHeight="1">
      <c r="A1202" s="59" t="s">
        <v>264</v>
      </c>
      <c r="B1202" s="60"/>
      <c r="C1202" s="60"/>
      <c r="D1202" s="59" t="s">
        <v>4529</v>
      </c>
      <c r="E1202" s="59" t="s">
        <v>33</v>
      </c>
      <c r="F1202" s="59" t="s">
        <v>4722</v>
      </c>
      <c r="G1202" s="61" t="s">
        <v>4723</v>
      </c>
      <c r="H1202" s="62" t="s">
        <v>4703</v>
      </c>
      <c r="I1202" s="59">
        <v>2.2624762E7</v>
      </c>
      <c r="J1202" s="59">
        <v>140.0</v>
      </c>
      <c r="K1202" s="59">
        <v>0.259556887460538</v>
      </c>
      <c r="L1202" s="59">
        <v>35.0</v>
      </c>
      <c r="M1202" s="59">
        <v>0.2575319</v>
      </c>
      <c r="N1202" s="59">
        <v>1500.0</v>
      </c>
      <c r="O1202" s="59">
        <v>0.244085</v>
      </c>
      <c r="P1202" s="59">
        <v>1.063387</v>
      </c>
      <c r="Q1202" s="59">
        <v>1.150589</v>
      </c>
    </row>
    <row r="1203" ht="15.0" customHeight="1">
      <c r="A1203" s="59" t="s">
        <v>534</v>
      </c>
      <c r="B1203" s="60"/>
      <c r="C1203" s="60"/>
      <c r="D1203" s="59" t="s">
        <v>4529</v>
      </c>
      <c r="E1203" s="59" t="s">
        <v>3409</v>
      </c>
      <c r="F1203" s="59" t="s">
        <v>4724</v>
      </c>
      <c r="G1203" s="61" t="s">
        <v>4725</v>
      </c>
      <c r="H1203" s="60"/>
      <c r="I1203" s="59">
        <v>4.8074645E7</v>
      </c>
      <c r="J1203" s="59">
        <v>60.0</v>
      </c>
      <c r="K1203" s="59">
        <v>0.458055475295931</v>
      </c>
      <c r="L1203" s="59">
        <v>45.0</v>
      </c>
      <c r="M1203" s="59">
        <v>0.4548049</v>
      </c>
      <c r="N1203" s="59">
        <v>1500.0</v>
      </c>
      <c r="O1203" s="59">
        <v>0.324388</v>
      </c>
      <c r="P1203" s="59">
        <v>1.412061</v>
      </c>
      <c r="Q1203" s="59">
        <v>1.024924</v>
      </c>
    </row>
    <row r="1204" ht="15.0" customHeight="1">
      <c r="A1204" s="59" t="s">
        <v>534</v>
      </c>
      <c r="B1204" s="60"/>
      <c r="C1204" s="60"/>
      <c r="D1204" s="59" t="s">
        <v>4529</v>
      </c>
      <c r="E1204" s="59" t="s">
        <v>3409</v>
      </c>
      <c r="F1204" s="59" t="s">
        <v>4726</v>
      </c>
      <c r="G1204" s="61" t="s">
        <v>4727</v>
      </c>
      <c r="H1204" s="60"/>
      <c r="I1204" s="59">
        <v>2.7689349E7</v>
      </c>
      <c r="J1204" s="59">
        <v>50.0</v>
      </c>
      <c r="K1204" s="59">
        <v>0.328499679197074</v>
      </c>
      <c r="L1204" s="59">
        <v>45.0</v>
      </c>
      <c r="M1204" s="59">
        <v>0.3274592</v>
      </c>
      <c r="N1204" s="59">
        <v>1500.0</v>
      </c>
      <c r="O1204" s="59">
        <v>0.2587413</v>
      </c>
      <c r="P1204" s="59">
        <v>1.269606</v>
      </c>
      <c r="Q1204" s="59">
        <v>1.015141</v>
      </c>
    </row>
    <row r="1205" ht="15.0" customHeight="1">
      <c r="A1205" s="59" t="s">
        <v>79</v>
      </c>
      <c r="B1205" s="60"/>
      <c r="C1205" s="60"/>
      <c r="D1205" s="59" t="s">
        <v>431</v>
      </c>
      <c r="E1205" s="59" t="s">
        <v>47</v>
      </c>
      <c r="F1205" s="59" t="s">
        <v>4728</v>
      </c>
      <c r="G1205" s="61" t="s">
        <v>4729</v>
      </c>
      <c r="H1205" s="62" t="s">
        <v>4730</v>
      </c>
      <c r="I1205" s="59">
        <v>4.0914781E7</v>
      </c>
      <c r="J1205" s="59">
        <v>130.0</v>
      </c>
      <c r="K1205" s="59">
        <v>0.363676695</v>
      </c>
      <c r="L1205" s="59">
        <v>35.0</v>
      </c>
      <c r="M1205" s="59">
        <v>0.3634774</v>
      </c>
      <c r="N1205" s="59">
        <v>1500.0</v>
      </c>
      <c r="O1205" s="59">
        <v>0.3538888</v>
      </c>
      <c r="P1205" s="59">
        <v>1.027658109</v>
      </c>
      <c r="Q1205" s="59">
        <v>1.020784565</v>
      </c>
    </row>
    <row r="1206" ht="15.0" customHeight="1">
      <c r="A1206" s="59" t="s">
        <v>79</v>
      </c>
      <c r="B1206" s="60"/>
      <c r="C1206" s="60"/>
      <c r="D1206" s="59" t="s">
        <v>431</v>
      </c>
      <c r="E1206" s="59" t="s">
        <v>49</v>
      </c>
      <c r="F1206" s="59" t="s">
        <v>4731</v>
      </c>
      <c r="G1206" s="61" t="s">
        <v>4732</v>
      </c>
      <c r="H1206" s="62" t="s">
        <v>4730</v>
      </c>
      <c r="I1206" s="59">
        <v>3.8438369E7</v>
      </c>
      <c r="J1206" s="59">
        <v>115.0</v>
      </c>
      <c r="K1206" s="59">
        <v>0.344137875</v>
      </c>
      <c r="L1206" s="59">
        <v>35.0</v>
      </c>
      <c r="M1206" s="59">
        <v>0.3465208</v>
      </c>
      <c r="N1206" s="59">
        <v>1500.0</v>
      </c>
      <c r="O1206" s="59">
        <v>0.3335236</v>
      </c>
      <c r="P1206" s="59">
        <v>1.031824659</v>
      </c>
      <c r="Q1206" s="59">
        <v>0.816658572</v>
      </c>
    </row>
    <row r="1207" ht="15.0" customHeight="1">
      <c r="A1207" s="59" t="s">
        <v>79</v>
      </c>
      <c r="B1207" s="60"/>
      <c r="C1207" s="60"/>
      <c r="D1207" s="59" t="s">
        <v>431</v>
      </c>
      <c r="E1207" s="59" t="s">
        <v>40</v>
      </c>
      <c r="F1207" s="59" t="s">
        <v>4733</v>
      </c>
      <c r="G1207" s="61" t="s">
        <v>4734</v>
      </c>
      <c r="H1207" s="62" t="s">
        <v>4730</v>
      </c>
      <c r="I1207" s="59">
        <v>3.8884998E7</v>
      </c>
      <c r="J1207" s="59">
        <v>120.0</v>
      </c>
      <c r="K1207" s="59">
        <v>0.355608819920422</v>
      </c>
      <c r="L1207" s="59">
        <v>35.0</v>
      </c>
      <c r="M1207" s="59">
        <v>0.3550116</v>
      </c>
      <c r="N1207" s="59">
        <v>1500.0</v>
      </c>
      <c r="O1207" s="59">
        <v>0.3363548</v>
      </c>
      <c r="P1207" s="59">
        <v>1.057243</v>
      </c>
      <c r="Q1207" s="59">
        <v>1.032013</v>
      </c>
    </row>
    <row r="1208" ht="15.0" customHeight="1">
      <c r="A1208" s="59" t="s">
        <v>79</v>
      </c>
      <c r="B1208" s="60"/>
      <c r="C1208" s="60"/>
      <c r="D1208" s="59" t="s">
        <v>431</v>
      </c>
      <c r="E1208" s="59" t="s">
        <v>35</v>
      </c>
      <c r="F1208" s="59" t="s">
        <v>4735</v>
      </c>
      <c r="G1208" s="61" t="s">
        <v>4736</v>
      </c>
      <c r="H1208" s="62" t="s">
        <v>4730</v>
      </c>
      <c r="I1208" s="59">
        <v>5.9407197E7</v>
      </c>
      <c r="J1208" s="59">
        <v>130.0</v>
      </c>
      <c r="K1208" s="59">
        <v>0.458576381257442</v>
      </c>
      <c r="L1208" s="59">
        <v>35.0</v>
      </c>
      <c r="M1208" s="59">
        <v>0.4569237</v>
      </c>
      <c r="N1208" s="59">
        <v>1500.0</v>
      </c>
      <c r="O1208" s="59">
        <v>0.4463199</v>
      </c>
      <c r="P1208" s="59">
        <v>1.027461</v>
      </c>
      <c r="Q1208" s="59">
        <v>1.155863</v>
      </c>
    </row>
    <row r="1209" ht="15.0" customHeight="1">
      <c r="A1209" s="59" t="s">
        <v>79</v>
      </c>
      <c r="B1209" s="60"/>
      <c r="C1209" s="60"/>
      <c r="D1209" s="59" t="s">
        <v>431</v>
      </c>
      <c r="E1209" s="59" t="s">
        <v>37</v>
      </c>
      <c r="F1209" s="59" t="s">
        <v>4737</v>
      </c>
      <c r="G1209" s="61" t="s">
        <v>4738</v>
      </c>
      <c r="H1209" s="62" t="s">
        <v>4730</v>
      </c>
      <c r="I1209" s="59">
        <v>6.2176721E7</v>
      </c>
      <c r="J1209" s="59">
        <v>140.0</v>
      </c>
      <c r="K1209" s="59">
        <v>0.475044867681998</v>
      </c>
      <c r="L1209" s="59">
        <v>35.0</v>
      </c>
      <c r="M1209" s="59">
        <v>0.4713777</v>
      </c>
      <c r="N1209" s="59">
        <v>1500.0</v>
      </c>
      <c r="O1209" s="59">
        <v>0.4581631</v>
      </c>
      <c r="P1209" s="59">
        <v>1.036847</v>
      </c>
      <c r="Q1209" s="59">
        <v>1.277505</v>
      </c>
    </row>
    <row r="1210" ht="15.0" customHeight="1">
      <c r="A1210" s="59" t="s">
        <v>79</v>
      </c>
      <c r="B1210" s="60"/>
      <c r="C1210" s="60"/>
      <c r="D1210" s="59" t="s">
        <v>431</v>
      </c>
      <c r="E1210" s="59" t="s">
        <v>46</v>
      </c>
      <c r="F1210" s="59" t="s">
        <v>4739</v>
      </c>
      <c r="G1210" s="61" t="s">
        <v>4740</v>
      </c>
      <c r="H1210" s="62" t="s">
        <v>4730</v>
      </c>
      <c r="I1210" s="59">
        <v>5.8125394E7</v>
      </c>
      <c r="J1210" s="59">
        <v>125.0</v>
      </c>
      <c r="K1210" s="59">
        <v>0.453688008</v>
      </c>
      <c r="L1210" s="59">
        <v>35.0</v>
      </c>
      <c r="M1210" s="59">
        <v>0.4518541</v>
      </c>
      <c r="N1210" s="59">
        <v>1500.0</v>
      </c>
      <c r="O1210" s="59">
        <v>0.4401202</v>
      </c>
      <c r="P1210" s="59">
        <v>1.030827505</v>
      </c>
      <c r="Q1210" s="59">
        <v>1.156291411</v>
      </c>
    </row>
    <row r="1211" ht="15.0" customHeight="1">
      <c r="A1211" s="59" t="s">
        <v>79</v>
      </c>
      <c r="B1211" s="60"/>
      <c r="C1211" s="60"/>
      <c r="D1211" s="59" t="s">
        <v>431</v>
      </c>
      <c r="E1211" s="59" t="s">
        <v>36</v>
      </c>
      <c r="F1211" s="59" t="s">
        <v>4741</v>
      </c>
      <c r="G1211" s="61" t="s">
        <v>4742</v>
      </c>
      <c r="H1211" s="62" t="s">
        <v>4730</v>
      </c>
      <c r="I1211" s="59">
        <v>8.7187582E7</v>
      </c>
      <c r="J1211" s="59">
        <v>120.0</v>
      </c>
      <c r="K1211" s="59">
        <v>0.614215625460412</v>
      </c>
      <c r="L1211" s="59">
        <v>40.0</v>
      </c>
      <c r="M1211" s="59">
        <v>0.6018457</v>
      </c>
      <c r="N1211" s="59">
        <v>1500.0</v>
      </c>
      <c r="O1211" s="59">
        <v>0.5196743</v>
      </c>
      <c r="P1211" s="59">
        <v>1.181924</v>
      </c>
      <c r="Q1211" s="59">
        <v>1.150538</v>
      </c>
    </row>
    <row r="1212" ht="15.0" customHeight="1">
      <c r="A1212" s="59" t="s">
        <v>79</v>
      </c>
      <c r="B1212" s="60"/>
      <c r="C1212" s="60"/>
      <c r="D1212" s="59" t="s">
        <v>431</v>
      </c>
      <c r="E1212" s="59" t="s">
        <v>34</v>
      </c>
      <c r="F1212" s="59" t="s">
        <v>4743</v>
      </c>
      <c r="G1212" s="61" t="s">
        <v>4744</v>
      </c>
      <c r="H1212" s="62" t="s">
        <v>4730</v>
      </c>
      <c r="I1212" s="59">
        <v>8.3868303E7</v>
      </c>
      <c r="J1212" s="59">
        <v>120.0</v>
      </c>
      <c r="K1212" s="59">
        <v>0.543781828111491</v>
      </c>
      <c r="L1212" s="59">
        <v>35.0</v>
      </c>
      <c r="M1212" s="59">
        <v>0.5446379</v>
      </c>
      <c r="N1212" s="59">
        <v>1500.0</v>
      </c>
      <c r="O1212" s="59">
        <v>0.5278546</v>
      </c>
      <c r="P1212" s="59">
        <v>1.030174</v>
      </c>
      <c r="Q1212" s="59">
        <v>0.9489914</v>
      </c>
    </row>
    <row r="1213" ht="15.0" customHeight="1">
      <c r="A1213" s="59" t="s">
        <v>79</v>
      </c>
      <c r="B1213" s="60"/>
      <c r="C1213" s="60"/>
      <c r="D1213" s="59" t="s">
        <v>431</v>
      </c>
      <c r="E1213" s="59" t="s">
        <v>38</v>
      </c>
      <c r="F1213" s="59" t="s">
        <v>4745</v>
      </c>
      <c r="G1213" s="61" t="s">
        <v>438</v>
      </c>
      <c r="H1213" s="62" t="s">
        <v>4730</v>
      </c>
      <c r="I1213" s="59">
        <v>6.2390058E7</v>
      </c>
      <c r="J1213" s="59">
        <v>120.0</v>
      </c>
      <c r="K1213" s="59">
        <v>0.470417323328991</v>
      </c>
      <c r="L1213" s="59">
        <v>35.0</v>
      </c>
      <c r="M1213" s="59">
        <v>0.4686292</v>
      </c>
      <c r="N1213" s="59">
        <v>1500.0</v>
      </c>
      <c r="O1213" s="59">
        <v>0.4575876</v>
      </c>
      <c r="P1213" s="59">
        <v>1.028038</v>
      </c>
      <c r="Q1213" s="59">
        <v>1.161944</v>
      </c>
    </row>
    <row r="1214" ht="15.0" customHeight="1">
      <c r="A1214" s="59" t="s">
        <v>79</v>
      </c>
      <c r="B1214" s="60"/>
      <c r="C1214" s="60"/>
      <c r="D1214" s="59" t="s">
        <v>431</v>
      </c>
      <c r="E1214" s="59" t="s">
        <v>53</v>
      </c>
      <c r="F1214" s="59" t="s">
        <v>4746</v>
      </c>
      <c r="G1214" s="61" t="s">
        <v>4747</v>
      </c>
      <c r="H1214" s="62" t="s">
        <v>4730</v>
      </c>
      <c r="I1214" s="59">
        <v>9.194214E7</v>
      </c>
      <c r="J1214" s="59">
        <v>120.0</v>
      </c>
      <c r="K1214" s="59">
        <v>0.554496938</v>
      </c>
      <c r="L1214" s="59">
        <v>35.0</v>
      </c>
      <c r="M1214" s="59">
        <v>0.5526607</v>
      </c>
      <c r="N1214" s="59">
        <v>1500.0</v>
      </c>
      <c r="O1214" s="59">
        <v>0.5383822</v>
      </c>
      <c r="P1214" s="59">
        <v>1.02993178</v>
      </c>
      <c r="Q1214" s="59">
        <v>1.128601583</v>
      </c>
    </row>
    <row r="1215" ht="15.0" customHeight="1">
      <c r="A1215" s="59" t="s">
        <v>79</v>
      </c>
      <c r="B1215" s="60"/>
      <c r="C1215" s="60"/>
      <c r="D1215" s="59" t="s">
        <v>431</v>
      </c>
      <c r="E1215" s="59" t="s">
        <v>39</v>
      </c>
      <c r="F1215" s="59" t="s">
        <v>4748</v>
      </c>
      <c r="G1215" s="61" t="s">
        <v>4749</v>
      </c>
      <c r="H1215" s="62" t="s">
        <v>4730</v>
      </c>
      <c r="I1215" s="59">
        <v>4.4251831E7</v>
      </c>
      <c r="J1215" s="59">
        <v>135.0</v>
      </c>
      <c r="K1215" s="59">
        <v>0.472906592198209</v>
      </c>
      <c r="L1215" s="59">
        <v>30.0</v>
      </c>
      <c r="M1215" s="59">
        <v>0.4498159</v>
      </c>
      <c r="N1215" s="59">
        <v>1500.0</v>
      </c>
      <c r="O1215" s="59">
        <v>0.3786008</v>
      </c>
      <c r="P1215" s="59">
        <v>1.24909</v>
      </c>
      <c r="Q1215" s="59">
        <v>1.324239</v>
      </c>
    </row>
    <row r="1216" ht="15.0" customHeight="1">
      <c r="A1216" s="59" t="s">
        <v>79</v>
      </c>
      <c r="B1216" s="60"/>
      <c r="C1216" s="60"/>
      <c r="D1216" s="59" t="s">
        <v>431</v>
      </c>
      <c r="E1216" s="59" t="s">
        <v>35</v>
      </c>
      <c r="F1216" s="59" t="s">
        <v>4750</v>
      </c>
      <c r="G1216" s="61" t="s">
        <v>4751</v>
      </c>
      <c r="H1216" s="62" t="s">
        <v>4730</v>
      </c>
      <c r="I1216" s="59">
        <v>4.4546611E7</v>
      </c>
      <c r="J1216" s="59">
        <v>125.0</v>
      </c>
      <c r="K1216" s="59">
        <v>0.467578135123394</v>
      </c>
      <c r="L1216" s="59">
        <v>30.0</v>
      </c>
      <c r="M1216" s="59">
        <v>0.4523942</v>
      </c>
      <c r="N1216" s="59">
        <v>1500.0</v>
      </c>
      <c r="O1216" s="59">
        <v>0.4213836</v>
      </c>
      <c r="P1216" s="59">
        <v>1.109626</v>
      </c>
      <c r="Q1216" s="59">
        <v>1.489636</v>
      </c>
    </row>
    <row r="1217" ht="15.0" customHeight="1">
      <c r="A1217" s="59" t="s">
        <v>79</v>
      </c>
      <c r="B1217" s="60"/>
      <c r="C1217" s="60"/>
      <c r="D1217" s="59" t="s">
        <v>431</v>
      </c>
      <c r="E1217" s="59" t="s">
        <v>33</v>
      </c>
      <c r="F1217" s="59" t="s">
        <v>4752</v>
      </c>
      <c r="G1217" s="61" t="s">
        <v>4753</v>
      </c>
      <c r="H1217" s="62" t="s">
        <v>4730</v>
      </c>
      <c r="I1217" s="59">
        <v>5.0198692E7</v>
      </c>
      <c r="J1217" s="59">
        <v>125.0</v>
      </c>
      <c r="K1217" s="59">
        <v>0.414000266128788</v>
      </c>
      <c r="L1217" s="59">
        <v>30.0</v>
      </c>
      <c r="M1217" s="59">
        <v>0.4120306</v>
      </c>
      <c r="N1217" s="59">
        <v>1500.0</v>
      </c>
      <c r="O1217" s="59">
        <v>0.4057139</v>
      </c>
      <c r="P1217" s="59">
        <v>1.020424</v>
      </c>
      <c r="Q1217" s="59">
        <v>1.311822</v>
      </c>
    </row>
    <row r="1218" ht="15.0" customHeight="1">
      <c r="A1218" s="59" t="s">
        <v>79</v>
      </c>
      <c r="B1218" s="60"/>
      <c r="C1218" s="60"/>
      <c r="D1218" s="59" t="s">
        <v>431</v>
      </c>
      <c r="E1218" s="59" t="s">
        <v>37</v>
      </c>
      <c r="F1218" s="59" t="s">
        <v>4754</v>
      </c>
      <c r="G1218" s="61" t="s">
        <v>4755</v>
      </c>
      <c r="H1218" s="62" t="s">
        <v>4730</v>
      </c>
      <c r="I1218" s="59">
        <v>2.8772622E7</v>
      </c>
      <c r="J1218" s="59">
        <v>130.0</v>
      </c>
      <c r="K1218" s="59">
        <v>0.314487630168228</v>
      </c>
      <c r="L1218" s="59">
        <v>35.0</v>
      </c>
      <c r="M1218" s="59">
        <v>0.3084066</v>
      </c>
      <c r="N1218" s="59">
        <v>1500.0</v>
      </c>
      <c r="O1218" s="59">
        <v>0.2882654</v>
      </c>
      <c r="P1218" s="59">
        <v>1.090965</v>
      </c>
      <c r="Q1218" s="59">
        <v>1.301918</v>
      </c>
    </row>
    <row r="1219" ht="15.0" customHeight="1">
      <c r="A1219" s="59" t="s">
        <v>79</v>
      </c>
      <c r="B1219" s="60"/>
      <c r="C1219" s="60"/>
      <c r="D1219" s="59" t="s">
        <v>431</v>
      </c>
      <c r="E1219" s="59" t="s">
        <v>46</v>
      </c>
      <c r="F1219" s="59" t="s">
        <v>4756</v>
      </c>
      <c r="G1219" s="61" t="s">
        <v>4757</v>
      </c>
      <c r="H1219" s="62" t="s">
        <v>4730</v>
      </c>
      <c r="I1219" s="59">
        <v>1.6483425E7</v>
      </c>
      <c r="J1219" s="59">
        <v>135.0</v>
      </c>
      <c r="K1219" s="59">
        <v>0.29091222</v>
      </c>
      <c r="L1219" s="59">
        <v>35.0</v>
      </c>
      <c r="M1219" s="59">
        <v>0.2714452</v>
      </c>
      <c r="N1219" s="59">
        <v>1500.0</v>
      </c>
      <c r="O1219" s="59">
        <v>0.208123</v>
      </c>
      <c r="P1219" s="59">
        <v>1.397789866</v>
      </c>
      <c r="Q1219" s="59">
        <v>1.307428048</v>
      </c>
    </row>
    <row r="1220" ht="15.0" customHeight="1">
      <c r="A1220" s="59" t="s">
        <v>79</v>
      </c>
      <c r="B1220" s="60"/>
      <c r="C1220" s="60"/>
      <c r="D1220" s="59" t="s">
        <v>431</v>
      </c>
      <c r="E1220" s="59" t="s">
        <v>36</v>
      </c>
      <c r="F1220" s="59" t="s">
        <v>4758</v>
      </c>
      <c r="G1220" s="61" t="s">
        <v>4759</v>
      </c>
      <c r="H1220" s="62" t="s">
        <v>4730</v>
      </c>
      <c r="I1220" s="59">
        <v>2.649171E7</v>
      </c>
      <c r="J1220" s="59">
        <v>125.0</v>
      </c>
      <c r="K1220" s="59">
        <v>0.279630869009383</v>
      </c>
      <c r="L1220" s="59">
        <v>35.0</v>
      </c>
      <c r="M1220" s="59">
        <v>0.2804429</v>
      </c>
      <c r="N1220" s="59">
        <v>1500.0</v>
      </c>
      <c r="O1220" s="59">
        <v>0.2655626</v>
      </c>
      <c r="P1220" s="59">
        <v>1.052975</v>
      </c>
      <c r="Q1220" s="59">
        <v>0.9454294</v>
      </c>
    </row>
    <row r="1221" ht="15.0" customHeight="1">
      <c r="A1221" s="59" t="s">
        <v>79</v>
      </c>
      <c r="B1221" s="60"/>
      <c r="C1221" s="60"/>
      <c r="D1221" s="59" t="s">
        <v>431</v>
      </c>
      <c r="E1221" s="59" t="s">
        <v>53</v>
      </c>
      <c r="F1221" s="59" t="s">
        <v>4760</v>
      </c>
      <c r="G1221" s="61" t="s">
        <v>4761</v>
      </c>
      <c r="H1221" s="62" t="s">
        <v>4730</v>
      </c>
      <c r="I1221" s="59">
        <v>7.9916169E7</v>
      </c>
      <c r="J1221" s="59">
        <v>130.0</v>
      </c>
      <c r="K1221" s="59">
        <v>0.513558049</v>
      </c>
      <c r="L1221" s="59">
        <v>35.0</v>
      </c>
      <c r="M1221" s="59">
        <v>0.5083634</v>
      </c>
      <c r="N1221" s="59">
        <v>1500.0</v>
      </c>
      <c r="O1221" s="59">
        <v>0.4907706</v>
      </c>
      <c r="P1221" s="59">
        <v>1.046431976</v>
      </c>
      <c r="Q1221" s="59">
        <v>1.295271281</v>
      </c>
    </row>
    <row r="1222" ht="15.0" customHeight="1">
      <c r="A1222" s="59" t="s">
        <v>79</v>
      </c>
      <c r="B1222" s="60"/>
      <c r="C1222" s="60"/>
      <c r="D1222" s="59" t="s">
        <v>431</v>
      </c>
      <c r="E1222" s="59" t="s">
        <v>60</v>
      </c>
      <c r="F1222" s="59" t="s">
        <v>4762</v>
      </c>
      <c r="G1222" s="61" t="s">
        <v>4763</v>
      </c>
      <c r="H1222" s="62" t="s">
        <v>4730</v>
      </c>
      <c r="I1222" s="59">
        <v>8.0961716E7</v>
      </c>
      <c r="J1222" s="59">
        <v>125.0</v>
      </c>
      <c r="K1222" s="59">
        <v>0.509754476</v>
      </c>
      <c r="L1222" s="59">
        <v>35.0</v>
      </c>
      <c r="M1222" s="59">
        <v>0.4950596</v>
      </c>
      <c r="N1222" s="59">
        <v>1500.0</v>
      </c>
      <c r="O1222" s="59">
        <v>0.458644</v>
      </c>
      <c r="P1222" s="59">
        <v>1.111438232</v>
      </c>
      <c r="Q1222" s="59">
        <v>1.403532451</v>
      </c>
    </row>
    <row r="1223" ht="15.0" customHeight="1">
      <c r="A1223" s="59" t="s">
        <v>79</v>
      </c>
      <c r="B1223" s="60"/>
      <c r="C1223" s="60"/>
      <c r="D1223" s="59" t="s">
        <v>431</v>
      </c>
      <c r="E1223" s="59" t="s">
        <v>47</v>
      </c>
      <c r="F1223" s="59" t="s">
        <v>4764</v>
      </c>
      <c r="G1223" s="61" t="s">
        <v>4765</v>
      </c>
      <c r="H1223" s="62" t="s">
        <v>4730</v>
      </c>
      <c r="I1223" s="59">
        <v>8.6771097E7</v>
      </c>
      <c r="J1223" s="59">
        <v>130.0</v>
      </c>
      <c r="K1223" s="59">
        <v>0.545457644</v>
      </c>
      <c r="L1223" s="59">
        <v>35.0</v>
      </c>
      <c r="M1223" s="59">
        <v>0.5386951</v>
      </c>
      <c r="N1223" s="59">
        <v>1500.0</v>
      </c>
      <c r="O1223" s="59">
        <v>0.525025</v>
      </c>
      <c r="P1223" s="59">
        <v>1.038917469</v>
      </c>
      <c r="Q1223" s="59">
        <v>1.494696008</v>
      </c>
    </row>
    <row r="1224" ht="15.0" customHeight="1">
      <c r="A1224" s="59" t="s">
        <v>79</v>
      </c>
      <c r="B1224" s="60"/>
      <c r="C1224" s="60"/>
      <c r="D1224" s="59" t="s">
        <v>431</v>
      </c>
      <c r="E1224" s="59" t="s">
        <v>49</v>
      </c>
      <c r="F1224" s="59" t="s">
        <v>4766</v>
      </c>
      <c r="G1224" s="61" t="s">
        <v>4767</v>
      </c>
      <c r="H1224" s="62" t="s">
        <v>4730</v>
      </c>
      <c r="I1224" s="59">
        <v>7.6743572E7</v>
      </c>
      <c r="J1224" s="59">
        <v>130.0</v>
      </c>
      <c r="K1224" s="59">
        <v>0.494486365</v>
      </c>
      <c r="L1224" s="59">
        <v>35.0</v>
      </c>
      <c r="M1224" s="59">
        <v>0.4851467</v>
      </c>
      <c r="N1224" s="59">
        <v>1500.0</v>
      </c>
      <c r="O1224" s="59">
        <v>0.4686682</v>
      </c>
      <c r="P1224" s="59">
        <v>1.055088366</v>
      </c>
      <c r="Q1224" s="59">
        <v>1.566778856</v>
      </c>
    </row>
    <row r="1225" ht="15.0" customHeight="1">
      <c r="A1225" s="59" t="s">
        <v>79</v>
      </c>
      <c r="B1225" s="60"/>
      <c r="C1225" s="60"/>
      <c r="D1225" s="59" t="s">
        <v>431</v>
      </c>
      <c r="E1225" s="59" t="s">
        <v>40</v>
      </c>
      <c r="F1225" s="59" t="s">
        <v>4768</v>
      </c>
      <c r="G1225" s="61" t="s">
        <v>4769</v>
      </c>
      <c r="H1225" s="62" t="s">
        <v>4730</v>
      </c>
      <c r="I1225" s="59">
        <v>7.5973485E7</v>
      </c>
      <c r="J1225" s="59">
        <v>145.0</v>
      </c>
      <c r="K1225" s="59">
        <v>0.570521685237807</v>
      </c>
      <c r="L1225" s="59">
        <v>35.0</v>
      </c>
      <c r="M1225" s="59">
        <v>0.5261811</v>
      </c>
      <c r="N1225" s="59">
        <v>1500.0</v>
      </c>
      <c r="O1225" s="59">
        <v>0.4414594</v>
      </c>
      <c r="P1225" s="59">
        <v>1.292354</v>
      </c>
      <c r="Q1225" s="59">
        <v>1.523368</v>
      </c>
    </row>
    <row r="1226" ht="15.0" customHeight="1">
      <c r="A1226" s="59" t="s">
        <v>79</v>
      </c>
      <c r="B1226" s="60"/>
      <c r="C1226" s="60"/>
      <c r="D1226" s="59" t="s">
        <v>431</v>
      </c>
      <c r="E1226" s="59" t="s">
        <v>51</v>
      </c>
      <c r="F1226" s="59" t="s">
        <v>4770</v>
      </c>
      <c r="G1226" s="61" t="s">
        <v>4771</v>
      </c>
      <c r="H1226" s="62" t="s">
        <v>4730</v>
      </c>
      <c r="I1226" s="59">
        <v>2.8451241E7</v>
      </c>
      <c r="J1226" s="59">
        <v>125.0</v>
      </c>
      <c r="K1226" s="59">
        <v>0.278368641</v>
      </c>
      <c r="L1226" s="59">
        <v>35.0</v>
      </c>
      <c r="M1226" s="59">
        <v>0.277285</v>
      </c>
      <c r="N1226" s="59">
        <v>1500.0</v>
      </c>
      <c r="O1226" s="59">
        <v>0.2677129</v>
      </c>
      <c r="P1226" s="59">
        <v>1.039802866</v>
      </c>
      <c r="Q1226" s="59">
        <v>1.113208263</v>
      </c>
    </row>
    <row r="1227" ht="15.0" customHeight="1">
      <c r="A1227" s="59" t="s">
        <v>79</v>
      </c>
      <c r="B1227" s="60"/>
      <c r="C1227" s="60"/>
      <c r="D1227" s="59" t="s">
        <v>431</v>
      </c>
      <c r="E1227" s="59" t="s">
        <v>39</v>
      </c>
      <c r="F1227" s="59" t="s">
        <v>4772</v>
      </c>
      <c r="G1227" s="61" t="s">
        <v>4773</v>
      </c>
      <c r="H1227" s="62" t="s">
        <v>4730</v>
      </c>
      <c r="I1227" s="59">
        <v>2.326102E7</v>
      </c>
      <c r="J1227" s="59">
        <v>140.0</v>
      </c>
      <c r="K1227" s="59">
        <v>0.343138856146275</v>
      </c>
      <c r="L1227" s="59">
        <v>35.0</v>
      </c>
      <c r="M1227" s="59">
        <v>0.3154731</v>
      </c>
      <c r="N1227" s="59">
        <v>1500.0</v>
      </c>
      <c r="O1227" s="59">
        <v>0.2558796</v>
      </c>
      <c r="P1227" s="59">
        <v>1.341017</v>
      </c>
      <c r="Q1227" s="59">
        <v>1.464241</v>
      </c>
    </row>
    <row r="1228" ht="15.0" customHeight="1">
      <c r="A1228" s="59" t="s">
        <v>79</v>
      </c>
      <c r="B1228" s="60"/>
      <c r="C1228" s="60"/>
      <c r="D1228" s="59" t="s">
        <v>431</v>
      </c>
      <c r="E1228" s="59" t="s">
        <v>35</v>
      </c>
      <c r="F1228" s="59" t="s">
        <v>4774</v>
      </c>
      <c r="G1228" s="61" t="s">
        <v>4775</v>
      </c>
      <c r="H1228" s="62" t="s">
        <v>4730</v>
      </c>
      <c r="I1228" s="59">
        <v>1.2431446E7</v>
      </c>
      <c r="J1228" s="59">
        <v>125.0</v>
      </c>
      <c r="K1228" s="59">
        <v>0.18522892112217</v>
      </c>
      <c r="L1228" s="59">
        <v>35.0</v>
      </c>
      <c r="M1228" s="59">
        <v>0.1828932</v>
      </c>
      <c r="N1228" s="59">
        <v>1500.0</v>
      </c>
      <c r="O1228" s="59">
        <v>0.1634868</v>
      </c>
      <c r="P1228" s="59">
        <v>1.13299</v>
      </c>
      <c r="Q1228" s="59">
        <v>1.120357</v>
      </c>
    </row>
    <row r="1229" ht="15.0" customHeight="1">
      <c r="A1229" s="59" t="s">
        <v>79</v>
      </c>
      <c r="B1229" s="60"/>
      <c r="C1229" s="60"/>
      <c r="D1229" s="59" t="s">
        <v>431</v>
      </c>
      <c r="E1229" s="59" t="s">
        <v>33</v>
      </c>
      <c r="F1229" s="59" t="s">
        <v>4776</v>
      </c>
      <c r="G1229" s="61" t="s">
        <v>4777</v>
      </c>
      <c r="H1229" s="62" t="s">
        <v>4730</v>
      </c>
      <c r="I1229" s="59">
        <v>1.6936036E7</v>
      </c>
      <c r="J1229" s="59">
        <v>125.0</v>
      </c>
      <c r="K1229" s="59">
        <v>0.212655901929834</v>
      </c>
      <c r="L1229" s="59">
        <v>35.0</v>
      </c>
      <c r="M1229" s="59">
        <v>0.2122536</v>
      </c>
      <c r="N1229" s="59">
        <v>1500.0</v>
      </c>
      <c r="O1229" s="59">
        <v>0.194465</v>
      </c>
      <c r="P1229" s="59">
        <v>1.093543</v>
      </c>
      <c r="Q1229" s="59">
        <v>1.022617</v>
      </c>
    </row>
    <row r="1230" ht="15.0" customHeight="1">
      <c r="A1230" s="59" t="s">
        <v>79</v>
      </c>
      <c r="B1230" s="60"/>
      <c r="C1230" s="60"/>
      <c r="D1230" s="59" t="s">
        <v>431</v>
      </c>
      <c r="E1230" s="59" t="s">
        <v>39</v>
      </c>
      <c r="F1230" s="59" t="s">
        <v>4778</v>
      </c>
      <c r="G1230" s="61" t="s">
        <v>4779</v>
      </c>
      <c r="H1230" s="62" t="s">
        <v>4730</v>
      </c>
      <c r="I1230" s="59">
        <v>1.1797391E7</v>
      </c>
      <c r="J1230" s="59">
        <v>165.0</v>
      </c>
      <c r="K1230" s="59">
        <v>0.219185793858436</v>
      </c>
      <c r="L1230" s="59">
        <v>35.0</v>
      </c>
      <c r="M1230" s="59">
        <v>0.2019135</v>
      </c>
      <c r="N1230" s="59">
        <v>1500.0</v>
      </c>
      <c r="O1230" s="59">
        <v>0.1582619</v>
      </c>
      <c r="P1230" s="59">
        <v>1.384956</v>
      </c>
      <c r="Q1230" s="59">
        <v>1.395687</v>
      </c>
    </row>
    <row r="1231" ht="15.0" customHeight="1">
      <c r="A1231" s="59" t="s">
        <v>79</v>
      </c>
      <c r="B1231" s="60"/>
      <c r="C1231" s="60"/>
      <c r="D1231" s="59" t="s">
        <v>431</v>
      </c>
      <c r="E1231" s="59" t="s">
        <v>35</v>
      </c>
      <c r="F1231" s="59" t="s">
        <v>4780</v>
      </c>
      <c r="G1231" s="61" t="s">
        <v>4781</v>
      </c>
      <c r="H1231" s="62" t="s">
        <v>4730</v>
      </c>
      <c r="I1231" s="59">
        <v>8784639.0</v>
      </c>
      <c r="J1231" s="59">
        <v>150.0</v>
      </c>
      <c r="K1231" s="59">
        <v>0.132067591186077</v>
      </c>
      <c r="L1231" s="59">
        <v>35.0</v>
      </c>
      <c r="M1231" s="59">
        <v>0.1375465</v>
      </c>
      <c r="N1231" s="59">
        <v>1500.0</v>
      </c>
      <c r="O1231" s="59">
        <v>0.1199008</v>
      </c>
      <c r="P1231" s="59">
        <v>1.101474</v>
      </c>
      <c r="Q1231" s="59">
        <v>0.6895053</v>
      </c>
    </row>
    <row r="1232" ht="15.0" customHeight="1">
      <c r="A1232" s="59" t="s">
        <v>79</v>
      </c>
      <c r="B1232" s="60"/>
      <c r="C1232" s="60"/>
      <c r="D1232" s="59" t="s">
        <v>431</v>
      </c>
      <c r="E1232" s="59" t="s">
        <v>33</v>
      </c>
      <c r="F1232" s="59" t="s">
        <v>4782</v>
      </c>
      <c r="G1232" s="61" t="s">
        <v>4783</v>
      </c>
      <c r="H1232" s="62" t="s">
        <v>4730</v>
      </c>
      <c r="I1232" s="59">
        <v>3.9548857E7</v>
      </c>
      <c r="J1232" s="59">
        <v>130.0</v>
      </c>
      <c r="K1232" s="59">
        <v>0.375923585317381</v>
      </c>
      <c r="L1232" s="59">
        <v>35.0</v>
      </c>
      <c r="M1232" s="59">
        <v>0.3762951</v>
      </c>
      <c r="N1232" s="59">
        <v>1500.0</v>
      </c>
      <c r="O1232" s="59">
        <v>0.3575426</v>
      </c>
      <c r="P1232" s="59">
        <v>1.051409</v>
      </c>
      <c r="Q1232" s="59">
        <v>0.9801885</v>
      </c>
    </row>
    <row r="1233" ht="15.0" customHeight="1">
      <c r="A1233" s="59" t="s">
        <v>79</v>
      </c>
      <c r="B1233" s="60"/>
      <c r="C1233" s="60"/>
      <c r="D1233" s="59" t="s">
        <v>431</v>
      </c>
      <c r="E1233" s="59" t="s">
        <v>48</v>
      </c>
      <c r="F1233" s="59" t="s">
        <v>4784</v>
      </c>
      <c r="G1233" s="61" t="s">
        <v>4785</v>
      </c>
      <c r="H1233" s="62" t="s">
        <v>4730</v>
      </c>
      <c r="I1233" s="59">
        <v>1.4078032E7</v>
      </c>
      <c r="J1233" s="59">
        <v>145.0</v>
      </c>
      <c r="K1233" s="59">
        <v>0.178433542</v>
      </c>
      <c r="L1233" s="59">
        <v>35.0</v>
      </c>
      <c r="M1233" s="59">
        <v>0.1761896</v>
      </c>
      <c r="N1233" s="59">
        <v>1500.0</v>
      </c>
      <c r="O1233" s="59">
        <v>0.1667584</v>
      </c>
      <c r="P1233" s="59">
        <v>1.070012316</v>
      </c>
      <c r="Q1233" s="59">
        <v>1.237927502</v>
      </c>
    </row>
    <row r="1234" ht="15.0" customHeight="1">
      <c r="A1234" s="59" t="s">
        <v>79</v>
      </c>
      <c r="B1234" s="60"/>
      <c r="C1234" s="60"/>
      <c r="D1234" s="59" t="s">
        <v>431</v>
      </c>
      <c r="E1234" s="59" t="s">
        <v>50</v>
      </c>
      <c r="F1234" s="59" t="s">
        <v>4786</v>
      </c>
      <c r="G1234" s="61" t="s">
        <v>4787</v>
      </c>
      <c r="H1234" s="62" t="s">
        <v>4730</v>
      </c>
      <c r="I1234" s="59">
        <v>2.6263894E7</v>
      </c>
      <c r="J1234" s="59">
        <v>155.0</v>
      </c>
      <c r="K1234" s="59">
        <v>0.285749024</v>
      </c>
      <c r="L1234" s="59">
        <v>35.0</v>
      </c>
      <c r="M1234" s="59">
        <v>0.2824522</v>
      </c>
      <c r="N1234" s="59">
        <v>1500.0</v>
      </c>
      <c r="O1234" s="59">
        <v>0.2705952</v>
      </c>
      <c r="P1234" s="59">
        <v>1.056001821</v>
      </c>
      <c r="Q1234" s="59">
        <v>1.278048737</v>
      </c>
    </row>
    <row r="1235" ht="15.0" customHeight="1">
      <c r="A1235" s="59" t="s">
        <v>79</v>
      </c>
      <c r="B1235" s="60"/>
      <c r="C1235" s="60"/>
      <c r="D1235" s="59" t="s">
        <v>431</v>
      </c>
      <c r="E1235" s="59" t="s">
        <v>48</v>
      </c>
      <c r="F1235" s="59" t="s">
        <v>4788</v>
      </c>
      <c r="G1235" s="61" t="s">
        <v>4789</v>
      </c>
      <c r="H1235" s="62" t="s">
        <v>4730</v>
      </c>
      <c r="I1235" s="59">
        <v>1.5631646E7</v>
      </c>
      <c r="J1235" s="59">
        <v>145.0</v>
      </c>
      <c r="K1235" s="59">
        <v>0.192022845</v>
      </c>
      <c r="L1235" s="59">
        <v>40.0</v>
      </c>
      <c r="M1235" s="59">
        <v>0.1892409</v>
      </c>
      <c r="N1235" s="59">
        <v>1500.0</v>
      </c>
      <c r="O1235" s="59">
        <v>0.1810537</v>
      </c>
      <c r="P1235" s="59">
        <v>1.060585034</v>
      </c>
      <c r="Q1235" s="59">
        <v>1.339791937</v>
      </c>
    </row>
    <row r="1236" ht="15.0" customHeight="1">
      <c r="A1236" s="59" t="s">
        <v>79</v>
      </c>
      <c r="B1236" s="60"/>
      <c r="C1236" s="60"/>
      <c r="D1236" s="59" t="s">
        <v>431</v>
      </c>
      <c r="E1236" s="59" t="s">
        <v>50</v>
      </c>
      <c r="F1236" s="59" t="s">
        <v>4790</v>
      </c>
      <c r="G1236" s="61" t="s">
        <v>4791</v>
      </c>
      <c r="H1236" s="62" t="s">
        <v>4730</v>
      </c>
      <c r="I1236" s="59">
        <v>2.0362879E7</v>
      </c>
      <c r="J1236" s="59">
        <v>145.0</v>
      </c>
      <c r="K1236" s="59">
        <v>0.245800915</v>
      </c>
      <c r="L1236" s="59">
        <v>40.0</v>
      </c>
      <c r="M1236" s="59">
        <v>0.2406993</v>
      </c>
      <c r="N1236" s="59">
        <v>1500.0</v>
      </c>
      <c r="O1236" s="59">
        <v>0.2264083</v>
      </c>
      <c r="P1236" s="59">
        <v>1.085653285</v>
      </c>
      <c r="Q1236" s="59">
        <v>1.356980938</v>
      </c>
    </row>
    <row r="1237" ht="15.0" customHeight="1">
      <c r="A1237" s="59" t="s">
        <v>79</v>
      </c>
      <c r="B1237" s="60"/>
      <c r="C1237" s="60"/>
      <c r="D1237" s="59" t="s">
        <v>431</v>
      </c>
      <c r="E1237" s="59" t="s">
        <v>52</v>
      </c>
      <c r="F1237" s="59" t="s">
        <v>4792</v>
      </c>
      <c r="G1237" s="61" t="s">
        <v>4793</v>
      </c>
      <c r="H1237" s="62" t="s">
        <v>4730</v>
      </c>
      <c r="I1237" s="59">
        <v>1.4048617E7</v>
      </c>
      <c r="J1237" s="59">
        <v>155.0</v>
      </c>
      <c r="K1237" s="59">
        <v>0.185589543</v>
      </c>
      <c r="L1237" s="59">
        <v>35.0</v>
      </c>
      <c r="M1237" s="59">
        <v>0.1821841</v>
      </c>
      <c r="N1237" s="59">
        <v>1500.0</v>
      </c>
      <c r="O1237" s="59">
        <v>0.1699995</v>
      </c>
      <c r="P1237" s="59">
        <v>1.091706408</v>
      </c>
      <c r="Q1237" s="59">
        <v>1.279487504</v>
      </c>
    </row>
    <row r="1238" ht="15.0" customHeight="1">
      <c r="A1238" s="59" t="s">
        <v>79</v>
      </c>
      <c r="B1238" s="60"/>
      <c r="C1238" s="60"/>
      <c r="D1238" s="59" t="s">
        <v>431</v>
      </c>
      <c r="E1238" s="59" t="s">
        <v>54</v>
      </c>
      <c r="F1238" s="59" t="s">
        <v>4794</v>
      </c>
      <c r="G1238" s="61" t="s">
        <v>4795</v>
      </c>
      <c r="H1238" s="62" t="s">
        <v>4730</v>
      </c>
      <c r="I1238" s="59">
        <v>1.4257249E7</v>
      </c>
      <c r="J1238" s="59">
        <v>135.0</v>
      </c>
      <c r="K1238" s="59">
        <v>0.177784139</v>
      </c>
      <c r="L1238" s="59">
        <v>35.0</v>
      </c>
      <c r="M1238" s="59">
        <v>0.1760519</v>
      </c>
      <c r="N1238" s="59">
        <v>1500.0</v>
      </c>
      <c r="O1238" s="59">
        <v>0.1664751</v>
      </c>
      <c r="P1238" s="59">
        <v>1.067932317</v>
      </c>
      <c r="Q1238" s="59">
        <v>1.180878708</v>
      </c>
    </row>
    <row r="1239" ht="15.0" customHeight="1">
      <c r="A1239" s="59" t="s">
        <v>79</v>
      </c>
      <c r="B1239" s="60"/>
      <c r="C1239" s="60"/>
      <c r="D1239" s="59" t="s">
        <v>431</v>
      </c>
      <c r="E1239" s="59" t="s">
        <v>59</v>
      </c>
      <c r="F1239" s="59" t="s">
        <v>4796</v>
      </c>
      <c r="G1239" s="61" t="s">
        <v>4797</v>
      </c>
      <c r="H1239" s="62" t="s">
        <v>4730</v>
      </c>
      <c r="I1239" s="59">
        <v>2.0266171E7</v>
      </c>
      <c r="J1239" s="59">
        <v>155.0</v>
      </c>
      <c r="K1239" s="59">
        <v>0.22569093</v>
      </c>
      <c r="L1239" s="59">
        <v>40.0</v>
      </c>
      <c r="M1239" s="59">
        <v>0.2244838</v>
      </c>
      <c r="N1239" s="59">
        <v>1500.0</v>
      </c>
      <c r="O1239" s="59">
        <v>0.2200219</v>
      </c>
      <c r="P1239" s="59">
        <v>1.025765752</v>
      </c>
      <c r="Q1239" s="59">
        <v>1.270541631</v>
      </c>
    </row>
    <row r="1240" ht="15.0" customHeight="1">
      <c r="A1240" s="59" t="s">
        <v>79</v>
      </c>
      <c r="B1240" s="60"/>
      <c r="C1240" s="60"/>
      <c r="D1240" s="59" t="s">
        <v>431</v>
      </c>
      <c r="E1240" s="59" t="s">
        <v>59</v>
      </c>
      <c r="F1240" s="59" t="s">
        <v>4798</v>
      </c>
      <c r="G1240" s="61" t="s">
        <v>4799</v>
      </c>
      <c r="H1240" s="62" t="s">
        <v>4730</v>
      </c>
      <c r="I1240" s="59">
        <v>1.4032507E7</v>
      </c>
      <c r="J1240" s="59">
        <v>130.0</v>
      </c>
      <c r="K1240" s="59">
        <v>0.172992261</v>
      </c>
      <c r="L1240" s="59">
        <v>40.0</v>
      </c>
      <c r="M1240" s="59">
        <v>0.1691818</v>
      </c>
      <c r="N1240" s="59">
        <v>1500.0</v>
      </c>
      <c r="O1240" s="59">
        <v>0.1646744</v>
      </c>
      <c r="P1240" s="59">
        <v>1.050510954</v>
      </c>
      <c r="Q1240" s="59">
        <v>1.845378938</v>
      </c>
    </row>
    <row r="1241" ht="15.0" customHeight="1">
      <c r="A1241" s="59" t="s">
        <v>79</v>
      </c>
      <c r="B1241" s="60"/>
      <c r="C1241" s="60"/>
      <c r="D1241" s="59" t="s">
        <v>431</v>
      </c>
      <c r="E1241" s="59" t="s">
        <v>39</v>
      </c>
      <c r="F1241" s="59" t="s">
        <v>4800</v>
      </c>
      <c r="G1241" s="61" t="s">
        <v>4801</v>
      </c>
      <c r="H1241" s="61" t="s">
        <v>4802</v>
      </c>
      <c r="I1241" s="59">
        <v>2.4253049E7</v>
      </c>
      <c r="J1241" s="59">
        <v>90.0</v>
      </c>
      <c r="K1241" s="59">
        <v>0.25898645608907</v>
      </c>
      <c r="L1241" s="59">
        <v>35.0</v>
      </c>
      <c r="M1241" s="59">
        <v>0.2629502</v>
      </c>
      <c r="N1241" s="59">
        <v>1500.0</v>
      </c>
      <c r="O1241" s="59">
        <v>0.2508984</v>
      </c>
      <c r="P1241" s="59">
        <v>1.032236</v>
      </c>
      <c r="Q1241" s="59">
        <v>0.6711085</v>
      </c>
    </row>
    <row r="1242" ht="15.0" customHeight="1">
      <c r="A1242" s="59" t="s">
        <v>79</v>
      </c>
      <c r="B1242" s="60"/>
      <c r="C1242" s="60"/>
      <c r="D1242" s="59" t="s">
        <v>431</v>
      </c>
      <c r="E1242" s="59" t="s">
        <v>33</v>
      </c>
      <c r="F1242" s="59" t="s">
        <v>4803</v>
      </c>
      <c r="G1242" s="61" t="s">
        <v>4802</v>
      </c>
      <c r="H1242" s="61" t="s">
        <v>4802</v>
      </c>
      <c r="I1242" s="59">
        <v>2.4712885E7</v>
      </c>
      <c r="J1242" s="59">
        <v>90.0</v>
      </c>
      <c r="K1242" s="59">
        <v>0.257371420548137</v>
      </c>
      <c r="L1242" s="59">
        <v>35.0</v>
      </c>
      <c r="M1242" s="59">
        <v>0.2592736</v>
      </c>
      <c r="N1242" s="59">
        <v>1500.0</v>
      </c>
      <c r="O1242" s="59">
        <v>0.2532428</v>
      </c>
      <c r="P1242" s="59">
        <v>1.016303</v>
      </c>
      <c r="Q1242" s="59">
        <v>0.6845899</v>
      </c>
    </row>
    <row r="1243" ht="15.0" customHeight="1">
      <c r="A1243" s="59" t="s">
        <v>79</v>
      </c>
      <c r="B1243" s="60"/>
      <c r="C1243" s="60"/>
      <c r="D1243" s="59" t="s">
        <v>431</v>
      </c>
      <c r="E1243" s="59" t="s">
        <v>34</v>
      </c>
      <c r="F1243" s="59" t="s">
        <v>4804</v>
      </c>
      <c r="G1243" s="61" t="s">
        <v>4805</v>
      </c>
      <c r="H1243" s="61" t="s">
        <v>4802</v>
      </c>
      <c r="I1243" s="59">
        <v>1.5899352E7</v>
      </c>
      <c r="J1243" s="59">
        <v>130.0</v>
      </c>
      <c r="K1243" s="59">
        <v>0.213934851545615</v>
      </c>
      <c r="L1243" s="59">
        <v>35.0</v>
      </c>
      <c r="M1243" s="59">
        <v>0.2393507</v>
      </c>
      <c r="N1243" s="59">
        <v>1500.0</v>
      </c>
      <c r="O1243" s="59">
        <v>0.1916041</v>
      </c>
      <c r="P1243" s="59">
        <v>1.116546</v>
      </c>
      <c r="Q1243" s="59">
        <v>0.4676929</v>
      </c>
    </row>
    <row r="1244" ht="15.0" customHeight="1">
      <c r="A1244" s="59" t="s">
        <v>534</v>
      </c>
      <c r="B1244" s="60"/>
      <c r="C1244" s="60"/>
      <c r="D1244" s="59" t="s">
        <v>431</v>
      </c>
      <c r="E1244" s="59" t="s">
        <v>3884</v>
      </c>
      <c r="F1244" s="59" t="s">
        <v>4806</v>
      </c>
      <c r="G1244" s="61" t="s">
        <v>4807</v>
      </c>
      <c r="H1244" s="60"/>
      <c r="I1244" s="59">
        <v>3.22356133E8</v>
      </c>
      <c r="J1244" s="59">
        <v>50.0</v>
      </c>
      <c r="K1244" s="59">
        <v>0.738630743384035</v>
      </c>
      <c r="L1244" s="59">
        <v>45.0</v>
      </c>
      <c r="M1244" s="59">
        <v>0.736669</v>
      </c>
      <c r="N1244" s="59">
        <v>1500.0</v>
      </c>
      <c r="O1244" s="59">
        <v>0.5516428</v>
      </c>
      <c r="P1244" s="59">
        <v>1.338966</v>
      </c>
      <c r="Q1244" s="59">
        <v>1.010602</v>
      </c>
    </row>
    <row r="1245" ht="15.0" customHeight="1">
      <c r="A1245" s="59" t="s">
        <v>534</v>
      </c>
      <c r="B1245" s="60"/>
      <c r="C1245" s="60"/>
      <c r="D1245" s="59" t="s">
        <v>431</v>
      </c>
      <c r="E1245" s="59" t="s">
        <v>3409</v>
      </c>
      <c r="F1245" s="59" t="s">
        <v>4808</v>
      </c>
      <c r="G1245" s="61" t="s">
        <v>4809</v>
      </c>
      <c r="H1245" s="60"/>
      <c r="I1245" s="59">
        <v>2.5211777E7</v>
      </c>
      <c r="J1245" s="59">
        <v>155.0</v>
      </c>
      <c r="K1245" s="59">
        <v>0.336113354363297</v>
      </c>
      <c r="L1245" s="59">
        <v>35.0</v>
      </c>
      <c r="M1245" s="59">
        <v>0.3303829</v>
      </c>
      <c r="N1245" s="59">
        <v>1500.0</v>
      </c>
      <c r="O1245" s="59">
        <v>0.2541488</v>
      </c>
      <c r="P1245" s="59">
        <v>1.322506</v>
      </c>
      <c r="Q1245" s="59">
        <v>1.075169</v>
      </c>
    </row>
    <row r="1246" ht="15.0" customHeight="1">
      <c r="A1246" s="59" t="s">
        <v>534</v>
      </c>
      <c r="B1246" s="60"/>
      <c r="C1246" s="60"/>
      <c r="D1246" s="59" t="s">
        <v>431</v>
      </c>
      <c r="E1246" s="59" t="s">
        <v>3409</v>
      </c>
      <c r="F1246" s="59" t="s">
        <v>4810</v>
      </c>
      <c r="G1246" s="61" t="s">
        <v>4811</v>
      </c>
      <c r="H1246" s="60"/>
      <c r="I1246" s="59">
        <v>3.0751017E7</v>
      </c>
      <c r="J1246" s="59">
        <v>55.0</v>
      </c>
      <c r="K1246" s="59">
        <v>0.463480576544772</v>
      </c>
      <c r="L1246" s="59">
        <v>45.0</v>
      </c>
      <c r="M1246" s="59">
        <v>0.4586336</v>
      </c>
      <c r="N1246" s="59">
        <v>1500.0</v>
      </c>
      <c r="O1246" s="59">
        <v>0.2684407</v>
      </c>
      <c r="P1246" s="59">
        <v>1.726566</v>
      </c>
      <c r="Q1246" s="59">
        <v>1.025484</v>
      </c>
    </row>
    <row r="1247" ht="15.0" customHeight="1">
      <c r="A1247" s="59" t="s">
        <v>79</v>
      </c>
      <c r="B1247" s="60"/>
      <c r="C1247" s="60"/>
      <c r="D1247" s="59" t="s">
        <v>456</v>
      </c>
      <c r="E1247" s="59" t="s">
        <v>33</v>
      </c>
      <c r="F1247" s="59" t="s">
        <v>4812</v>
      </c>
      <c r="G1247" s="61" t="s">
        <v>4813</v>
      </c>
      <c r="H1247" s="61" t="s">
        <v>4813</v>
      </c>
      <c r="I1247" s="59">
        <v>2.301494E7</v>
      </c>
      <c r="J1247" s="59">
        <v>135.0</v>
      </c>
      <c r="K1247" s="59">
        <v>0.258496013016788</v>
      </c>
      <c r="L1247" s="59">
        <v>35.0</v>
      </c>
      <c r="M1247" s="59">
        <v>0.2590396</v>
      </c>
      <c r="N1247" s="59">
        <v>1500.0</v>
      </c>
      <c r="O1247" s="59">
        <v>0.2441014</v>
      </c>
      <c r="P1247" s="59">
        <v>1.05897</v>
      </c>
      <c r="Q1247" s="59">
        <v>0.9636111</v>
      </c>
    </row>
    <row r="1248" ht="15.0" customHeight="1">
      <c r="A1248" s="59" t="s">
        <v>79</v>
      </c>
      <c r="B1248" s="60"/>
      <c r="C1248" s="60"/>
      <c r="D1248" s="59" t="s">
        <v>456</v>
      </c>
      <c r="E1248" s="59" t="s">
        <v>39</v>
      </c>
      <c r="F1248" s="59" t="s">
        <v>4814</v>
      </c>
      <c r="G1248" s="61" t="s">
        <v>4815</v>
      </c>
      <c r="H1248" s="61" t="s">
        <v>4813</v>
      </c>
      <c r="I1248" s="59">
        <v>1.3459396E7</v>
      </c>
      <c r="J1248" s="59">
        <v>165.0</v>
      </c>
      <c r="K1248" s="59">
        <v>0.257438202671307</v>
      </c>
      <c r="L1248" s="59">
        <v>35.0</v>
      </c>
      <c r="M1248" s="59">
        <v>0.2360253</v>
      </c>
      <c r="N1248" s="59">
        <v>1500.0</v>
      </c>
      <c r="O1248" s="59">
        <v>0.1843749</v>
      </c>
      <c r="P1248" s="59">
        <v>1.396276</v>
      </c>
      <c r="Q1248" s="59">
        <v>1.414574</v>
      </c>
    </row>
    <row r="1249" ht="15.0" customHeight="1">
      <c r="A1249" s="59" t="s">
        <v>79</v>
      </c>
      <c r="B1249" s="60"/>
      <c r="C1249" s="60"/>
      <c r="D1249" s="59" t="s">
        <v>456</v>
      </c>
      <c r="E1249" s="59" t="s">
        <v>35</v>
      </c>
      <c r="F1249" s="59" t="s">
        <v>4816</v>
      </c>
      <c r="G1249" s="61" t="s">
        <v>4817</v>
      </c>
      <c r="H1249" s="61" t="s">
        <v>4813</v>
      </c>
      <c r="I1249" s="59">
        <v>1.2318029E7</v>
      </c>
      <c r="J1249" s="59">
        <v>145.0</v>
      </c>
      <c r="K1249" s="59">
        <v>0.170032635336936</v>
      </c>
      <c r="L1249" s="59">
        <v>35.0</v>
      </c>
      <c r="M1249" s="59">
        <v>0.173168</v>
      </c>
      <c r="N1249" s="59">
        <v>1500.0</v>
      </c>
      <c r="O1249" s="59">
        <v>0.1567672</v>
      </c>
      <c r="P1249" s="59">
        <v>1.084619</v>
      </c>
      <c r="Q1249" s="59">
        <v>0.8088294</v>
      </c>
    </row>
    <row r="1250" ht="15.0" customHeight="1">
      <c r="A1250" s="59" t="s">
        <v>79</v>
      </c>
      <c r="B1250" s="60"/>
      <c r="C1250" s="60"/>
      <c r="D1250" s="59" t="s">
        <v>456</v>
      </c>
      <c r="E1250" s="59" t="s">
        <v>52</v>
      </c>
      <c r="F1250" s="59" t="s">
        <v>4818</v>
      </c>
      <c r="G1250" s="61" t="s">
        <v>4819</v>
      </c>
      <c r="H1250" s="61" t="s">
        <v>4813</v>
      </c>
      <c r="I1250" s="59">
        <v>1.5201133E7</v>
      </c>
      <c r="J1250" s="59">
        <v>130.0</v>
      </c>
      <c r="K1250" s="59">
        <v>0.231635554</v>
      </c>
      <c r="L1250" s="59">
        <v>35.0</v>
      </c>
      <c r="M1250" s="59">
        <v>0.2187594</v>
      </c>
      <c r="N1250" s="59">
        <v>1500.0</v>
      </c>
      <c r="O1250" s="59">
        <v>0.1934579</v>
      </c>
      <c r="P1250" s="59">
        <v>1.197343473</v>
      </c>
      <c r="Q1250" s="59">
        <v>1.508908717</v>
      </c>
    </row>
    <row r="1251" ht="15.0" customHeight="1">
      <c r="A1251" s="59" t="s">
        <v>79</v>
      </c>
      <c r="B1251" s="60"/>
      <c r="C1251" s="60"/>
      <c r="D1251" s="59" t="s">
        <v>456</v>
      </c>
      <c r="E1251" s="59" t="s">
        <v>53</v>
      </c>
      <c r="F1251" s="59" t="s">
        <v>4820</v>
      </c>
      <c r="G1251" s="61" t="s">
        <v>4821</v>
      </c>
      <c r="H1251" s="61" t="s">
        <v>4813</v>
      </c>
      <c r="I1251" s="59">
        <v>1.3222683E7</v>
      </c>
      <c r="J1251" s="59">
        <v>125.0</v>
      </c>
      <c r="K1251" s="59">
        <v>0.18422595</v>
      </c>
      <c r="L1251" s="59">
        <v>35.0</v>
      </c>
      <c r="M1251" s="59">
        <v>0.18112</v>
      </c>
      <c r="N1251" s="59">
        <v>1500.0</v>
      </c>
      <c r="O1251" s="59">
        <v>0.1676877</v>
      </c>
      <c r="P1251" s="59">
        <v>1.098625301</v>
      </c>
      <c r="Q1251" s="59">
        <v>1.231229939</v>
      </c>
    </row>
    <row r="1252" ht="15.0" customHeight="1">
      <c r="A1252" s="59" t="s">
        <v>79</v>
      </c>
      <c r="B1252" s="60"/>
      <c r="C1252" s="60"/>
      <c r="D1252" s="59" t="s">
        <v>456</v>
      </c>
      <c r="E1252" s="59" t="s">
        <v>60</v>
      </c>
      <c r="F1252" s="59" t="s">
        <v>4822</v>
      </c>
      <c r="G1252" s="61" t="s">
        <v>4823</v>
      </c>
      <c r="H1252" s="61" t="s">
        <v>4813</v>
      </c>
      <c r="I1252" s="59">
        <v>8795670.0</v>
      </c>
      <c r="J1252" s="59">
        <v>135.0</v>
      </c>
      <c r="K1252" s="59">
        <v>0.153478403</v>
      </c>
      <c r="L1252" s="59">
        <v>35.0</v>
      </c>
      <c r="M1252" s="59">
        <v>0.1472414</v>
      </c>
      <c r="N1252" s="59">
        <v>1500.0</v>
      </c>
      <c r="O1252" s="59">
        <v>0.1297615</v>
      </c>
      <c r="P1252" s="59">
        <v>1.182773031</v>
      </c>
      <c r="Q1252" s="59">
        <v>1.356809973</v>
      </c>
    </row>
    <row r="1253" ht="15.0" customHeight="1">
      <c r="A1253" s="59" t="s">
        <v>79</v>
      </c>
      <c r="B1253" s="60"/>
      <c r="C1253" s="60"/>
      <c r="D1253" s="59" t="s">
        <v>456</v>
      </c>
      <c r="E1253" s="59" t="s">
        <v>69</v>
      </c>
      <c r="F1253" s="59" t="s">
        <v>4824</v>
      </c>
      <c r="G1253" s="61" t="s">
        <v>4825</v>
      </c>
      <c r="H1253" s="61" t="s">
        <v>4813</v>
      </c>
      <c r="I1253" s="59">
        <v>1.463419E7</v>
      </c>
      <c r="J1253" s="59">
        <v>120.0</v>
      </c>
      <c r="K1253" s="59">
        <v>0.20836924</v>
      </c>
      <c r="L1253" s="59">
        <v>40.0</v>
      </c>
      <c r="M1253" s="59">
        <v>0.1946073</v>
      </c>
      <c r="N1253" s="59">
        <v>1500.0</v>
      </c>
      <c r="O1253" s="59">
        <v>0.1793127</v>
      </c>
      <c r="P1253" s="59">
        <v>1.162043958</v>
      </c>
      <c r="Q1253" s="59">
        <v>1.89979075</v>
      </c>
    </row>
    <row r="1254" ht="15.0" customHeight="1">
      <c r="A1254" s="59" t="s">
        <v>79</v>
      </c>
      <c r="B1254" s="60"/>
      <c r="C1254" s="60"/>
      <c r="D1254" s="59" t="s">
        <v>456</v>
      </c>
      <c r="E1254" s="59" t="s">
        <v>54</v>
      </c>
      <c r="F1254" s="59" t="s">
        <v>4826</v>
      </c>
      <c r="G1254" s="61" t="s">
        <v>4827</v>
      </c>
      <c r="H1254" s="61" t="s">
        <v>4813</v>
      </c>
      <c r="I1254" s="59">
        <v>1.3156831E7</v>
      </c>
      <c r="J1254" s="59">
        <v>130.0</v>
      </c>
      <c r="K1254" s="59">
        <v>0.212168012</v>
      </c>
      <c r="L1254" s="59">
        <v>35.0</v>
      </c>
      <c r="M1254" s="59">
        <v>0.1973734</v>
      </c>
      <c r="N1254" s="59">
        <v>1500.0</v>
      </c>
      <c r="O1254" s="59">
        <v>0.1680085</v>
      </c>
      <c r="P1254" s="59">
        <v>1.262840942</v>
      </c>
      <c r="Q1254" s="59">
        <v>1.503819609</v>
      </c>
    </row>
    <row r="1255" ht="15.0" customHeight="1">
      <c r="A1255" s="59" t="s">
        <v>79</v>
      </c>
      <c r="B1255" s="60"/>
      <c r="C1255" s="60"/>
      <c r="D1255" s="59" t="s">
        <v>456</v>
      </c>
      <c r="E1255" s="59" t="s">
        <v>57</v>
      </c>
      <c r="F1255" s="59" t="s">
        <v>4828</v>
      </c>
      <c r="G1255" s="61" t="s">
        <v>4829</v>
      </c>
      <c r="H1255" s="61" t="s">
        <v>4813</v>
      </c>
      <c r="I1255" s="59">
        <v>1.5985079E7</v>
      </c>
      <c r="J1255" s="59">
        <v>140.0</v>
      </c>
      <c r="K1255" s="59">
        <v>0.286069953</v>
      </c>
      <c r="L1255" s="59">
        <v>40.0</v>
      </c>
      <c r="M1255" s="59">
        <v>0.2589234</v>
      </c>
      <c r="N1255" s="59">
        <v>1500.0</v>
      </c>
      <c r="O1255" s="59">
        <v>0.2140894</v>
      </c>
      <c r="P1255" s="59">
        <v>1.336217268</v>
      </c>
      <c r="Q1255" s="59">
        <v>1.605490322</v>
      </c>
    </row>
    <row r="1256" ht="15.0" customHeight="1">
      <c r="A1256" s="59" t="s">
        <v>79</v>
      </c>
      <c r="B1256" s="60"/>
      <c r="C1256" s="60"/>
      <c r="D1256" s="59" t="s">
        <v>456</v>
      </c>
      <c r="E1256" s="59" t="s">
        <v>58</v>
      </c>
      <c r="F1256" s="59" t="s">
        <v>4830</v>
      </c>
      <c r="G1256" s="61" t="s">
        <v>4831</v>
      </c>
      <c r="H1256" s="61" t="s">
        <v>4813</v>
      </c>
      <c r="I1256" s="59">
        <v>1.0235823E7</v>
      </c>
      <c r="J1256" s="59">
        <v>130.0</v>
      </c>
      <c r="K1256" s="59">
        <v>0.157957882</v>
      </c>
      <c r="L1256" s="59">
        <v>35.0</v>
      </c>
      <c r="M1256" s="59">
        <v>0.1529333</v>
      </c>
      <c r="N1256" s="59">
        <v>1500.0</v>
      </c>
      <c r="O1256" s="59">
        <v>0.1351728</v>
      </c>
      <c r="P1256" s="59">
        <v>1.168562622</v>
      </c>
      <c r="Q1256" s="59">
        <v>1.282907669</v>
      </c>
    </row>
    <row r="1257" ht="15.0" customHeight="1">
      <c r="A1257" s="59" t="s">
        <v>79</v>
      </c>
      <c r="B1257" s="60"/>
      <c r="C1257" s="60"/>
      <c r="D1257" s="59" t="s">
        <v>456</v>
      </c>
      <c r="E1257" s="59" t="s">
        <v>47</v>
      </c>
      <c r="F1257" s="59" t="s">
        <v>4832</v>
      </c>
      <c r="G1257" s="61" t="s">
        <v>4833</v>
      </c>
      <c r="H1257" s="61" t="s">
        <v>4813</v>
      </c>
      <c r="I1257" s="59">
        <v>2.967813E7</v>
      </c>
      <c r="J1257" s="59">
        <v>125.0</v>
      </c>
      <c r="K1257" s="59">
        <v>0.330093014</v>
      </c>
      <c r="L1257" s="59">
        <v>35.0</v>
      </c>
      <c r="M1257" s="59">
        <v>0.3213807</v>
      </c>
      <c r="N1257" s="59">
        <v>1500.0</v>
      </c>
      <c r="O1257" s="59">
        <v>0.3029117</v>
      </c>
      <c r="P1257" s="59">
        <v>1.089733458</v>
      </c>
      <c r="Q1257" s="59">
        <v>1.471726376</v>
      </c>
    </row>
    <row r="1258" ht="15.0" customHeight="1">
      <c r="A1258" s="59" t="s">
        <v>79</v>
      </c>
      <c r="B1258" s="60"/>
      <c r="C1258" s="60"/>
      <c r="D1258" s="59" t="s">
        <v>456</v>
      </c>
      <c r="E1258" s="59" t="s">
        <v>48</v>
      </c>
      <c r="F1258" s="59" t="s">
        <v>4834</v>
      </c>
      <c r="G1258" s="61" t="s">
        <v>4835</v>
      </c>
      <c r="H1258" s="61" t="s">
        <v>4813</v>
      </c>
      <c r="I1258" s="59">
        <v>2.2185125E7</v>
      </c>
      <c r="J1258" s="59">
        <v>130.0</v>
      </c>
      <c r="K1258" s="59">
        <v>0.295131922</v>
      </c>
      <c r="L1258" s="59">
        <v>35.0</v>
      </c>
      <c r="M1258" s="59">
        <v>0.2788109</v>
      </c>
      <c r="N1258" s="59">
        <v>1500.0</v>
      </c>
      <c r="O1258" s="59">
        <v>0.2523416</v>
      </c>
      <c r="P1258" s="59">
        <v>1.169572999</v>
      </c>
      <c r="Q1258" s="59">
        <v>1.616601945</v>
      </c>
    </row>
    <row r="1259" ht="15.0" customHeight="1">
      <c r="A1259" s="59" t="s">
        <v>79</v>
      </c>
      <c r="B1259" s="60"/>
      <c r="C1259" s="60"/>
      <c r="D1259" s="59" t="s">
        <v>456</v>
      </c>
      <c r="E1259" s="59" t="s">
        <v>55</v>
      </c>
      <c r="F1259" s="59" t="s">
        <v>4836</v>
      </c>
      <c r="G1259" s="61" t="s">
        <v>4837</v>
      </c>
      <c r="H1259" s="61" t="s">
        <v>4813</v>
      </c>
      <c r="I1259" s="59">
        <v>2.489626E7</v>
      </c>
      <c r="J1259" s="59">
        <v>130.0</v>
      </c>
      <c r="K1259" s="59">
        <v>0.300677715</v>
      </c>
      <c r="L1259" s="59">
        <v>35.0</v>
      </c>
      <c r="M1259" s="59">
        <v>0.2892667</v>
      </c>
      <c r="N1259" s="59">
        <v>1500.0</v>
      </c>
      <c r="O1259" s="59">
        <v>0.2699277</v>
      </c>
      <c r="P1259" s="59">
        <v>1.113919449</v>
      </c>
      <c r="Q1259" s="59">
        <v>1.590051959</v>
      </c>
    </row>
    <row r="1260" ht="15.0" customHeight="1">
      <c r="A1260" s="59" t="s">
        <v>79</v>
      </c>
      <c r="B1260" s="60"/>
      <c r="C1260" s="60"/>
      <c r="D1260" s="59" t="s">
        <v>456</v>
      </c>
      <c r="E1260" s="59" t="s">
        <v>49</v>
      </c>
      <c r="F1260" s="59" t="s">
        <v>4838</v>
      </c>
      <c r="G1260" s="61" t="s">
        <v>4839</v>
      </c>
      <c r="H1260" s="61" t="s">
        <v>4813</v>
      </c>
      <c r="I1260" s="59">
        <v>1.9021687E7</v>
      </c>
      <c r="J1260" s="59">
        <v>135.0</v>
      </c>
      <c r="K1260" s="59">
        <v>0.263657259</v>
      </c>
      <c r="L1260" s="59">
        <v>35.0</v>
      </c>
      <c r="M1260" s="59">
        <v>0.2478806</v>
      </c>
      <c r="N1260" s="59">
        <v>1500.0</v>
      </c>
      <c r="O1260" s="59">
        <v>0.2227634</v>
      </c>
      <c r="P1260" s="59">
        <v>1.183575307</v>
      </c>
      <c r="Q1260" s="59">
        <v>1.628121744</v>
      </c>
    </row>
    <row r="1261" ht="15.0" customHeight="1">
      <c r="A1261" s="59" t="s">
        <v>79</v>
      </c>
      <c r="B1261" s="60"/>
      <c r="C1261" s="60"/>
      <c r="D1261" s="59" t="s">
        <v>456</v>
      </c>
      <c r="E1261" s="59" t="s">
        <v>56</v>
      </c>
      <c r="F1261" s="59" t="s">
        <v>4840</v>
      </c>
      <c r="G1261" s="61" t="s">
        <v>4841</v>
      </c>
      <c r="H1261" s="61" t="s">
        <v>4813</v>
      </c>
      <c r="I1261" s="59">
        <v>2.4171349E7</v>
      </c>
      <c r="J1261" s="59">
        <v>140.0</v>
      </c>
      <c r="K1261" s="59">
        <v>0.315685313</v>
      </c>
      <c r="L1261" s="59">
        <v>35.0</v>
      </c>
      <c r="M1261" s="59">
        <v>0.2983374</v>
      </c>
      <c r="N1261" s="59">
        <v>1500.0</v>
      </c>
      <c r="O1261" s="59">
        <v>0.268727</v>
      </c>
      <c r="P1261" s="59">
        <v>1.174743563</v>
      </c>
      <c r="Q1261" s="59">
        <v>1.585872308</v>
      </c>
    </row>
    <row r="1262" ht="15.0" customHeight="1">
      <c r="A1262" s="59" t="s">
        <v>79</v>
      </c>
      <c r="B1262" s="60"/>
      <c r="C1262" s="60"/>
      <c r="D1262" s="59" t="s">
        <v>456</v>
      </c>
      <c r="E1262" s="59" t="s">
        <v>50</v>
      </c>
      <c r="F1262" s="59" t="s">
        <v>4842</v>
      </c>
      <c r="G1262" s="61" t="s">
        <v>4843</v>
      </c>
      <c r="H1262" s="61" t="s">
        <v>4813</v>
      </c>
      <c r="I1262" s="59">
        <v>2.2349352E7</v>
      </c>
      <c r="J1262" s="59">
        <v>135.0</v>
      </c>
      <c r="K1262" s="59">
        <v>0.270943505</v>
      </c>
      <c r="L1262" s="59">
        <v>35.0</v>
      </c>
      <c r="M1262" s="59">
        <v>0.2662415</v>
      </c>
      <c r="N1262" s="59">
        <v>1500.0</v>
      </c>
      <c r="O1262" s="59">
        <v>0.2498053</v>
      </c>
      <c r="P1262" s="59">
        <v>1.084618722</v>
      </c>
      <c r="Q1262" s="59">
        <v>1.286076181</v>
      </c>
    </row>
    <row r="1263" ht="15.0" customHeight="1">
      <c r="A1263" s="59" t="s">
        <v>79</v>
      </c>
      <c r="B1263" s="60"/>
      <c r="C1263" s="60"/>
      <c r="D1263" s="59" t="s">
        <v>456</v>
      </c>
      <c r="E1263" s="59" t="s">
        <v>52</v>
      </c>
      <c r="F1263" s="59" t="s">
        <v>4844</v>
      </c>
      <c r="G1263" s="61" t="s">
        <v>4845</v>
      </c>
      <c r="H1263" s="61" t="s">
        <v>4813</v>
      </c>
      <c r="I1263" s="59">
        <v>1.9827686E7</v>
      </c>
      <c r="J1263" s="59">
        <v>135.0</v>
      </c>
      <c r="K1263" s="59">
        <v>0.260074915</v>
      </c>
      <c r="L1263" s="59">
        <v>35.0</v>
      </c>
      <c r="M1263" s="59">
        <v>0.253693</v>
      </c>
      <c r="N1263" s="59">
        <v>1500.0</v>
      </c>
      <c r="O1263" s="59">
        <v>0.2342555</v>
      </c>
      <c r="P1263" s="59">
        <v>1.110219032</v>
      </c>
      <c r="Q1263" s="59">
        <v>1.328330009</v>
      </c>
    </row>
    <row r="1264" ht="15.0" customHeight="1">
      <c r="A1264" s="59" t="s">
        <v>79</v>
      </c>
      <c r="B1264" s="60"/>
      <c r="C1264" s="60"/>
      <c r="D1264" s="59" t="s">
        <v>456</v>
      </c>
      <c r="E1264" s="59" t="s">
        <v>53</v>
      </c>
      <c r="F1264" s="59" t="s">
        <v>4846</v>
      </c>
      <c r="G1264" s="61" t="s">
        <v>4847</v>
      </c>
      <c r="H1264" s="61" t="s">
        <v>4813</v>
      </c>
      <c r="I1264" s="59">
        <v>2.5084137E7</v>
      </c>
      <c r="J1264" s="59">
        <v>125.0</v>
      </c>
      <c r="K1264" s="59">
        <v>0.316737351</v>
      </c>
      <c r="L1264" s="59">
        <v>40.0</v>
      </c>
      <c r="M1264" s="59">
        <v>0.3029657</v>
      </c>
      <c r="N1264" s="59">
        <v>1500.0</v>
      </c>
      <c r="O1264" s="59">
        <v>0.2723821</v>
      </c>
      <c r="P1264" s="59">
        <v>1.162842018</v>
      </c>
      <c r="Q1264" s="59">
        <v>1.450295285</v>
      </c>
    </row>
    <row r="1265" ht="15.0" customHeight="1">
      <c r="A1265" s="59" t="s">
        <v>79</v>
      </c>
      <c r="B1265" s="60"/>
      <c r="C1265" s="60"/>
      <c r="D1265" s="59" t="s">
        <v>456</v>
      </c>
      <c r="E1265" s="59" t="s">
        <v>60</v>
      </c>
      <c r="F1265" s="59" t="s">
        <v>4848</v>
      </c>
      <c r="G1265" s="61" t="s">
        <v>4849</v>
      </c>
      <c r="H1265" s="61" t="s">
        <v>4813</v>
      </c>
      <c r="I1265" s="59">
        <v>2.8822706E7</v>
      </c>
      <c r="J1265" s="59">
        <v>130.0</v>
      </c>
      <c r="K1265" s="59">
        <v>0.318156271</v>
      </c>
      <c r="L1265" s="59">
        <v>35.0</v>
      </c>
      <c r="M1265" s="59">
        <v>0.3089307</v>
      </c>
      <c r="N1265" s="59">
        <v>1500.0</v>
      </c>
      <c r="O1265" s="59">
        <v>0.2894159</v>
      </c>
      <c r="P1265" s="59">
        <v>1.099304743</v>
      </c>
      <c r="Q1265" s="59">
        <v>1.472747426</v>
      </c>
    </row>
    <row r="1266" ht="15.0" customHeight="1">
      <c r="A1266" s="59" t="s">
        <v>79</v>
      </c>
      <c r="B1266" s="60"/>
      <c r="C1266" s="60"/>
      <c r="D1266" s="59" t="s">
        <v>456</v>
      </c>
      <c r="E1266" s="59" t="s">
        <v>69</v>
      </c>
      <c r="F1266" s="59" t="s">
        <v>4850</v>
      </c>
      <c r="G1266" s="61" t="s">
        <v>4851</v>
      </c>
      <c r="H1266" s="61" t="s">
        <v>4813</v>
      </c>
      <c r="I1266" s="59">
        <v>1.6192072E7</v>
      </c>
      <c r="J1266" s="59">
        <v>140.0</v>
      </c>
      <c r="K1266" s="59">
        <v>0.210695732</v>
      </c>
      <c r="L1266" s="59">
        <v>35.0</v>
      </c>
      <c r="M1266" s="59">
        <v>0.2049607</v>
      </c>
      <c r="N1266" s="59">
        <v>1500.0</v>
      </c>
      <c r="O1266" s="59">
        <v>0.1892291</v>
      </c>
      <c r="P1266" s="59">
        <v>1.113442551</v>
      </c>
      <c r="Q1266" s="59">
        <v>1.364554902</v>
      </c>
    </row>
    <row r="1267" ht="15.0" customHeight="1">
      <c r="A1267" s="59" t="s">
        <v>79</v>
      </c>
      <c r="B1267" s="60"/>
      <c r="C1267" s="60"/>
      <c r="D1267" s="59" t="s">
        <v>456</v>
      </c>
      <c r="E1267" s="59" t="s">
        <v>54</v>
      </c>
      <c r="F1267" s="59" t="s">
        <v>4852</v>
      </c>
      <c r="G1267" s="61" t="s">
        <v>4853</v>
      </c>
      <c r="H1267" s="61" t="s">
        <v>4813</v>
      </c>
      <c r="I1267" s="59">
        <v>2.0569935E7</v>
      </c>
      <c r="J1267" s="59">
        <v>140.0</v>
      </c>
      <c r="K1267" s="59">
        <v>0.262255515</v>
      </c>
      <c r="L1267" s="59">
        <v>35.0</v>
      </c>
      <c r="M1267" s="59">
        <v>0.2515955</v>
      </c>
      <c r="N1267" s="59">
        <v>1500.0</v>
      </c>
      <c r="O1267" s="59">
        <v>0.2304027</v>
      </c>
      <c r="P1267" s="59">
        <v>1.138248444</v>
      </c>
      <c r="Q1267" s="59">
        <v>1.503001721</v>
      </c>
    </row>
    <row r="1268" ht="15.0" customHeight="1">
      <c r="A1268" s="59" t="s">
        <v>79</v>
      </c>
      <c r="B1268" s="60"/>
      <c r="C1268" s="60"/>
      <c r="D1268" s="59" t="s">
        <v>456</v>
      </c>
      <c r="E1268" s="59" t="s">
        <v>37</v>
      </c>
      <c r="F1268" s="59" t="s">
        <v>4854</v>
      </c>
      <c r="G1268" s="61" t="s">
        <v>4855</v>
      </c>
      <c r="H1268" s="61" t="s">
        <v>4813</v>
      </c>
      <c r="I1268" s="59">
        <v>2.5933663E7</v>
      </c>
      <c r="J1268" s="59">
        <v>135.0</v>
      </c>
      <c r="K1268" s="59">
        <v>0.317337930386727</v>
      </c>
      <c r="L1268" s="59">
        <v>35.0</v>
      </c>
      <c r="M1268" s="59">
        <v>0.3063614</v>
      </c>
      <c r="N1268" s="59">
        <v>1500.0</v>
      </c>
      <c r="O1268" s="59">
        <v>0.2755077</v>
      </c>
      <c r="P1268" s="59">
        <v>1.15183</v>
      </c>
      <c r="Q1268" s="59">
        <v>1.355758</v>
      </c>
    </row>
    <row r="1269" ht="15.0" customHeight="1">
      <c r="A1269" s="59" t="s">
        <v>79</v>
      </c>
      <c r="B1269" s="60"/>
      <c r="C1269" s="60"/>
      <c r="D1269" s="59" t="s">
        <v>456</v>
      </c>
      <c r="E1269" s="59" t="s">
        <v>38</v>
      </c>
      <c r="F1269" s="59" t="s">
        <v>4856</v>
      </c>
      <c r="G1269" s="61" t="s">
        <v>4857</v>
      </c>
      <c r="H1269" s="61" t="s">
        <v>4813</v>
      </c>
      <c r="I1269" s="59">
        <v>2.259496E7</v>
      </c>
      <c r="J1269" s="59">
        <v>135.0</v>
      </c>
      <c r="K1269" s="59">
        <v>0.320332334514481</v>
      </c>
      <c r="L1269" s="59">
        <v>35.0</v>
      </c>
      <c r="M1269" s="59">
        <v>0.3098672</v>
      </c>
      <c r="N1269" s="59">
        <v>1500.0</v>
      </c>
      <c r="O1269" s="59">
        <v>0.2795093</v>
      </c>
      <c r="P1269" s="59">
        <v>1.146053</v>
      </c>
      <c r="Q1269" s="59">
        <v>1.344724</v>
      </c>
    </row>
    <row r="1270" ht="15.0" customHeight="1">
      <c r="A1270" s="59" t="s">
        <v>79</v>
      </c>
      <c r="B1270" s="60"/>
      <c r="C1270" s="60"/>
      <c r="D1270" s="59" t="s">
        <v>456</v>
      </c>
      <c r="E1270" s="59" t="s">
        <v>37</v>
      </c>
      <c r="F1270" s="59" t="s">
        <v>4858</v>
      </c>
      <c r="G1270" s="61" t="s">
        <v>4859</v>
      </c>
      <c r="H1270" s="61" t="s">
        <v>4813</v>
      </c>
      <c r="I1270" s="59">
        <v>1.9977698E7</v>
      </c>
      <c r="J1270" s="59">
        <v>145.0</v>
      </c>
      <c r="K1270" s="59">
        <v>0.273920016084744</v>
      </c>
      <c r="L1270" s="59">
        <v>35.0</v>
      </c>
      <c r="M1270" s="59">
        <v>0.2597445</v>
      </c>
      <c r="N1270" s="59">
        <v>1500.0</v>
      </c>
      <c r="O1270" s="59">
        <v>0.2321849</v>
      </c>
      <c r="P1270" s="59">
        <v>1.17975</v>
      </c>
      <c r="Q1270" s="59">
        <v>1.514358</v>
      </c>
    </row>
    <row r="1271" ht="15.0" customHeight="1">
      <c r="A1271" s="59" t="s">
        <v>79</v>
      </c>
      <c r="B1271" s="60"/>
      <c r="C1271" s="60"/>
      <c r="D1271" s="59" t="s">
        <v>456</v>
      </c>
      <c r="E1271" s="59" t="s">
        <v>36</v>
      </c>
      <c r="F1271" s="59" t="s">
        <v>4860</v>
      </c>
      <c r="G1271" s="61" t="s">
        <v>4861</v>
      </c>
      <c r="H1271" s="61" t="s">
        <v>4813</v>
      </c>
      <c r="I1271" s="59">
        <v>1.006804E7</v>
      </c>
      <c r="J1271" s="59">
        <v>165.0</v>
      </c>
      <c r="K1271" s="59">
        <v>0.505097339864257</v>
      </c>
      <c r="L1271" s="59">
        <v>45.0</v>
      </c>
      <c r="M1271" s="59">
        <v>0.4146059</v>
      </c>
      <c r="N1271" s="59">
        <v>1500.0</v>
      </c>
      <c r="O1271" s="59">
        <v>0.1368738</v>
      </c>
      <c r="P1271" s="59">
        <v>3.690241</v>
      </c>
      <c r="Q1271" s="59">
        <v>1.325823</v>
      </c>
    </row>
    <row r="1272" ht="15.0" customHeight="1">
      <c r="A1272" s="59" t="s">
        <v>79</v>
      </c>
      <c r="B1272" s="60"/>
      <c r="C1272" s="60"/>
      <c r="D1272" s="59" t="s">
        <v>456</v>
      </c>
      <c r="E1272" s="59" t="s">
        <v>34</v>
      </c>
      <c r="F1272" s="59" t="s">
        <v>4862</v>
      </c>
      <c r="G1272" s="61" t="s">
        <v>4863</v>
      </c>
      <c r="H1272" s="61" t="s">
        <v>4813</v>
      </c>
      <c r="I1272" s="59">
        <v>9783882.0</v>
      </c>
      <c r="J1272" s="59">
        <v>155.0</v>
      </c>
      <c r="K1272" s="59">
        <v>0.165816559717837</v>
      </c>
      <c r="L1272" s="59">
        <v>35.0</v>
      </c>
      <c r="M1272" s="59">
        <v>0.1872576</v>
      </c>
      <c r="N1272" s="59">
        <v>1500.0</v>
      </c>
      <c r="O1272" s="59">
        <v>0.1359207</v>
      </c>
      <c r="P1272" s="59">
        <v>1.219951</v>
      </c>
      <c r="Q1272" s="59">
        <v>0.5823472</v>
      </c>
    </row>
    <row r="1273" ht="15.0" customHeight="1">
      <c r="A1273" s="59" t="s">
        <v>79</v>
      </c>
      <c r="B1273" s="60"/>
      <c r="C1273" s="60"/>
      <c r="D1273" s="59" t="s">
        <v>456</v>
      </c>
      <c r="E1273" s="59" t="s">
        <v>38</v>
      </c>
      <c r="F1273" s="59" t="s">
        <v>4864</v>
      </c>
      <c r="G1273" s="61" t="s">
        <v>4865</v>
      </c>
      <c r="H1273" s="61" t="s">
        <v>4813</v>
      </c>
      <c r="I1273" s="59">
        <v>1.640093E7</v>
      </c>
      <c r="J1273" s="59">
        <v>145.0</v>
      </c>
      <c r="K1273" s="59">
        <v>0.27791087980359</v>
      </c>
      <c r="L1273" s="59">
        <v>35.0</v>
      </c>
      <c r="M1273" s="59">
        <v>0.2583748</v>
      </c>
      <c r="N1273" s="59">
        <v>1500.0</v>
      </c>
      <c r="O1273" s="59">
        <v>0.2279016</v>
      </c>
      <c r="P1273" s="59">
        <v>1.219434</v>
      </c>
      <c r="Q1273" s="59">
        <v>1.641092</v>
      </c>
    </row>
    <row r="1274" ht="15.0" customHeight="1">
      <c r="A1274" s="59" t="s">
        <v>79</v>
      </c>
      <c r="B1274" s="60"/>
      <c r="C1274" s="60"/>
      <c r="D1274" s="59" t="s">
        <v>456</v>
      </c>
      <c r="E1274" s="59" t="s">
        <v>58</v>
      </c>
      <c r="F1274" s="59" t="s">
        <v>4866</v>
      </c>
      <c r="G1274" s="61" t="s">
        <v>4867</v>
      </c>
      <c r="H1274" s="61" t="s">
        <v>4813</v>
      </c>
      <c r="I1274" s="59">
        <v>9304046.0</v>
      </c>
      <c r="J1274" s="59">
        <v>150.0</v>
      </c>
      <c r="K1274" s="59">
        <v>0.14016351</v>
      </c>
      <c r="L1274" s="59">
        <v>35.0</v>
      </c>
      <c r="M1274" s="59">
        <v>0.1328128</v>
      </c>
      <c r="N1274" s="59">
        <v>1500.0</v>
      </c>
      <c r="O1274" s="59">
        <v>0.1171063</v>
      </c>
      <c r="P1274" s="59">
        <v>1.196891283</v>
      </c>
      <c r="Q1274" s="59">
        <v>1.468004307</v>
      </c>
    </row>
    <row r="1275" ht="15.0" customHeight="1">
      <c r="A1275" s="59" t="s">
        <v>79</v>
      </c>
      <c r="B1275" s="60"/>
      <c r="C1275" s="60"/>
      <c r="D1275" s="59" t="s">
        <v>456</v>
      </c>
      <c r="E1275" s="59" t="s">
        <v>47</v>
      </c>
      <c r="F1275" s="59" t="s">
        <v>4868</v>
      </c>
      <c r="G1275" s="61" t="s">
        <v>4869</v>
      </c>
      <c r="H1275" s="61" t="s">
        <v>4813</v>
      </c>
      <c r="I1275" s="59">
        <v>2.7231209E7</v>
      </c>
      <c r="J1275" s="59">
        <v>135.0</v>
      </c>
      <c r="K1275" s="59">
        <v>0.312578589</v>
      </c>
      <c r="L1275" s="59">
        <v>35.0</v>
      </c>
      <c r="M1275" s="59">
        <v>0.3022692</v>
      </c>
      <c r="N1275" s="59">
        <v>1500.0</v>
      </c>
      <c r="O1275" s="59">
        <v>0.2860437</v>
      </c>
      <c r="P1275" s="59">
        <v>1.092765159</v>
      </c>
      <c r="Q1275" s="59">
        <v>1.63538192</v>
      </c>
    </row>
    <row r="1276" ht="15.0" customHeight="1">
      <c r="A1276" s="59" t="s">
        <v>79</v>
      </c>
      <c r="B1276" s="60"/>
      <c r="C1276" s="60"/>
      <c r="D1276" s="59" t="s">
        <v>456</v>
      </c>
      <c r="E1276" s="59" t="s">
        <v>48</v>
      </c>
      <c r="F1276" s="59" t="s">
        <v>4870</v>
      </c>
      <c r="G1276" s="61" t="s">
        <v>4871</v>
      </c>
      <c r="H1276" s="61" t="s">
        <v>4813</v>
      </c>
      <c r="I1276" s="59">
        <v>7354358.0</v>
      </c>
      <c r="J1276" s="59">
        <v>165.0</v>
      </c>
      <c r="K1276" s="59">
        <v>0.113601629</v>
      </c>
      <c r="L1276" s="59">
        <v>35.0</v>
      </c>
      <c r="M1276" s="59">
        <v>0.1068516</v>
      </c>
      <c r="N1276" s="59">
        <v>1500.0</v>
      </c>
      <c r="O1276" s="59">
        <v>0.09917371</v>
      </c>
      <c r="P1276" s="59">
        <v>1.145481288</v>
      </c>
      <c r="Q1276" s="59">
        <v>1.879151573</v>
      </c>
    </row>
    <row r="1277" ht="15.0" customHeight="1">
      <c r="A1277" s="59" t="s">
        <v>79</v>
      </c>
      <c r="B1277" s="60"/>
      <c r="C1277" s="60"/>
      <c r="D1277" s="59" t="s">
        <v>456</v>
      </c>
      <c r="E1277" s="59" t="s">
        <v>55</v>
      </c>
      <c r="F1277" s="59" t="s">
        <v>4872</v>
      </c>
      <c r="G1277" s="61" t="s">
        <v>4873</v>
      </c>
      <c r="H1277" s="61" t="s">
        <v>4813</v>
      </c>
      <c r="I1277" s="59">
        <v>2.0548063E7</v>
      </c>
      <c r="J1277" s="59">
        <v>140.0</v>
      </c>
      <c r="K1277" s="59">
        <v>0.262360073</v>
      </c>
      <c r="L1277" s="59">
        <v>35.0</v>
      </c>
      <c r="M1277" s="59">
        <v>0.2506781</v>
      </c>
      <c r="N1277" s="59">
        <v>1500.0</v>
      </c>
      <c r="O1277" s="59">
        <v>0.2348963</v>
      </c>
      <c r="P1277" s="59">
        <v>1.116918711</v>
      </c>
      <c r="Q1277" s="59">
        <v>1.740218007</v>
      </c>
    </row>
    <row r="1278" ht="15.0" customHeight="1">
      <c r="A1278" s="59" t="s">
        <v>79</v>
      </c>
      <c r="B1278" s="60"/>
      <c r="C1278" s="60"/>
      <c r="D1278" s="59" t="s">
        <v>456</v>
      </c>
      <c r="E1278" s="59" t="s">
        <v>49</v>
      </c>
      <c r="F1278" s="59" t="s">
        <v>4874</v>
      </c>
      <c r="G1278" s="61" t="s">
        <v>4875</v>
      </c>
      <c r="H1278" s="61" t="s">
        <v>4813</v>
      </c>
      <c r="I1278" s="59">
        <v>1.1073279E7</v>
      </c>
      <c r="J1278" s="59">
        <v>140.0</v>
      </c>
      <c r="K1278" s="59">
        <v>0.162829111</v>
      </c>
      <c r="L1278" s="59">
        <v>35.0</v>
      </c>
      <c r="M1278" s="59">
        <v>0.1546971</v>
      </c>
      <c r="N1278" s="59">
        <v>1500.0</v>
      </c>
      <c r="O1278" s="59">
        <v>0.1418937</v>
      </c>
      <c r="P1278" s="59">
        <v>1.147542922</v>
      </c>
      <c r="Q1278" s="59">
        <v>1.63514466</v>
      </c>
    </row>
    <row r="1279" ht="15.0" customHeight="1">
      <c r="A1279" s="59" t="s">
        <v>79</v>
      </c>
      <c r="B1279" s="60"/>
      <c r="C1279" s="60"/>
      <c r="D1279" s="59" t="s">
        <v>456</v>
      </c>
      <c r="E1279" s="59" t="s">
        <v>56</v>
      </c>
      <c r="F1279" s="59" t="s">
        <v>4876</v>
      </c>
      <c r="G1279" s="61" t="s">
        <v>4877</v>
      </c>
      <c r="H1279" s="61" t="s">
        <v>4813</v>
      </c>
      <c r="I1279" s="59">
        <v>2.4730673E7</v>
      </c>
      <c r="J1279" s="59">
        <v>135.0</v>
      </c>
      <c r="K1279" s="59">
        <v>0.293075422</v>
      </c>
      <c r="L1279" s="59">
        <v>35.0</v>
      </c>
      <c r="M1279" s="59">
        <v>0.2810078</v>
      </c>
      <c r="N1279" s="59">
        <v>1500.0</v>
      </c>
      <c r="O1279" s="59">
        <v>0.2623308</v>
      </c>
      <c r="P1279" s="59">
        <v>1.117197912</v>
      </c>
      <c r="Q1279" s="59">
        <v>1.646122078</v>
      </c>
    </row>
    <row r="1280" ht="15.0" customHeight="1">
      <c r="A1280" s="59" t="s">
        <v>79</v>
      </c>
      <c r="B1280" s="60"/>
      <c r="C1280" s="60"/>
      <c r="D1280" s="59" t="s">
        <v>456</v>
      </c>
      <c r="E1280" s="59" t="s">
        <v>50</v>
      </c>
      <c r="F1280" s="59" t="s">
        <v>4878</v>
      </c>
      <c r="G1280" s="61" t="s">
        <v>4879</v>
      </c>
      <c r="H1280" s="61" t="s">
        <v>4813</v>
      </c>
      <c r="I1280" s="59">
        <v>2.4540932E7</v>
      </c>
      <c r="J1280" s="59">
        <v>135.0</v>
      </c>
      <c r="K1280" s="59">
        <v>0.333399315</v>
      </c>
      <c r="L1280" s="59">
        <v>45.0</v>
      </c>
      <c r="M1280" s="59">
        <v>0.3093298</v>
      </c>
      <c r="N1280" s="59">
        <v>1500.0</v>
      </c>
      <c r="O1280" s="59">
        <v>0.2706741</v>
      </c>
      <c r="P1280" s="59">
        <v>1.231737042</v>
      </c>
      <c r="Q1280" s="59">
        <v>1.622664067</v>
      </c>
    </row>
    <row r="1281" ht="15.0" customHeight="1">
      <c r="A1281" s="59" t="s">
        <v>79</v>
      </c>
      <c r="B1281" s="60"/>
      <c r="C1281" s="60"/>
      <c r="D1281" s="59" t="s">
        <v>456</v>
      </c>
      <c r="E1281" s="59" t="s">
        <v>37</v>
      </c>
      <c r="F1281" s="59" t="s">
        <v>4880</v>
      </c>
      <c r="G1281" s="61" t="s">
        <v>4881</v>
      </c>
      <c r="H1281" s="61" t="s">
        <v>4813</v>
      </c>
      <c r="I1281" s="59">
        <v>2.4068019E7</v>
      </c>
      <c r="J1281" s="59">
        <v>115.0</v>
      </c>
      <c r="K1281" s="59">
        <v>0.276523817994185</v>
      </c>
      <c r="L1281" s="59">
        <v>35.0</v>
      </c>
      <c r="M1281" s="59">
        <v>0.2711757</v>
      </c>
      <c r="N1281" s="59">
        <v>1500.0</v>
      </c>
      <c r="O1281" s="59">
        <v>0.255109</v>
      </c>
      <c r="P1281" s="59">
        <v>1.083944</v>
      </c>
      <c r="Q1281" s="59">
        <v>1.332867</v>
      </c>
    </row>
    <row r="1282" ht="15.0" customHeight="1">
      <c r="A1282" s="59" t="s">
        <v>79</v>
      </c>
      <c r="B1282" s="60"/>
      <c r="C1282" s="60"/>
      <c r="D1282" s="59" t="s">
        <v>456</v>
      </c>
      <c r="E1282" s="59" t="s">
        <v>36</v>
      </c>
      <c r="F1282" s="59" t="s">
        <v>4882</v>
      </c>
      <c r="G1282" s="61" t="s">
        <v>4883</v>
      </c>
      <c r="H1282" s="61" t="s">
        <v>4813</v>
      </c>
      <c r="I1282" s="59">
        <v>1.9796074E7</v>
      </c>
      <c r="J1282" s="59">
        <v>110.0</v>
      </c>
      <c r="K1282" s="59">
        <v>0.288490596327224</v>
      </c>
      <c r="L1282" s="59">
        <v>35.0</v>
      </c>
      <c r="M1282" s="59">
        <v>0.2668988</v>
      </c>
      <c r="N1282" s="59">
        <v>1500.0</v>
      </c>
      <c r="O1282" s="59">
        <v>0.2135866</v>
      </c>
      <c r="P1282" s="59">
        <v>1.350696</v>
      </c>
      <c r="Q1282" s="59">
        <v>1.405008</v>
      </c>
    </row>
    <row r="1283" ht="15.0" customHeight="1">
      <c r="A1283" s="59" t="s">
        <v>79</v>
      </c>
      <c r="B1283" s="60"/>
      <c r="C1283" s="60"/>
      <c r="D1283" s="59" t="s">
        <v>456</v>
      </c>
      <c r="E1283" s="59" t="s">
        <v>38</v>
      </c>
      <c r="F1283" s="59" t="s">
        <v>4884</v>
      </c>
      <c r="G1283" s="61" t="s">
        <v>4885</v>
      </c>
      <c r="H1283" s="61" t="s">
        <v>4813</v>
      </c>
      <c r="I1283" s="59">
        <v>2.5635744E7</v>
      </c>
      <c r="J1283" s="59">
        <v>110.0</v>
      </c>
      <c r="K1283" s="59">
        <v>0.296806666333471</v>
      </c>
      <c r="L1283" s="59">
        <v>35.0</v>
      </c>
      <c r="M1283" s="59">
        <v>0.2854281</v>
      </c>
      <c r="N1283" s="59">
        <v>1500.0</v>
      </c>
      <c r="O1283" s="59">
        <v>0.2693261</v>
      </c>
      <c r="P1283" s="59">
        <v>1.102035</v>
      </c>
      <c r="Q1283" s="59">
        <v>1.706653</v>
      </c>
    </row>
    <row r="1284" ht="15.0" customHeight="1">
      <c r="A1284" s="59" t="s">
        <v>79</v>
      </c>
      <c r="B1284" s="60"/>
      <c r="C1284" s="60"/>
      <c r="D1284" s="59" t="s">
        <v>456</v>
      </c>
      <c r="E1284" s="59" t="s">
        <v>34</v>
      </c>
      <c r="F1284" s="59" t="s">
        <v>4886</v>
      </c>
      <c r="G1284" s="61" t="s">
        <v>4887</v>
      </c>
      <c r="H1284" s="61" t="s">
        <v>4813</v>
      </c>
      <c r="I1284" s="59">
        <v>2.657803E7</v>
      </c>
      <c r="J1284" s="59">
        <v>110.0</v>
      </c>
      <c r="K1284" s="59">
        <v>0.256438125424271</v>
      </c>
      <c r="L1284" s="59">
        <v>35.0</v>
      </c>
      <c r="M1284" s="59">
        <v>0.2602101</v>
      </c>
      <c r="N1284" s="59">
        <v>1500.0</v>
      </c>
      <c r="O1284" s="59">
        <v>0.2296607</v>
      </c>
      <c r="P1284" s="59">
        <v>1.116596</v>
      </c>
      <c r="Q1284" s="59">
        <v>0.8765279</v>
      </c>
    </row>
    <row r="1285" ht="15.0" customHeight="1">
      <c r="A1285" s="59" t="s">
        <v>79</v>
      </c>
      <c r="B1285" s="60"/>
      <c r="C1285" s="60"/>
      <c r="D1285" s="59" t="s">
        <v>456</v>
      </c>
      <c r="E1285" s="59" t="s">
        <v>37</v>
      </c>
      <c r="F1285" s="59" t="s">
        <v>4888</v>
      </c>
      <c r="G1285" s="61" t="s">
        <v>4889</v>
      </c>
      <c r="H1285" s="61" t="s">
        <v>4813</v>
      </c>
      <c r="I1285" s="59">
        <v>1.6206489E7</v>
      </c>
      <c r="J1285" s="59">
        <v>120.0</v>
      </c>
      <c r="K1285" s="59">
        <v>0.218532782506307</v>
      </c>
      <c r="L1285" s="59">
        <v>35.0</v>
      </c>
      <c r="M1285" s="59">
        <v>0.2080983</v>
      </c>
      <c r="N1285" s="59">
        <v>1500.0</v>
      </c>
      <c r="O1285" s="59">
        <v>0.1923994</v>
      </c>
      <c r="P1285" s="59">
        <v>1.135829</v>
      </c>
      <c r="Q1285" s="59">
        <v>1.664659</v>
      </c>
    </row>
    <row r="1286" ht="15.0" customHeight="1">
      <c r="A1286" s="59" t="s">
        <v>79</v>
      </c>
      <c r="B1286" s="60"/>
      <c r="C1286" s="60"/>
      <c r="D1286" s="59" t="s">
        <v>456</v>
      </c>
      <c r="E1286" s="59" t="s">
        <v>36</v>
      </c>
      <c r="F1286" s="59" t="s">
        <v>4890</v>
      </c>
      <c r="G1286" s="61" t="s">
        <v>4891</v>
      </c>
      <c r="H1286" s="61" t="s">
        <v>4813</v>
      </c>
      <c r="I1286" s="59">
        <v>1.8061496E7</v>
      </c>
      <c r="J1286" s="59">
        <v>115.0</v>
      </c>
      <c r="K1286" s="59">
        <v>0.277323293310752</v>
      </c>
      <c r="L1286" s="59">
        <v>40.0</v>
      </c>
      <c r="M1286" s="59">
        <v>0.2559505</v>
      </c>
      <c r="N1286" s="59">
        <v>1500.0</v>
      </c>
      <c r="O1286" s="59">
        <v>0.2005629</v>
      </c>
      <c r="P1286" s="59">
        <v>1.382725</v>
      </c>
      <c r="Q1286" s="59">
        <v>1.385876</v>
      </c>
    </row>
    <row r="1287" ht="15.0" customHeight="1">
      <c r="A1287" s="59" t="s">
        <v>79</v>
      </c>
      <c r="B1287" s="60"/>
      <c r="C1287" s="60"/>
      <c r="D1287" s="59" t="s">
        <v>456</v>
      </c>
      <c r="E1287" s="59" t="s">
        <v>38</v>
      </c>
      <c r="F1287" s="59" t="s">
        <v>4892</v>
      </c>
      <c r="G1287" s="61" t="s">
        <v>4893</v>
      </c>
      <c r="H1287" s="61" t="s">
        <v>4813</v>
      </c>
      <c r="I1287" s="59">
        <v>1.0728821E7</v>
      </c>
      <c r="J1287" s="59">
        <v>115.0</v>
      </c>
      <c r="K1287" s="59">
        <v>0.15504601720861</v>
      </c>
      <c r="L1287" s="59">
        <v>35.0</v>
      </c>
      <c r="M1287" s="59">
        <v>0.1503658</v>
      </c>
      <c r="N1287" s="59">
        <v>1500.0</v>
      </c>
      <c r="O1287" s="59">
        <v>0.1393153</v>
      </c>
      <c r="P1287" s="59">
        <v>1.112915</v>
      </c>
      <c r="Q1287" s="59">
        <v>1.423528</v>
      </c>
    </row>
    <row r="1288" ht="15.0" customHeight="1">
      <c r="A1288" s="59" t="s">
        <v>79</v>
      </c>
      <c r="B1288" s="60"/>
      <c r="C1288" s="60"/>
      <c r="D1288" s="59" t="s">
        <v>456</v>
      </c>
      <c r="E1288" s="59" t="s">
        <v>34</v>
      </c>
      <c r="F1288" s="59" t="s">
        <v>4894</v>
      </c>
      <c r="G1288" s="61" t="s">
        <v>4895</v>
      </c>
      <c r="H1288" s="61" t="s">
        <v>4813</v>
      </c>
      <c r="I1288" s="59">
        <v>2.5736598E7</v>
      </c>
      <c r="J1288" s="59">
        <v>105.0</v>
      </c>
      <c r="K1288" s="59">
        <v>0.236172630425553</v>
      </c>
      <c r="L1288" s="59">
        <v>35.0</v>
      </c>
      <c r="M1288" s="59">
        <v>0.2303646</v>
      </c>
      <c r="N1288" s="59">
        <v>1500.0</v>
      </c>
      <c r="O1288" s="59">
        <v>0.2101387</v>
      </c>
      <c r="P1288" s="59">
        <v>1.123889</v>
      </c>
      <c r="Q1288" s="59">
        <v>1.287157</v>
      </c>
    </row>
    <row r="1289" ht="15.0" customHeight="1">
      <c r="A1289" s="59" t="s">
        <v>79</v>
      </c>
      <c r="B1289" s="60"/>
      <c r="C1289" s="60"/>
      <c r="D1289" s="59" t="s">
        <v>456</v>
      </c>
      <c r="E1289" s="59" t="s">
        <v>39</v>
      </c>
      <c r="F1289" s="59" t="s">
        <v>4896</v>
      </c>
      <c r="G1289" s="61" t="s">
        <v>4897</v>
      </c>
      <c r="H1289" s="61" t="s">
        <v>4898</v>
      </c>
      <c r="I1289" s="59">
        <v>1.6117166E7</v>
      </c>
      <c r="J1289" s="59">
        <v>115.0</v>
      </c>
      <c r="K1289" s="59">
        <v>0.206873610132109</v>
      </c>
      <c r="L1289" s="59">
        <v>45.0</v>
      </c>
      <c r="M1289" s="59">
        <v>0.2112196</v>
      </c>
      <c r="N1289" s="59">
        <v>1500.0</v>
      </c>
      <c r="O1289" s="59">
        <v>0.1876372</v>
      </c>
      <c r="P1289" s="59">
        <v>1.102519</v>
      </c>
      <c r="Q1289" s="59">
        <v>0.8157097</v>
      </c>
    </row>
    <row r="1290" ht="15.0" customHeight="1">
      <c r="A1290" s="59" t="s">
        <v>79</v>
      </c>
      <c r="B1290" s="60"/>
      <c r="C1290" s="60"/>
      <c r="D1290" s="59" t="s">
        <v>456</v>
      </c>
      <c r="E1290" s="59" t="s">
        <v>35</v>
      </c>
      <c r="F1290" s="59" t="s">
        <v>4899</v>
      </c>
      <c r="G1290" s="61" t="s">
        <v>4900</v>
      </c>
      <c r="H1290" s="61" t="s">
        <v>4898</v>
      </c>
      <c r="I1290" s="59">
        <v>8626818.0</v>
      </c>
      <c r="J1290" s="59">
        <v>125.0</v>
      </c>
      <c r="K1290" s="59">
        <v>0.115278955035585</v>
      </c>
      <c r="L1290" s="59">
        <v>40.0</v>
      </c>
      <c r="M1290" s="59">
        <v>0.1282179</v>
      </c>
      <c r="N1290" s="59">
        <v>1500.0</v>
      </c>
      <c r="O1290" s="59">
        <v>0.1097004</v>
      </c>
      <c r="P1290" s="59">
        <v>1.050853</v>
      </c>
      <c r="Q1290" s="59">
        <v>0.3012582</v>
      </c>
    </row>
    <row r="1291" ht="15.0" customHeight="1">
      <c r="A1291" s="59" t="s">
        <v>79</v>
      </c>
      <c r="B1291" s="60"/>
      <c r="C1291" s="60"/>
      <c r="D1291" s="59" t="s">
        <v>456</v>
      </c>
      <c r="E1291" s="59" t="s">
        <v>39</v>
      </c>
      <c r="F1291" s="59" t="s">
        <v>4901</v>
      </c>
      <c r="G1291" s="61" t="s">
        <v>4902</v>
      </c>
      <c r="H1291" s="61" t="s">
        <v>4898</v>
      </c>
      <c r="I1291" s="59">
        <v>8719296.0</v>
      </c>
      <c r="J1291" s="59">
        <v>120.0</v>
      </c>
      <c r="K1291" s="59">
        <v>0.117591728568559</v>
      </c>
      <c r="L1291" s="59">
        <v>35.0</v>
      </c>
      <c r="M1291" s="59">
        <v>0.1250007</v>
      </c>
      <c r="N1291" s="59">
        <v>1500.0</v>
      </c>
      <c r="O1291" s="59">
        <v>0.1103063</v>
      </c>
      <c r="P1291" s="59">
        <v>1.066047</v>
      </c>
      <c r="Q1291" s="59">
        <v>0.4957976</v>
      </c>
    </row>
    <row r="1292" ht="15.0" customHeight="1">
      <c r="A1292" s="59" t="s">
        <v>79</v>
      </c>
      <c r="B1292" s="60"/>
      <c r="C1292" s="60"/>
      <c r="D1292" s="59" t="s">
        <v>456</v>
      </c>
      <c r="E1292" s="59" t="s">
        <v>35</v>
      </c>
      <c r="F1292" s="59" t="s">
        <v>4903</v>
      </c>
      <c r="G1292" s="61" t="s">
        <v>4904</v>
      </c>
      <c r="H1292" s="61" t="s">
        <v>4898</v>
      </c>
      <c r="I1292" s="59">
        <v>1.8314968E7</v>
      </c>
      <c r="J1292" s="59">
        <v>130.0</v>
      </c>
      <c r="K1292" s="59">
        <v>0.211464476797108</v>
      </c>
      <c r="L1292" s="59">
        <v>35.0</v>
      </c>
      <c r="M1292" s="59">
        <v>0.2169561</v>
      </c>
      <c r="N1292" s="59">
        <v>1500.0</v>
      </c>
      <c r="O1292" s="59">
        <v>0.202795</v>
      </c>
      <c r="P1292" s="59">
        <v>1.04275</v>
      </c>
      <c r="Q1292" s="59">
        <v>0.612204</v>
      </c>
    </row>
    <row r="1293" ht="15.0" customHeight="1">
      <c r="A1293" s="59" t="s">
        <v>79</v>
      </c>
      <c r="B1293" s="60"/>
      <c r="C1293" s="60"/>
      <c r="D1293" s="59" t="s">
        <v>456</v>
      </c>
      <c r="E1293" s="59" t="s">
        <v>33</v>
      </c>
      <c r="F1293" s="59" t="s">
        <v>4905</v>
      </c>
      <c r="G1293" s="61" t="s">
        <v>4898</v>
      </c>
      <c r="H1293" s="61" t="s">
        <v>4898</v>
      </c>
      <c r="I1293" s="59">
        <v>4.4357526E7</v>
      </c>
      <c r="J1293" s="59">
        <v>225.0</v>
      </c>
      <c r="K1293" s="59">
        <v>0.379560385229468</v>
      </c>
      <c r="L1293" s="59">
        <v>35.0</v>
      </c>
      <c r="M1293" s="59">
        <v>0.3898901</v>
      </c>
      <c r="N1293" s="59">
        <v>1500.0</v>
      </c>
      <c r="O1293" s="59">
        <v>0.377581</v>
      </c>
      <c r="P1293" s="59">
        <v>1.005242</v>
      </c>
      <c r="Q1293" s="59">
        <v>0.1608081</v>
      </c>
    </row>
    <row r="1294" ht="15.0" customHeight="1">
      <c r="A1294" s="59" t="s">
        <v>79</v>
      </c>
      <c r="B1294" s="60"/>
      <c r="C1294" s="60"/>
      <c r="D1294" s="59" t="s">
        <v>456</v>
      </c>
      <c r="E1294" s="59" t="s">
        <v>33</v>
      </c>
      <c r="F1294" s="59" t="s">
        <v>4906</v>
      </c>
      <c r="G1294" s="61" t="s">
        <v>4907</v>
      </c>
      <c r="H1294" s="61" t="s">
        <v>4907</v>
      </c>
      <c r="I1294" s="59">
        <v>3.8470816E7</v>
      </c>
      <c r="J1294" s="59">
        <v>225.0</v>
      </c>
      <c r="K1294" s="59">
        <v>0.346582671252738</v>
      </c>
      <c r="L1294" s="59">
        <v>35.0</v>
      </c>
      <c r="M1294" s="59">
        <v>0.3554978</v>
      </c>
      <c r="N1294" s="59">
        <v>1500.0</v>
      </c>
      <c r="O1294" s="59">
        <v>0.3449886</v>
      </c>
      <c r="P1294" s="59">
        <v>1.004621</v>
      </c>
      <c r="Q1294" s="59">
        <v>0.1516833</v>
      </c>
    </row>
    <row r="1295" ht="15.0" customHeight="1">
      <c r="A1295" s="59" t="s">
        <v>79</v>
      </c>
      <c r="B1295" s="60"/>
      <c r="C1295" s="60"/>
      <c r="D1295" s="59" t="s">
        <v>456</v>
      </c>
      <c r="E1295" s="59" t="s">
        <v>40</v>
      </c>
      <c r="F1295" s="59" t="s">
        <v>4908</v>
      </c>
      <c r="G1295" s="61" t="s">
        <v>4909</v>
      </c>
      <c r="H1295" s="61" t="s">
        <v>4907</v>
      </c>
      <c r="I1295" s="59">
        <v>9.6193674E7</v>
      </c>
      <c r="J1295" s="59">
        <v>120.0</v>
      </c>
      <c r="K1295" s="59">
        <v>0.507158800998097</v>
      </c>
      <c r="L1295" s="59">
        <v>35.0</v>
      </c>
      <c r="M1295" s="59">
        <v>0.5021371</v>
      </c>
      <c r="N1295" s="59">
        <v>1500.0</v>
      </c>
      <c r="O1295" s="59">
        <v>0.4833281</v>
      </c>
      <c r="P1295" s="59">
        <v>1.049306</v>
      </c>
      <c r="Q1295" s="59">
        <v>1.266985</v>
      </c>
    </row>
    <row r="1296" ht="15.0" customHeight="1">
      <c r="A1296" s="59" t="s">
        <v>79</v>
      </c>
      <c r="B1296" s="60"/>
      <c r="C1296" s="60"/>
      <c r="D1296" s="59" t="s">
        <v>456</v>
      </c>
      <c r="E1296" s="59" t="s">
        <v>40</v>
      </c>
      <c r="F1296" s="59" t="s">
        <v>4910</v>
      </c>
      <c r="G1296" s="61" t="s">
        <v>4911</v>
      </c>
      <c r="H1296" s="61" t="s">
        <v>4907</v>
      </c>
      <c r="I1296" s="59">
        <v>1.08334727E8</v>
      </c>
      <c r="J1296" s="59">
        <v>110.0</v>
      </c>
      <c r="K1296" s="59">
        <v>0.575006389997379</v>
      </c>
      <c r="L1296" s="59">
        <v>35.0</v>
      </c>
      <c r="M1296" s="59">
        <v>0.5700003</v>
      </c>
      <c r="N1296" s="59">
        <v>1500.0</v>
      </c>
      <c r="O1296" s="59">
        <v>0.5493027</v>
      </c>
      <c r="P1296" s="59">
        <v>1.046793</v>
      </c>
      <c r="Q1296" s="59">
        <v>1.241866</v>
      </c>
    </row>
    <row r="1297" ht="15.0" customHeight="1">
      <c r="A1297" s="59" t="s">
        <v>79</v>
      </c>
      <c r="B1297" s="60"/>
      <c r="C1297" s="60"/>
      <c r="D1297" s="59" t="s">
        <v>456</v>
      </c>
      <c r="E1297" s="59" t="s">
        <v>46</v>
      </c>
      <c r="F1297" s="59" t="s">
        <v>4912</v>
      </c>
      <c r="G1297" s="61" t="s">
        <v>4913</v>
      </c>
      <c r="H1297" s="61" t="s">
        <v>4907</v>
      </c>
      <c r="I1297" s="59">
        <v>5.3009899E7</v>
      </c>
      <c r="J1297" s="59">
        <v>130.0</v>
      </c>
      <c r="K1297" s="59">
        <v>0.475296215</v>
      </c>
      <c r="L1297" s="59">
        <v>35.0</v>
      </c>
      <c r="M1297" s="59">
        <v>0.4617081</v>
      </c>
      <c r="N1297" s="59">
        <v>1500.0</v>
      </c>
      <c r="O1297" s="59">
        <v>0.4180969</v>
      </c>
      <c r="P1297" s="59">
        <v>1.136808753</v>
      </c>
      <c r="Q1297" s="59">
        <v>1.311573985</v>
      </c>
    </row>
    <row r="1298" ht="15.0" customHeight="1">
      <c r="A1298" s="59" t="s">
        <v>79</v>
      </c>
      <c r="B1298" s="60"/>
      <c r="C1298" s="60"/>
      <c r="D1298" s="59" t="s">
        <v>456</v>
      </c>
      <c r="E1298" s="59" t="s">
        <v>46</v>
      </c>
      <c r="F1298" s="59" t="s">
        <v>4914</v>
      </c>
      <c r="G1298" s="61" t="s">
        <v>4915</v>
      </c>
      <c r="H1298" s="61" t="s">
        <v>4907</v>
      </c>
      <c r="I1298" s="59">
        <v>2.714561E7</v>
      </c>
      <c r="J1298" s="59">
        <v>120.0</v>
      </c>
      <c r="K1298" s="59">
        <v>0.316674316</v>
      </c>
      <c r="L1298" s="59">
        <v>35.0</v>
      </c>
      <c r="M1298" s="59">
        <v>0.3115995</v>
      </c>
      <c r="N1298" s="59">
        <v>1500.0</v>
      </c>
      <c r="O1298" s="59">
        <v>0.2762737</v>
      </c>
      <c r="P1298" s="59">
        <v>1.146234026</v>
      </c>
      <c r="Q1298" s="59">
        <v>1.143657484</v>
      </c>
    </row>
    <row r="1299" ht="15.0" customHeight="1">
      <c r="A1299" s="59" t="s">
        <v>79</v>
      </c>
      <c r="B1299" s="60"/>
      <c r="C1299" s="60"/>
      <c r="D1299" s="59" t="s">
        <v>456</v>
      </c>
      <c r="E1299" s="59" t="s">
        <v>51</v>
      </c>
      <c r="F1299" s="59" t="s">
        <v>4916</v>
      </c>
      <c r="G1299" s="61" t="s">
        <v>4917</v>
      </c>
      <c r="H1299" s="61" t="s">
        <v>4907</v>
      </c>
      <c r="I1299" s="59">
        <v>1.09009293E8</v>
      </c>
      <c r="J1299" s="59">
        <v>105.0</v>
      </c>
      <c r="K1299" s="59">
        <v>0.566644795</v>
      </c>
      <c r="L1299" s="59">
        <v>35.0</v>
      </c>
      <c r="M1299" s="59">
        <v>0.5613644</v>
      </c>
      <c r="N1299" s="59">
        <v>1500.0</v>
      </c>
      <c r="O1299" s="59">
        <v>0.5447688</v>
      </c>
      <c r="P1299" s="59">
        <v>1.040156475</v>
      </c>
      <c r="Q1299" s="59">
        <v>1.318180411</v>
      </c>
    </row>
    <row r="1300" ht="15.0" customHeight="1">
      <c r="A1300" s="59" t="s">
        <v>79</v>
      </c>
      <c r="B1300" s="60"/>
      <c r="C1300" s="60"/>
      <c r="D1300" s="59" t="s">
        <v>456</v>
      </c>
      <c r="E1300" s="59" t="s">
        <v>51</v>
      </c>
      <c r="F1300" s="59" t="s">
        <v>4918</v>
      </c>
      <c r="G1300" s="61" t="s">
        <v>4919</v>
      </c>
      <c r="H1300" s="61" t="s">
        <v>4907</v>
      </c>
      <c r="I1300" s="59">
        <v>1.12677275E8</v>
      </c>
      <c r="J1300" s="59">
        <v>120.0</v>
      </c>
      <c r="K1300" s="59">
        <v>0.58078366</v>
      </c>
      <c r="L1300" s="59">
        <v>35.0</v>
      </c>
      <c r="M1300" s="59">
        <v>0.5777879</v>
      </c>
      <c r="N1300" s="59">
        <v>1500.0</v>
      </c>
      <c r="O1300" s="59">
        <v>0.5612004</v>
      </c>
      <c r="P1300" s="59">
        <v>1.034895306</v>
      </c>
      <c r="Q1300" s="59">
        <v>1.180603441</v>
      </c>
    </row>
    <row r="1301" ht="15.0" customHeight="1">
      <c r="A1301" s="59" t="s">
        <v>534</v>
      </c>
      <c r="B1301" s="60"/>
      <c r="C1301" s="60"/>
      <c r="D1301" s="59" t="s">
        <v>456</v>
      </c>
      <c r="E1301" s="59" t="s">
        <v>3884</v>
      </c>
      <c r="F1301" s="59" t="s">
        <v>4920</v>
      </c>
      <c r="G1301" s="61" t="s">
        <v>4921</v>
      </c>
      <c r="H1301" s="60"/>
      <c r="I1301" s="59">
        <v>1.83116346E8</v>
      </c>
      <c r="J1301" s="59">
        <v>50.0</v>
      </c>
      <c r="K1301" s="59">
        <v>0.708576755121883</v>
      </c>
      <c r="L1301" s="59">
        <v>45.0</v>
      </c>
      <c r="M1301" s="59">
        <v>0.7074073</v>
      </c>
      <c r="N1301" s="59">
        <v>1500.0</v>
      </c>
      <c r="O1301" s="59">
        <v>0.5879737</v>
      </c>
      <c r="P1301" s="59">
        <v>1.205116</v>
      </c>
      <c r="Q1301" s="59">
        <v>1.009792</v>
      </c>
    </row>
    <row r="1302" ht="15.0" customHeight="1">
      <c r="A1302" s="59" t="s">
        <v>534</v>
      </c>
      <c r="B1302" s="60"/>
      <c r="C1302" s="60"/>
      <c r="D1302" s="59" t="s">
        <v>456</v>
      </c>
      <c r="E1302" s="59" t="s">
        <v>3409</v>
      </c>
      <c r="F1302" s="59" t="s">
        <v>4922</v>
      </c>
      <c r="G1302" s="61" t="s">
        <v>4923</v>
      </c>
      <c r="H1302" s="60"/>
      <c r="I1302" s="59">
        <v>4.2789144E7</v>
      </c>
      <c r="J1302" s="59">
        <v>110.0</v>
      </c>
      <c r="K1302" s="59">
        <v>0.400612896494493</v>
      </c>
      <c r="L1302" s="59">
        <v>35.0</v>
      </c>
      <c r="M1302" s="59">
        <v>0.397777</v>
      </c>
      <c r="N1302" s="59">
        <v>1500.0</v>
      </c>
      <c r="O1302" s="59">
        <v>0.3442852</v>
      </c>
      <c r="P1302" s="59">
        <v>1.163608</v>
      </c>
      <c r="Q1302" s="59">
        <v>1.053016</v>
      </c>
    </row>
    <row r="1303" ht="15.0" customHeight="1">
      <c r="A1303" s="59" t="s">
        <v>534</v>
      </c>
      <c r="B1303" s="60"/>
      <c r="C1303" s="60"/>
      <c r="D1303" s="59" t="s">
        <v>456</v>
      </c>
      <c r="E1303" s="59" t="s">
        <v>3409</v>
      </c>
      <c r="F1303" s="59" t="s">
        <v>4924</v>
      </c>
      <c r="G1303" s="61" t="s">
        <v>4925</v>
      </c>
      <c r="H1303" s="60"/>
      <c r="I1303" s="59">
        <v>3.4695855E7</v>
      </c>
      <c r="J1303" s="59">
        <v>55.0</v>
      </c>
      <c r="K1303" s="59">
        <v>0.455361031685891</v>
      </c>
      <c r="L1303" s="59">
        <v>45.0</v>
      </c>
      <c r="M1303" s="59">
        <v>0.453982</v>
      </c>
      <c r="N1303" s="59">
        <v>1500.0</v>
      </c>
      <c r="O1303" s="59">
        <v>0.3531451</v>
      </c>
      <c r="P1303" s="59">
        <v>1.289445</v>
      </c>
      <c r="Q1303" s="59">
        <v>1.013676</v>
      </c>
    </row>
    <row r="1304" ht="15.0" customHeight="1">
      <c r="A1304" s="59" t="s">
        <v>79</v>
      </c>
      <c r="B1304" s="60"/>
      <c r="C1304" s="60"/>
      <c r="D1304" s="59" t="s">
        <v>485</v>
      </c>
      <c r="E1304" s="59" t="s">
        <v>55</v>
      </c>
      <c r="F1304" s="59" t="s">
        <v>4926</v>
      </c>
      <c r="G1304" s="61" t="s">
        <v>4927</v>
      </c>
      <c r="H1304" s="62" t="s">
        <v>4928</v>
      </c>
      <c r="I1304" s="59">
        <v>3.7473445E7</v>
      </c>
      <c r="J1304" s="59">
        <v>130.0</v>
      </c>
      <c r="K1304" s="59">
        <v>0.170830028</v>
      </c>
      <c r="L1304" s="59">
        <v>35.0</v>
      </c>
      <c r="M1304" s="59">
        <v>0.166843</v>
      </c>
      <c r="N1304" s="59">
        <v>1500.0</v>
      </c>
      <c r="O1304" s="59">
        <v>0.1554501</v>
      </c>
      <c r="P1304" s="59">
        <v>1.098938037</v>
      </c>
      <c r="Q1304" s="59">
        <v>1.349957233</v>
      </c>
    </row>
    <row r="1305" ht="15.0" customHeight="1">
      <c r="A1305" s="59" t="s">
        <v>79</v>
      </c>
      <c r="B1305" s="60"/>
      <c r="C1305" s="60"/>
      <c r="D1305" s="59" t="s">
        <v>485</v>
      </c>
      <c r="E1305" s="59" t="s">
        <v>50</v>
      </c>
      <c r="F1305" s="59" t="s">
        <v>4929</v>
      </c>
      <c r="G1305" s="61" t="s">
        <v>4930</v>
      </c>
      <c r="H1305" s="62" t="s">
        <v>4928</v>
      </c>
      <c r="I1305" s="59">
        <v>3.5979089E7</v>
      </c>
      <c r="J1305" s="59">
        <v>140.0</v>
      </c>
      <c r="K1305" s="59">
        <v>0.306114263</v>
      </c>
      <c r="L1305" s="59">
        <v>35.0</v>
      </c>
      <c r="M1305" s="59">
        <v>0.3004433</v>
      </c>
      <c r="N1305" s="59">
        <v>1500.0</v>
      </c>
      <c r="O1305" s="59">
        <v>0.2822574</v>
      </c>
      <c r="P1305" s="59">
        <v>1.084521655</v>
      </c>
      <c r="Q1305" s="59">
        <v>1.311832943</v>
      </c>
    </row>
    <row r="1306" ht="15.0" customHeight="1">
      <c r="A1306" s="59" t="s">
        <v>79</v>
      </c>
      <c r="B1306" s="60"/>
      <c r="C1306" s="60"/>
      <c r="D1306" s="59" t="s">
        <v>485</v>
      </c>
      <c r="E1306" s="59" t="s">
        <v>51</v>
      </c>
      <c r="F1306" s="59" t="s">
        <v>4931</v>
      </c>
      <c r="G1306" s="61" t="s">
        <v>4932</v>
      </c>
      <c r="H1306" s="62" t="s">
        <v>4928</v>
      </c>
      <c r="I1306" s="59">
        <v>3.2729636E7</v>
      </c>
      <c r="J1306" s="59">
        <v>140.0</v>
      </c>
      <c r="K1306" s="59">
        <v>0.158303399</v>
      </c>
      <c r="L1306" s="59">
        <v>35.0</v>
      </c>
      <c r="M1306" s="59">
        <v>0.1604053</v>
      </c>
      <c r="N1306" s="59">
        <v>1500.0</v>
      </c>
      <c r="O1306" s="59">
        <v>0.1518888</v>
      </c>
      <c r="P1306" s="59">
        <v>1.042232208</v>
      </c>
      <c r="Q1306" s="59">
        <v>0.753196666</v>
      </c>
    </row>
    <row r="1307" ht="15.0" customHeight="1">
      <c r="A1307" s="59" t="s">
        <v>79</v>
      </c>
      <c r="B1307" s="60"/>
      <c r="C1307" s="60"/>
      <c r="D1307" s="59" t="s">
        <v>485</v>
      </c>
      <c r="E1307" s="59" t="s">
        <v>52</v>
      </c>
      <c r="F1307" s="59" t="s">
        <v>4933</v>
      </c>
      <c r="G1307" s="61" t="s">
        <v>4934</v>
      </c>
      <c r="H1307" s="62" t="s">
        <v>4928</v>
      </c>
      <c r="I1307" s="59">
        <v>3.568703E7</v>
      </c>
      <c r="J1307" s="59">
        <v>130.0</v>
      </c>
      <c r="K1307" s="59">
        <v>0.129158146</v>
      </c>
      <c r="L1307" s="59">
        <v>35.0</v>
      </c>
      <c r="M1307" s="59">
        <v>0.1288037</v>
      </c>
      <c r="N1307" s="59">
        <v>1500.0</v>
      </c>
      <c r="O1307" s="59">
        <v>0.1188218</v>
      </c>
      <c r="P1307" s="59">
        <v>1.086990314</v>
      </c>
      <c r="Q1307" s="59">
        <v>1.035508841</v>
      </c>
    </row>
    <row r="1308" ht="15.0" customHeight="1">
      <c r="A1308" s="59" t="s">
        <v>79</v>
      </c>
      <c r="B1308" s="60"/>
      <c r="C1308" s="60"/>
      <c r="D1308" s="59" t="s">
        <v>485</v>
      </c>
      <c r="E1308" s="59" t="s">
        <v>54</v>
      </c>
      <c r="F1308" s="59" t="s">
        <v>4935</v>
      </c>
      <c r="G1308" s="61" t="s">
        <v>4936</v>
      </c>
      <c r="H1308" s="62" t="s">
        <v>4928</v>
      </c>
      <c r="I1308" s="59">
        <v>4.8661912E7</v>
      </c>
      <c r="J1308" s="59">
        <v>110.0</v>
      </c>
      <c r="K1308" s="59">
        <v>0.226468252</v>
      </c>
      <c r="L1308" s="59">
        <v>35.0</v>
      </c>
      <c r="M1308" s="59">
        <v>0.2170908</v>
      </c>
      <c r="N1308" s="59">
        <v>1500.0</v>
      </c>
      <c r="O1308" s="59">
        <v>0.1978809</v>
      </c>
      <c r="P1308" s="59">
        <v>1.144467464</v>
      </c>
      <c r="Q1308" s="59">
        <v>1.488157246</v>
      </c>
    </row>
    <row r="1309" ht="15.0" customHeight="1">
      <c r="A1309" s="59" t="s">
        <v>79</v>
      </c>
      <c r="B1309" s="60"/>
      <c r="C1309" s="60"/>
      <c r="D1309" s="59" t="s">
        <v>485</v>
      </c>
      <c r="E1309" s="59" t="s">
        <v>57</v>
      </c>
      <c r="F1309" s="59" t="s">
        <v>4937</v>
      </c>
      <c r="G1309" s="61" t="s">
        <v>4938</v>
      </c>
      <c r="H1309" s="62" t="s">
        <v>4928</v>
      </c>
      <c r="I1309" s="59">
        <v>4.0721825E7</v>
      </c>
      <c r="J1309" s="59">
        <v>125.0</v>
      </c>
      <c r="K1309" s="59">
        <v>0.298906764</v>
      </c>
      <c r="L1309" s="59">
        <v>35.0</v>
      </c>
      <c r="M1309" s="59">
        <v>0.2894473</v>
      </c>
      <c r="N1309" s="59">
        <v>1500.0</v>
      </c>
      <c r="O1309" s="59">
        <v>0.2649875</v>
      </c>
      <c r="P1309" s="59">
        <v>1.128003261</v>
      </c>
      <c r="Q1309" s="59">
        <v>1.386735138</v>
      </c>
    </row>
    <row r="1310" ht="15.0" customHeight="1">
      <c r="A1310" s="59" t="s">
        <v>79</v>
      </c>
      <c r="B1310" s="60"/>
      <c r="C1310" s="60"/>
      <c r="D1310" s="59" t="s">
        <v>485</v>
      </c>
      <c r="E1310" s="59" t="s">
        <v>58</v>
      </c>
      <c r="F1310" s="59" t="s">
        <v>4939</v>
      </c>
      <c r="G1310" s="61" t="s">
        <v>4940</v>
      </c>
      <c r="H1310" s="62" t="s">
        <v>4928</v>
      </c>
      <c r="I1310" s="59">
        <v>1.8950133E7</v>
      </c>
      <c r="J1310" s="59">
        <v>130.0</v>
      </c>
      <c r="K1310" s="59">
        <v>0.233787022</v>
      </c>
      <c r="L1310" s="59">
        <v>35.0</v>
      </c>
      <c r="M1310" s="59">
        <v>0.2256677</v>
      </c>
      <c r="N1310" s="59">
        <v>1500.0</v>
      </c>
      <c r="O1310" s="59">
        <v>0.207799</v>
      </c>
      <c r="P1310" s="59">
        <v>1.125063267</v>
      </c>
      <c r="Q1310" s="59">
        <v>1.454387941</v>
      </c>
    </row>
    <row r="1311" ht="15.0" customHeight="1">
      <c r="A1311" s="59" t="s">
        <v>79</v>
      </c>
      <c r="B1311" s="60"/>
      <c r="C1311" s="60"/>
      <c r="D1311" s="59" t="s">
        <v>485</v>
      </c>
      <c r="E1311" s="59" t="s">
        <v>55</v>
      </c>
      <c r="F1311" s="59" t="s">
        <v>4941</v>
      </c>
      <c r="G1311" s="61" t="s">
        <v>4942</v>
      </c>
      <c r="H1311" s="62" t="s">
        <v>4928</v>
      </c>
      <c r="I1311" s="59">
        <v>4.0519722E7</v>
      </c>
      <c r="J1311" s="59">
        <v>110.0</v>
      </c>
      <c r="K1311" s="59">
        <v>0.225601674</v>
      </c>
      <c r="L1311" s="59">
        <v>35.0</v>
      </c>
      <c r="M1311" s="59">
        <v>0.2124807</v>
      </c>
      <c r="N1311" s="59">
        <v>1500.0</v>
      </c>
      <c r="O1311" s="59">
        <v>0.1939218</v>
      </c>
      <c r="P1311" s="59">
        <v>1.16336417</v>
      </c>
      <c r="Q1311" s="59">
        <v>1.706990931</v>
      </c>
    </row>
    <row r="1312" ht="15.0" customHeight="1">
      <c r="A1312" s="59" t="s">
        <v>79</v>
      </c>
      <c r="B1312" s="60"/>
      <c r="C1312" s="60"/>
      <c r="D1312" s="59" t="s">
        <v>485</v>
      </c>
      <c r="E1312" s="59" t="s">
        <v>56</v>
      </c>
      <c r="F1312" s="59" t="s">
        <v>4943</v>
      </c>
      <c r="G1312" s="61" t="s">
        <v>4944</v>
      </c>
      <c r="H1312" s="62" t="s">
        <v>4928</v>
      </c>
      <c r="I1312" s="59">
        <v>3.9500764E7</v>
      </c>
      <c r="J1312" s="59">
        <v>120.0</v>
      </c>
      <c r="K1312" s="59">
        <v>0.271989376</v>
      </c>
      <c r="L1312" s="59">
        <v>35.0</v>
      </c>
      <c r="M1312" s="59">
        <v>0.2592548</v>
      </c>
      <c r="N1312" s="59">
        <v>1500.0</v>
      </c>
      <c r="O1312" s="59">
        <v>0.2387713</v>
      </c>
      <c r="P1312" s="59">
        <v>1.13912089</v>
      </c>
      <c r="Q1312" s="59">
        <v>1.621699204</v>
      </c>
    </row>
    <row r="1313" ht="15.0" customHeight="1">
      <c r="A1313" s="59" t="s">
        <v>79</v>
      </c>
      <c r="B1313" s="60"/>
      <c r="C1313" s="60"/>
      <c r="D1313" s="59" t="s">
        <v>485</v>
      </c>
      <c r="E1313" s="59" t="s">
        <v>50</v>
      </c>
      <c r="F1313" s="59" t="s">
        <v>4945</v>
      </c>
      <c r="G1313" s="61" t="s">
        <v>4946</v>
      </c>
      <c r="H1313" s="62" t="s">
        <v>4928</v>
      </c>
      <c r="I1313" s="59">
        <v>1.9833506E7</v>
      </c>
      <c r="J1313" s="59">
        <v>115.0</v>
      </c>
      <c r="K1313" s="59">
        <v>0.22029913</v>
      </c>
      <c r="L1313" s="59">
        <v>35.0</v>
      </c>
      <c r="M1313" s="59">
        <v>0.2067491</v>
      </c>
      <c r="N1313" s="59">
        <v>1500.0</v>
      </c>
      <c r="O1313" s="59">
        <v>0.1811506</v>
      </c>
      <c r="P1313" s="59">
        <v>1.216110406</v>
      </c>
      <c r="Q1313" s="59">
        <v>1.529329049</v>
      </c>
    </row>
    <row r="1314" ht="15.0" customHeight="1">
      <c r="A1314" s="59" t="s">
        <v>79</v>
      </c>
      <c r="B1314" s="60"/>
      <c r="C1314" s="60"/>
      <c r="D1314" s="59" t="s">
        <v>485</v>
      </c>
      <c r="E1314" s="59" t="s">
        <v>51</v>
      </c>
      <c r="F1314" s="59" t="s">
        <v>4947</v>
      </c>
      <c r="G1314" s="61" t="s">
        <v>4948</v>
      </c>
      <c r="H1314" s="62" t="s">
        <v>4928</v>
      </c>
      <c r="I1314" s="59">
        <v>4.804296E7</v>
      </c>
      <c r="J1314" s="59">
        <v>110.0</v>
      </c>
      <c r="K1314" s="59">
        <v>0.168426965</v>
      </c>
      <c r="L1314" s="59">
        <v>35.0</v>
      </c>
      <c r="M1314" s="59">
        <v>0.1623225</v>
      </c>
      <c r="N1314" s="59">
        <v>1500.0</v>
      </c>
      <c r="O1314" s="59">
        <v>0.1500522</v>
      </c>
      <c r="P1314" s="59">
        <v>1.122455819</v>
      </c>
      <c r="Q1314" s="59">
        <v>1.497499247</v>
      </c>
    </row>
    <row r="1315" ht="15.0" customHeight="1">
      <c r="A1315" s="59" t="s">
        <v>79</v>
      </c>
      <c r="B1315" s="60"/>
      <c r="C1315" s="60"/>
      <c r="D1315" s="59" t="s">
        <v>485</v>
      </c>
      <c r="E1315" s="59" t="s">
        <v>52</v>
      </c>
      <c r="F1315" s="59" t="s">
        <v>4949</v>
      </c>
      <c r="G1315" s="61" t="s">
        <v>4950</v>
      </c>
      <c r="H1315" s="62" t="s">
        <v>4928</v>
      </c>
      <c r="I1315" s="59">
        <v>3.7153634E7</v>
      </c>
      <c r="J1315" s="59">
        <v>120.0</v>
      </c>
      <c r="K1315" s="59">
        <v>0.267077962</v>
      </c>
      <c r="L1315" s="59">
        <v>35.0</v>
      </c>
      <c r="M1315" s="59">
        <v>0.26141</v>
      </c>
      <c r="N1315" s="59">
        <v>1500.0</v>
      </c>
      <c r="O1315" s="59">
        <v>0.2442237</v>
      </c>
      <c r="P1315" s="59">
        <v>1.093579215</v>
      </c>
      <c r="Q1315" s="59">
        <v>1.329795362</v>
      </c>
    </row>
    <row r="1316" ht="15.0" customHeight="1">
      <c r="A1316" s="59" t="s">
        <v>79</v>
      </c>
      <c r="B1316" s="60"/>
      <c r="C1316" s="60"/>
      <c r="D1316" s="59" t="s">
        <v>485</v>
      </c>
      <c r="E1316" s="59" t="s">
        <v>54</v>
      </c>
      <c r="F1316" s="59" t="s">
        <v>4951</v>
      </c>
      <c r="G1316" s="61" t="s">
        <v>4952</v>
      </c>
      <c r="H1316" s="62" t="s">
        <v>4928</v>
      </c>
      <c r="I1316" s="59">
        <v>4.4888642E7</v>
      </c>
      <c r="J1316" s="59">
        <v>115.0</v>
      </c>
      <c r="K1316" s="59">
        <v>0.168014855</v>
      </c>
      <c r="L1316" s="59">
        <v>35.0</v>
      </c>
      <c r="M1316" s="59">
        <v>0.1578494</v>
      </c>
      <c r="N1316" s="59">
        <v>1500.0</v>
      </c>
      <c r="O1316" s="59">
        <v>0.1406349</v>
      </c>
      <c r="P1316" s="59">
        <v>1.194688197</v>
      </c>
      <c r="Q1316" s="59">
        <v>1.59051701</v>
      </c>
    </row>
    <row r="1317" ht="15.0" customHeight="1">
      <c r="A1317" s="59" t="s">
        <v>79</v>
      </c>
      <c r="B1317" s="60"/>
      <c r="C1317" s="60"/>
      <c r="D1317" s="59" t="s">
        <v>485</v>
      </c>
      <c r="E1317" s="59" t="s">
        <v>56</v>
      </c>
      <c r="F1317" s="59" t="s">
        <v>4953</v>
      </c>
      <c r="G1317" s="61" t="s">
        <v>4954</v>
      </c>
      <c r="H1317" s="62" t="s">
        <v>4928</v>
      </c>
      <c r="I1317" s="59">
        <v>2.3359862E7</v>
      </c>
      <c r="J1317" s="59">
        <v>165.0</v>
      </c>
      <c r="K1317" s="59">
        <v>0.249221584</v>
      </c>
      <c r="L1317" s="59">
        <v>35.0</v>
      </c>
      <c r="M1317" s="59">
        <v>0.2515572</v>
      </c>
      <c r="N1317" s="59">
        <v>1500.0</v>
      </c>
      <c r="O1317" s="59">
        <v>0.2440438</v>
      </c>
      <c r="P1317" s="59">
        <v>1.021216616</v>
      </c>
      <c r="Q1317" s="59">
        <v>0.689139879</v>
      </c>
    </row>
    <row r="1318" ht="15.0" customHeight="1">
      <c r="A1318" s="59" t="s">
        <v>79</v>
      </c>
      <c r="B1318" s="60"/>
      <c r="C1318" s="60"/>
      <c r="D1318" s="59" t="s">
        <v>485</v>
      </c>
      <c r="E1318" s="59" t="s">
        <v>48</v>
      </c>
      <c r="F1318" s="59" t="s">
        <v>4955</v>
      </c>
      <c r="G1318" s="61" t="s">
        <v>4956</v>
      </c>
      <c r="H1318" s="62" t="s">
        <v>4928</v>
      </c>
      <c r="I1318" s="59">
        <v>1.6339422E7</v>
      </c>
      <c r="J1318" s="59">
        <v>150.0</v>
      </c>
      <c r="K1318" s="59">
        <v>0.204770736</v>
      </c>
      <c r="L1318" s="59">
        <v>35.0</v>
      </c>
      <c r="M1318" s="59">
        <v>0.2019722</v>
      </c>
      <c r="N1318" s="59">
        <v>1500.0</v>
      </c>
      <c r="O1318" s="59">
        <v>0.1902787</v>
      </c>
      <c r="P1318" s="59">
        <v>1.076162154</v>
      </c>
      <c r="Q1318" s="59">
        <v>1.23932404</v>
      </c>
    </row>
    <row r="1319" ht="15.0" customHeight="1">
      <c r="A1319" s="59" t="s">
        <v>79</v>
      </c>
      <c r="B1319" s="60"/>
      <c r="C1319" s="60"/>
      <c r="D1319" s="59" t="s">
        <v>485</v>
      </c>
      <c r="E1319" s="59" t="s">
        <v>39</v>
      </c>
      <c r="F1319" s="59" t="s">
        <v>4957</v>
      </c>
      <c r="G1319" s="61" t="s">
        <v>4958</v>
      </c>
      <c r="H1319" s="62" t="s">
        <v>4928</v>
      </c>
      <c r="I1319" s="59">
        <v>5.8074549E7</v>
      </c>
      <c r="J1319" s="59">
        <v>120.0</v>
      </c>
      <c r="K1319" s="59">
        <v>0.505095426714496</v>
      </c>
      <c r="L1319" s="59">
        <v>35.0</v>
      </c>
      <c r="M1319" s="59">
        <v>0.4871189</v>
      </c>
      <c r="N1319" s="59">
        <v>1500.0</v>
      </c>
      <c r="O1319" s="59">
        <v>0.4389105</v>
      </c>
      <c r="P1319" s="59">
        <v>1.150794</v>
      </c>
      <c r="Q1319" s="59">
        <v>1.372892</v>
      </c>
    </row>
    <row r="1320" ht="15.0" customHeight="1">
      <c r="A1320" s="59" t="s">
        <v>79</v>
      </c>
      <c r="B1320" s="60"/>
      <c r="C1320" s="60"/>
      <c r="D1320" s="59" t="s">
        <v>485</v>
      </c>
      <c r="E1320" s="59" t="s">
        <v>35</v>
      </c>
      <c r="F1320" s="59" t="s">
        <v>4959</v>
      </c>
      <c r="G1320" s="61" t="s">
        <v>4960</v>
      </c>
      <c r="H1320" s="62" t="s">
        <v>4928</v>
      </c>
      <c r="I1320" s="59">
        <v>6.1739444E7</v>
      </c>
      <c r="J1320" s="59">
        <v>110.0</v>
      </c>
      <c r="K1320" s="59">
        <v>0.481076373786431</v>
      </c>
      <c r="L1320" s="59">
        <v>35.0</v>
      </c>
      <c r="M1320" s="59">
        <v>0.4747124</v>
      </c>
      <c r="N1320" s="59">
        <v>1500.0</v>
      </c>
      <c r="O1320" s="59">
        <v>0.4615092</v>
      </c>
      <c r="P1320" s="59">
        <v>1.042398</v>
      </c>
      <c r="Q1320" s="59">
        <v>1.482001</v>
      </c>
    </row>
    <row r="1321" ht="15.0" customHeight="1">
      <c r="A1321" s="59" t="s">
        <v>79</v>
      </c>
      <c r="B1321" s="60"/>
      <c r="C1321" s="60"/>
      <c r="D1321" s="59" t="s">
        <v>485</v>
      </c>
      <c r="E1321" s="59" t="s">
        <v>39</v>
      </c>
      <c r="F1321" s="59" t="s">
        <v>4961</v>
      </c>
      <c r="G1321" s="61" t="s">
        <v>4962</v>
      </c>
      <c r="H1321" s="62" t="s">
        <v>4928</v>
      </c>
      <c r="I1321" s="59">
        <v>3.462644E7</v>
      </c>
      <c r="J1321" s="59">
        <v>135.0</v>
      </c>
      <c r="K1321" s="59">
        <v>0.418842326955067</v>
      </c>
      <c r="L1321" s="59">
        <v>35.0</v>
      </c>
      <c r="M1321" s="59">
        <v>0.3906818</v>
      </c>
      <c r="N1321" s="59">
        <v>1500.0</v>
      </c>
      <c r="O1321" s="59">
        <v>0.3299036</v>
      </c>
      <c r="P1321" s="59">
        <v>1.26959</v>
      </c>
      <c r="Q1321" s="59">
        <v>1.463331</v>
      </c>
    </row>
    <row r="1322" ht="15.0" customHeight="1">
      <c r="A1322" s="59" t="s">
        <v>79</v>
      </c>
      <c r="B1322" s="60"/>
      <c r="C1322" s="60"/>
      <c r="D1322" s="59" t="s">
        <v>485</v>
      </c>
      <c r="E1322" s="59" t="s">
        <v>35</v>
      </c>
      <c r="F1322" s="59" t="s">
        <v>4963</v>
      </c>
      <c r="G1322" s="61" t="s">
        <v>4964</v>
      </c>
      <c r="H1322" s="62" t="s">
        <v>4928</v>
      </c>
      <c r="I1322" s="59">
        <v>4.8949547E7</v>
      </c>
      <c r="J1322" s="59">
        <v>115.0</v>
      </c>
      <c r="K1322" s="59">
        <v>0.433697536258808</v>
      </c>
      <c r="L1322" s="59">
        <v>35.0</v>
      </c>
      <c r="M1322" s="59">
        <v>0.4228074</v>
      </c>
      <c r="N1322" s="59">
        <v>1500.0</v>
      </c>
      <c r="O1322" s="59">
        <v>0.4093144</v>
      </c>
      <c r="P1322" s="59">
        <v>1.059571</v>
      </c>
      <c r="Q1322" s="59">
        <v>1.807097</v>
      </c>
    </row>
    <row r="1323" ht="15.0" customHeight="1">
      <c r="A1323" s="59" t="s">
        <v>79</v>
      </c>
      <c r="B1323" s="60"/>
      <c r="C1323" s="60"/>
      <c r="D1323" s="59" t="s">
        <v>485</v>
      </c>
      <c r="E1323" s="59" t="s">
        <v>33</v>
      </c>
      <c r="F1323" s="59" t="s">
        <v>4965</v>
      </c>
      <c r="G1323" s="61" t="s">
        <v>4966</v>
      </c>
      <c r="H1323" s="62" t="s">
        <v>4928</v>
      </c>
      <c r="I1323" s="59">
        <v>2.1267461E7</v>
      </c>
      <c r="J1323" s="59">
        <v>90.0</v>
      </c>
      <c r="K1323" s="59">
        <v>0.231568535076698</v>
      </c>
      <c r="L1323" s="59">
        <v>35.0</v>
      </c>
      <c r="M1323" s="59">
        <v>0.2357903</v>
      </c>
      <c r="N1323" s="59">
        <v>1500.0</v>
      </c>
      <c r="O1323" s="59">
        <v>0.2260293</v>
      </c>
      <c r="P1323" s="59">
        <v>1.024507</v>
      </c>
      <c r="Q1323" s="59">
        <v>0.5674866</v>
      </c>
    </row>
    <row r="1324" ht="15.0" customHeight="1">
      <c r="A1324" s="59" t="s">
        <v>79</v>
      </c>
      <c r="B1324" s="60"/>
      <c r="C1324" s="60"/>
      <c r="D1324" s="59" t="s">
        <v>485</v>
      </c>
      <c r="E1324" s="59" t="s">
        <v>33</v>
      </c>
      <c r="F1324" s="59" t="s">
        <v>4967</v>
      </c>
      <c r="G1324" s="61" t="s">
        <v>4968</v>
      </c>
      <c r="H1324" s="62" t="s">
        <v>4928</v>
      </c>
      <c r="I1324" s="59">
        <v>1.9236387E7</v>
      </c>
      <c r="J1324" s="59">
        <v>90.0</v>
      </c>
      <c r="K1324" s="59">
        <v>0.21589209557599</v>
      </c>
      <c r="L1324" s="59">
        <v>35.0</v>
      </c>
      <c r="M1324" s="59">
        <v>0.2197793</v>
      </c>
      <c r="N1324" s="59">
        <v>1500.0</v>
      </c>
      <c r="O1324" s="59">
        <v>0.2092155</v>
      </c>
      <c r="P1324" s="59">
        <v>1.031912</v>
      </c>
      <c r="Q1324" s="59">
        <v>0.6320249</v>
      </c>
    </row>
    <row r="1325" ht="15.0" customHeight="1">
      <c r="A1325" s="59" t="s">
        <v>79</v>
      </c>
      <c r="B1325" s="60"/>
      <c r="C1325" s="60"/>
      <c r="D1325" s="59" t="s">
        <v>485</v>
      </c>
      <c r="E1325" s="59" t="s">
        <v>38</v>
      </c>
      <c r="F1325" s="59" t="s">
        <v>4969</v>
      </c>
      <c r="G1325" s="61" t="s">
        <v>4970</v>
      </c>
      <c r="H1325" s="62" t="s">
        <v>4928</v>
      </c>
      <c r="I1325" s="59">
        <v>3.4880613E7</v>
      </c>
      <c r="J1325" s="59">
        <v>110.0</v>
      </c>
      <c r="K1325" s="59">
        <v>0.377853206904451</v>
      </c>
      <c r="L1325" s="59">
        <v>40.0</v>
      </c>
      <c r="M1325" s="59">
        <v>0.3676837</v>
      </c>
      <c r="N1325" s="59">
        <v>1500.0</v>
      </c>
      <c r="O1325" s="59">
        <v>0.3403665</v>
      </c>
      <c r="P1325" s="59">
        <v>1.110136</v>
      </c>
      <c r="Q1325" s="59">
        <v>1.372273</v>
      </c>
    </row>
    <row r="1326" ht="15.0" customHeight="1">
      <c r="A1326" s="59" t="s">
        <v>79</v>
      </c>
      <c r="B1326" s="60"/>
      <c r="C1326" s="60"/>
      <c r="D1326" s="59" t="s">
        <v>485</v>
      </c>
      <c r="E1326" s="59" t="s">
        <v>37</v>
      </c>
      <c r="F1326" s="59" t="s">
        <v>4971</v>
      </c>
      <c r="G1326" s="61" t="s">
        <v>4972</v>
      </c>
      <c r="H1326" s="62" t="s">
        <v>4928</v>
      </c>
      <c r="I1326" s="59">
        <v>3.5915958E7</v>
      </c>
      <c r="J1326" s="59">
        <v>105.0</v>
      </c>
      <c r="K1326" s="59">
        <v>0.388146383725028</v>
      </c>
      <c r="L1326" s="59">
        <v>45.0</v>
      </c>
      <c r="M1326" s="59">
        <v>0.3682106</v>
      </c>
      <c r="N1326" s="59">
        <v>1500.0</v>
      </c>
      <c r="O1326" s="59">
        <v>0.3374649</v>
      </c>
      <c r="P1326" s="59">
        <v>1.150183</v>
      </c>
      <c r="Q1326" s="59">
        <v>1.648411</v>
      </c>
    </row>
    <row r="1327" ht="15.0" customHeight="1">
      <c r="A1327" s="59" t="s">
        <v>79</v>
      </c>
      <c r="B1327" s="60"/>
      <c r="C1327" s="60"/>
      <c r="D1327" s="59" t="s">
        <v>485</v>
      </c>
      <c r="E1327" s="59" t="s">
        <v>36</v>
      </c>
      <c r="F1327" s="59" t="s">
        <v>4973</v>
      </c>
      <c r="G1327" s="61" t="s">
        <v>4974</v>
      </c>
      <c r="H1327" s="62" t="s">
        <v>4928</v>
      </c>
      <c r="I1327" s="59">
        <v>8234609.0</v>
      </c>
      <c r="J1327" s="59">
        <v>110.0</v>
      </c>
      <c r="K1327" s="59">
        <v>0.151509004336812</v>
      </c>
      <c r="L1327" s="59">
        <v>35.0</v>
      </c>
      <c r="M1327" s="59">
        <v>0.1465348</v>
      </c>
      <c r="N1327" s="59">
        <v>1500.0</v>
      </c>
      <c r="O1327" s="59">
        <v>0.1070218</v>
      </c>
      <c r="P1327" s="59">
        <v>1.415684</v>
      </c>
      <c r="Q1327" s="59">
        <v>1.125889</v>
      </c>
    </row>
    <row r="1328" ht="15.0" customHeight="1">
      <c r="A1328" s="59" t="s">
        <v>79</v>
      </c>
      <c r="B1328" s="60"/>
      <c r="C1328" s="60"/>
      <c r="D1328" s="59" t="s">
        <v>485</v>
      </c>
      <c r="E1328" s="59" t="s">
        <v>38</v>
      </c>
      <c r="F1328" s="59" t="s">
        <v>4975</v>
      </c>
      <c r="G1328" s="61" t="s">
        <v>4976</v>
      </c>
      <c r="H1328" s="62" t="s">
        <v>4928</v>
      </c>
      <c r="I1328" s="59">
        <v>1.1154593E7</v>
      </c>
      <c r="J1328" s="59">
        <v>125.0</v>
      </c>
      <c r="K1328" s="59">
        <v>0.186212777066401</v>
      </c>
      <c r="L1328" s="59">
        <v>35.0</v>
      </c>
      <c r="M1328" s="59">
        <v>0.1761477</v>
      </c>
      <c r="N1328" s="59">
        <v>1500.0</v>
      </c>
      <c r="O1328" s="59">
        <v>0.1591846</v>
      </c>
      <c r="P1328" s="59">
        <v>1.169791</v>
      </c>
      <c r="Q1328" s="59">
        <v>1.593352</v>
      </c>
    </row>
    <row r="1329" ht="15.0" customHeight="1">
      <c r="A1329" s="59" t="s">
        <v>79</v>
      </c>
      <c r="B1329" s="60"/>
      <c r="C1329" s="60"/>
      <c r="D1329" s="59" t="s">
        <v>485</v>
      </c>
      <c r="E1329" s="59" t="s">
        <v>37</v>
      </c>
      <c r="F1329" s="59" t="s">
        <v>4977</v>
      </c>
      <c r="G1329" s="61" t="s">
        <v>4978</v>
      </c>
      <c r="H1329" s="62" t="s">
        <v>4928</v>
      </c>
      <c r="I1329" s="59">
        <v>7501919.0</v>
      </c>
      <c r="J1329" s="59">
        <v>115.0</v>
      </c>
      <c r="K1329" s="59">
        <v>0.128145488656612</v>
      </c>
      <c r="L1329" s="59">
        <v>35.0</v>
      </c>
      <c r="M1329" s="59">
        <v>0.1205786</v>
      </c>
      <c r="N1329" s="59">
        <v>1500.0</v>
      </c>
      <c r="O1329" s="59">
        <v>0.1065884</v>
      </c>
      <c r="P1329" s="59">
        <v>1.202246</v>
      </c>
      <c r="Q1329" s="59">
        <v>1.540872</v>
      </c>
    </row>
    <row r="1330" ht="15.0" customHeight="1">
      <c r="A1330" s="59" t="s">
        <v>79</v>
      </c>
      <c r="B1330" s="60"/>
      <c r="C1330" s="60"/>
      <c r="D1330" s="59" t="s">
        <v>485</v>
      </c>
      <c r="E1330" s="59" t="s">
        <v>36</v>
      </c>
      <c r="F1330" s="59" t="s">
        <v>4979</v>
      </c>
      <c r="G1330" s="61" t="s">
        <v>4980</v>
      </c>
      <c r="H1330" s="62" t="s">
        <v>4928</v>
      </c>
      <c r="I1330" s="59">
        <v>1.2445622E7</v>
      </c>
      <c r="J1330" s="59">
        <v>110.0</v>
      </c>
      <c r="K1330" s="59">
        <v>0.342489517378101</v>
      </c>
      <c r="L1330" s="59">
        <v>45.0</v>
      </c>
      <c r="M1330" s="59">
        <v>0.3077973</v>
      </c>
      <c r="N1330" s="59">
        <v>1500.0</v>
      </c>
      <c r="O1330" s="59">
        <v>0.1458554</v>
      </c>
      <c r="P1330" s="59">
        <v>2.348145</v>
      </c>
      <c r="Q1330" s="59">
        <v>1.214226</v>
      </c>
    </row>
    <row r="1331" ht="15.0" customHeight="1">
      <c r="A1331" s="59" t="s">
        <v>79</v>
      </c>
      <c r="B1331" s="60"/>
      <c r="C1331" s="60"/>
      <c r="D1331" s="59" t="s">
        <v>485</v>
      </c>
      <c r="E1331" s="59" t="s">
        <v>34</v>
      </c>
      <c r="F1331" s="59" t="s">
        <v>4981</v>
      </c>
      <c r="G1331" s="61" t="s">
        <v>4982</v>
      </c>
      <c r="H1331" s="62" t="s">
        <v>4928</v>
      </c>
      <c r="I1331" s="59">
        <v>2.4226513E7</v>
      </c>
      <c r="J1331" s="59">
        <v>135.0</v>
      </c>
      <c r="K1331" s="59">
        <v>0.26730714277309</v>
      </c>
      <c r="L1331" s="59">
        <v>35.0</v>
      </c>
      <c r="M1331" s="59">
        <v>0.2759085</v>
      </c>
      <c r="N1331" s="59">
        <v>1500.0</v>
      </c>
      <c r="O1331" s="59">
        <v>0.2536198</v>
      </c>
      <c r="P1331" s="59">
        <v>1.053968</v>
      </c>
      <c r="Q1331" s="59">
        <v>0.6140926</v>
      </c>
    </row>
    <row r="1332" ht="15.0" customHeight="1">
      <c r="A1332" s="59" t="s">
        <v>79</v>
      </c>
      <c r="B1332" s="60"/>
      <c r="C1332" s="60"/>
      <c r="D1332" s="59" t="s">
        <v>485</v>
      </c>
      <c r="E1332" s="59" t="s">
        <v>34</v>
      </c>
      <c r="F1332" s="59" t="s">
        <v>4983</v>
      </c>
      <c r="G1332" s="61" t="s">
        <v>4984</v>
      </c>
      <c r="H1332" s="62" t="s">
        <v>4928</v>
      </c>
      <c r="I1332" s="59">
        <v>2.2681268E7</v>
      </c>
      <c r="J1332" s="59">
        <v>120.0</v>
      </c>
      <c r="K1332" s="59">
        <v>0.256637671958931</v>
      </c>
      <c r="L1332" s="59">
        <v>35.0</v>
      </c>
      <c r="M1332" s="59">
        <v>0.2649621</v>
      </c>
      <c r="N1332" s="59">
        <v>1500.0</v>
      </c>
      <c r="O1332" s="59">
        <v>0.2419012</v>
      </c>
      <c r="P1332" s="59">
        <v>1.060919</v>
      </c>
      <c r="Q1332" s="59">
        <v>0.6390251</v>
      </c>
    </row>
    <row r="1333" ht="15.0" customHeight="1">
      <c r="A1333" s="59" t="s">
        <v>79</v>
      </c>
      <c r="B1333" s="60"/>
      <c r="C1333" s="60"/>
      <c r="D1333" s="59" t="s">
        <v>485</v>
      </c>
      <c r="E1333" s="59" t="s">
        <v>53</v>
      </c>
      <c r="F1333" s="59" t="s">
        <v>4985</v>
      </c>
      <c r="G1333" s="61" t="s">
        <v>4986</v>
      </c>
      <c r="H1333" s="62" t="s">
        <v>4928</v>
      </c>
      <c r="I1333" s="59">
        <v>1.12081926E8</v>
      </c>
      <c r="J1333" s="59">
        <v>120.0</v>
      </c>
      <c r="K1333" s="59">
        <v>0.381532247</v>
      </c>
      <c r="L1333" s="59">
        <v>35.0</v>
      </c>
      <c r="M1333" s="59">
        <v>0.365073</v>
      </c>
      <c r="N1333" s="59">
        <v>1500.0</v>
      </c>
      <c r="O1333" s="59">
        <v>0.3497894</v>
      </c>
      <c r="P1333" s="59">
        <v>1.090748453</v>
      </c>
      <c r="Q1333" s="59">
        <v>2.076922121</v>
      </c>
    </row>
    <row r="1334" ht="15.0" customHeight="1">
      <c r="A1334" s="59" t="s">
        <v>79</v>
      </c>
      <c r="B1334" s="60"/>
      <c r="C1334" s="60"/>
      <c r="D1334" s="59" t="s">
        <v>485</v>
      </c>
      <c r="E1334" s="59" t="s">
        <v>53</v>
      </c>
      <c r="F1334" s="59" t="s">
        <v>4987</v>
      </c>
      <c r="G1334" s="61" t="s">
        <v>4988</v>
      </c>
      <c r="H1334" s="62" t="s">
        <v>4928</v>
      </c>
      <c r="I1334" s="59">
        <v>1.07603786E8</v>
      </c>
      <c r="J1334" s="59">
        <v>120.0</v>
      </c>
      <c r="K1334" s="59">
        <v>0.33467582</v>
      </c>
      <c r="L1334" s="59">
        <v>35.0</v>
      </c>
      <c r="M1334" s="59">
        <v>0.3128779</v>
      </c>
      <c r="N1334" s="59">
        <v>1500.0</v>
      </c>
      <c r="O1334" s="59">
        <v>0.2979227</v>
      </c>
      <c r="P1334" s="59">
        <v>1.123364619</v>
      </c>
      <c r="Q1334" s="59">
        <v>2.457547897</v>
      </c>
    </row>
    <row r="1335" ht="15.0" customHeight="1">
      <c r="A1335" s="59" t="s">
        <v>79</v>
      </c>
      <c r="B1335" s="60"/>
      <c r="C1335" s="60"/>
      <c r="D1335" s="59" t="s">
        <v>485</v>
      </c>
      <c r="E1335" s="59" t="s">
        <v>49</v>
      </c>
      <c r="F1335" s="59" t="s">
        <v>4989</v>
      </c>
      <c r="G1335" s="61" t="s">
        <v>4990</v>
      </c>
      <c r="H1335" s="62" t="s">
        <v>4928</v>
      </c>
      <c r="I1335" s="59">
        <v>1.03937794E8</v>
      </c>
      <c r="J1335" s="59">
        <v>115.0</v>
      </c>
      <c r="K1335" s="59">
        <v>0.23373528</v>
      </c>
      <c r="L1335" s="59">
        <v>35.0</v>
      </c>
      <c r="M1335" s="59">
        <v>0.2138882</v>
      </c>
      <c r="N1335" s="59">
        <v>1500.0</v>
      </c>
      <c r="O1335" s="59">
        <v>0.2041503</v>
      </c>
      <c r="P1335" s="59">
        <v>1.14491764</v>
      </c>
      <c r="Q1335" s="59">
        <v>3.038127291</v>
      </c>
    </row>
    <row r="1336" ht="15.0" customHeight="1">
      <c r="A1336" s="59" t="s">
        <v>79</v>
      </c>
      <c r="B1336" s="60"/>
      <c r="C1336" s="60"/>
      <c r="D1336" s="59" t="s">
        <v>485</v>
      </c>
      <c r="E1336" s="59" t="s">
        <v>49</v>
      </c>
      <c r="F1336" s="59" t="s">
        <v>4991</v>
      </c>
      <c r="G1336" s="61" t="s">
        <v>4992</v>
      </c>
      <c r="H1336" s="62" t="s">
        <v>4928</v>
      </c>
      <c r="I1336" s="59">
        <v>8.7554696E7</v>
      </c>
      <c r="J1336" s="59">
        <v>110.0</v>
      </c>
      <c r="K1336" s="59">
        <v>0.14173406</v>
      </c>
      <c r="L1336" s="59">
        <v>35.0</v>
      </c>
      <c r="M1336" s="59">
        <v>0.1201243</v>
      </c>
      <c r="N1336" s="59">
        <v>1500.0</v>
      </c>
      <c r="O1336" s="59">
        <v>0.1115758</v>
      </c>
      <c r="P1336" s="59">
        <v>1.270293913</v>
      </c>
      <c r="Q1336" s="59">
        <v>3.527900751</v>
      </c>
    </row>
    <row r="1337" ht="15.0" customHeight="1">
      <c r="A1337" s="59" t="s">
        <v>79</v>
      </c>
      <c r="B1337" s="60"/>
      <c r="C1337" s="60"/>
      <c r="D1337" s="59" t="s">
        <v>485</v>
      </c>
      <c r="E1337" s="59" t="s">
        <v>40</v>
      </c>
      <c r="F1337" s="59" t="s">
        <v>4993</v>
      </c>
      <c r="G1337" s="61" t="s">
        <v>4994</v>
      </c>
      <c r="H1337" s="62" t="s">
        <v>4928</v>
      </c>
      <c r="I1337" s="59">
        <v>9.8578687E7</v>
      </c>
      <c r="J1337" s="59">
        <v>105.0</v>
      </c>
      <c r="K1337" s="59">
        <v>0.192119320951226</v>
      </c>
      <c r="L1337" s="59">
        <v>35.0</v>
      </c>
      <c r="M1337" s="59">
        <v>0.1727328</v>
      </c>
      <c r="N1337" s="59">
        <v>1500.0</v>
      </c>
      <c r="O1337" s="59">
        <v>0.1597981</v>
      </c>
      <c r="P1337" s="59">
        <v>1.202263</v>
      </c>
      <c r="Q1337" s="59">
        <v>2.498803</v>
      </c>
    </row>
    <row r="1338" ht="15.0" customHeight="1">
      <c r="A1338" s="59" t="s">
        <v>79</v>
      </c>
      <c r="B1338" s="60"/>
      <c r="C1338" s="60"/>
      <c r="D1338" s="59" t="s">
        <v>485</v>
      </c>
      <c r="E1338" s="59" t="s">
        <v>40</v>
      </c>
      <c r="F1338" s="59" t="s">
        <v>4995</v>
      </c>
      <c r="G1338" s="61" t="s">
        <v>4996</v>
      </c>
      <c r="H1338" s="62" t="s">
        <v>4928</v>
      </c>
      <c r="I1338" s="59">
        <v>8.7966713E7</v>
      </c>
      <c r="J1338" s="59">
        <v>100.0</v>
      </c>
      <c r="K1338" s="59">
        <v>0.119197248756529</v>
      </c>
      <c r="L1338" s="59">
        <v>35.0</v>
      </c>
      <c r="M1338" s="59">
        <v>0.1000275</v>
      </c>
      <c r="N1338" s="59">
        <v>1500.0</v>
      </c>
      <c r="O1338" s="59">
        <v>0.0889221</v>
      </c>
      <c r="P1338" s="59">
        <v>1.340468</v>
      </c>
      <c r="Q1338" s="59">
        <v>2.726159</v>
      </c>
    </row>
    <row r="1339" ht="15.0" customHeight="1">
      <c r="A1339" s="59" t="s">
        <v>79</v>
      </c>
      <c r="B1339" s="60"/>
      <c r="C1339" s="60"/>
      <c r="D1339" s="59" t="s">
        <v>485</v>
      </c>
      <c r="E1339" s="59" t="s">
        <v>46</v>
      </c>
      <c r="F1339" s="59" t="s">
        <v>4997</v>
      </c>
      <c r="G1339" s="61" t="s">
        <v>4998</v>
      </c>
      <c r="H1339" s="62" t="s">
        <v>4928</v>
      </c>
      <c r="I1339" s="59">
        <v>1.02404001E8</v>
      </c>
      <c r="J1339" s="59">
        <v>110.0</v>
      </c>
      <c r="K1339" s="59">
        <v>0.259092662</v>
      </c>
      <c r="L1339" s="59">
        <v>35.0</v>
      </c>
      <c r="M1339" s="59">
        <v>0.2379489</v>
      </c>
      <c r="N1339" s="59">
        <v>1500.0</v>
      </c>
      <c r="O1339" s="59">
        <v>0.2072656</v>
      </c>
      <c r="P1339" s="59">
        <v>1.250051442</v>
      </c>
      <c r="Q1339" s="59">
        <v>1.689096745</v>
      </c>
    </row>
    <row r="1340" ht="15.0" customHeight="1">
      <c r="A1340" s="59" t="s">
        <v>79</v>
      </c>
      <c r="B1340" s="60"/>
      <c r="C1340" s="60"/>
      <c r="D1340" s="59" t="s">
        <v>485</v>
      </c>
      <c r="E1340" s="59" t="s">
        <v>46</v>
      </c>
      <c r="F1340" s="59" t="s">
        <v>4999</v>
      </c>
      <c r="G1340" s="61" t="s">
        <v>5000</v>
      </c>
      <c r="H1340" s="62" t="s">
        <v>4928</v>
      </c>
      <c r="I1340" s="59">
        <v>1.05552692E8</v>
      </c>
      <c r="J1340" s="59">
        <v>110.0</v>
      </c>
      <c r="K1340" s="59">
        <v>0.249432437</v>
      </c>
      <c r="L1340" s="59">
        <v>35.0</v>
      </c>
      <c r="M1340" s="59">
        <v>0.2294552</v>
      </c>
      <c r="N1340" s="59">
        <v>1500.0</v>
      </c>
      <c r="O1340" s="59">
        <v>0.2141345</v>
      </c>
      <c r="P1340" s="59">
        <v>1.164840027</v>
      </c>
      <c r="Q1340" s="59">
        <v>2.3039376</v>
      </c>
    </row>
    <row r="1341" ht="15.0" customHeight="1">
      <c r="A1341" s="59" t="s">
        <v>79</v>
      </c>
      <c r="B1341" s="60"/>
      <c r="C1341" s="60"/>
      <c r="D1341" s="59" t="s">
        <v>485</v>
      </c>
      <c r="E1341" s="59" t="s">
        <v>47</v>
      </c>
      <c r="F1341" s="59" t="s">
        <v>5001</v>
      </c>
      <c r="G1341" s="61" t="s">
        <v>5002</v>
      </c>
      <c r="H1341" s="62" t="s">
        <v>4928</v>
      </c>
      <c r="I1341" s="59">
        <v>1.12166971E8</v>
      </c>
      <c r="J1341" s="59">
        <v>120.0</v>
      </c>
      <c r="K1341" s="59">
        <v>0.454088231</v>
      </c>
      <c r="L1341" s="59">
        <v>35.0</v>
      </c>
      <c r="M1341" s="59">
        <v>0.4364984</v>
      </c>
      <c r="N1341" s="59">
        <v>1500.0</v>
      </c>
      <c r="O1341" s="59">
        <v>0.4208878</v>
      </c>
      <c r="P1341" s="59">
        <v>1.078881904</v>
      </c>
      <c r="Q1341" s="59">
        <v>2.126787621</v>
      </c>
    </row>
    <row r="1342" ht="15.0" customHeight="1">
      <c r="A1342" s="59" t="s">
        <v>79</v>
      </c>
      <c r="B1342" s="60"/>
      <c r="C1342" s="60"/>
      <c r="D1342" s="59" t="s">
        <v>485</v>
      </c>
      <c r="E1342" s="59" t="s">
        <v>47</v>
      </c>
      <c r="F1342" s="59" t="s">
        <v>5003</v>
      </c>
      <c r="G1342" s="61" t="s">
        <v>5004</v>
      </c>
      <c r="H1342" s="62" t="s">
        <v>4928</v>
      </c>
      <c r="I1342" s="59">
        <v>1.12782043E8</v>
      </c>
      <c r="J1342" s="59">
        <v>120.0</v>
      </c>
      <c r="K1342" s="59">
        <v>0.404568149</v>
      </c>
      <c r="L1342" s="59">
        <v>35.0</v>
      </c>
      <c r="M1342" s="59">
        <v>0.3869705</v>
      </c>
      <c r="N1342" s="59">
        <v>1500.0</v>
      </c>
      <c r="O1342" s="59">
        <v>0.3755155</v>
      </c>
      <c r="P1342" s="59">
        <v>1.077367376</v>
      </c>
      <c r="Q1342" s="59">
        <v>2.536241721</v>
      </c>
    </row>
    <row r="1343" ht="15.0" customHeight="1">
      <c r="A1343" s="59" t="s">
        <v>534</v>
      </c>
      <c r="B1343" s="60"/>
      <c r="C1343" s="60"/>
      <c r="D1343" s="59" t="s">
        <v>485</v>
      </c>
      <c r="E1343" s="59" t="s">
        <v>3884</v>
      </c>
      <c r="F1343" s="59" t="s">
        <v>5005</v>
      </c>
      <c r="G1343" s="61" t="s">
        <v>5006</v>
      </c>
      <c r="H1343" s="60"/>
      <c r="I1343" s="59">
        <v>2.43063562E8</v>
      </c>
      <c r="J1343" s="59">
        <v>60.0</v>
      </c>
      <c r="K1343" s="59">
        <v>0.691401119745185</v>
      </c>
      <c r="L1343" s="59">
        <v>45.0</v>
      </c>
      <c r="M1343" s="59">
        <v>0.6877031</v>
      </c>
      <c r="N1343" s="59">
        <v>1500.0</v>
      </c>
      <c r="O1343" s="59">
        <v>0.4593709</v>
      </c>
      <c r="P1343" s="59">
        <v>1.505104</v>
      </c>
      <c r="Q1343" s="59">
        <v>1.016196</v>
      </c>
    </row>
    <row r="1344" ht="15.0" customHeight="1">
      <c r="A1344" s="59" t="s">
        <v>534</v>
      </c>
      <c r="B1344" s="60"/>
      <c r="C1344" s="60"/>
      <c r="D1344" s="59" t="s">
        <v>485</v>
      </c>
      <c r="E1344" s="59" t="s">
        <v>3409</v>
      </c>
      <c r="F1344" s="59" t="s">
        <v>5007</v>
      </c>
      <c r="G1344" s="61" t="s">
        <v>5008</v>
      </c>
      <c r="H1344" s="60"/>
      <c r="I1344" s="59">
        <v>3.7768621E7</v>
      </c>
      <c r="J1344" s="59">
        <v>60.0</v>
      </c>
      <c r="K1344" s="59">
        <v>0.524499726135766</v>
      </c>
      <c r="L1344" s="59">
        <v>45.0</v>
      </c>
      <c r="M1344" s="59">
        <v>0.5168066</v>
      </c>
      <c r="N1344" s="59">
        <v>1500.0</v>
      </c>
      <c r="O1344" s="59">
        <v>0.2346248</v>
      </c>
      <c r="P1344" s="59">
        <v>2.235483</v>
      </c>
      <c r="Q1344" s="59">
        <v>1.027263</v>
      </c>
    </row>
    <row r="1345" ht="15.0" customHeight="1">
      <c r="A1345" s="59" t="s">
        <v>534</v>
      </c>
      <c r="B1345" s="60"/>
      <c r="C1345" s="60"/>
      <c r="D1345" s="59" t="s">
        <v>485</v>
      </c>
      <c r="E1345" s="59" t="s">
        <v>3409</v>
      </c>
      <c r="F1345" s="59" t="s">
        <v>5009</v>
      </c>
      <c r="G1345" s="61" t="s">
        <v>5010</v>
      </c>
      <c r="H1345" s="60"/>
      <c r="I1345" s="59">
        <v>5.4232508E7</v>
      </c>
      <c r="J1345" s="59">
        <v>60.0</v>
      </c>
      <c r="K1345" s="59">
        <v>0.583122932154125</v>
      </c>
      <c r="L1345" s="59">
        <v>45.0</v>
      </c>
      <c r="M1345" s="59">
        <v>0.5778709</v>
      </c>
      <c r="N1345" s="59">
        <v>1500.0</v>
      </c>
      <c r="O1345" s="59">
        <v>0.2784189</v>
      </c>
      <c r="P1345" s="59">
        <v>2.094408</v>
      </c>
      <c r="Q1345" s="59">
        <v>1.017539</v>
      </c>
    </row>
    <row r="1346" ht="15.0" customHeight="1">
      <c r="A1346" s="59" t="s">
        <v>79</v>
      </c>
      <c r="B1346" s="60"/>
      <c r="C1346" s="60"/>
      <c r="D1346" s="59" t="s">
        <v>343</v>
      </c>
      <c r="E1346" s="59" t="s">
        <v>37</v>
      </c>
      <c r="F1346" s="59" t="s">
        <v>5011</v>
      </c>
      <c r="G1346" s="61" t="s">
        <v>5012</v>
      </c>
      <c r="H1346" s="62" t="s">
        <v>5013</v>
      </c>
      <c r="I1346" s="59">
        <v>1.06090919E8</v>
      </c>
      <c r="J1346" s="59">
        <v>125.0</v>
      </c>
      <c r="K1346" s="59">
        <v>0.59414256283512</v>
      </c>
      <c r="L1346" s="59">
        <v>35.0</v>
      </c>
      <c r="M1346" s="59">
        <v>0.5860765</v>
      </c>
      <c r="N1346" s="59">
        <v>1500.0</v>
      </c>
      <c r="O1346" s="59">
        <v>0.5594911</v>
      </c>
      <c r="P1346" s="59">
        <v>1.061934</v>
      </c>
      <c r="Q1346" s="59">
        <v>1.303402</v>
      </c>
    </row>
    <row r="1347" ht="15.0" customHeight="1">
      <c r="A1347" s="59" t="s">
        <v>79</v>
      </c>
      <c r="B1347" s="60"/>
      <c r="C1347" s="60"/>
      <c r="D1347" s="59" t="s">
        <v>343</v>
      </c>
      <c r="E1347" s="59" t="s">
        <v>36</v>
      </c>
      <c r="F1347" s="59" t="s">
        <v>5014</v>
      </c>
      <c r="G1347" s="61" t="s">
        <v>5015</v>
      </c>
      <c r="H1347" s="62" t="s">
        <v>5013</v>
      </c>
      <c r="I1347" s="59">
        <v>6.6560939E7</v>
      </c>
      <c r="J1347" s="59">
        <v>140.0</v>
      </c>
      <c r="K1347" s="59">
        <v>0.55866972527464</v>
      </c>
      <c r="L1347" s="59">
        <v>40.0</v>
      </c>
      <c r="M1347" s="59">
        <v>0.5300631</v>
      </c>
      <c r="N1347" s="59">
        <v>1500.0</v>
      </c>
      <c r="O1347" s="59">
        <v>0.4467263</v>
      </c>
      <c r="P1347" s="59">
        <v>1.250586</v>
      </c>
      <c r="Q1347" s="59">
        <v>1.343266</v>
      </c>
    </row>
    <row r="1348" ht="15.0" customHeight="1">
      <c r="A1348" s="59" t="s">
        <v>79</v>
      </c>
      <c r="B1348" s="60"/>
      <c r="C1348" s="60"/>
      <c r="D1348" s="59" t="s">
        <v>343</v>
      </c>
      <c r="E1348" s="59" t="s">
        <v>34</v>
      </c>
      <c r="F1348" s="59" t="s">
        <v>5016</v>
      </c>
      <c r="G1348" s="61" t="s">
        <v>5017</v>
      </c>
      <c r="H1348" s="62" t="s">
        <v>5013</v>
      </c>
      <c r="I1348" s="59">
        <v>8.2970745E7</v>
      </c>
      <c r="J1348" s="59">
        <v>120.0</v>
      </c>
      <c r="K1348" s="59">
        <v>0.507386272913049</v>
      </c>
      <c r="L1348" s="59">
        <v>35.0</v>
      </c>
      <c r="M1348" s="59">
        <v>0.5128772</v>
      </c>
      <c r="N1348" s="59">
        <v>1500.0</v>
      </c>
      <c r="O1348" s="59">
        <v>0.484591</v>
      </c>
      <c r="P1348" s="59">
        <v>1.04704</v>
      </c>
      <c r="Q1348" s="59">
        <v>0.8058791</v>
      </c>
    </row>
    <row r="1349" ht="15.0" customHeight="1">
      <c r="A1349" s="59" t="s">
        <v>79</v>
      </c>
      <c r="B1349" s="60"/>
      <c r="C1349" s="60"/>
      <c r="D1349" s="59" t="s">
        <v>343</v>
      </c>
      <c r="E1349" s="59" t="s">
        <v>38</v>
      </c>
      <c r="F1349" s="59" t="s">
        <v>5018</v>
      </c>
      <c r="G1349" s="61" t="s">
        <v>5019</v>
      </c>
      <c r="H1349" s="62" t="s">
        <v>5013</v>
      </c>
      <c r="I1349" s="59">
        <v>1.04133828E8</v>
      </c>
      <c r="J1349" s="59">
        <v>125.0</v>
      </c>
      <c r="K1349" s="59">
        <v>0.576665982505318</v>
      </c>
      <c r="L1349" s="59">
        <v>35.0</v>
      </c>
      <c r="M1349" s="59">
        <v>0.573174</v>
      </c>
      <c r="N1349" s="59">
        <v>1500.0</v>
      </c>
      <c r="O1349" s="59">
        <v>0.5549414</v>
      </c>
      <c r="P1349" s="59">
        <v>1.039147</v>
      </c>
      <c r="Q1349" s="59">
        <v>1.191526</v>
      </c>
    </row>
    <row r="1350" ht="15.0" customHeight="1">
      <c r="A1350" s="59" t="s">
        <v>79</v>
      </c>
      <c r="B1350" s="60"/>
      <c r="C1350" s="60"/>
      <c r="D1350" s="59" t="s">
        <v>343</v>
      </c>
      <c r="E1350" s="59" t="s">
        <v>39</v>
      </c>
      <c r="F1350" s="59" t="s">
        <v>5020</v>
      </c>
      <c r="G1350" s="61" t="s">
        <v>5021</v>
      </c>
      <c r="H1350" s="62" t="s">
        <v>5013</v>
      </c>
      <c r="I1350" s="59">
        <v>3.4808061E7</v>
      </c>
      <c r="J1350" s="59">
        <v>125.0</v>
      </c>
      <c r="K1350" s="59">
        <v>0.335539988393192</v>
      </c>
      <c r="L1350" s="59">
        <v>35.0</v>
      </c>
      <c r="M1350" s="59">
        <v>0.3301066</v>
      </c>
      <c r="N1350" s="59">
        <v>1500.0</v>
      </c>
      <c r="O1350" s="59">
        <v>0.2969648</v>
      </c>
      <c r="P1350" s="59">
        <v>1.129898</v>
      </c>
      <c r="Q1350" s="59">
        <v>1.163945</v>
      </c>
    </row>
    <row r="1351" ht="15.0" customHeight="1">
      <c r="A1351" s="59" t="s">
        <v>79</v>
      </c>
      <c r="B1351" s="60"/>
      <c r="C1351" s="60"/>
      <c r="D1351" s="59" t="s">
        <v>343</v>
      </c>
      <c r="E1351" s="59" t="s">
        <v>35</v>
      </c>
      <c r="F1351" s="59" t="s">
        <v>5022</v>
      </c>
      <c r="G1351" s="61" t="s">
        <v>5023</v>
      </c>
      <c r="H1351" s="62" t="s">
        <v>5013</v>
      </c>
      <c r="I1351" s="59">
        <v>3.1168619E7</v>
      </c>
      <c r="J1351" s="59">
        <v>135.0</v>
      </c>
      <c r="K1351" s="59">
        <v>0.290925819266793</v>
      </c>
      <c r="L1351" s="59">
        <v>35.0</v>
      </c>
      <c r="M1351" s="59">
        <v>0.2976084</v>
      </c>
      <c r="N1351" s="59">
        <v>1500.0</v>
      </c>
      <c r="O1351" s="59">
        <v>0.2796789</v>
      </c>
      <c r="P1351" s="59">
        <v>1.040214</v>
      </c>
      <c r="Q1351" s="59">
        <v>0.6272863</v>
      </c>
    </row>
    <row r="1352" ht="15.0" customHeight="1">
      <c r="A1352" s="59" t="s">
        <v>79</v>
      </c>
      <c r="B1352" s="60"/>
      <c r="C1352" s="60"/>
      <c r="D1352" s="59" t="s">
        <v>343</v>
      </c>
      <c r="E1352" s="59" t="s">
        <v>33</v>
      </c>
      <c r="F1352" s="59" t="s">
        <v>5024</v>
      </c>
      <c r="G1352" s="61" t="s">
        <v>5025</v>
      </c>
      <c r="H1352" s="62" t="s">
        <v>5013</v>
      </c>
      <c r="I1352" s="59">
        <v>3.8784673E7</v>
      </c>
      <c r="J1352" s="59">
        <v>130.0</v>
      </c>
      <c r="K1352" s="59">
        <v>0.343821812607265</v>
      </c>
      <c r="L1352" s="59">
        <v>35.0</v>
      </c>
      <c r="M1352" s="59">
        <v>0.3499789</v>
      </c>
      <c r="N1352" s="59">
        <v>1500.0</v>
      </c>
      <c r="O1352" s="59">
        <v>0.3354956</v>
      </c>
      <c r="P1352" s="59">
        <v>1.024818</v>
      </c>
      <c r="Q1352" s="59">
        <v>0.5748855</v>
      </c>
    </row>
    <row r="1353" ht="15.0" customHeight="1">
      <c r="A1353" s="59" t="s">
        <v>79</v>
      </c>
      <c r="B1353" s="60"/>
      <c r="C1353" s="60"/>
      <c r="D1353" s="59" t="s">
        <v>343</v>
      </c>
      <c r="E1353" s="59" t="s">
        <v>38</v>
      </c>
      <c r="F1353" s="59" t="s">
        <v>5026</v>
      </c>
      <c r="G1353" s="61" t="s">
        <v>5027</v>
      </c>
      <c r="H1353" s="62" t="s">
        <v>5013</v>
      </c>
      <c r="I1353" s="59">
        <v>3.4974641E7</v>
      </c>
      <c r="J1353" s="59">
        <v>130.0</v>
      </c>
      <c r="K1353" s="59">
        <v>0.331389922311848</v>
      </c>
      <c r="L1353" s="59">
        <v>35.0</v>
      </c>
      <c r="M1353" s="59">
        <v>0.3348048</v>
      </c>
      <c r="N1353" s="59">
        <v>1500.0</v>
      </c>
      <c r="O1353" s="59">
        <v>0.3168647</v>
      </c>
      <c r="P1353" s="59">
        <v>1.045841</v>
      </c>
      <c r="Q1353" s="59">
        <v>0.8096518</v>
      </c>
    </row>
    <row r="1354" ht="15.0" customHeight="1">
      <c r="A1354" s="59" t="s">
        <v>79</v>
      </c>
      <c r="B1354" s="60"/>
      <c r="C1354" s="60"/>
      <c r="D1354" s="59" t="s">
        <v>343</v>
      </c>
      <c r="E1354" s="59" t="s">
        <v>37</v>
      </c>
      <c r="F1354" s="59" t="s">
        <v>5028</v>
      </c>
      <c r="G1354" s="61" t="s">
        <v>5029</v>
      </c>
      <c r="H1354" s="62" t="s">
        <v>5013</v>
      </c>
      <c r="I1354" s="59">
        <v>4.1228044E7</v>
      </c>
      <c r="J1354" s="59">
        <v>120.0</v>
      </c>
      <c r="K1354" s="59">
        <v>0.370303905688909</v>
      </c>
      <c r="L1354" s="59">
        <v>35.0</v>
      </c>
      <c r="M1354" s="59">
        <v>0.3704867</v>
      </c>
      <c r="N1354" s="59">
        <v>1500.0</v>
      </c>
      <c r="O1354" s="59">
        <v>0.3514175</v>
      </c>
      <c r="P1354" s="59">
        <v>1.053743</v>
      </c>
      <c r="Q1354" s="59">
        <v>0.9904134</v>
      </c>
    </row>
    <row r="1355" ht="15.0" customHeight="1">
      <c r="A1355" s="59" t="s">
        <v>79</v>
      </c>
      <c r="B1355" s="60"/>
      <c r="C1355" s="60"/>
      <c r="D1355" s="59" t="s">
        <v>343</v>
      </c>
      <c r="E1355" s="59" t="s">
        <v>36</v>
      </c>
      <c r="F1355" s="59" t="s">
        <v>5030</v>
      </c>
      <c r="G1355" s="61" t="s">
        <v>5031</v>
      </c>
      <c r="H1355" s="62" t="s">
        <v>5013</v>
      </c>
      <c r="I1355" s="59">
        <v>3.7582858E7</v>
      </c>
      <c r="J1355" s="59">
        <v>130.0</v>
      </c>
      <c r="K1355" s="59">
        <v>0.419312508486566</v>
      </c>
      <c r="L1355" s="59">
        <v>35.0</v>
      </c>
      <c r="M1355" s="59">
        <v>0.3970867</v>
      </c>
      <c r="N1355" s="59">
        <v>1500.0</v>
      </c>
      <c r="O1355" s="59">
        <v>0.2974398</v>
      </c>
      <c r="P1355" s="59">
        <v>1.409739</v>
      </c>
      <c r="Q1355" s="59">
        <v>1.223045</v>
      </c>
    </row>
    <row r="1356" ht="15.0" customHeight="1">
      <c r="A1356" s="59" t="s">
        <v>79</v>
      </c>
      <c r="B1356" s="60"/>
      <c r="C1356" s="60"/>
      <c r="D1356" s="59" t="s">
        <v>343</v>
      </c>
      <c r="E1356" s="59" t="s">
        <v>34</v>
      </c>
      <c r="F1356" s="59" t="s">
        <v>5032</v>
      </c>
      <c r="G1356" s="61" t="s">
        <v>5033</v>
      </c>
      <c r="H1356" s="62" t="s">
        <v>5013</v>
      </c>
      <c r="I1356" s="59">
        <v>3.5710811E7</v>
      </c>
      <c r="J1356" s="59">
        <v>125.0</v>
      </c>
      <c r="K1356" s="59">
        <v>0.323819234457206</v>
      </c>
      <c r="L1356" s="59">
        <v>35.0</v>
      </c>
      <c r="M1356" s="59">
        <v>0.3356823</v>
      </c>
      <c r="N1356" s="59">
        <v>1500.0</v>
      </c>
      <c r="O1356" s="59">
        <v>0.3107821</v>
      </c>
      <c r="P1356" s="59">
        <v>1.041949</v>
      </c>
      <c r="Q1356" s="59">
        <v>0.5235743</v>
      </c>
    </row>
    <row r="1357" ht="15.0" customHeight="1">
      <c r="A1357" s="59" t="s">
        <v>79</v>
      </c>
      <c r="B1357" s="60"/>
      <c r="C1357" s="60"/>
      <c r="D1357" s="59" t="s">
        <v>343</v>
      </c>
      <c r="E1357" s="59" t="s">
        <v>55</v>
      </c>
      <c r="F1357" s="59" t="s">
        <v>5034</v>
      </c>
      <c r="G1357" s="61" t="s">
        <v>5035</v>
      </c>
      <c r="H1357" s="62" t="s">
        <v>5013</v>
      </c>
      <c r="I1357" s="59">
        <v>3.6581817E7</v>
      </c>
      <c r="J1357" s="59">
        <v>130.0</v>
      </c>
      <c r="K1357" s="59">
        <v>0.32749267</v>
      </c>
      <c r="L1357" s="59">
        <v>35.0</v>
      </c>
      <c r="M1357" s="59">
        <v>0.328297</v>
      </c>
      <c r="N1357" s="59">
        <v>1500.0</v>
      </c>
      <c r="O1357" s="59">
        <v>0.3132765</v>
      </c>
      <c r="P1357" s="59">
        <v>1.045378985</v>
      </c>
      <c r="Q1357" s="59">
        <v>0.946451159</v>
      </c>
    </row>
    <row r="1358" ht="15.0" customHeight="1">
      <c r="A1358" s="59" t="s">
        <v>79</v>
      </c>
      <c r="B1358" s="60"/>
      <c r="C1358" s="60"/>
      <c r="D1358" s="59" t="s">
        <v>343</v>
      </c>
      <c r="E1358" s="59" t="s">
        <v>56</v>
      </c>
      <c r="F1358" s="59" t="s">
        <v>5036</v>
      </c>
      <c r="G1358" s="61" t="s">
        <v>5037</v>
      </c>
      <c r="H1358" s="62" t="s">
        <v>5013</v>
      </c>
      <c r="I1358" s="59">
        <v>3.5891806E7</v>
      </c>
      <c r="J1358" s="59">
        <v>125.0</v>
      </c>
      <c r="K1358" s="59">
        <v>0.32398335</v>
      </c>
      <c r="L1358" s="59">
        <v>35.0</v>
      </c>
      <c r="M1358" s="59">
        <v>0.323261</v>
      </c>
      <c r="N1358" s="59">
        <v>1500.0</v>
      </c>
      <c r="O1358" s="59">
        <v>0.3048206</v>
      </c>
      <c r="P1358" s="59">
        <v>1.062865666</v>
      </c>
      <c r="Q1358" s="59">
        <v>1.039172143</v>
      </c>
    </row>
    <row r="1359" ht="15.0" customHeight="1">
      <c r="A1359" s="59" t="s">
        <v>79</v>
      </c>
      <c r="B1359" s="60"/>
      <c r="C1359" s="60"/>
      <c r="D1359" s="59" t="s">
        <v>343</v>
      </c>
      <c r="E1359" s="59" t="s">
        <v>50</v>
      </c>
      <c r="F1359" s="59" t="s">
        <v>5038</v>
      </c>
      <c r="G1359" s="61" t="s">
        <v>5039</v>
      </c>
      <c r="H1359" s="62" t="s">
        <v>5013</v>
      </c>
      <c r="I1359" s="59">
        <v>3.4809088E7</v>
      </c>
      <c r="J1359" s="59">
        <v>130.0</v>
      </c>
      <c r="K1359" s="59">
        <v>0.330695961</v>
      </c>
      <c r="L1359" s="59">
        <v>35.0</v>
      </c>
      <c r="M1359" s="59">
        <v>0.3279745</v>
      </c>
      <c r="N1359" s="59">
        <v>1500.0</v>
      </c>
      <c r="O1359" s="59">
        <v>0.3083608</v>
      </c>
      <c r="P1359" s="59">
        <v>1.072431909</v>
      </c>
      <c r="Q1359" s="59">
        <v>1.138753081</v>
      </c>
    </row>
    <row r="1360" ht="15.0" customHeight="1">
      <c r="A1360" s="59" t="s">
        <v>79</v>
      </c>
      <c r="B1360" s="60"/>
      <c r="C1360" s="60"/>
      <c r="D1360" s="59" t="s">
        <v>343</v>
      </c>
      <c r="E1360" s="59" t="s">
        <v>51</v>
      </c>
      <c r="F1360" s="59" t="s">
        <v>5040</v>
      </c>
      <c r="G1360" s="61" t="s">
        <v>5041</v>
      </c>
      <c r="H1360" s="62" t="s">
        <v>5013</v>
      </c>
      <c r="I1360" s="59">
        <v>3.2616275E7</v>
      </c>
      <c r="J1360" s="59">
        <v>110.0</v>
      </c>
      <c r="K1360" s="59">
        <v>0.304091824</v>
      </c>
      <c r="L1360" s="59">
        <v>35.0</v>
      </c>
      <c r="M1360" s="59">
        <v>0.3029943</v>
      </c>
      <c r="N1360" s="59">
        <v>1500.0</v>
      </c>
      <c r="O1360" s="59">
        <v>0.2837418</v>
      </c>
      <c r="P1360" s="59">
        <v>1.07172022</v>
      </c>
      <c r="Q1360" s="59">
        <v>1.057006852</v>
      </c>
    </row>
    <row r="1361" ht="15.0" customHeight="1">
      <c r="A1361" s="59" t="s">
        <v>79</v>
      </c>
      <c r="B1361" s="60"/>
      <c r="C1361" s="60"/>
      <c r="D1361" s="59" t="s">
        <v>343</v>
      </c>
      <c r="E1361" s="59" t="s">
        <v>52</v>
      </c>
      <c r="F1361" s="59" t="s">
        <v>5042</v>
      </c>
      <c r="G1361" s="61" t="s">
        <v>5043</v>
      </c>
      <c r="H1361" s="62" t="s">
        <v>5013</v>
      </c>
      <c r="I1361" s="59">
        <v>3.7998142E7</v>
      </c>
      <c r="J1361" s="59">
        <v>135.0</v>
      </c>
      <c r="K1361" s="59">
        <v>0.23174016</v>
      </c>
      <c r="L1361" s="59">
        <v>35.0</v>
      </c>
      <c r="M1361" s="59">
        <v>0.234026</v>
      </c>
      <c r="N1361" s="59">
        <v>1500.0</v>
      </c>
      <c r="O1361" s="59">
        <v>0.2182576</v>
      </c>
      <c r="P1361" s="59">
        <v>1.061773611</v>
      </c>
      <c r="Q1361" s="59">
        <v>0.855036664</v>
      </c>
    </row>
    <row r="1362" ht="15.0" customHeight="1">
      <c r="A1362" s="59" t="s">
        <v>79</v>
      </c>
      <c r="B1362" s="60"/>
      <c r="C1362" s="60"/>
      <c r="D1362" s="59" t="s">
        <v>343</v>
      </c>
      <c r="E1362" s="59" t="s">
        <v>46</v>
      </c>
      <c r="F1362" s="59" t="s">
        <v>5044</v>
      </c>
      <c r="G1362" s="61" t="s">
        <v>5045</v>
      </c>
      <c r="H1362" s="62" t="s">
        <v>5013</v>
      </c>
      <c r="I1362" s="59">
        <v>6700849.0</v>
      </c>
      <c r="J1362" s="59">
        <v>135.0</v>
      </c>
      <c r="K1362" s="59">
        <v>0.133648341</v>
      </c>
      <c r="L1362" s="59">
        <v>35.0</v>
      </c>
      <c r="M1362" s="59">
        <v>0.1280996</v>
      </c>
      <c r="N1362" s="59">
        <v>1500.0</v>
      </c>
      <c r="O1362" s="59">
        <v>0.08661533</v>
      </c>
      <c r="P1362" s="59">
        <v>1.543010244</v>
      </c>
      <c r="Q1362" s="59">
        <v>1.133755312</v>
      </c>
    </row>
    <row r="1363" ht="15.0" customHeight="1">
      <c r="A1363" s="59" t="s">
        <v>79</v>
      </c>
      <c r="B1363" s="60"/>
      <c r="C1363" s="60"/>
      <c r="D1363" s="59" t="s">
        <v>343</v>
      </c>
      <c r="E1363" s="59" t="s">
        <v>53</v>
      </c>
      <c r="F1363" s="59" t="s">
        <v>5046</v>
      </c>
      <c r="G1363" s="61" t="s">
        <v>5047</v>
      </c>
      <c r="H1363" s="62" t="s">
        <v>5013</v>
      </c>
      <c r="I1363" s="59">
        <v>3.7065349E7</v>
      </c>
      <c r="J1363" s="59">
        <v>125.0</v>
      </c>
      <c r="K1363" s="59">
        <v>0.121519753</v>
      </c>
      <c r="L1363" s="59">
        <v>35.0</v>
      </c>
      <c r="M1363" s="59">
        <v>0.1244369</v>
      </c>
      <c r="N1363" s="59">
        <v>1500.0</v>
      </c>
      <c r="O1363" s="59">
        <v>0.1126562</v>
      </c>
      <c r="P1363" s="59">
        <v>1.078677901</v>
      </c>
      <c r="Q1363" s="59">
        <v>0.752379179</v>
      </c>
    </row>
    <row r="1364" ht="15.0" customHeight="1">
      <c r="A1364" s="59" t="s">
        <v>79</v>
      </c>
      <c r="B1364" s="60"/>
      <c r="C1364" s="60"/>
      <c r="D1364" s="59" t="s">
        <v>343</v>
      </c>
      <c r="E1364" s="59" t="s">
        <v>40</v>
      </c>
      <c r="F1364" s="59" t="s">
        <v>5048</v>
      </c>
      <c r="G1364" s="61" t="s">
        <v>354</v>
      </c>
      <c r="H1364" s="62" t="s">
        <v>5013</v>
      </c>
      <c r="I1364" s="59">
        <v>3.0842404E7</v>
      </c>
      <c r="J1364" s="59">
        <v>115.0</v>
      </c>
      <c r="K1364" s="59">
        <v>0.08412902906563</v>
      </c>
      <c r="L1364" s="59">
        <v>35.0</v>
      </c>
      <c r="M1364" s="59">
        <v>0.08191161</v>
      </c>
      <c r="N1364" s="59">
        <v>1500.0</v>
      </c>
      <c r="O1364" s="59">
        <v>0.06809861</v>
      </c>
      <c r="P1364" s="59">
        <v>1.2354</v>
      </c>
      <c r="Q1364" s="59">
        <v>1.160532</v>
      </c>
    </row>
    <row r="1365" ht="15.0" customHeight="1">
      <c r="A1365" s="59" t="s">
        <v>79</v>
      </c>
      <c r="B1365" s="60"/>
      <c r="C1365" s="60"/>
      <c r="D1365" s="59" t="s">
        <v>343</v>
      </c>
      <c r="E1365" s="59" t="s">
        <v>54</v>
      </c>
      <c r="F1365" s="59" t="s">
        <v>5049</v>
      </c>
      <c r="G1365" s="61" t="s">
        <v>5050</v>
      </c>
      <c r="H1365" s="62" t="s">
        <v>5013</v>
      </c>
      <c r="I1365" s="59">
        <v>2.9358575E7</v>
      </c>
      <c r="J1365" s="59">
        <v>130.0</v>
      </c>
      <c r="K1365" s="59">
        <v>0.113501015</v>
      </c>
      <c r="L1365" s="59">
        <v>35.0</v>
      </c>
      <c r="M1365" s="59">
        <v>0.114459</v>
      </c>
      <c r="N1365" s="59">
        <v>1500.0</v>
      </c>
      <c r="O1365" s="59">
        <v>0.1028903</v>
      </c>
      <c r="P1365" s="59">
        <v>1.103126486</v>
      </c>
      <c r="Q1365" s="59">
        <v>0.91719165</v>
      </c>
    </row>
    <row r="1366" ht="15.0" customHeight="1">
      <c r="A1366" s="59" t="s">
        <v>79</v>
      </c>
      <c r="B1366" s="60"/>
      <c r="C1366" s="60"/>
      <c r="D1366" s="59" t="s">
        <v>343</v>
      </c>
      <c r="E1366" s="59" t="s">
        <v>57</v>
      </c>
      <c r="F1366" s="59" t="s">
        <v>5051</v>
      </c>
      <c r="G1366" s="61" t="s">
        <v>5052</v>
      </c>
      <c r="H1366" s="62" t="s">
        <v>5013</v>
      </c>
      <c r="I1366" s="59">
        <v>4.1077622E7</v>
      </c>
      <c r="J1366" s="59">
        <v>135.0</v>
      </c>
      <c r="K1366" s="59">
        <v>0.123389504</v>
      </c>
      <c r="L1366" s="59">
        <v>35.0</v>
      </c>
      <c r="M1366" s="59">
        <v>0.1251441</v>
      </c>
      <c r="N1366" s="59">
        <v>1500.0</v>
      </c>
      <c r="O1366" s="59">
        <v>0.1147663</v>
      </c>
      <c r="P1366" s="59">
        <v>1.075137073</v>
      </c>
      <c r="Q1366" s="59">
        <v>0.830927934</v>
      </c>
    </row>
    <row r="1367" ht="15.0" customHeight="1">
      <c r="A1367" s="59" t="s">
        <v>79</v>
      </c>
      <c r="B1367" s="60"/>
      <c r="C1367" s="60"/>
      <c r="D1367" s="59" t="s">
        <v>343</v>
      </c>
      <c r="E1367" s="59" t="s">
        <v>39</v>
      </c>
      <c r="F1367" s="59" t="s">
        <v>5053</v>
      </c>
      <c r="G1367" s="61" t="s">
        <v>5054</v>
      </c>
      <c r="H1367" s="62" t="s">
        <v>5013</v>
      </c>
      <c r="I1367" s="59">
        <v>3.7965819E7</v>
      </c>
      <c r="J1367" s="59">
        <v>170.0</v>
      </c>
      <c r="K1367" s="59">
        <v>0.354151756200838</v>
      </c>
      <c r="L1367" s="59">
        <v>35.0</v>
      </c>
      <c r="M1367" s="59">
        <v>0.3544596</v>
      </c>
      <c r="N1367" s="59">
        <v>1500.0</v>
      </c>
      <c r="O1367" s="59">
        <v>0.3408188</v>
      </c>
      <c r="P1367" s="59">
        <v>1.03912</v>
      </c>
      <c r="Q1367" s="59">
        <v>0.9774337</v>
      </c>
    </row>
    <row r="1368" ht="15.0" customHeight="1">
      <c r="A1368" s="59" t="s">
        <v>79</v>
      </c>
      <c r="B1368" s="60"/>
      <c r="C1368" s="60"/>
      <c r="D1368" s="59" t="s">
        <v>343</v>
      </c>
      <c r="E1368" s="59" t="s">
        <v>35</v>
      </c>
      <c r="F1368" s="59" t="s">
        <v>5055</v>
      </c>
      <c r="G1368" s="61" t="s">
        <v>5056</v>
      </c>
      <c r="H1368" s="62" t="s">
        <v>5013</v>
      </c>
      <c r="I1368" s="59">
        <v>3.7081429E7</v>
      </c>
      <c r="J1368" s="59">
        <v>175.0</v>
      </c>
      <c r="K1368" s="59">
        <v>0.342971653488397</v>
      </c>
      <c r="L1368" s="59">
        <v>35.0</v>
      </c>
      <c r="M1368" s="59">
        <v>0.346027</v>
      </c>
      <c r="N1368" s="59">
        <v>1500.0</v>
      </c>
      <c r="O1368" s="59">
        <v>0.335434</v>
      </c>
      <c r="P1368" s="59">
        <v>1.022471</v>
      </c>
      <c r="Q1368" s="59">
        <v>0.7115667</v>
      </c>
    </row>
    <row r="1369" ht="15.0" customHeight="1">
      <c r="A1369" s="59" t="s">
        <v>79</v>
      </c>
      <c r="B1369" s="60"/>
      <c r="C1369" s="60"/>
      <c r="D1369" s="59" t="s">
        <v>343</v>
      </c>
      <c r="E1369" s="59" t="s">
        <v>52</v>
      </c>
      <c r="F1369" s="59" t="s">
        <v>5057</v>
      </c>
      <c r="G1369" s="61" t="s">
        <v>5058</v>
      </c>
      <c r="H1369" s="62" t="s">
        <v>5013</v>
      </c>
      <c r="I1369" s="59">
        <v>3.0982273E7</v>
      </c>
      <c r="J1369" s="59">
        <v>170.0</v>
      </c>
      <c r="K1369" s="59">
        <v>0.307045909</v>
      </c>
      <c r="L1369" s="59">
        <v>35.0</v>
      </c>
      <c r="M1369" s="59">
        <v>0.3094015</v>
      </c>
      <c r="N1369" s="59">
        <v>1500.0</v>
      </c>
      <c r="O1369" s="59">
        <v>0.299134</v>
      </c>
      <c r="P1369" s="59">
        <v>1.026449382</v>
      </c>
      <c r="Q1369" s="59">
        <v>0.770577977</v>
      </c>
    </row>
    <row r="1370" ht="15.0" customHeight="1">
      <c r="A1370" s="59" t="s">
        <v>79</v>
      </c>
      <c r="B1370" s="60"/>
      <c r="C1370" s="60"/>
      <c r="D1370" s="59" t="s">
        <v>343</v>
      </c>
      <c r="E1370" s="59" t="s">
        <v>33</v>
      </c>
      <c r="F1370" s="59" t="s">
        <v>5059</v>
      </c>
      <c r="G1370" s="61" t="s">
        <v>5060</v>
      </c>
      <c r="H1370" s="62" t="s">
        <v>5013</v>
      </c>
      <c r="I1370" s="59">
        <v>3.3670928E7</v>
      </c>
      <c r="J1370" s="59">
        <v>140.0</v>
      </c>
      <c r="K1370" s="59">
        <v>0.324519024630667</v>
      </c>
      <c r="L1370" s="59">
        <v>40.0</v>
      </c>
      <c r="M1370" s="59">
        <v>0.3244004</v>
      </c>
      <c r="N1370" s="59">
        <v>1500.0</v>
      </c>
      <c r="O1370" s="59">
        <v>0.31672</v>
      </c>
      <c r="P1370" s="59">
        <v>1.024624</v>
      </c>
      <c r="Q1370" s="59">
        <v>1.015448</v>
      </c>
    </row>
    <row r="1371" ht="15.0" customHeight="1">
      <c r="A1371" s="59" t="s">
        <v>79</v>
      </c>
      <c r="B1371" s="60"/>
      <c r="C1371" s="60"/>
      <c r="D1371" s="59" t="s">
        <v>343</v>
      </c>
      <c r="E1371" s="59" t="s">
        <v>39</v>
      </c>
      <c r="F1371" s="59" t="s">
        <v>5061</v>
      </c>
      <c r="G1371" s="61" t="s">
        <v>5062</v>
      </c>
      <c r="H1371" s="62" t="s">
        <v>5013</v>
      </c>
      <c r="I1371" s="59">
        <v>1.5555241E7</v>
      </c>
      <c r="J1371" s="59">
        <v>155.0</v>
      </c>
      <c r="K1371" s="59">
        <v>0.210095646291183</v>
      </c>
      <c r="L1371" s="59">
        <v>45.0</v>
      </c>
      <c r="M1371" s="59">
        <v>0.2049335</v>
      </c>
      <c r="N1371" s="59">
        <v>1500.0</v>
      </c>
      <c r="O1371" s="59">
        <v>0.1820825</v>
      </c>
      <c r="P1371" s="59">
        <v>1.153849</v>
      </c>
      <c r="Q1371" s="59">
        <v>1.225905</v>
      </c>
    </row>
    <row r="1372" ht="15.0" customHeight="1">
      <c r="A1372" s="59" t="s">
        <v>79</v>
      </c>
      <c r="B1372" s="60"/>
      <c r="C1372" s="60"/>
      <c r="D1372" s="59" t="s">
        <v>343</v>
      </c>
      <c r="E1372" s="59" t="s">
        <v>35</v>
      </c>
      <c r="F1372" s="59" t="s">
        <v>5063</v>
      </c>
      <c r="G1372" s="61" t="s">
        <v>5064</v>
      </c>
      <c r="H1372" s="62" t="s">
        <v>5013</v>
      </c>
      <c r="I1372" s="59">
        <v>1.6944599E7</v>
      </c>
      <c r="J1372" s="59">
        <v>150.0</v>
      </c>
      <c r="K1372" s="59">
        <v>0.199978912909591</v>
      </c>
      <c r="L1372" s="59">
        <v>40.0</v>
      </c>
      <c r="M1372" s="59">
        <v>0.20159</v>
      </c>
      <c r="N1372" s="59">
        <v>1500.0</v>
      </c>
      <c r="O1372" s="59">
        <v>0.1925049</v>
      </c>
      <c r="P1372" s="59">
        <v>1.038825</v>
      </c>
      <c r="Q1372" s="59">
        <v>0.8226708</v>
      </c>
    </row>
    <row r="1373" ht="15.0" customHeight="1">
      <c r="A1373" s="59" t="s">
        <v>79</v>
      </c>
      <c r="B1373" s="60"/>
      <c r="C1373" s="60"/>
      <c r="D1373" s="59" t="s">
        <v>343</v>
      </c>
      <c r="E1373" s="59" t="s">
        <v>47</v>
      </c>
      <c r="F1373" s="59" t="s">
        <v>5065</v>
      </c>
      <c r="G1373" s="61" t="s">
        <v>5066</v>
      </c>
      <c r="H1373" s="62" t="s">
        <v>5013</v>
      </c>
      <c r="I1373" s="59">
        <v>1.8839794E7</v>
      </c>
      <c r="J1373" s="59">
        <v>140.0</v>
      </c>
      <c r="K1373" s="59">
        <v>0.214108661</v>
      </c>
      <c r="L1373" s="59">
        <v>40.0</v>
      </c>
      <c r="M1373" s="59">
        <v>0.2132264</v>
      </c>
      <c r="N1373" s="59">
        <v>1500.0</v>
      </c>
      <c r="O1373" s="59">
        <v>0.2077539</v>
      </c>
      <c r="P1373" s="59">
        <v>1.030587926</v>
      </c>
      <c r="Q1373" s="59">
        <v>1.161217179</v>
      </c>
    </row>
    <row r="1374" ht="15.0" customHeight="1">
      <c r="A1374" s="59" t="s">
        <v>79</v>
      </c>
      <c r="B1374" s="60"/>
      <c r="C1374" s="60"/>
      <c r="D1374" s="59" t="s">
        <v>343</v>
      </c>
      <c r="E1374" s="59" t="s">
        <v>48</v>
      </c>
      <c r="F1374" s="59" t="s">
        <v>5067</v>
      </c>
      <c r="G1374" s="61" t="s">
        <v>5068</v>
      </c>
      <c r="H1374" s="62" t="s">
        <v>5013</v>
      </c>
      <c r="I1374" s="59">
        <v>1.3837209E7</v>
      </c>
      <c r="J1374" s="59">
        <v>145.0</v>
      </c>
      <c r="K1374" s="59">
        <v>0.167290992</v>
      </c>
      <c r="L1374" s="59">
        <v>40.0</v>
      </c>
      <c r="M1374" s="59">
        <v>0.1661241</v>
      </c>
      <c r="N1374" s="59">
        <v>1500.0</v>
      </c>
      <c r="O1374" s="59">
        <v>0.160467</v>
      </c>
      <c r="P1374" s="59">
        <v>1.04252583</v>
      </c>
      <c r="Q1374" s="59">
        <v>1.206270426</v>
      </c>
    </row>
    <row r="1375" ht="15.0" customHeight="1">
      <c r="A1375" s="59" t="s">
        <v>79</v>
      </c>
      <c r="B1375" s="60"/>
      <c r="C1375" s="60"/>
      <c r="D1375" s="59" t="s">
        <v>343</v>
      </c>
      <c r="E1375" s="59" t="s">
        <v>59</v>
      </c>
      <c r="F1375" s="59" t="s">
        <v>5069</v>
      </c>
      <c r="G1375" s="61" t="s">
        <v>5070</v>
      </c>
      <c r="H1375" s="62" t="s">
        <v>5013</v>
      </c>
      <c r="I1375" s="59">
        <v>2.5568231E7</v>
      </c>
      <c r="J1375" s="59">
        <v>150.0</v>
      </c>
      <c r="K1375" s="59">
        <v>0.266831283</v>
      </c>
      <c r="L1375" s="59">
        <v>40.0</v>
      </c>
      <c r="M1375" s="59">
        <v>0.2671574</v>
      </c>
      <c r="N1375" s="59">
        <v>1500.0</v>
      </c>
      <c r="O1375" s="59">
        <v>0.2620495</v>
      </c>
      <c r="P1375" s="59">
        <v>1.018247632</v>
      </c>
      <c r="Q1375" s="59">
        <v>0.936154339</v>
      </c>
    </row>
    <row r="1376" ht="15.0" customHeight="1">
      <c r="A1376" s="59" t="s">
        <v>79</v>
      </c>
      <c r="B1376" s="60"/>
      <c r="C1376" s="60"/>
      <c r="D1376" s="59" t="s">
        <v>343</v>
      </c>
      <c r="E1376" s="59" t="s">
        <v>49</v>
      </c>
      <c r="F1376" s="59" t="s">
        <v>5071</v>
      </c>
      <c r="G1376" s="61" t="s">
        <v>5072</v>
      </c>
      <c r="H1376" s="62" t="s">
        <v>5013</v>
      </c>
      <c r="I1376" s="59">
        <v>2.6047847E7</v>
      </c>
      <c r="J1376" s="59">
        <v>100.0</v>
      </c>
      <c r="K1376" s="59">
        <v>0.281543872</v>
      </c>
      <c r="L1376" s="59">
        <v>35.0</v>
      </c>
      <c r="M1376" s="59">
        <v>0.274144</v>
      </c>
      <c r="N1376" s="59">
        <v>1500.0</v>
      </c>
      <c r="O1376" s="59">
        <v>0.258785</v>
      </c>
      <c r="P1376" s="59">
        <v>1.087945096</v>
      </c>
      <c r="Q1376" s="59">
        <v>1.481793853</v>
      </c>
    </row>
    <row r="1377" ht="15.0" customHeight="1">
      <c r="A1377" s="59" t="s">
        <v>79</v>
      </c>
      <c r="B1377" s="60"/>
      <c r="C1377" s="60"/>
      <c r="D1377" s="59" t="s">
        <v>343</v>
      </c>
      <c r="E1377" s="59" t="s">
        <v>50</v>
      </c>
      <c r="F1377" s="59" t="s">
        <v>5073</v>
      </c>
      <c r="G1377" s="61" t="s">
        <v>5074</v>
      </c>
      <c r="H1377" s="62" t="s">
        <v>5013</v>
      </c>
      <c r="I1377" s="59">
        <v>3.8727857E7</v>
      </c>
      <c r="J1377" s="59">
        <v>105.0</v>
      </c>
      <c r="K1377" s="59">
        <v>0.382854406</v>
      </c>
      <c r="L1377" s="59">
        <v>35.0</v>
      </c>
      <c r="M1377" s="59">
        <v>0.374091</v>
      </c>
      <c r="N1377" s="59">
        <v>1500.0</v>
      </c>
      <c r="O1377" s="59">
        <v>0.3485922</v>
      </c>
      <c r="P1377" s="59">
        <v>1.098287356</v>
      </c>
      <c r="Q1377" s="59">
        <v>1.343679143</v>
      </c>
    </row>
    <row r="1378" ht="15.0" customHeight="1">
      <c r="A1378" s="59" t="s">
        <v>79</v>
      </c>
      <c r="B1378" s="60"/>
      <c r="C1378" s="60"/>
      <c r="D1378" s="59" t="s">
        <v>343</v>
      </c>
      <c r="E1378" s="59" t="s">
        <v>51</v>
      </c>
      <c r="F1378" s="59" t="s">
        <v>5075</v>
      </c>
      <c r="G1378" s="61" t="s">
        <v>5076</v>
      </c>
      <c r="H1378" s="62" t="s">
        <v>5013</v>
      </c>
      <c r="I1378" s="59">
        <v>1.6243732E7</v>
      </c>
      <c r="J1378" s="59">
        <v>85.0</v>
      </c>
      <c r="K1378" s="59">
        <v>0.176</v>
      </c>
      <c r="L1378" s="59">
        <v>45.0</v>
      </c>
      <c r="M1378" s="59">
        <v>0.1695423</v>
      </c>
      <c r="N1378" s="59">
        <v>1500.0</v>
      </c>
      <c r="O1378" s="59">
        <v>0.1527959</v>
      </c>
      <c r="P1378" s="59">
        <v>1.151863368</v>
      </c>
      <c r="Q1378" s="59">
        <v>1.385617207</v>
      </c>
    </row>
    <row r="1379" ht="15.0" customHeight="1">
      <c r="A1379" s="59" t="s">
        <v>79</v>
      </c>
      <c r="B1379" s="60"/>
      <c r="C1379" s="60"/>
      <c r="D1379" s="59" t="s">
        <v>343</v>
      </c>
      <c r="E1379" s="59" t="s">
        <v>38</v>
      </c>
      <c r="F1379" s="59" t="s">
        <v>5077</v>
      </c>
      <c r="G1379" s="61" t="s">
        <v>5078</v>
      </c>
      <c r="H1379" s="62" t="s">
        <v>5013</v>
      </c>
      <c r="I1379" s="59">
        <v>2.1898246E7</v>
      </c>
      <c r="J1379" s="59">
        <v>100.0</v>
      </c>
      <c r="K1379" s="59">
        <v>0.262895505977379</v>
      </c>
      <c r="L1379" s="59">
        <v>40.0</v>
      </c>
      <c r="M1379" s="59">
        <v>0.2598152</v>
      </c>
      <c r="N1379" s="59">
        <v>1500.0</v>
      </c>
      <c r="O1379" s="59">
        <v>0.2431169</v>
      </c>
      <c r="P1379" s="59">
        <v>1.081354</v>
      </c>
      <c r="Q1379" s="59">
        <v>1.184467</v>
      </c>
    </row>
    <row r="1380" ht="15.0" customHeight="1">
      <c r="A1380" s="59" t="s">
        <v>79</v>
      </c>
      <c r="B1380" s="60"/>
      <c r="C1380" s="60"/>
      <c r="D1380" s="59" t="s">
        <v>343</v>
      </c>
      <c r="E1380" s="59" t="s">
        <v>37</v>
      </c>
      <c r="F1380" s="59" t="s">
        <v>5079</v>
      </c>
      <c r="G1380" s="61" t="s">
        <v>5080</v>
      </c>
      <c r="H1380" s="62" t="s">
        <v>5013</v>
      </c>
      <c r="I1380" s="59">
        <v>3.3742073E7</v>
      </c>
      <c r="J1380" s="59">
        <v>100.0</v>
      </c>
      <c r="K1380" s="59">
        <v>0.357369589593535</v>
      </c>
      <c r="L1380" s="59">
        <v>45.0</v>
      </c>
      <c r="M1380" s="59">
        <v>0.3501491</v>
      </c>
      <c r="N1380" s="59">
        <v>1500.0</v>
      </c>
      <c r="O1380" s="59">
        <v>0.3230181</v>
      </c>
      <c r="P1380" s="59">
        <v>1.106345</v>
      </c>
      <c r="Q1380" s="59">
        <v>1.266134</v>
      </c>
    </row>
    <row r="1381" ht="15.0" customHeight="1">
      <c r="A1381" s="59" t="s">
        <v>79</v>
      </c>
      <c r="B1381" s="60"/>
      <c r="C1381" s="60"/>
      <c r="D1381" s="59" t="s">
        <v>343</v>
      </c>
      <c r="E1381" s="59" t="s">
        <v>36</v>
      </c>
      <c r="F1381" s="59" t="s">
        <v>5081</v>
      </c>
      <c r="G1381" s="61" t="s">
        <v>5082</v>
      </c>
      <c r="H1381" s="62" t="s">
        <v>5013</v>
      </c>
      <c r="I1381" s="59">
        <v>2.0283055E7</v>
      </c>
      <c r="J1381" s="59">
        <v>115.0</v>
      </c>
      <c r="K1381" s="59">
        <v>0.528668971668404</v>
      </c>
      <c r="L1381" s="59">
        <v>45.0</v>
      </c>
      <c r="M1381" s="59">
        <v>0.491852</v>
      </c>
      <c r="N1381" s="59">
        <v>1500.0</v>
      </c>
      <c r="O1381" s="59">
        <v>0.1964105</v>
      </c>
      <c r="P1381" s="59">
        <v>2.691653</v>
      </c>
      <c r="Q1381" s="59">
        <v>1.124617</v>
      </c>
    </row>
    <row r="1382" ht="15.0" customHeight="1">
      <c r="A1382" s="59" t="s">
        <v>79</v>
      </c>
      <c r="B1382" s="60"/>
      <c r="C1382" s="60"/>
      <c r="D1382" s="59" t="s">
        <v>343</v>
      </c>
      <c r="E1382" s="59" t="s">
        <v>34</v>
      </c>
      <c r="F1382" s="59" t="s">
        <v>5083</v>
      </c>
      <c r="G1382" s="61" t="s">
        <v>5084</v>
      </c>
      <c r="H1382" s="62" t="s">
        <v>5013</v>
      </c>
      <c r="I1382" s="59">
        <v>2.6414827E7</v>
      </c>
      <c r="J1382" s="59">
        <v>105.0</v>
      </c>
      <c r="K1382" s="59">
        <v>0.293929465217971</v>
      </c>
      <c r="L1382" s="59">
        <v>40.0</v>
      </c>
      <c r="M1382" s="59">
        <v>0.2955269</v>
      </c>
      <c r="N1382" s="59">
        <v>1500.0</v>
      </c>
      <c r="O1382" s="59">
        <v>0.2678501</v>
      </c>
      <c r="P1382" s="59">
        <v>1.097365</v>
      </c>
      <c r="Q1382" s="59">
        <v>0.9422811</v>
      </c>
    </row>
    <row r="1383" ht="15.0" customHeight="1">
      <c r="A1383" s="59" t="s">
        <v>79</v>
      </c>
      <c r="B1383" s="60"/>
      <c r="C1383" s="60"/>
      <c r="D1383" s="59" t="s">
        <v>343</v>
      </c>
      <c r="E1383" s="59" t="s">
        <v>47</v>
      </c>
      <c r="F1383" s="59" t="s">
        <v>5085</v>
      </c>
      <c r="G1383" s="61" t="s">
        <v>5086</v>
      </c>
      <c r="H1383" s="62" t="s">
        <v>5013</v>
      </c>
      <c r="I1383" s="59">
        <v>4.7171134E7</v>
      </c>
      <c r="J1383" s="59">
        <v>100.0</v>
      </c>
      <c r="K1383" s="59">
        <v>0.420857215</v>
      </c>
      <c r="L1383" s="59">
        <v>35.0</v>
      </c>
      <c r="M1383" s="59">
        <v>0.4142355</v>
      </c>
      <c r="N1383" s="59">
        <v>1500.0</v>
      </c>
      <c r="O1383" s="59">
        <v>0.3933042</v>
      </c>
      <c r="P1383" s="59">
        <v>1.070055227</v>
      </c>
      <c r="Q1383" s="59">
        <v>1.316354697</v>
      </c>
    </row>
    <row r="1384" ht="15.0" customHeight="1">
      <c r="A1384" s="59" t="s">
        <v>79</v>
      </c>
      <c r="B1384" s="60"/>
      <c r="C1384" s="60"/>
      <c r="D1384" s="59" t="s">
        <v>343</v>
      </c>
      <c r="E1384" s="59" t="s">
        <v>48</v>
      </c>
      <c r="F1384" s="59" t="s">
        <v>5087</v>
      </c>
      <c r="G1384" s="61" t="s">
        <v>5088</v>
      </c>
      <c r="H1384" s="62" t="s">
        <v>5013</v>
      </c>
      <c r="I1384" s="59">
        <v>2.3426498E7</v>
      </c>
      <c r="J1384" s="59">
        <v>105.0</v>
      </c>
      <c r="K1384" s="59">
        <v>0.26043542</v>
      </c>
      <c r="L1384" s="59">
        <v>35.0</v>
      </c>
      <c r="M1384" s="59">
        <v>0.2526152</v>
      </c>
      <c r="N1384" s="59">
        <v>1500.0</v>
      </c>
      <c r="O1384" s="59">
        <v>0.238096</v>
      </c>
      <c r="P1384" s="59">
        <v>1.093825264</v>
      </c>
      <c r="Q1384" s="59">
        <v>1.538612329</v>
      </c>
    </row>
    <row r="1385" ht="15.0" customHeight="1">
      <c r="A1385" s="59" t="s">
        <v>79</v>
      </c>
      <c r="B1385" s="60"/>
      <c r="C1385" s="60"/>
      <c r="D1385" s="59" t="s">
        <v>343</v>
      </c>
      <c r="E1385" s="59" t="s">
        <v>59</v>
      </c>
      <c r="F1385" s="59" t="s">
        <v>5089</v>
      </c>
      <c r="G1385" s="61" t="s">
        <v>5090</v>
      </c>
      <c r="H1385" s="62" t="s">
        <v>5013</v>
      </c>
      <c r="I1385" s="59">
        <v>2.6639313E7</v>
      </c>
      <c r="J1385" s="59">
        <v>95.0</v>
      </c>
      <c r="K1385" s="59">
        <v>0.297619048</v>
      </c>
      <c r="L1385" s="59">
        <v>35.0</v>
      </c>
      <c r="M1385" s="59">
        <v>0.2910264</v>
      </c>
      <c r="N1385" s="59">
        <v>1500.0</v>
      </c>
      <c r="O1385" s="59">
        <v>0.273098</v>
      </c>
      <c r="P1385" s="59">
        <v>1.089788457</v>
      </c>
      <c r="Q1385" s="59">
        <v>1.367720941</v>
      </c>
    </row>
    <row r="1386" ht="15.0" customHeight="1">
      <c r="A1386" s="59" t="s">
        <v>79</v>
      </c>
      <c r="B1386" s="60"/>
      <c r="C1386" s="60"/>
      <c r="D1386" s="59" t="s">
        <v>343</v>
      </c>
      <c r="E1386" s="59" t="s">
        <v>36</v>
      </c>
      <c r="F1386" s="59" t="s">
        <v>5091</v>
      </c>
      <c r="G1386" s="61" t="s">
        <v>5092</v>
      </c>
      <c r="H1386" s="62" t="s">
        <v>5013</v>
      </c>
      <c r="I1386" s="59">
        <v>5.0585684E7</v>
      </c>
      <c r="J1386" s="59">
        <v>130.0</v>
      </c>
      <c r="K1386" s="59">
        <v>0.447652669860232</v>
      </c>
      <c r="L1386" s="59">
        <v>35.0</v>
      </c>
      <c r="M1386" s="59">
        <v>0.4339241</v>
      </c>
      <c r="N1386" s="59">
        <v>1500.0</v>
      </c>
      <c r="O1386" s="59">
        <v>0.4049939</v>
      </c>
      <c r="P1386" s="59">
        <v>1.105332</v>
      </c>
      <c r="Q1386" s="59">
        <v>1.474539</v>
      </c>
    </row>
    <row r="1387" ht="15.0" customHeight="1">
      <c r="A1387" s="59" t="s">
        <v>79</v>
      </c>
      <c r="B1387" s="60"/>
      <c r="C1387" s="60"/>
      <c r="D1387" s="59" t="s">
        <v>343</v>
      </c>
      <c r="E1387" s="59" t="s">
        <v>39</v>
      </c>
      <c r="F1387" s="59" t="s">
        <v>5093</v>
      </c>
      <c r="G1387" s="61" t="s">
        <v>5094</v>
      </c>
      <c r="H1387" s="62" t="s">
        <v>5095</v>
      </c>
      <c r="I1387" s="59">
        <v>1.5254558E7</v>
      </c>
      <c r="J1387" s="59">
        <v>115.0</v>
      </c>
      <c r="K1387" s="59">
        <v>0.185500287087794</v>
      </c>
      <c r="L1387" s="59">
        <v>40.0</v>
      </c>
      <c r="M1387" s="59">
        <v>0.1955706</v>
      </c>
      <c r="N1387" s="59">
        <v>1500.0</v>
      </c>
      <c r="O1387" s="59">
        <v>0.1763462</v>
      </c>
      <c r="P1387" s="59">
        <v>1.05191</v>
      </c>
      <c r="Q1387" s="59">
        <v>0.4761686</v>
      </c>
    </row>
    <row r="1388" ht="15.0" customHeight="1">
      <c r="A1388" s="59" t="s">
        <v>79</v>
      </c>
      <c r="B1388" s="60"/>
      <c r="C1388" s="60"/>
      <c r="D1388" s="59" t="s">
        <v>343</v>
      </c>
      <c r="E1388" s="59" t="s">
        <v>33</v>
      </c>
      <c r="F1388" s="59" t="s">
        <v>5096</v>
      </c>
      <c r="G1388" s="61" t="s">
        <v>5097</v>
      </c>
      <c r="H1388" s="62" t="s">
        <v>5095</v>
      </c>
      <c r="I1388" s="59">
        <v>3.5884288E7</v>
      </c>
      <c r="J1388" s="59">
        <v>235.0</v>
      </c>
      <c r="K1388" s="59">
        <v>0.33122830130839</v>
      </c>
      <c r="L1388" s="59">
        <v>35.0</v>
      </c>
      <c r="M1388" s="59">
        <v>0.3415261</v>
      </c>
      <c r="N1388" s="59">
        <v>1500.0</v>
      </c>
      <c r="O1388" s="59">
        <v>0.3293675</v>
      </c>
      <c r="P1388" s="59">
        <v>1.00565</v>
      </c>
      <c r="Q1388" s="59">
        <v>0.1530461</v>
      </c>
    </row>
    <row r="1389" ht="15.0" customHeight="1">
      <c r="A1389" s="59" t="s">
        <v>79</v>
      </c>
      <c r="B1389" s="60"/>
      <c r="C1389" s="60"/>
      <c r="D1389" s="59" t="s">
        <v>343</v>
      </c>
      <c r="E1389" s="59" t="s">
        <v>39</v>
      </c>
      <c r="F1389" s="59" t="s">
        <v>5098</v>
      </c>
      <c r="G1389" s="61" t="s">
        <v>5099</v>
      </c>
      <c r="H1389" s="62" t="s">
        <v>5095</v>
      </c>
      <c r="I1389" s="59">
        <v>2.8663468E7</v>
      </c>
      <c r="J1389" s="59">
        <v>120.0</v>
      </c>
      <c r="K1389" s="59">
        <v>0.307301659097429</v>
      </c>
      <c r="L1389" s="59">
        <v>35.0</v>
      </c>
      <c r="M1389" s="59">
        <v>0.3047718</v>
      </c>
      <c r="N1389" s="59">
        <v>1500.0</v>
      </c>
      <c r="O1389" s="59">
        <v>0.2832974</v>
      </c>
      <c r="P1389" s="59">
        <v>1.084731</v>
      </c>
      <c r="Q1389" s="59">
        <v>1.117807</v>
      </c>
    </row>
    <row r="1390" ht="15.0" customHeight="1">
      <c r="A1390" s="59" t="s">
        <v>79</v>
      </c>
      <c r="B1390" s="60"/>
      <c r="C1390" s="60"/>
      <c r="D1390" s="59" t="s">
        <v>343</v>
      </c>
      <c r="E1390" s="59" t="s">
        <v>33</v>
      </c>
      <c r="F1390" s="59" t="s">
        <v>5100</v>
      </c>
      <c r="G1390" s="61" t="s">
        <v>5101</v>
      </c>
      <c r="H1390" s="62" t="s">
        <v>5095</v>
      </c>
      <c r="I1390" s="59">
        <v>3.1288919E7</v>
      </c>
      <c r="J1390" s="59">
        <v>120.0</v>
      </c>
      <c r="K1390" s="59">
        <v>0.305921659953525</v>
      </c>
      <c r="L1390" s="59">
        <v>35.0</v>
      </c>
      <c r="M1390" s="59">
        <v>0.3084473</v>
      </c>
      <c r="N1390" s="59">
        <v>1500.0</v>
      </c>
      <c r="O1390" s="59">
        <v>0.29979</v>
      </c>
      <c r="P1390" s="59">
        <v>1.020453</v>
      </c>
      <c r="Q1390" s="59">
        <v>0.7082659</v>
      </c>
    </row>
    <row r="1391" ht="15.0" customHeight="1">
      <c r="A1391" s="59" t="s">
        <v>534</v>
      </c>
      <c r="B1391" s="60"/>
      <c r="C1391" s="60"/>
      <c r="D1391" s="59" t="s">
        <v>343</v>
      </c>
      <c r="E1391" s="59" t="s">
        <v>3409</v>
      </c>
      <c r="F1391" s="59" t="s">
        <v>5102</v>
      </c>
      <c r="G1391" s="61" t="s">
        <v>5103</v>
      </c>
      <c r="H1391" s="60"/>
      <c r="I1391" s="59">
        <v>3.7242517E7</v>
      </c>
      <c r="J1391" s="59">
        <v>35.0</v>
      </c>
      <c r="K1391" s="59">
        <v>0.415819810898103</v>
      </c>
      <c r="L1391" s="59">
        <v>40.0</v>
      </c>
      <c r="M1391" s="59">
        <v>0.4149379</v>
      </c>
      <c r="N1391" s="59">
        <v>1500.0</v>
      </c>
      <c r="O1391" s="59">
        <v>0.3344532</v>
      </c>
      <c r="P1391" s="59">
        <v>1.243282</v>
      </c>
      <c r="Q1391" s="59">
        <v>1.010957</v>
      </c>
    </row>
    <row r="1392" ht="15.0" customHeight="1">
      <c r="A1392" s="59" t="s">
        <v>534</v>
      </c>
      <c r="B1392" s="60"/>
      <c r="C1392" s="60"/>
      <c r="D1392" s="59" t="s">
        <v>343</v>
      </c>
      <c r="E1392" s="59" t="s">
        <v>3409</v>
      </c>
      <c r="F1392" s="59" t="s">
        <v>5104</v>
      </c>
      <c r="G1392" s="61" t="s">
        <v>5105</v>
      </c>
      <c r="H1392" s="60"/>
      <c r="I1392" s="59">
        <v>4.5840913E7</v>
      </c>
      <c r="J1392" s="59">
        <v>50.0</v>
      </c>
      <c r="K1392" s="59">
        <v>0.447060526828063</v>
      </c>
      <c r="L1392" s="59">
        <v>45.0</v>
      </c>
      <c r="M1392" s="59">
        <v>0.4452613</v>
      </c>
      <c r="N1392" s="59">
        <v>1500.0</v>
      </c>
      <c r="O1392" s="59">
        <v>0.3389802</v>
      </c>
      <c r="P1392" s="59">
        <v>1.31884</v>
      </c>
      <c r="Q1392" s="59">
        <v>1.016929</v>
      </c>
    </row>
    <row r="1393" ht="15.0" customHeight="1">
      <c r="A1393" s="59" t="s">
        <v>79</v>
      </c>
      <c r="B1393" s="60"/>
      <c r="C1393" s="60"/>
      <c r="D1393" s="59" t="s">
        <v>5106</v>
      </c>
      <c r="E1393" s="59" t="s">
        <v>55</v>
      </c>
      <c r="F1393" s="59" t="s">
        <v>5107</v>
      </c>
      <c r="G1393" s="61" t="s">
        <v>5108</v>
      </c>
      <c r="H1393" s="61" t="s">
        <v>5109</v>
      </c>
      <c r="I1393" s="59">
        <v>3.5087095E7</v>
      </c>
      <c r="J1393" s="59">
        <v>130.0</v>
      </c>
      <c r="K1393" s="59">
        <v>0.336312562</v>
      </c>
      <c r="L1393" s="59">
        <v>35.0</v>
      </c>
      <c r="M1393" s="59">
        <v>0.3348484</v>
      </c>
      <c r="N1393" s="59">
        <v>1500.0</v>
      </c>
      <c r="O1393" s="59">
        <v>0.3240703</v>
      </c>
      <c r="P1393" s="59">
        <v>1.037776561</v>
      </c>
      <c r="Q1393" s="59">
        <v>1.135845977</v>
      </c>
    </row>
    <row r="1394" ht="15.0" customHeight="1">
      <c r="A1394" s="59" t="s">
        <v>79</v>
      </c>
      <c r="B1394" s="60"/>
      <c r="C1394" s="60"/>
      <c r="D1394" s="59" t="s">
        <v>5106</v>
      </c>
      <c r="E1394" s="59" t="s">
        <v>59</v>
      </c>
      <c r="F1394" s="59" t="s">
        <v>5110</v>
      </c>
      <c r="G1394" s="61" t="s">
        <v>5111</v>
      </c>
      <c r="H1394" s="61" t="s">
        <v>5109</v>
      </c>
      <c r="I1394" s="59">
        <v>3.3527663E7</v>
      </c>
      <c r="J1394" s="59">
        <v>130.0</v>
      </c>
      <c r="K1394" s="59">
        <v>0.325611552</v>
      </c>
      <c r="L1394" s="59">
        <v>35.0</v>
      </c>
      <c r="M1394" s="59">
        <v>0.3240826</v>
      </c>
      <c r="N1394" s="59">
        <v>1500.0</v>
      </c>
      <c r="O1394" s="59">
        <v>0.3140313</v>
      </c>
      <c r="P1394" s="59">
        <v>1.036876106</v>
      </c>
      <c r="Q1394" s="59">
        <v>1.152114816</v>
      </c>
    </row>
    <row r="1395" ht="15.0" customHeight="1">
      <c r="A1395" s="59" t="s">
        <v>79</v>
      </c>
      <c r="B1395" s="60"/>
      <c r="C1395" s="60"/>
      <c r="D1395" s="59" t="s">
        <v>5106</v>
      </c>
      <c r="E1395" s="59" t="s">
        <v>37</v>
      </c>
      <c r="F1395" s="59" t="s">
        <v>5112</v>
      </c>
      <c r="G1395" s="61" t="s">
        <v>5113</v>
      </c>
      <c r="H1395" s="61" t="s">
        <v>5109</v>
      </c>
      <c r="I1395" s="59">
        <v>2.7019012E7</v>
      </c>
      <c r="J1395" s="59">
        <v>135.0</v>
      </c>
      <c r="K1395" s="59">
        <v>0.277880634221138</v>
      </c>
      <c r="L1395" s="59">
        <v>35.0</v>
      </c>
      <c r="M1395" s="59">
        <v>0.2796822</v>
      </c>
      <c r="N1395" s="59">
        <v>1500.0</v>
      </c>
      <c r="O1395" s="59">
        <v>0.2684943</v>
      </c>
      <c r="P1395" s="59">
        <v>1.034959</v>
      </c>
      <c r="Q1395" s="59">
        <v>0.8389751</v>
      </c>
    </row>
    <row r="1396" ht="15.0" customHeight="1">
      <c r="A1396" s="59" t="s">
        <v>79</v>
      </c>
      <c r="B1396" s="60"/>
      <c r="C1396" s="60"/>
      <c r="D1396" s="59" t="s">
        <v>5106</v>
      </c>
      <c r="E1396" s="59" t="s">
        <v>35</v>
      </c>
      <c r="F1396" s="59" t="s">
        <v>5114</v>
      </c>
      <c r="G1396" s="61" t="s">
        <v>5115</v>
      </c>
      <c r="H1396" s="61" t="s">
        <v>5109</v>
      </c>
      <c r="I1396" s="59">
        <v>3.224125E7</v>
      </c>
      <c r="J1396" s="59">
        <v>135.0</v>
      </c>
      <c r="K1396" s="59">
        <v>0.313290801002407</v>
      </c>
      <c r="L1396" s="59">
        <v>35.0</v>
      </c>
      <c r="M1396" s="59">
        <v>0.31577</v>
      </c>
      <c r="N1396" s="59">
        <v>1500.0</v>
      </c>
      <c r="O1396" s="59">
        <v>0.3034939</v>
      </c>
      <c r="P1396" s="59">
        <v>1.03228</v>
      </c>
      <c r="Q1396" s="59">
        <v>0.7980475</v>
      </c>
    </row>
    <row r="1397" ht="15.0" customHeight="1">
      <c r="A1397" s="59" t="s">
        <v>79</v>
      </c>
      <c r="B1397" s="60"/>
      <c r="C1397" s="60"/>
      <c r="D1397" s="59" t="s">
        <v>5106</v>
      </c>
      <c r="E1397" s="59" t="s">
        <v>60</v>
      </c>
      <c r="F1397" s="59" t="s">
        <v>5116</v>
      </c>
      <c r="G1397" s="61" t="s">
        <v>5117</v>
      </c>
      <c r="H1397" s="61" t="s">
        <v>5109</v>
      </c>
      <c r="I1397" s="59">
        <v>2.9141466E7</v>
      </c>
      <c r="J1397" s="59">
        <v>130.0</v>
      </c>
      <c r="K1397" s="59">
        <v>0.291529342</v>
      </c>
      <c r="L1397" s="59">
        <v>35.0</v>
      </c>
      <c r="M1397" s="59">
        <v>0.2950472</v>
      </c>
      <c r="N1397" s="59">
        <v>1500.0</v>
      </c>
      <c r="O1397" s="59">
        <v>0.2828067</v>
      </c>
      <c r="P1397" s="59">
        <v>1.030843122</v>
      </c>
      <c r="Q1397" s="59">
        <v>0.712605009</v>
      </c>
    </row>
    <row r="1398" ht="15.0" customHeight="1">
      <c r="A1398" s="59" t="s">
        <v>79</v>
      </c>
      <c r="B1398" s="60"/>
      <c r="C1398" s="60"/>
      <c r="D1398" s="59" t="s">
        <v>5106</v>
      </c>
      <c r="E1398" s="59" t="s">
        <v>33</v>
      </c>
      <c r="F1398" s="59" t="s">
        <v>5118</v>
      </c>
      <c r="G1398" s="61" t="s">
        <v>5109</v>
      </c>
      <c r="H1398" s="61" t="s">
        <v>5109</v>
      </c>
      <c r="I1398" s="59">
        <v>3.0441772E7</v>
      </c>
      <c r="J1398" s="59">
        <v>140.0</v>
      </c>
      <c r="K1398" s="59">
        <v>0.296447572960826</v>
      </c>
      <c r="L1398" s="59">
        <v>35.0</v>
      </c>
      <c r="M1398" s="59">
        <v>0.3008198</v>
      </c>
      <c r="N1398" s="59">
        <v>1500.0</v>
      </c>
      <c r="O1398" s="59">
        <v>0.2922869</v>
      </c>
      <c r="P1398" s="59">
        <v>1.014235</v>
      </c>
      <c r="Q1398" s="59">
        <v>0.4876004</v>
      </c>
    </row>
    <row r="1399" ht="15.0" customHeight="1">
      <c r="A1399" s="59" t="s">
        <v>79</v>
      </c>
      <c r="B1399" s="60"/>
      <c r="C1399" s="60"/>
      <c r="D1399" s="59" t="s">
        <v>5106</v>
      </c>
      <c r="E1399" s="59" t="s">
        <v>47</v>
      </c>
      <c r="F1399" s="59" t="s">
        <v>5119</v>
      </c>
      <c r="G1399" s="61" t="s">
        <v>5120</v>
      </c>
      <c r="H1399" s="61" t="s">
        <v>5109</v>
      </c>
      <c r="I1399" s="59">
        <v>3.2221099E7</v>
      </c>
      <c r="J1399" s="59">
        <v>135.0</v>
      </c>
      <c r="K1399" s="59">
        <v>0.311837977</v>
      </c>
      <c r="L1399" s="59">
        <v>30.0</v>
      </c>
      <c r="M1399" s="59">
        <v>0.3133436</v>
      </c>
      <c r="N1399" s="59">
        <v>1500.0</v>
      </c>
      <c r="O1399" s="59">
        <v>0.303975</v>
      </c>
      <c r="P1399" s="59">
        <v>1.025867183</v>
      </c>
      <c r="Q1399" s="59">
        <v>0.839290511</v>
      </c>
    </row>
    <row r="1400" ht="15.0" customHeight="1">
      <c r="A1400" s="59" t="s">
        <v>79</v>
      </c>
      <c r="B1400" s="60"/>
      <c r="C1400" s="60"/>
      <c r="D1400" s="59" t="s">
        <v>5106</v>
      </c>
      <c r="E1400" s="59" t="s">
        <v>49</v>
      </c>
      <c r="F1400" s="59" t="s">
        <v>5121</v>
      </c>
      <c r="G1400" s="61" t="s">
        <v>5122</v>
      </c>
      <c r="H1400" s="61" t="s">
        <v>5109</v>
      </c>
      <c r="I1400" s="59">
        <v>3.5668593E7</v>
      </c>
      <c r="J1400" s="59">
        <v>130.0</v>
      </c>
      <c r="K1400" s="59">
        <v>0.331409823</v>
      </c>
      <c r="L1400" s="59">
        <v>30.0</v>
      </c>
      <c r="M1400" s="59">
        <v>0.3386119</v>
      </c>
      <c r="N1400" s="59">
        <v>1500.0</v>
      </c>
      <c r="O1400" s="59">
        <v>0.3236188</v>
      </c>
      <c r="P1400" s="59">
        <v>1.024074691</v>
      </c>
      <c r="Q1400" s="59">
        <v>0.519640547</v>
      </c>
    </row>
    <row r="1401" ht="15.0" customHeight="1">
      <c r="A1401" s="59" t="s">
        <v>79</v>
      </c>
      <c r="B1401" s="60"/>
      <c r="C1401" s="60"/>
      <c r="D1401" s="59" t="s">
        <v>5106</v>
      </c>
      <c r="E1401" s="59" t="s">
        <v>55</v>
      </c>
      <c r="F1401" s="59" t="s">
        <v>5123</v>
      </c>
      <c r="G1401" s="61" t="s">
        <v>5124</v>
      </c>
      <c r="H1401" s="61" t="s">
        <v>5109</v>
      </c>
      <c r="I1401" s="59">
        <v>2.3266032E7</v>
      </c>
      <c r="J1401" s="59">
        <v>130.0</v>
      </c>
      <c r="K1401" s="59">
        <v>0.248842045</v>
      </c>
      <c r="L1401" s="59">
        <v>30.0</v>
      </c>
      <c r="M1401" s="59">
        <v>0.2522695</v>
      </c>
      <c r="N1401" s="59">
        <v>1500.0</v>
      </c>
      <c r="O1401" s="59">
        <v>0.2413692</v>
      </c>
      <c r="P1401" s="59">
        <v>1.030960226</v>
      </c>
      <c r="Q1401" s="59">
        <v>0.685563238</v>
      </c>
    </row>
    <row r="1402" ht="15.0" customHeight="1">
      <c r="A1402" s="59" t="s">
        <v>79</v>
      </c>
      <c r="B1402" s="60"/>
      <c r="C1402" s="60"/>
      <c r="D1402" s="59" t="s">
        <v>5106</v>
      </c>
      <c r="E1402" s="59" t="s">
        <v>40</v>
      </c>
      <c r="F1402" s="59" t="s">
        <v>5125</v>
      </c>
      <c r="G1402" s="61" t="s">
        <v>5126</v>
      </c>
      <c r="H1402" s="61" t="s">
        <v>5109</v>
      </c>
      <c r="I1402" s="59">
        <v>1.2407375E7</v>
      </c>
      <c r="J1402" s="59">
        <v>125.0</v>
      </c>
      <c r="K1402" s="59">
        <v>0.150548434865667</v>
      </c>
      <c r="L1402" s="59">
        <v>30.0</v>
      </c>
      <c r="M1402" s="59">
        <v>0.1566487</v>
      </c>
      <c r="N1402" s="59">
        <v>1500.0</v>
      </c>
      <c r="O1402" s="59">
        <v>0.145437</v>
      </c>
      <c r="P1402" s="59">
        <v>1.035146</v>
      </c>
      <c r="Q1402" s="59">
        <v>0.4559019</v>
      </c>
    </row>
    <row r="1403" ht="15.0" customHeight="1">
      <c r="A1403" s="59" t="s">
        <v>79</v>
      </c>
      <c r="B1403" s="60"/>
      <c r="C1403" s="60"/>
      <c r="D1403" s="59" t="s">
        <v>5106</v>
      </c>
      <c r="E1403" s="59" t="s">
        <v>46</v>
      </c>
      <c r="F1403" s="59" t="s">
        <v>5127</v>
      </c>
      <c r="G1403" s="61" t="s">
        <v>5128</v>
      </c>
      <c r="H1403" s="61" t="s">
        <v>5109</v>
      </c>
      <c r="I1403" s="59">
        <v>1.4728995E7</v>
      </c>
      <c r="J1403" s="59">
        <v>150.0</v>
      </c>
      <c r="K1403" s="59">
        <v>0.21535286</v>
      </c>
      <c r="L1403" s="59">
        <v>30.0</v>
      </c>
      <c r="M1403" s="59">
        <v>0.2091182</v>
      </c>
      <c r="N1403" s="59">
        <v>1500.0</v>
      </c>
      <c r="O1403" s="59">
        <v>0.1768384</v>
      </c>
      <c r="P1403" s="59">
        <v>1.217794663</v>
      </c>
      <c r="Q1403" s="59">
        <v>1.193144312</v>
      </c>
    </row>
    <row r="1404" ht="15.0" customHeight="1">
      <c r="A1404" s="59" t="s">
        <v>79</v>
      </c>
      <c r="B1404" s="60"/>
      <c r="C1404" s="60"/>
      <c r="D1404" s="59" t="s">
        <v>5106</v>
      </c>
      <c r="E1404" s="59" t="s">
        <v>36</v>
      </c>
      <c r="F1404" s="59" t="s">
        <v>5129</v>
      </c>
      <c r="G1404" s="61" t="s">
        <v>5130</v>
      </c>
      <c r="H1404" s="61" t="s">
        <v>5109</v>
      </c>
      <c r="I1404" s="59">
        <v>1.2994246E7</v>
      </c>
      <c r="J1404" s="59">
        <v>155.0</v>
      </c>
      <c r="K1404" s="59">
        <v>0.245679685707845</v>
      </c>
      <c r="L1404" s="59">
        <v>30.0</v>
      </c>
      <c r="M1404" s="59">
        <v>0.2247329</v>
      </c>
      <c r="N1404" s="59">
        <v>1500.0</v>
      </c>
      <c r="O1404" s="59">
        <v>0.1636336</v>
      </c>
      <c r="P1404" s="59">
        <v>1.501401</v>
      </c>
      <c r="Q1404" s="59">
        <v>1.342831</v>
      </c>
    </row>
    <row r="1405" ht="15.0" customHeight="1">
      <c r="A1405" s="59" t="s">
        <v>79</v>
      </c>
      <c r="B1405" s="60"/>
      <c r="C1405" s="60"/>
      <c r="D1405" s="59" t="s">
        <v>5106</v>
      </c>
      <c r="E1405" s="59" t="s">
        <v>34</v>
      </c>
      <c r="F1405" s="59" t="s">
        <v>5131</v>
      </c>
      <c r="G1405" s="61" t="s">
        <v>5132</v>
      </c>
      <c r="H1405" s="61" t="s">
        <v>5109</v>
      </c>
      <c r="I1405" s="59">
        <v>2.8072204E7</v>
      </c>
      <c r="J1405" s="59">
        <v>135.0</v>
      </c>
      <c r="K1405" s="59">
        <v>0.295102222389299</v>
      </c>
      <c r="L1405" s="59">
        <v>30.0</v>
      </c>
      <c r="M1405" s="59">
        <v>0.3071625</v>
      </c>
      <c r="N1405" s="59">
        <v>1500.0</v>
      </c>
      <c r="O1405" s="59">
        <v>0.2800422</v>
      </c>
      <c r="P1405" s="59">
        <v>1.053778</v>
      </c>
      <c r="Q1405" s="59">
        <v>0.5553036</v>
      </c>
    </row>
    <row r="1406" ht="15.0" customHeight="1">
      <c r="A1406" s="59" t="s">
        <v>79</v>
      </c>
      <c r="B1406" s="60"/>
      <c r="C1406" s="60"/>
      <c r="D1406" s="59" t="s">
        <v>5106</v>
      </c>
      <c r="E1406" s="59" t="s">
        <v>56</v>
      </c>
      <c r="F1406" s="59" t="s">
        <v>5133</v>
      </c>
      <c r="G1406" s="61" t="s">
        <v>5134</v>
      </c>
      <c r="H1406" s="61" t="s">
        <v>5109</v>
      </c>
      <c r="I1406" s="59">
        <v>9168346.0</v>
      </c>
      <c r="J1406" s="59">
        <v>130.0</v>
      </c>
      <c r="K1406" s="59">
        <v>0.144821314</v>
      </c>
      <c r="L1406" s="59">
        <v>35.0</v>
      </c>
      <c r="M1406" s="59">
        <v>0.1380676</v>
      </c>
      <c r="N1406" s="59">
        <v>1500.0</v>
      </c>
      <c r="O1406" s="59">
        <v>0.1231276</v>
      </c>
      <c r="P1406" s="59">
        <v>1.176188881</v>
      </c>
      <c r="Q1406" s="59">
        <v>1.452055824</v>
      </c>
    </row>
    <row r="1407" ht="15.0" customHeight="1">
      <c r="A1407" s="59" t="s">
        <v>79</v>
      </c>
      <c r="B1407" s="60"/>
      <c r="C1407" s="60"/>
      <c r="D1407" s="59" t="s">
        <v>5106</v>
      </c>
      <c r="E1407" s="59" t="s">
        <v>59</v>
      </c>
      <c r="F1407" s="59" t="s">
        <v>5135</v>
      </c>
      <c r="G1407" s="61" t="s">
        <v>5136</v>
      </c>
      <c r="H1407" s="61" t="s">
        <v>5109</v>
      </c>
      <c r="I1407" s="59">
        <v>2.1266795E7</v>
      </c>
      <c r="J1407" s="59">
        <v>150.0</v>
      </c>
      <c r="K1407" s="59">
        <v>0.241866814</v>
      </c>
      <c r="L1407" s="59">
        <v>35.0</v>
      </c>
      <c r="M1407" s="59">
        <v>0.2428669</v>
      </c>
      <c r="N1407" s="59">
        <v>1500.0</v>
      </c>
      <c r="O1407" s="59">
        <v>0.2303167</v>
      </c>
      <c r="P1407" s="59">
        <v>1.050148835</v>
      </c>
      <c r="Q1407" s="59">
        <v>0.920313162</v>
      </c>
    </row>
    <row r="1408" ht="15.0" customHeight="1">
      <c r="A1408" s="59" t="s">
        <v>79</v>
      </c>
      <c r="B1408" s="60"/>
      <c r="C1408" s="60"/>
      <c r="D1408" s="59" t="s">
        <v>5106</v>
      </c>
      <c r="E1408" s="59" t="s">
        <v>34</v>
      </c>
      <c r="F1408" s="59" t="s">
        <v>5137</v>
      </c>
      <c r="G1408" s="61" t="s">
        <v>5138</v>
      </c>
      <c r="H1408" s="61" t="s">
        <v>5139</v>
      </c>
      <c r="I1408" s="59">
        <v>6276808.0</v>
      </c>
      <c r="J1408" s="59">
        <v>85.0</v>
      </c>
      <c r="K1408" s="59">
        <v>0.118325756297373</v>
      </c>
      <c r="L1408" s="59">
        <v>35.0</v>
      </c>
      <c r="M1408" s="59">
        <v>0.166374</v>
      </c>
      <c r="N1408" s="59">
        <v>1500.0</v>
      </c>
      <c r="O1408" s="59">
        <v>0.1065423</v>
      </c>
      <c r="P1408" s="59">
        <v>1.110599</v>
      </c>
      <c r="Q1408" s="59">
        <v>0.196943</v>
      </c>
    </row>
    <row r="1409" ht="15.0" customHeight="1">
      <c r="A1409" s="59" t="s">
        <v>79</v>
      </c>
      <c r="B1409" s="60"/>
      <c r="C1409" s="60"/>
      <c r="D1409" s="59" t="s">
        <v>5106</v>
      </c>
      <c r="E1409" s="59" t="s">
        <v>36</v>
      </c>
      <c r="F1409" s="59" t="s">
        <v>5140</v>
      </c>
      <c r="G1409" s="61" t="s">
        <v>5141</v>
      </c>
      <c r="H1409" s="61" t="s">
        <v>5139</v>
      </c>
      <c r="I1409" s="59">
        <v>1.0386157E7</v>
      </c>
      <c r="J1409" s="59">
        <v>120.0</v>
      </c>
      <c r="K1409" s="59">
        <v>0.461238915456243</v>
      </c>
      <c r="L1409" s="59">
        <v>45.0</v>
      </c>
      <c r="M1409" s="59">
        <v>0.4016732</v>
      </c>
      <c r="N1409" s="59">
        <v>1500.0</v>
      </c>
      <c r="O1409" s="59">
        <v>0.1594148</v>
      </c>
      <c r="P1409" s="59">
        <v>2.893325</v>
      </c>
      <c r="Q1409" s="59">
        <v>1.245877</v>
      </c>
    </row>
    <row r="1410" ht="15.0" customHeight="1">
      <c r="A1410" s="59" t="s">
        <v>79</v>
      </c>
      <c r="B1410" s="60"/>
      <c r="C1410" s="60"/>
      <c r="D1410" s="59" t="s">
        <v>5106</v>
      </c>
      <c r="E1410" s="59" t="s">
        <v>38</v>
      </c>
      <c r="F1410" s="59" t="s">
        <v>5142</v>
      </c>
      <c r="G1410" s="61" t="s">
        <v>5143</v>
      </c>
      <c r="H1410" s="61" t="s">
        <v>5139</v>
      </c>
      <c r="I1410" s="59">
        <v>1.1544622E7</v>
      </c>
      <c r="J1410" s="59">
        <v>115.0</v>
      </c>
      <c r="K1410" s="59">
        <v>0.166163175356364</v>
      </c>
      <c r="L1410" s="59">
        <v>35.0</v>
      </c>
      <c r="M1410" s="59">
        <v>0.166744</v>
      </c>
      <c r="N1410" s="59">
        <v>1500.0</v>
      </c>
      <c r="O1410" s="59">
        <v>0.1527302</v>
      </c>
      <c r="P1410" s="59">
        <v>1.087953</v>
      </c>
      <c r="Q1410" s="59">
        <v>0.958556</v>
      </c>
    </row>
    <row r="1411" ht="15.0" customHeight="1">
      <c r="A1411" s="59" t="s">
        <v>79</v>
      </c>
      <c r="B1411" s="60"/>
      <c r="C1411" s="60"/>
      <c r="D1411" s="59" t="s">
        <v>5106</v>
      </c>
      <c r="E1411" s="59" t="s">
        <v>60</v>
      </c>
      <c r="F1411" s="59" t="s">
        <v>5144</v>
      </c>
      <c r="G1411" s="61" t="s">
        <v>5145</v>
      </c>
      <c r="H1411" s="61" t="s">
        <v>5139</v>
      </c>
      <c r="I1411" s="59">
        <v>2.2292629E7</v>
      </c>
      <c r="J1411" s="59">
        <v>110.0</v>
      </c>
      <c r="K1411" s="59">
        <v>0.260979488</v>
      </c>
      <c r="L1411" s="59">
        <v>35.0</v>
      </c>
      <c r="M1411" s="59">
        <v>0.262184</v>
      </c>
      <c r="N1411" s="59">
        <v>1500.0</v>
      </c>
      <c r="O1411" s="59">
        <v>0.2468146</v>
      </c>
      <c r="P1411" s="59">
        <v>1.057390805</v>
      </c>
      <c r="Q1411" s="59">
        <v>0.921629241</v>
      </c>
    </row>
    <row r="1412" ht="15.0" customHeight="1">
      <c r="A1412" s="59" t="s">
        <v>79</v>
      </c>
      <c r="B1412" s="60"/>
      <c r="C1412" s="60"/>
      <c r="D1412" s="59" t="s">
        <v>5106</v>
      </c>
      <c r="E1412" s="59" t="s">
        <v>47</v>
      </c>
      <c r="F1412" s="59" t="s">
        <v>5146</v>
      </c>
      <c r="G1412" s="61" t="s">
        <v>5147</v>
      </c>
      <c r="H1412" s="61" t="s">
        <v>5139</v>
      </c>
      <c r="I1412" s="59">
        <v>2.4224134E7</v>
      </c>
      <c r="J1412" s="59">
        <v>90.0</v>
      </c>
      <c r="K1412" s="59">
        <v>0.25842396</v>
      </c>
      <c r="L1412" s="59">
        <v>35.0</v>
      </c>
      <c r="M1412" s="59">
        <v>0.2585783</v>
      </c>
      <c r="N1412" s="59">
        <v>1500.0</v>
      </c>
      <c r="O1412" s="59">
        <v>0.2486268</v>
      </c>
      <c r="P1412" s="59">
        <v>1.039405083</v>
      </c>
      <c r="Q1412" s="59">
        <v>0.984490748</v>
      </c>
    </row>
    <row r="1413" ht="15.0" customHeight="1">
      <c r="A1413" s="59" t="s">
        <v>79</v>
      </c>
      <c r="B1413" s="60"/>
      <c r="C1413" s="60"/>
      <c r="D1413" s="59" t="s">
        <v>5106</v>
      </c>
      <c r="E1413" s="59" t="s">
        <v>46</v>
      </c>
      <c r="F1413" s="59" t="s">
        <v>5148</v>
      </c>
      <c r="G1413" s="61" t="s">
        <v>5149</v>
      </c>
      <c r="H1413" s="61" t="s">
        <v>5139</v>
      </c>
      <c r="I1413" s="59">
        <v>2.3645384E7</v>
      </c>
      <c r="J1413" s="59">
        <v>90.0</v>
      </c>
      <c r="K1413" s="59">
        <v>0.316607642</v>
      </c>
      <c r="L1413" s="59">
        <v>45.0</v>
      </c>
      <c r="M1413" s="59">
        <v>0.3039193</v>
      </c>
      <c r="N1413" s="59">
        <v>1500.0</v>
      </c>
      <c r="O1413" s="59">
        <v>0.2506893</v>
      </c>
      <c r="P1413" s="59">
        <v>1.262948367</v>
      </c>
      <c r="Q1413" s="59">
        <v>1.238368251</v>
      </c>
    </row>
    <row r="1414" ht="15.0" customHeight="1">
      <c r="A1414" s="59" t="s">
        <v>79</v>
      </c>
      <c r="B1414" s="60"/>
      <c r="C1414" s="60"/>
      <c r="D1414" s="59" t="s">
        <v>5106</v>
      </c>
      <c r="E1414" s="59" t="s">
        <v>40</v>
      </c>
      <c r="F1414" s="59" t="s">
        <v>5150</v>
      </c>
      <c r="G1414" s="61" t="s">
        <v>5151</v>
      </c>
      <c r="H1414" s="61" t="s">
        <v>5139</v>
      </c>
      <c r="I1414" s="59">
        <v>2.4200357E7</v>
      </c>
      <c r="J1414" s="59">
        <v>110.0</v>
      </c>
      <c r="K1414" s="59">
        <v>0.301810872287409</v>
      </c>
      <c r="L1414" s="59">
        <v>35.0</v>
      </c>
      <c r="M1414" s="59">
        <v>0.2892035</v>
      </c>
      <c r="N1414" s="59">
        <v>1500.0</v>
      </c>
      <c r="O1414" s="59">
        <v>0.2511833</v>
      </c>
      <c r="P1414" s="59">
        <v>1.201556</v>
      </c>
      <c r="Q1414" s="59">
        <v>1.331598</v>
      </c>
    </row>
    <row r="1415" ht="15.0" customHeight="1">
      <c r="A1415" s="59" t="s">
        <v>79</v>
      </c>
      <c r="B1415" s="60"/>
      <c r="C1415" s="60"/>
      <c r="D1415" s="59" t="s">
        <v>5106</v>
      </c>
      <c r="E1415" s="59" t="s">
        <v>34</v>
      </c>
      <c r="F1415" s="59" t="s">
        <v>5152</v>
      </c>
      <c r="G1415" s="61" t="s">
        <v>5153</v>
      </c>
      <c r="H1415" s="61" t="s">
        <v>5139</v>
      </c>
      <c r="I1415" s="59">
        <v>1.4138449E7</v>
      </c>
      <c r="J1415" s="59">
        <v>90.0</v>
      </c>
      <c r="K1415" s="59">
        <v>0.212432384727462</v>
      </c>
      <c r="L1415" s="59">
        <v>35.0</v>
      </c>
      <c r="M1415" s="59">
        <v>0.2491461</v>
      </c>
      <c r="N1415" s="59">
        <v>1500.0</v>
      </c>
      <c r="O1415" s="59">
        <v>0.1953036</v>
      </c>
      <c r="P1415" s="59">
        <v>1.087703</v>
      </c>
      <c r="Q1415" s="59">
        <v>0.3181278</v>
      </c>
    </row>
    <row r="1416" ht="15.0" customHeight="1">
      <c r="A1416" s="59" t="s">
        <v>79</v>
      </c>
      <c r="B1416" s="60"/>
      <c r="C1416" s="60"/>
      <c r="D1416" s="59" t="s">
        <v>5106</v>
      </c>
      <c r="E1416" s="59" t="s">
        <v>39</v>
      </c>
      <c r="F1416" s="59" t="s">
        <v>5154</v>
      </c>
      <c r="G1416" s="61" t="s">
        <v>5155</v>
      </c>
      <c r="H1416" s="61" t="s">
        <v>5139</v>
      </c>
      <c r="I1416" s="59">
        <v>1.059339E7</v>
      </c>
      <c r="J1416" s="59">
        <v>135.0</v>
      </c>
      <c r="K1416" s="59">
        <v>0.133305133955051</v>
      </c>
      <c r="L1416" s="59">
        <v>30.0</v>
      </c>
      <c r="M1416" s="59">
        <v>0.139626</v>
      </c>
      <c r="N1416" s="59">
        <v>1500.0</v>
      </c>
      <c r="O1416" s="59">
        <v>0.1279698</v>
      </c>
      <c r="P1416" s="59">
        <v>1.041692</v>
      </c>
      <c r="Q1416" s="59">
        <v>0.4577226</v>
      </c>
    </row>
    <row r="1417" ht="15.0" customHeight="1">
      <c r="A1417" s="59" t="s">
        <v>79</v>
      </c>
      <c r="B1417" s="60"/>
      <c r="C1417" s="60"/>
      <c r="D1417" s="59" t="s">
        <v>5106</v>
      </c>
      <c r="E1417" s="59" t="s">
        <v>50</v>
      </c>
      <c r="F1417" s="59" t="s">
        <v>5156</v>
      </c>
      <c r="G1417" s="61" t="s">
        <v>5157</v>
      </c>
      <c r="H1417" s="61" t="s">
        <v>5139</v>
      </c>
      <c r="I1417" s="59">
        <v>1.6863321E7</v>
      </c>
      <c r="J1417" s="59">
        <v>95.0</v>
      </c>
      <c r="K1417" s="59">
        <v>0.203242834</v>
      </c>
      <c r="L1417" s="59">
        <v>30.0</v>
      </c>
      <c r="M1417" s="59">
        <v>0.2031638</v>
      </c>
      <c r="N1417" s="59">
        <v>1500.0</v>
      </c>
      <c r="O1417" s="59">
        <v>0.188958</v>
      </c>
      <c r="P1417" s="59">
        <v>1.075597929</v>
      </c>
      <c r="Q1417" s="59">
        <v>1.005563471</v>
      </c>
    </row>
    <row r="1418" ht="15.0" customHeight="1">
      <c r="A1418" s="59" t="s">
        <v>79</v>
      </c>
      <c r="B1418" s="60"/>
      <c r="C1418" s="60"/>
      <c r="D1418" s="59" t="s">
        <v>5106</v>
      </c>
      <c r="E1418" s="59" t="s">
        <v>65</v>
      </c>
      <c r="F1418" s="59" t="s">
        <v>5158</v>
      </c>
      <c r="G1418" s="61" t="s">
        <v>5159</v>
      </c>
      <c r="H1418" s="61" t="s">
        <v>5139</v>
      </c>
      <c r="I1418" s="59">
        <v>1.6596981E7</v>
      </c>
      <c r="J1418" s="59">
        <v>90.0</v>
      </c>
      <c r="K1418" s="59">
        <v>0.204</v>
      </c>
      <c r="L1418" s="59">
        <v>30.0</v>
      </c>
      <c r="M1418" s="59">
        <v>0.2069664</v>
      </c>
      <c r="N1418" s="59">
        <v>1500.0</v>
      </c>
      <c r="O1418" s="59">
        <v>0.1892979</v>
      </c>
      <c r="P1418" s="59">
        <v>1.077666472</v>
      </c>
      <c r="Q1418" s="59">
        <v>0.832107989</v>
      </c>
    </row>
    <row r="1419" ht="15.0" customHeight="1">
      <c r="A1419" s="59" t="s">
        <v>79</v>
      </c>
      <c r="B1419" s="60"/>
      <c r="C1419" s="60"/>
      <c r="D1419" s="59" t="s">
        <v>5106</v>
      </c>
      <c r="E1419" s="59" t="s">
        <v>38</v>
      </c>
      <c r="F1419" s="59" t="s">
        <v>5160</v>
      </c>
      <c r="G1419" s="61" t="s">
        <v>5161</v>
      </c>
      <c r="H1419" s="61" t="s">
        <v>5139</v>
      </c>
      <c r="I1419" s="59">
        <v>1.1131573E7</v>
      </c>
      <c r="J1419" s="59">
        <v>90.0</v>
      </c>
      <c r="K1419" s="59">
        <v>0.148029013348598</v>
      </c>
      <c r="L1419" s="59">
        <v>30.0</v>
      </c>
      <c r="M1419" s="59">
        <v>0.1513049</v>
      </c>
      <c r="N1419" s="59">
        <v>1500.0</v>
      </c>
      <c r="O1419" s="59">
        <v>0.1374888</v>
      </c>
      <c r="P1419" s="59">
        <v>1.076662</v>
      </c>
      <c r="Q1419" s="59">
        <v>0.7628959</v>
      </c>
    </row>
    <row r="1420" ht="15.0" customHeight="1">
      <c r="A1420" s="59" t="s">
        <v>79</v>
      </c>
      <c r="B1420" s="60"/>
      <c r="C1420" s="60"/>
      <c r="D1420" s="59" t="s">
        <v>5106</v>
      </c>
      <c r="E1420" s="59" t="s">
        <v>62</v>
      </c>
      <c r="F1420" s="59" t="s">
        <v>5162</v>
      </c>
      <c r="G1420" s="61" t="s">
        <v>5163</v>
      </c>
      <c r="H1420" s="61" t="s">
        <v>5139</v>
      </c>
      <c r="I1420" s="59">
        <v>1.6040941E7</v>
      </c>
      <c r="J1420" s="59">
        <v>90.0</v>
      </c>
      <c r="K1420" s="59">
        <v>0.193677305</v>
      </c>
      <c r="L1420" s="59">
        <v>30.0</v>
      </c>
      <c r="M1420" s="59">
        <v>0.1969044</v>
      </c>
      <c r="N1420" s="59">
        <v>1500.0</v>
      </c>
      <c r="O1420" s="59">
        <v>0.1821252</v>
      </c>
      <c r="P1420" s="59">
        <v>1.063429472</v>
      </c>
      <c r="Q1420" s="59">
        <v>0.781646187</v>
      </c>
    </row>
    <row r="1421" ht="15.0" customHeight="1">
      <c r="A1421" s="59" t="s">
        <v>79</v>
      </c>
      <c r="B1421" s="60"/>
      <c r="C1421" s="60"/>
      <c r="D1421" s="59" t="s">
        <v>5106</v>
      </c>
      <c r="E1421" s="59" t="s">
        <v>64</v>
      </c>
      <c r="F1421" s="59" t="s">
        <v>5164</v>
      </c>
      <c r="G1421" s="61" t="s">
        <v>5165</v>
      </c>
      <c r="H1421" s="61" t="s">
        <v>5139</v>
      </c>
      <c r="I1421" s="59">
        <v>2.7815424E7</v>
      </c>
      <c r="J1421" s="59">
        <v>95.0</v>
      </c>
      <c r="K1421" s="59">
        <v>0.289046193</v>
      </c>
      <c r="L1421" s="59">
        <v>30.0</v>
      </c>
      <c r="M1421" s="59">
        <v>0.290077</v>
      </c>
      <c r="N1421" s="59">
        <v>1500.0</v>
      </c>
      <c r="O1421" s="59">
        <v>0.2750357</v>
      </c>
      <c r="P1421" s="59">
        <v>1.050940633</v>
      </c>
      <c r="Q1421" s="59">
        <v>0.931468207</v>
      </c>
    </row>
    <row r="1422" ht="15.0" customHeight="1">
      <c r="A1422" s="59" t="s">
        <v>79</v>
      </c>
      <c r="B1422" s="60"/>
      <c r="C1422" s="60"/>
      <c r="D1422" s="59" t="s">
        <v>5106</v>
      </c>
      <c r="E1422" s="59" t="s">
        <v>54</v>
      </c>
      <c r="F1422" s="59" t="s">
        <v>5166</v>
      </c>
      <c r="G1422" s="61" t="s">
        <v>5167</v>
      </c>
      <c r="H1422" s="61" t="s">
        <v>5139</v>
      </c>
      <c r="I1422" s="59">
        <v>2.016331E7</v>
      </c>
      <c r="J1422" s="59">
        <v>245.0</v>
      </c>
      <c r="K1422" s="59">
        <v>0.220485825</v>
      </c>
      <c r="L1422" s="59">
        <v>30.0</v>
      </c>
      <c r="M1422" s="59">
        <v>0.2310404</v>
      </c>
      <c r="N1422" s="59">
        <v>1500.0</v>
      </c>
      <c r="O1422" s="59">
        <v>0.2167766</v>
      </c>
      <c r="P1422" s="59">
        <v>1.017110818</v>
      </c>
      <c r="Q1422" s="59">
        <v>0.260044654</v>
      </c>
    </row>
    <row r="1423" ht="15.0" customHeight="1">
      <c r="A1423" s="59" t="s">
        <v>79</v>
      </c>
      <c r="B1423" s="60"/>
      <c r="C1423" s="60"/>
      <c r="D1423" s="59" t="s">
        <v>5106</v>
      </c>
      <c r="E1423" s="59" t="s">
        <v>63</v>
      </c>
      <c r="F1423" s="59" t="s">
        <v>5168</v>
      </c>
      <c r="G1423" s="61" t="s">
        <v>5169</v>
      </c>
      <c r="H1423" s="61" t="s">
        <v>5139</v>
      </c>
      <c r="I1423" s="59">
        <v>6325296.0</v>
      </c>
      <c r="J1423" s="59">
        <v>85.0</v>
      </c>
      <c r="K1423" s="59">
        <v>0.0881</v>
      </c>
      <c r="L1423" s="59">
        <v>30.0</v>
      </c>
      <c r="M1423" s="59">
        <v>0.09363779</v>
      </c>
      <c r="N1423" s="59">
        <v>1500.0</v>
      </c>
      <c r="O1423" s="59">
        <v>0.08254245</v>
      </c>
      <c r="P1423" s="59">
        <v>1.067329598</v>
      </c>
      <c r="Q1423" s="59">
        <v>0.500890464</v>
      </c>
    </row>
    <row r="1424" ht="15.0" customHeight="1">
      <c r="A1424" s="59" t="s">
        <v>79</v>
      </c>
      <c r="B1424" s="60"/>
      <c r="C1424" s="60"/>
      <c r="D1424" s="59" t="s">
        <v>5106</v>
      </c>
      <c r="E1424" s="59" t="s">
        <v>57</v>
      </c>
      <c r="F1424" s="59" t="s">
        <v>5170</v>
      </c>
      <c r="G1424" s="61" t="s">
        <v>5171</v>
      </c>
      <c r="H1424" s="61" t="s">
        <v>5139</v>
      </c>
      <c r="I1424" s="59">
        <v>1.3732697E7</v>
      </c>
      <c r="J1424" s="59">
        <v>90.0</v>
      </c>
      <c r="K1424" s="59">
        <v>0.169633156</v>
      </c>
      <c r="L1424" s="59">
        <v>30.0</v>
      </c>
      <c r="M1424" s="59">
        <v>0.1725243</v>
      </c>
      <c r="N1424" s="59">
        <v>1500.0</v>
      </c>
      <c r="O1424" s="59">
        <v>0.1601167</v>
      </c>
      <c r="P1424" s="59">
        <v>1.059434501</v>
      </c>
      <c r="Q1424" s="59">
        <v>0.766986048</v>
      </c>
    </row>
    <row r="1425" ht="15.0" customHeight="1">
      <c r="A1425" s="59" t="s">
        <v>79</v>
      </c>
      <c r="B1425" s="60"/>
      <c r="C1425" s="60"/>
      <c r="D1425" s="59" t="s">
        <v>5106</v>
      </c>
      <c r="E1425" s="59" t="s">
        <v>51</v>
      </c>
      <c r="F1425" s="59" t="s">
        <v>5172</v>
      </c>
      <c r="G1425" s="61" t="s">
        <v>5173</v>
      </c>
      <c r="H1425" s="61" t="s">
        <v>5139</v>
      </c>
      <c r="I1425" s="59">
        <v>1.1214124E7</v>
      </c>
      <c r="J1425" s="59">
        <v>110.0</v>
      </c>
      <c r="K1425" s="59">
        <v>0.139933918</v>
      </c>
      <c r="L1425" s="59">
        <v>30.0</v>
      </c>
      <c r="M1425" s="59">
        <v>0.1452845</v>
      </c>
      <c r="N1425" s="59">
        <v>1500.0</v>
      </c>
      <c r="O1425" s="59">
        <v>0.1341584</v>
      </c>
      <c r="P1425" s="59">
        <v>1.043049992</v>
      </c>
      <c r="Q1425" s="59">
        <v>0.519096358</v>
      </c>
    </row>
    <row r="1426" ht="15.0" customHeight="1">
      <c r="A1426" s="59" t="s">
        <v>79</v>
      </c>
      <c r="B1426" s="60"/>
      <c r="C1426" s="60"/>
      <c r="D1426" s="59" t="s">
        <v>5106</v>
      </c>
      <c r="E1426" s="59" t="s">
        <v>52</v>
      </c>
      <c r="F1426" s="59" t="s">
        <v>5174</v>
      </c>
      <c r="G1426" s="61" t="s">
        <v>5175</v>
      </c>
      <c r="H1426" s="61" t="s">
        <v>5139</v>
      </c>
      <c r="I1426" s="59">
        <v>3.0403329E7</v>
      </c>
      <c r="J1426" s="59">
        <v>380.0</v>
      </c>
      <c r="K1426" s="59">
        <v>0.30353133</v>
      </c>
      <c r="L1426" s="59">
        <v>35.0</v>
      </c>
      <c r="M1426" s="59">
        <v>0.3032867</v>
      </c>
      <c r="N1426" s="59">
        <v>1500.0</v>
      </c>
      <c r="O1426" s="59">
        <v>0.295414</v>
      </c>
      <c r="P1426" s="59">
        <v>1.02747781</v>
      </c>
      <c r="Q1426" s="59">
        <v>1.03107318</v>
      </c>
    </row>
    <row r="1427" ht="15.0" customHeight="1">
      <c r="A1427" s="59" t="s">
        <v>79</v>
      </c>
      <c r="B1427" s="60"/>
      <c r="C1427" s="60"/>
      <c r="D1427" s="59" t="s">
        <v>5106</v>
      </c>
      <c r="E1427" s="59" t="s">
        <v>53</v>
      </c>
      <c r="F1427" s="59" t="s">
        <v>5176</v>
      </c>
      <c r="G1427" s="61" t="s">
        <v>5177</v>
      </c>
      <c r="H1427" s="61" t="s">
        <v>5139</v>
      </c>
      <c r="I1427" s="59">
        <v>2.0120014E7</v>
      </c>
      <c r="J1427" s="59">
        <v>265.0</v>
      </c>
      <c r="K1427" s="59">
        <v>0.223930982</v>
      </c>
      <c r="L1427" s="59">
        <v>35.0</v>
      </c>
      <c r="M1427" s="59">
        <v>0.2271983</v>
      </c>
      <c r="N1427" s="59">
        <v>1500.0</v>
      </c>
      <c r="O1427" s="59">
        <v>0.2186287</v>
      </c>
      <c r="P1427" s="59">
        <v>1.024252451</v>
      </c>
      <c r="Q1427" s="59">
        <v>0.618731535</v>
      </c>
    </row>
    <row r="1428" ht="15.0" customHeight="1">
      <c r="A1428" s="59" t="s">
        <v>79</v>
      </c>
      <c r="B1428" s="60"/>
      <c r="C1428" s="60"/>
      <c r="D1428" s="59" t="s">
        <v>5106</v>
      </c>
      <c r="E1428" s="59" t="s">
        <v>57</v>
      </c>
      <c r="F1428" s="59" t="s">
        <v>5178</v>
      </c>
      <c r="G1428" s="61" t="s">
        <v>5179</v>
      </c>
      <c r="H1428" s="61" t="s">
        <v>5139</v>
      </c>
      <c r="I1428" s="59">
        <v>2.0456828E7</v>
      </c>
      <c r="J1428" s="59">
        <v>335.0</v>
      </c>
      <c r="K1428" s="59">
        <v>0.22599618</v>
      </c>
      <c r="L1428" s="59">
        <v>35.0</v>
      </c>
      <c r="M1428" s="59">
        <v>0.227747</v>
      </c>
      <c r="N1428" s="59">
        <v>1500.0</v>
      </c>
      <c r="O1428" s="59">
        <v>0.2198817</v>
      </c>
      <c r="P1428" s="59">
        <v>1.027808045</v>
      </c>
      <c r="Q1428" s="59">
        <v>0.777399486</v>
      </c>
    </row>
    <row r="1429" ht="15.0" customHeight="1">
      <c r="A1429" s="59" t="s">
        <v>79</v>
      </c>
      <c r="B1429" s="60"/>
      <c r="C1429" s="60"/>
      <c r="D1429" s="59" t="s">
        <v>5106</v>
      </c>
      <c r="E1429" s="59" t="s">
        <v>33</v>
      </c>
      <c r="F1429" s="59" t="s">
        <v>5180</v>
      </c>
      <c r="G1429" s="61" t="s">
        <v>5139</v>
      </c>
      <c r="H1429" s="61" t="s">
        <v>5139</v>
      </c>
      <c r="I1429" s="59">
        <v>1.5766411E7</v>
      </c>
      <c r="J1429" s="59">
        <v>165.0</v>
      </c>
      <c r="K1429" s="59">
        <v>0.185759833364516</v>
      </c>
      <c r="L1429" s="59">
        <v>35.0</v>
      </c>
      <c r="M1429" s="59">
        <v>0.1875779</v>
      </c>
      <c r="N1429" s="59">
        <v>1500.0</v>
      </c>
      <c r="O1429" s="59">
        <v>0.1791336</v>
      </c>
      <c r="P1429" s="59">
        <v>1.03699</v>
      </c>
      <c r="Q1429" s="59">
        <v>0.7846999</v>
      </c>
    </row>
    <row r="1430" ht="15.0" customHeight="1">
      <c r="A1430" s="59" t="s">
        <v>79</v>
      </c>
      <c r="B1430" s="60"/>
      <c r="C1430" s="60"/>
      <c r="D1430" s="59" t="s">
        <v>5106</v>
      </c>
      <c r="E1430" s="59" t="s">
        <v>53</v>
      </c>
      <c r="F1430" s="59" t="s">
        <v>5181</v>
      </c>
      <c r="G1430" s="61" t="s">
        <v>5182</v>
      </c>
      <c r="H1430" s="61" t="s">
        <v>5139</v>
      </c>
      <c r="I1430" s="59">
        <v>1.3054386E7</v>
      </c>
      <c r="J1430" s="59">
        <v>175.0</v>
      </c>
      <c r="K1430" s="59">
        <v>0.14070259</v>
      </c>
      <c r="L1430" s="59">
        <v>35.0</v>
      </c>
      <c r="M1430" s="59">
        <v>0.1465027</v>
      </c>
      <c r="N1430" s="59">
        <v>1500.0</v>
      </c>
      <c r="O1430" s="59">
        <v>0.138014</v>
      </c>
      <c r="P1430" s="59">
        <v>1.01948056</v>
      </c>
      <c r="Q1430" s="59">
        <v>0.31672577</v>
      </c>
    </row>
    <row r="1431" ht="15.0" customHeight="1">
      <c r="A1431" s="59" t="s">
        <v>79</v>
      </c>
      <c r="B1431" s="60"/>
      <c r="C1431" s="60"/>
      <c r="D1431" s="59" t="s">
        <v>5106</v>
      </c>
      <c r="E1431" s="59" t="s">
        <v>50</v>
      </c>
      <c r="F1431" s="59" t="s">
        <v>5183</v>
      </c>
      <c r="G1431" s="61" t="s">
        <v>5184</v>
      </c>
      <c r="H1431" s="61" t="s">
        <v>5139</v>
      </c>
      <c r="I1431" s="59">
        <v>2.4926747E7</v>
      </c>
      <c r="J1431" s="59">
        <v>135.0</v>
      </c>
      <c r="K1431" s="59">
        <v>0.276489487</v>
      </c>
      <c r="L1431" s="59">
        <v>35.0</v>
      </c>
      <c r="M1431" s="59">
        <v>0.2672016</v>
      </c>
      <c r="N1431" s="59">
        <v>1500.0</v>
      </c>
      <c r="O1431" s="59">
        <v>0.2517177</v>
      </c>
      <c r="P1431" s="59">
        <v>1.098410985</v>
      </c>
      <c r="Q1431" s="59">
        <v>1.599841571</v>
      </c>
    </row>
    <row r="1432" ht="15.0" customHeight="1">
      <c r="A1432" s="59" t="s">
        <v>79</v>
      </c>
      <c r="B1432" s="60"/>
      <c r="C1432" s="60"/>
      <c r="D1432" s="59" t="s">
        <v>5106</v>
      </c>
      <c r="E1432" s="59" t="s">
        <v>59</v>
      </c>
      <c r="F1432" s="59" t="s">
        <v>5185</v>
      </c>
      <c r="G1432" s="61" t="s">
        <v>5186</v>
      </c>
      <c r="H1432" s="61" t="s">
        <v>5139</v>
      </c>
      <c r="I1432" s="59">
        <v>1.4860678E7</v>
      </c>
      <c r="J1432" s="59">
        <v>170.0</v>
      </c>
      <c r="K1432" s="59">
        <v>0.160410003</v>
      </c>
      <c r="L1432" s="59">
        <v>35.0</v>
      </c>
      <c r="M1432" s="59">
        <v>0.1623307</v>
      </c>
      <c r="N1432" s="59">
        <v>1500.0</v>
      </c>
      <c r="O1432" s="59">
        <v>0.1572886</v>
      </c>
      <c r="P1432" s="59">
        <v>1.019845067</v>
      </c>
      <c r="Q1432" s="59">
        <v>0.619067995</v>
      </c>
    </row>
    <row r="1433" ht="15.0" customHeight="1">
      <c r="A1433" s="59" t="s">
        <v>79</v>
      </c>
      <c r="B1433" s="60"/>
      <c r="C1433" s="60"/>
      <c r="D1433" s="59" t="s">
        <v>5106</v>
      </c>
      <c r="E1433" s="59" t="s">
        <v>61</v>
      </c>
      <c r="F1433" s="59" t="s">
        <v>5187</v>
      </c>
      <c r="G1433" s="61" t="s">
        <v>5188</v>
      </c>
      <c r="H1433" s="61" t="s">
        <v>5139</v>
      </c>
      <c r="I1433" s="59">
        <v>1.1791121E7</v>
      </c>
      <c r="J1433" s="59">
        <v>160.0</v>
      </c>
      <c r="K1433" s="59">
        <v>0.142924025</v>
      </c>
      <c r="L1433" s="59">
        <v>35.0</v>
      </c>
      <c r="M1433" s="59">
        <v>0.1466074</v>
      </c>
      <c r="N1433" s="59">
        <v>1500.0</v>
      </c>
      <c r="O1433" s="59">
        <v>0.1398868</v>
      </c>
      <c r="P1433" s="59">
        <v>1.021712023</v>
      </c>
      <c r="Q1433" s="59">
        <v>0.45192772</v>
      </c>
    </row>
    <row r="1434" ht="15.0" customHeight="1">
      <c r="A1434" s="59" t="s">
        <v>79</v>
      </c>
      <c r="B1434" s="60"/>
      <c r="C1434" s="60"/>
      <c r="D1434" s="59" t="s">
        <v>5106</v>
      </c>
      <c r="E1434" s="59" t="s">
        <v>48</v>
      </c>
      <c r="F1434" s="59" t="s">
        <v>5189</v>
      </c>
      <c r="G1434" s="61" t="s">
        <v>5190</v>
      </c>
      <c r="H1434" s="61" t="s">
        <v>5139</v>
      </c>
      <c r="I1434" s="59">
        <v>9982699.0</v>
      </c>
      <c r="J1434" s="59">
        <v>150.0</v>
      </c>
      <c r="K1434" s="59">
        <v>0.126487129</v>
      </c>
      <c r="L1434" s="59">
        <v>35.0</v>
      </c>
      <c r="M1434" s="59">
        <v>0.1297543</v>
      </c>
      <c r="N1434" s="59">
        <v>1500.0</v>
      </c>
      <c r="O1434" s="59">
        <v>0.1224585</v>
      </c>
      <c r="P1434" s="59">
        <v>1.032897913</v>
      </c>
      <c r="Q1434" s="59">
        <v>0.552184684</v>
      </c>
    </row>
    <row r="1435" ht="15.0" customHeight="1">
      <c r="A1435" s="59" t="s">
        <v>79</v>
      </c>
      <c r="B1435" s="60"/>
      <c r="C1435" s="60"/>
      <c r="D1435" s="59" t="s">
        <v>5106</v>
      </c>
      <c r="E1435" s="59" t="s">
        <v>52</v>
      </c>
      <c r="F1435" s="59" t="s">
        <v>5191</v>
      </c>
      <c r="G1435" s="61" t="s">
        <v>5192</v>
      </c>
      <c r="H1435" s="61" t="s">
        <v>5139</v>
      </c>
      <c r="I1435" s="59">
        <v>1.643227E7</v>
      </c>
      <c r="J1435" s="59">
        <v>145.0</v>
      </c>
      <c r="K1435" s="59">
        <v>0.192391813</v>
      </c>
      <c r="L1435" s="59">
        <v>35.0</v>
      </c>
      <c r="M1435" s="59">
        <v>0.1937009</v>
      </c>
      <c r="N1435" s="59">
        <v>1500.0</v>
      </c>
      <c r="O1435" s="59">
        <v>0.1865182</v>
      </c>
      <c r="P1435" s="59">
        <v>1.031490833</v>
      </c>
      <c r="Q1435" s="59">
        <v>0.817744509</v>
      </c>
    </row>
    <row r="1436" ht="15.0" customHeight="1">
      <c r="A1436" s="59" t="s">
        <v>79</v>
      </c>
      <c r="B1436" s="60"/>
      <c r="C1436" s="60"/>
      <c r="D1436" s="59" t="s">
        <v>5106</v>
      </c>
      <c r="E1436" s="59" t="s">
        <v>56</v>
      </c>
      <c r="F1436" s="59" t="s">
        <v>5193</v>
      </c>
      <c r="G1436" s="61" t="s">
        <v>5194</v>
      </c>
      <c r="H1436" s="61" t="s">
        <v>5139</v>
      </c>
      <c r="I1436" s="59">
        <v>2.7167007E7</v>
      </c>
      <c r="J1436" s="59">
        <v>135.0</v>
      </c>
      <c r="K1436" s="59">
        <v>0.291075923</v>
      </c>
      <c r="L1436" s="59">
        <v>35.0</v>
      </c>
      <c r="M1436" s="59">
        <v>0.2835596</v>
      </c>
      <c r="N1436" s="59">
        <v>1500.0</v>
      </c>
      <c r="O1436" s="59">
        <v>0.2722521</v>
      </c>
      <c r="P1436" s="59">
        <v>1.069141148</v>
      </c>
      <c r="Q1436" s="59">
        <v>1.664720109</v>
      </c>
    </row>
    <row r="1437" ht="15.0" customHeight="1">
      <c r="A1437" s="59" t="s">
        <v>79</v>
      </c>
      <c r="B1437" s="60"/>
      <c r="C1437" s="60"/>
      <c r="D1437" s="59" t="s">
        <v>5106</v>
      </c>
      <c r="E1437" s="59" t="s">
        <v>68</v>
      </c>
      <c r="F1437" s="59" t="s">
        <v>5195</v>
      </c>
      <c r="G1437" s="61" t="s">
        <v>5196</v>
      </c>
      <c r="H1437" s="61" t="s">
        <v>5139</v>
      </c>
      <c r="I1437" s="59">
        <v>3.7086637E7</v>
      </c>
      <c r="J1437" s="59">
        <v>120.0</v>
      </c>
      <c r="K1437" s="59">
        <v>0.270050708</v>
      </c>
      <c r="L1437" s="59">
        <v>35.0</v>
      </c>
      <c r="M1437" s="59">
        <v>0.2631448</v>
      </c>
      <c r="N1437" s="59">
        <v>1500.0</v>
      </c>
      <c r="O1437" s="59">
        <v>0.2536309</v>
      </c>
      <c r="P1437" s="59">
        <v>1.064738988</v>
      </c>
      <c r="Q1437" s="59">
        <v>1.725875589</v>
      </c>
    </row>
    <row r="1438" ht="15.0" customHeight="1">
      <c r="A1438" s="59" t="s">
        <v>79</v>
      </c>
      <c r="B1438" s="60"/>
      <c r="C1438" s="60"/>
      <c r="D1438" s="59" t="s">
        <v>5106</v>
      </c>
      <c r="E1438" s="59" t="s">
        <v>65</v>
      </c>
      <c r="F1438" s="59" t="s">
        <v>5197</v>
      </c>
      <c r="G1438" s="61" t="s">
        <v>5198</v>
      </c>
      <c r="H1438" s="61" t="s">
        <v>5139</v>
      </c>
      <c r="I1438" s="59">
        <v>3.0012858E7</v>
      </c>
      <c r="J1438" s="59">
        <v>120.0</v>
      </c>
      <c r="K1438" s="59">
        <v>0.157275924</v>
      </c>
      <c r="L1438" s="59">
        <v>35.0</v>
      </c>
      <c r="M1438" s="59">
        <v>0.1435361</v>
      </c>
      <c r="N1438" s="59">
        <v>1500.0</v>
      </c>
      <c r="O1438" s="59">
        <v>0.1317459</v>
      </c>
      <c r="P1438" s="59">
        <v>1.193782301</v>
      </c>
      <c r="Q1438" s="59">
        <v>2.165359676</v>
      </c>
    </row>
    <row r="1439" ht="15.0" customHeight="1">
      <c r="A1439" s="59" t="s">
        <v>79</v>
      </c>
      <c r="B1439" s="60"/>
      <c r="C1439" s="60"/>
      <c r="D1439" s="59" t="s">
        <v>5106</v>
      </c>
      <c r="E1439" s="59" t="s">
        <v>58</v>
      </c>
      <c r="F1439" s="59" t="s">
        <v>5199</v>
      </c>
      <c r="G1439" s="61" t="s">
        <v>5200</v>
      </c>
      <c r="H1439" s="61" t="s">
        <v>5139</v>
      </c>
      <c r="I1439" s="59">
        <v>5.1611075E7</v>
      </c>
      <c r="J1439" s="59">
        <v>130.0</v>
      </c>
      <c r="K1439" s="59">
        <v>0.433541119</v>
      </c>
      <c r="L1439" s="59">
        <v>35.0</v>
      </c>
      <c r="M1439" s="59">
        <v>0.4208697</v>
      </c>
      <c r="N1439" s="59">
        <v>1500.0</v>
      </c>
      <c r="O1439" s="59">
        <v>0.4048638</v>
      </c>
      <c r="P1439" s="59">
        <v>1.070832015</v>
      </c>
      <c r="Q1439" s="59">
        <v>1.791671743</v>
      </c>
    </row>
    <row r="1440" ht="15.0" customHeight="1">
      <c r="A1440" s="59" t="s">
        <v>79</v>
      </c>
      <c r="B1440" s="60"/>
      <c r="C1440" s="60"/>
      <c r="D1440" s="59" t="s">
        <v>5106</v>
      </c>
      <c r="E1440" s="59" t="s">
        <v>35</v>
      </c>
      <c r="F1440" s="59" t="s">
        <v>5201</v>
      </c>
      <c r="G1440" s="61" t="s">
        <v>5202</v>
      </c>
      <c r="H1440" s="61" t="s">
        <v>5139</v>
      </c>
      <c r="I1440" s="59">
        <v>1.1282388E7</v>
      </c>
      <c r="J1440" s="59">
        <v>120.0</v>
      </c>
      <c r="K1440" s="59">
        <v>0.198297091064448</v>
      </c>
      <c r="L1440" s="59">
        <v>35.0</v>
      </c>
      <c r="M1440" s="59">
        <v>0.1966417</v>
      </c>
      <c r="N1440" s="59">
        <v>1500.0</v>
      </c>
      <c r="O1440" s="59">
        <v>0.1721952</v>
      </c>
      <c r="P1440" s="59">
        <v>1.151583</v>
      </c>
      <c r="Q1440" s="59">
        <v>1.067717</v>
      </c>
    </row>
    <row r="1441" ht="15.0" customHeight="1">
      <c r="A1441" s="59" t="s">
        <v>79</v>
      </c>
      <c r="B1441" s="60"/>
      <c r="C1441" s="60"/>
      <c r="D1441" s="59" t="s">
        <v>5106</v>
      </c>
      <c r="E1441" s="59" t="s">
        <v>33</v>
      </c>
      <c r="F1441" s="59" t="s">
        <v>5203</v>
      </c>
      <c r="G1441" s="61" t="s">
        <v>5204</v>
      </c>
      <c r="H1441" s="61" t="s">
        <v>5204</v>
      </c>
      <c r="I1441" s="59">
        <v>1.7400188E7</v>
      </c>
      <c r="J1441" s="59">
        <v>120.0</v>
      </c>
      <c r="K1441" s="59">
        <v>0.193120656813024</v>
      </c>
      <c r="L1441" s="59">
        <v>30.0</v>
      </c>
      <c r="M1441" s="59">
        <v>0.2005674</v>
      </c>
      <c r="N1441" s="59">
        <v>1500.0</v>
      </c>
      <c r="O1441" s="59">
        <v>0.1894201</v>
      </c>
      <c r="P1441" s="59">
        <v>1.019536</v>
      </c>
      <c r="Q1441" s="59">
        <v>0.3319688</v>
      </c>
    </row>
    <row r="1442" ht="15.0" customHeight="1">
      <c r="A1442" s="59" t="s">
        <v>79</v>
      </c>
      <c r="B1442" s="60"/>
      <c r="C1442" s="60"/>
      <c r="D1442" s="59" t="s">
        <v>5106</v>
      </c>
      <c r="E1442" s="59" t="s">
        <v>37</v>
      </c>
      <c r="F1442" s="59" t="s">
        <v>5205</v>
      </c>
      <c r="G1442" s="61" t="s">
        <v>5206</v>
      </c>
      <c r="H1442" s="61" t="s">
        <v>5204</v>
      </c>
      <c r="I1442" s="59">
        <v>1.6158572E7</v>
      </c>
      <c r="J1442" s="59">
        <v>130.0</v>
      </c>
      <c r="K1442" s="59">
        <v>0.205823924405267</v>
      </c>
      <c r="L1442" s="59">
        <v>35.0</v>
      </c>
      <c r="M1442" s="59">
        <v>0.2009791</v>
      </c>
      <c r="N1442" s="59">
        <v>1500.0</v>
      </c>
      <c r="O1442" s="59">
        <v>0.1852217</v>
      </c>
      <c r="P1442" s="59">
        <v>1.11123</v>
      </c>
      <c r="Q1442" s="59">
        <v>1.307464</v>
      </c>
    </row>
    <row r="1443" ht="15.0" customHeight="1">
      <c r="A1443" s="59" t="s">
        <v>79</v>
      </c>
      <c r="B1443" s="60"/>
      <c r="C1443" s="60"/>
      <c r="D1443" s="59" t="s">
        <v>5106</v>
      </c>
      <c r="E1443" s="59" t="s">
        <v>51</v>
      </c>
      <c r="F1443" s="59" t="s">
        <v>5207</v>
      </c>
      <c r="G1443" s="61" t="s">
        <v>5208</v>
      </c>
      <c r="H1443" s="61" t="s">
        <v>5204</v>
      </c>
      <c r="I1443" s="59">
        <v>2.1316897E7</v>
      </c>
      <c r="J1443" s="59">
        <v>90.0</v>
      </c>
      <c r="K1443" s="59">
        <v>0.236373519</v>
      </c>
      <c r="L1443" s="59">
        <v>35.0</v>
      </c>
      <c r="M1443" s="59">
        <v>0.2333863</v>
      </c>
      <c r="N1443" s="59">
        <v>1500.0</v>
      </c>
      <c r="O1443" s="59">
        <v>0.2239205</v>
      </c>
      <c r="P1443" s="59">
        <v>1.055613574</v>
      </c>
      <c r="Q1443" s="59">
        <v>1.315580235</v>
      </c>
    </row>
    <row r="1444" ht="15.0" customHeight="1">
      <c r="A1444" s="59" t="s">
        <v>79</v>
      </c>
      <c r="B1444" s="60"/>
      <c r="C1444" s="60"/>
      <c r="D1444" s="59" t="s">
        <v>5106</v>
      </c>
      <c r="E1444" s="59" t="s">
        <v>39</v>
      </c>
      <c r="F1444" s="59" t="s">
        <v>5209</v>
      </c>
      <c r="G1444" s="61" t="s">
        <v>5210</v>
      </c>
      <c r="H1444" s="61" t="s">
        <v>5204</v>
      </c>
      <c r="I1444" s="59">
        <v>1.9994783E7</v>
      </c>
      <c r="J1444" s="59">
        <v>90.0</v>
      </c>
      <c r="K1444" s="59">
        <v>0.240795164704176</v>
      </c>
      <c r="L1444" s="59">
        <v>35.0</v>
      </c>
      <c r="M1444" s="59">
        <v>0.2321481</v>
      </c>
      <c r="N1444" s="59">
        <v>1500.0</v>
      </c>
      <c r="O1444" s="59">
        <v>0.2121959</v>
      </c>
      <c r="P1444" s="59">
        <v>1.134778</v>
      </c>
      <c r="Q1444" s="59">
        <v>1.433392</v>
      </c>
    </row>
    <row r="1445" ht="15.0" customHeight="1">
      <c r="A1445" s="59" t="s">
        <v>79</v>
      </c>
      <c r="B1445" s="60"/>
      <c r="C1445" s="60"/>
      <c r="D1445" s="59" t="s">
        <v>5106</v>
      </c>
      <c r="E1445" s="59" t="s">
        <v>62</v>
      </c>
      <c r="F1445" s="59" t="s">
        <v>5211</v>
      </c>
      <c r="G1445" s="61" t="s">
        <v>5212</v>
      </c>
      <c r="H1445" s="61" t="s">
        <v>5204</v>
      </c>
      <c r="I1445" s="59">
        <v>1.8931563E7</v>
      </c>
      <c r="J1445" s="59">
        <v>90.0</v>
      </c>
      <c r="K1445" s="59">
        <v>0.223584465</v>
      </c>
      <c r="L1445" s="59">
        <v>35.0</v>
      </c>
      <c r="M1445" s="59">
        <v>0.2132837</v>
      </c>
      <c r="N1445" s="59">
        <v>1500.0</v>
      </c>
      <c r="O1445" s="59">
        <v>0.201542</v>
      </c>
      <c r="P1445" s="59">
        <v>1.10936909</v>
      </c>
      <c r="Q1445" s="59">
        <v>1.877280556</v>
      </c>
    </row>
    <row r="1446" ht="15.0" customHeight="1">
      <c r="A1446" s="59" t="s">
        <v>79</v>
      </c>
      <c r="B1446" s="60"/>
      <c r="C1446" s="60"/>
      <c r="D1446" s="59" t="s">
        <v>5106</v>
      </c>
      <c r="E1446" s="59" t="s">
        <v>64</v>
      </c>
      <c r="F1446" s="59" t="s">
        <v>5213</v>
      </c>
      <c r="G1446" s="61" t="s">
        <v>5214</v>
      </c>
      <c r="H1446" s="61" t="s">
        <v>5204</v>
      </c>
      <c r="I1446" s="59">
        <v>1.9216545E7</v>
      </c>
      <c r="J1446" s="59">
        <v>100.0</v>
      </c>
      <c r="K1446" s="59">
        <v>0.227431094</v>
      </c>
      <c r="L1446" s="59">
        <v>35.0</v>
      </c>
      <c r="M1446" s="59">
        <v>0.2165595</v>
      </c>
      <c r="N1446" s="59">
        <v>1500.0</v>
      </c>
      <c r="O1446" s="59">
        <v>0.2049586</v>
      </c>
      <c r="P1446" s="59">
        <v>1.109644066</v>
      </c>
      <c r="Q1446" s="59">
        <v>1.937133689</v>
      </c>
    </row>
    <row r="1447" ht="15.0" customHeight="1">
      <c r="A1447" s="59" t="s">
        <v>79</v>
      </c>
      <c r="B1447" s="60"/>
      <c r="C1447" s="60"/>
      <c r="D1447" s="59" t="s">
        <v>5106</v>
      </c>
      <c r="E1447" s="59" t="s">
        <v>54</v>
      </c>
      <c r="F1447" s="59" t="s">
        <v>5215</v>
      </c>
      <c r="G1447" s="61" t="s">
        <v>5216</v>
      </c>
      <c r="H1447" s="61" t="s">
        <v>5204</v>
      </c>
      <c r="I1447" s="59">
        <v>1.9172731E7</v>
      </c>
      <c r="J1447" s="59">
        <v>90.0</v>
      </c>
      <c r="K1447" s="59">
        <v>0.230542783</v>
      </c>
      <c r="L1447" s="59">
        <v>35.0</v>
      </c>
      <c r="M1447" s="59">
        <v>0.2183518</v>
      </c>
      <c r="N1447" s="59">
        <v>1500.0</v>
      </c>
      <c r="O1447" s="59">
        <v>0.2053224</v>
      </c>
      <c r="P1447" s="59">
        <v>1.122833081</v>
      </c>
      <c r="Q1447" s="59">
        <v>1.935651908</v>
      </c>
    </row>
    <row r="1448" ht="15.0" customHeight="1">
      <c r="A1448" s="59" t="s">
        <v>79</v>
      </c>
      <c r="B1448" s="60"/>
      <c r="C1448" s="60"/>
      <c r="D1448" s="59" t="s">
        <v>5106</v>
      </c>
      <c r="E1448" s="59" t="s">
        <v>49</v>
      </c>
      <c r="F1448" s="59" t="s">
        <v>5217</v>
      </c>
      <c r="G1448" s="61" t="s">
        <v>5218</v>
      </c>
      <c r="H1448" s="61" t="s">
        <v>5204</v>
      </c>
      <c r="I1448" s="59">
        <v>2.349596E7</v>
      </c>
      <c r="J1448" s="59">
        <v>90.0</v>
      </c>
      <c r="K1448" s="59">
        <v>0.263</v>
      </c>
      <c r="L1448" s="59">
        <v>35.0</v>
      </c>
      <c r="M1448" s="59">
        <v>0.2560816</v>
      </c>
      <c r="N1448" s="59">
        <v>1500.0</v>
      </c>
      <c r="O1448" s="59">
        <v>0.2423321</v>
      </c>
      <c r="P1448" s="59">
        <v>1.085287504</v>
      </c>
      <c r="Q1448" s="59">
        <v>1.503174661</v>
      </c>
    </row>
    <row r="1449" ht="15.0" customHeight="1">
      <c r="A1449" s="59" t="s">
        <v>534</v>
      </c>
      <c r="B1449" s="60"/>
      <c r="C1449" s="60"/>
      <c r="D1449" s="59" t="s">
        <v>5106</v>
      </c>
      <c r="E1449" s="59" t="s">
        <v>3409</v>
      </c>
      <c r="F1449" s="59" t="s">
        <v>5219</v>
      </c>
      <c r="G1449" s="61" t="s">
        <v>5220</v>
      </c>
      <c r="H1449" s="60"/>
      <c r="I1449" s="59">
        <v>4.4395066E7</v>
      </c>
      <c r="J1449" s="59">
        <v>165.0</v>
      </c>
      <c r="K1449" s="59">
        <v>0.386572431589002</v>
      </c>
      <c r="L1449" s="59">
        <v>35.0</v>
      </c>
      <c r="M1449" s="59">
        <v>0.3842076</v>
      </c>
      <c r="N1449" s="59">
        <v>1500.0</v>
      </c>
      <c r="O1449" s="59">
        <v>0.3380564</v>
      </c>
      <c r="P1449" s="59">
        <v>1.143515</v>
      </c>
      <c r="Q1449" s="59">
        <v>1.051241</v>
      </c>
    </row>
    <row r="1450" ht="15.0" customHeight="1">
      <c r="A1450" s="59" t="s">
        <v>534</v>
      </c>
      <c r="B1450" s="60"/>
      <c r="C1450" s="60"/>
      <c r="D1450" s="59" t="s">
        <v>5106</v>
      </c>
      <c r="E1450" s="59" t="s">
        <v>3409</v>
      </c>
      <c r="F1450" s="59" t="s">
        <v>5221</v>
      </c>
      <c r="G1450" s="61" t="s">
        <v>5222</v>
      </c>
      <c r="H1450" s="60"/>
      <c r="I1450" s="59">
        <v>3.0026243E7</v>
      </c>
      <c r="J1450" s="59">
        <v>60.0</v>
      </c>
      <c r="K1450" s="59">
        <v>0.323418331808617</v>
      </c>
      <c r="L1450" s="59">
        <v>35.0</v>
      </c>
      <c r="M1450" s="59">
        <v>0.3231825</v>
      </c>
      <c r="N1450" s="59">
        <v>1500.0</v>
      </c>
      <c r="O1450" s="59">
        <v>0.2747811</v>
      </c>
      <c r="P1450" s="59">
        <v>1.177003</v>
      </c>
      <c r="Q1450" s="59">
        <v>1.004872</v>
      </c>
    </row>
    <row r="1451" ht="15.0" customHeight="1">
      <c r="A1451" s="59" t="s">
        <v>123</v>
      </c>
      <c r="B1451" s="60"/>
      <c r="C1451" s="60"/>
      <c r="D1451" s="59" t="s">
        <v>383</v>
      </c>
      <c r="E1451" s="59" t="s">
        <v>35</v>
      </c>
      <c r="F1451" s="59">
        <v>113.0</v>
      </c>
      <c r="G1451" s="61" t="s">
        <v>386</v>
      </c>
      <c r="H1451" s="61" t="s">
        <v>384</v>
      </c>
      <c r="I1451" s="59">
        <v>2.959004E7</v>
      </c>
      <c r="J1451" s="59">
        <v>155.0</v>
      </c>
      <c r="K1451" s="59">
        <v>0.311698113251111</v>
      </c>
      <c r="L1451" s="59">
        <v>35.0</v>
      </c>
      <c r="M1451" s="59">
        <v>0.3132336</v>
      </c>
      <c r="N1451" s="59">
        <v>1500.0</v>
      </c>
      <c r="O1451" s="59">
        <v>0.3021441</v>
      </c>
      <c r="P1451" s="59">
        <v>1.031621</v>
      </c>
      <c r="Q1451" s="59">
        <v>0.8615358</v>
      </c>
    </row>
    <row r="1452" ht="15.0" customHeight="1">
      <c r="A1452" s="59" t="s">
        <v>123</v>
      </c>
      <c r="B1452" s="60"/>
      <c r="C1452" s="60"/>
      <c r="D1452" s="59" t="s">
        <v>383</v>
      </c>
      <c r="E1452" s="59" t="s">
        <v>38</v>
      </c>
      <c r="F1452" s="59">
        <v>113.0</v>
      </c>
      <c r="G1452" s="61" t="s">
        <v>389</v>
      </c>
      <c r="H1452" s="61" t="s">
        <v>384</v>
      </c>
      <c r="I1452" s="59">
        <v>3.0106821E7</v>
      </c>
      <c r="J1452" s="59">
        <v>140.0</v>
      </c>
      <c r="K1452" s="59">
        <v>0.341745454943322</v>
      </c>
      <c r="L1452" s="59">
        <v>35.0</v>
      </c>
      <c r="M1452" s="59">
        <v>0.3437403</v>
      </c>
      <c r="N1452" s="59">
        <v>1500.0</v>
      </c>
      <c r="O1452" s="59">
        <v>0.3279282</v>
      </c>
      <c r="P1452" s="59">
        <v>1.042135</v>
      </c>
      <c r="Q1452" s="59">
        <v>0.8738414</v>
      </c>
    </row>
    <row r="1453" ht="15.0" customHeight="1">
      <c r="A1453" s="59" t="s">
        <v>123</v>
      </c>
      <c r="B1453" s="60"/>
      <c r="C1453" s="60"/>
      <c r="D1453" s="59" t="s">
        <v>383</v>
      </c>
      <c r="E1453" s="59" t="s">
        <v>37</v>
      </c>
      <c r="F1453" s="59">
        <v>113.0</v>
      </c>
      <c r="G1453" s="61" t="s">
        <v>388</v>
      </c>
      <c r="H1453" s="61" t="s">
        <v>384</v>
      </c>
      <c r="I1453" s="59">
        <v>3.0091911E7</v>
      </c>
      <c r="J1453" s="59">
        <v>135.0</v>
      </c>
      <c r="K1453" s="59">
        <v>0.350570580315585</v>
      </c>
      <c r="L1453" s="59">
        <v>35.0</v>
      </c>
      <c r="M1453" s="59">
        <v>0.3467307</v>
      </c>
      <c r="N1453" s="59">
        <v>1500.0</v>
      </c>
      <c r="O1453" s="59">
        <v>0.3069293</v>
      </c>
      <c r="P1453" s="59">
        <v>1.142187</v>
      </c>
      <c r="Q1453" s="59">
        <v>1.096475</v>
      </c>
    </row>
    <row r="1454" ht="15.0" customHeight="1">
      <c r="A1454" s="59" t="s">
        <v>123</v>
      </c>
      <c r="B1454" s="60"/>
      <c r="C1454" s="60"/>
      <c r="D1454" s="59" t="s">
        <v>383</v>
      </c>
      <c r="E1454" s="59" t="s">
        <v>36</v>
      </c>
      <c r="F1454" s="59">
        <v>113.0</v>
      </c>
      <c r="G1454" s="61" t="s">
        <v>387</v>
      </c>
      <c r="H1454" s="61" t="s">
        <v>384</v>
      </c>
      <c r="I1454" s="59">
        <v>5.0891339E7</v>
      </c>
      <c r="J1454" s="59">
        <v>140.0</v>
      </c>
      <c r="K1454" s="59">
        <v>0.722230101800988</v>
      </c>
      <c r="L1454" s="59">
        <v>45.0</v>
      </c>
      <c r="M1454" s="59">
        <v>0.6913655</v>
      </c>
      <c r="N1454" s="59">
        <v>1500.0</v>
      </c>
      <c r="O1454" s="59">
        <v>0.4225474</v>
      </c>
      <c r="P1454" s="59">
        <v>1.709228</v>
      </c>
      <c r="Q1454" s="59">
        <v>1.114816</v>
      </c>
    </row>
    <row r="1455" ht="15.0" customHeight="1">
      <c r="A1455" s="59" t="s">
        <v>123</v>
      </c>
      <c r="B1455" s="60"/>
      <c r="C1455" s="60"/>
      <c r="D1455" s="59" t="s">
        <v>383</v>
      </c>
      <c r="E1455" s="59" t="s">
        <v>34</v>
      </c>
      <c r="F1455" s="59">
        <v>113.0</v>
      </c>
      <c r="G1455" s="61" t="s">
        <v>385</v>
      </c>
      <c r="H1455" s="61" t="s">
        <v>384</v>
      </c>
      <c r="I1455" s="59">
        <v>5.8080119E7</v>
      </c>
      <c r="J1455" s="59">
        <v>115.0</v>
      </c>
      <c r="K1455" s="59">
        <v>0.455808048253519</v>
      </c>
      <c r="L1455" s="59">
        <v>35.0</v>
      </c>
      <c r="M1455" s="59">
        <v>0.4591109</v>
      </c>
      <c r="N1455" s="59">
        <v>1500.0</v>
      </c>
      <c r="O1455" s="59">
        <v>0.441688</v>
      </c>
      <c r="P1455" s="59">
        <v>1.031968</v>
      </c>
      <c r="Q1455" s="59">
        <v>0.8104299</v>
      </c>
    </row>
    <row r="1456" ht="15.0" customHeight="1">
      <c r="A1456" s="59" t="s">
        <v>123</v>
      </c>
      <c r="B1456" s="60"/>
      <c r="C1456" s="60"/>
      <c r="D1456" s="59" t="s">
        <v>383</v>
      </c>
      <c r="E1456" s="59" t="s">
        <v>33</v>
      </c>
      <c r="F1456" s="59">
        <v>113.0</v>
      </c>
      <c r="G1456" s="61" t="s">
        <v>384</v>
      </c>
      <c r="H1456" s="61" t="s">
        <v>384</v>
      </c>
      <c r="I1456" s="59">
        <v>6.7061787E7</v>
      </c>
      <c r="J1456" s="59">
        <v>100.0</v>
      </c>
      <c r="K1456" s="59">
        <v>0.484829743946983</v>
      </c>
      <c r="L1456" s="59">
        <v>35.0</v>
      </c>
      <c r="M1456" s="59">
        <v>0.4868179</v>
      </c>
      <c r="N1456" s="59">
        <v>1500.0</v>
      </c>
      <c r="O1456" s="59">
        <v>0.4761587</v>
      </c>
      <c r="P1456" s="59">
        <v>1.01821</v>
      </c>
      <c r="Q1456" s="59">
        <v>0.8134798</v>
      </c>
    </row>
    <row r="1457" ht="15.0" customHeight="1">
      <c r="A1457" s="59" t="s">
        <v>123</v>
      </c>
      <c r="B1457" s="60"/>
      <c r="C1457" s="60"/>
      <c r="D1457" s="59" t="s">
        <v>383</v>
      </c>
      <c r="E1457" s="59" t="s">
        <v>58</v>
      </c>
      <c r="F1457" s="59" t="s">
        <v>5223</v>
      </c>
      <c r="G1457" s="61" t="s">
        <v>5224</v>
      </c>
      <c r="H1457" s="61" t="s">
        <v>384</v>
      </c>
      <c r="I1457" s="59">
        <v>1.9771741E7</v>
      </c>
      <c r="J1457" s="59">
        <v>310.0</v>
      </c>
      <c r="K1457" s="59">
        <v>0.231475014</v>
      </c>
      <c r="L1457" s="59">
        <v>35.0</v>
      </c>
      <c r="M1457" s="59">
        <v>0.2288318</v>
      </c>
      <c r="N1457" s="59">
        <v>1500.0</v>
      </c>
      <c r="O1457" s="59">
        <v>0.2150662</v>
      </c>
      <c r="P1457" s="59">
        <v>1.076296574</v>
      </c>
      <c r="Q1457" s="59">
        <v>1.192015905</v>
      </c>
    </row>
    <row r="1458" ht="15.0" customHeight="1">
      <c r="A1458" s="59" t="s">
        <v>123</v>
      </c>
      <c r="B1458" s="60"/>
      <c r="C1458" s="60"/>
      <c r="D1458" s="59" t="s">
        <v>372</v>
      </c>
      <c r="E1458" s="59" t="s">
        <v>35</v>
      </c>
      <c r="F1458" s="59">
        <v>113.0</v>
      </c>
      <c r="G1458" s="61" t="s">
        <v>375</v>
      </c>
      <c r="H1458" s="61" t="s">
        <v>373</v>
      </c>
      <c r="I1458" s="59">
        <v>5.3992276E7</v>
      </c>
      <c r="J1458" s="59">
        <v>185.0</v>
      </c>
      <c r="K1458" s="59">
        <v>0.452573520037012</v>
      </c>
      <c r="L1458" s="59">
        <v>35.0</v>
      </c>
      <c r="M1458" s="59">
        <v>0.4502219</v>
      </c>
      <c r="N1458" s="59">
        <v>1500.0</v>
      </c>
      <c r="O1458" s="59">
        <v>0.4385826</v>
      </c>
      <c r="P1458" s="59">
        <v>1.0319</v>
      </c>
      <c r="Q1458" s="59">
        <v>1.202045</v>
      </c>
    </row>
    <row r="1459" ht="15.0" customHeight="1">
      <c r="A1459" s="59" t="s">
        <v>123</v>
      </c>
      <c r="B1459" s="60"/>
      <c r="C1459" s="60"/>
      <c r="D1459" s="59" t="s">
        <v>372</v>
      </c>
      <c r="E1459" s="59" t="s">
        <v>38</v>
      </c>
      <c r="F1459" s="59">
        <v>113.0</v>
      </c>
      <c r="G1459" s="61" t="s">
        <v>378</v>
      </c>
      <c r="H1459" s="61" t="s">
        <v>373</v>
      </c>
      <c r="I1459" s="59">
        <v>6.4204569E7</v>
      </c>
      <c r="J1459" s="59">
        <v>125.0</v>
      </c>
      <c r="K1459" s="59">
        <v>0.545301372107745</v>
      </c>
      <c r="L1459" s="59">
        <v>35.0</v>
      </c>
      <c r="M1459" s="59">
        <v>0.549924</v>
      </c>
      <c r="N1459" s="59">
        <v>1500.0</v>
      </c>
      <c r="O1459" s="59">
        <v>0.5235258</v>
      </c>
      <c r="P1459" s="59">
        <v>1.041594</v>
      </c>
      <c r="Q1459" s="59">
        <v>0.8248898</v>
      </c>
    </row>
    <row r="1460" ht="15.0" customHeight="1">
      <c r="A1460" s="59" t="s">
        <v>123</v>
      </c>
      <c r="B1460" s="60"/>
      <c r="C1460" s="60"/>
      <c r="D1460" s="59" t="s">
        <v>372</v>
      </c>
      <c r="E1460" s="59" t="s">
        <v>37</v>
      </c>
      <c r="F1460" s="59">
        <v>113.0</v>
      </c>
      <c r="G1460" s="61" t="s">
        <v>377</v>
      </c>
      <c r="H1460" s="61" t="s">
        <v>373</v>
      </c>
      <c r="I1460" s="59">
        <v>2.8071907E7</v>
      </c>
      <c r="J1460" s="59">
        <v>120.0</v>
      </c>
      <c r="K1460" s="59">
        <v>0.31149347495699</v>
      </c>
      <c r="L1460" s="59">
        <v>35.0</v>
      </c>
      <c r="M1460" s="59">
        <v>0.3105518</v>
      </c>
      <c r="N1460" s="59">
        <v>1500.0</v>
      </c>
      <c r="O1460" s="59">
        <v>0.28652</v>
      </c>
      <c r="P1460" s="59">
        <v>1.087162</v>
      </c>
      <c r="Q1460" s="59">
        <v>1.039184</v>
      </c>
    </row>
    <row r="1461" ht="15.0" customHeight="1">
      <c r="A1461" s="59" t="s">
        <v>123</v>
      </c>
      <c r="B1461" s="60"/>
      <c r="C1461" s="60"/>
      <c r="D1461" s="59" t="s">
        <v>372</v>
      </c>
      <c r="E1461" s="59" t="s">
        <v>36</v>
      </c>
      <c r="F1461" s="59">
        <v>113.0</v>
      </c>
      <c r="G1461" s="61" t="s">
        <v>376</v>
      </c>
      <c r="H1461" s="61" t="s">
        <v>373</v>
      </c>
      <c r="I1461" s="59">
        <v>4.6367815E7</v>
      </c>
      <c r="J1461" s="59">
        <v>125.0</v>
      </c>
      <c r="K1461" s="59">
        <v>0.682160824089995</v>
      </c>
      <c r="L1461" s="59">
        <v>45.0</v>
      </c>
      <c r="M1461" s="59">
        <v>0.6612406</v>
      </c>
      <c r="N1461" s="59">
        <v>1500.0</v>
      </c>
      <c r="O1461" s="59">
        <v>0.3891075</v>
      </c>
      <c r="P1461" s="59">
        <v>1.753142</v>
      </c>
      <c r="Q1461" s="59">
        <v>1.076875</v>
      </c>
    </row>
    <row r="1462" ht="15.0" customHeight="1">
      <c r="A1462" s="59" t="s">
        <v>123</v>
      </c>
      <c r="B1462" s="60"/>
      <c r="C1462" s="60"/>
      <c r="D1462" s="59" t="s">
        <v>372</v>
      </c>
      <c r="E1462" s="59" t="s">
        <v>34</v>
      </c>
      <c r="F1462" s="59">
        <v>113.0</v>
      </c>
      <c r="G1462" s="61" t="s">
        <v>374</v>
      </c>
      <c r="H1462" s="61" t="s">
        <v>373</v>
      </c>
      <c r="I1462" s="59">
        <v>4.977919E7</v>
      </c>
      <c r="J1462" s="59">
        <v>180.0</v>
      </c>
      <c r="K1462" s="59">
        <v>0.422918911616371</v>
      </c>
      <c r="L1462" s="59">
        <v>35.0</v>
      </c>
      <c r="M1462" s="59">
        <v>0.4259451</v>
      </c>
      <c r="N1462" s="59">
        <v>1500.0</v>
      </c>
      <c r="O1462" s="59">
        <v>0.4102327</v>
      </c>
      <c r="P1462" s="59">
        <v>1.030924</v>
      </c>
      <c r="Q1462" s="59">
        <v>0.8074034</v>
      </c>
    </row>
    <row r="1463" ht="15.0" customHeight="1">
      <c r="A1463" s="59" t="s">
        <v>123</v>
      </c>
      <c r="B1463" s="60"/>
      <c r="C1463" s="60"/>
      <c r="D1463" s="59" t="s">
        <v>372</v>
      </c>
      <c r="E1463" s="59" t="s">
        <v>33</v>
      </c>
      <c r="F1463" s="59">
        <v>113.0</v>
      </c>
      <c r="G1463" s="61" t="s">
        <v>373</v>
      </c>
      <c r="H1463" s="61" t="s">
        <v>373</v>
      </c>
      <c r="I1463" s="59">
        <v>6.7290771E7</v>
      </c>
      <c r="J1463" s="59">
        <v>125.0</v>
      </c>
      <c r="K1463" s="59">
        <v>0.483628328122142</v>
      </c>
      <c r="L1463" s="59">
        <v>35.0</v>
      </c>
      <c r="M1463" s="59">
        <v>0.4860618</v>
      </c>
      <c r="N1463" s="59">
        <v>1500.0</v>
      </c>
      <c r="O1463" s="59">
        <v>0.47841</v>
      </c>
      <c r="P1463" s="59">
        <v>1.010908</v>
      </c>
      <c r="Q1463" s="59">
        <v>0.6819728</v>
      </c>
    </row>
    <row r="1464" ht="15.0" customHeight="1">
      <c r="A1464" s="59" t="s">
        <v>123</v>
      </c>
      <c r="B1464" s="60"/>
      <c r="C1464" s="60"/>
      <c r="D1464" s="59" t="s">
        <v>372</v>
      </c>
      <c r="E1464" s="59" t="s">
        <v>58</v>
      </c>
      <c r="F1464" s="59" t="s">
        <v>5225</v>
      </c>
      <c r="G1464" s="61" t="s">
        <v>5226</v>
      </c>
      <c r="H1464" s="61" t="s">
        <v>384</v>
      </c>
      <c r="I1464" s="59">
        <v>5.1064324E7</v>
      </c>
      <c r="J1464" s="59">
        <v>185.0</v>
      </c>
      <c r="K1464" s="59">
        <v>0.492259917</v>
      </c>
      <c r="L1464" s="59">
        <v>35.0</v>
      </c>
      <c r="M1464" s="59">
        <v>0.4613356</v>
      </c>
      <c r="N1464" s="59">
        <v>1500.0</v>
      </c>
      <c r="O1464" s="59">
        <v>0.3943911</v>
      </c>
      <c r="P1464" s="59">
        <v>1.248151689</v>
      </c>
      <c r="Q1464" s="59">
        <v>1.461939628</v>
      </c>
    </row>
    <row r="1465" ht="15.0" customHeight="1">
      <c r="A1465" s="59" t="s">
        <v>534</v>
      </c>
      <c r="B1465" s="60"/>
      <c r="C1465" s="60"/>
      <c r="D1465" s="59" t="s">
        <v>1248</v>
      </c>
      <c r="E1465" s="59" t="s">
        <v>3409</v>
      </c>
      <c r="F1465" s="59" t="s">
        <v>5227</v>
      </c>
      <c r="G1465" s="61" t="s">
        <v>5228</v>
      </c>
      <c r="H1465" s="60"/>
      <c r="I1465" s="59">
        <v>4.2399512E7</v>
      </c>
      <c r="J1465" s="59">
        <v>50.0</v>
      </c>
      <c r="K1465" s="59">
        <v>0.434420344023693</v>
      </c>
      <c r="L1465" s="59">
        <v>45.0</v>
      </c>
      <c r="M1465" s="59">
        <v>0.434006</v>
      </c>
      <c r="N1465" s="59">
        <v>1500.0</v>
      </c>
      <c r="O1465" s="59">
        <v>0.3207066</v>
      </c>
      <c r="P1465" s="59">
        <v>1.354572</v>
      </c>
      <c r="Q1465" s="59">
        <v>1.003657</v>
      </c>
    </row>
    <row r="1466" ht="15.0" customHeight="1">
      <c r="A1466" s="59" t="s">
        <v>123</v>
      </c>
      <c r="B1466" s="60"/>
      <c r="C1466" s="60"/>
      <c r="D1466" s="59" t="s">
        <v>418</v>
      </c>
      <c r="E1466" s="59" t="s">
        <v>37</v>
      </c>
      <c r="F1466" s="59" t="s">
        <v>5229</v>
      </c>
      <c r="G1466" s="62" t="s">
        <v>5230</v>
      </c>
      <c r="H1466" s="62" t="s">
        <v>420</v>
      </c>
      <c r="I1466" s="59">
        <v>1.5467299E7</v>
      </c>
      <c r="J1466" s="59">
        <v>180.0</v>
      </c>
      <c r="K1466" s="59">
        <v>0.193617624779825</v>
      </c>
      <c r="L1466" s="59">
        <v>35.0</v>
      </c>
      <c r="M1466" s="59">
        <v>0.1928059</v>
      </c>
      <c r="N1466" s="59">
        <v>1500.0</v>
      </c>
      <c r="O1466" s="59">
        <v>0.1814701</v>
      </c>
      <c r="P1466" s="59">
        <v>1.06694</v>
      </c>
      <c r="Q1466" s="59">
        <v>1.071611</v>
      </c>
    </row>
    <row r="1467" ht="15.0" customHeight="1">
      <c r="A1467" s="59" t="s">
        <v>123</v>
      </c>
      <c r="B1467" s="60"/>
      <c r="C1467" s="60"/>
      <c r="D1467" s="59" t="s">
        <v>418</v>
      </c>
      <c r="E1467" s="59" t="s">
        <v>40</v>
      </c>
      <c r="F1467" s="59" t="s">
        <v>5231</v>
      </c>
      <c r="G1467" s="62" t="s">
        <v>5232</v>
      </c>
      <c r="H1467" s="62" t="s">
        <v>420</v>
      </c>
      <c r="I1467" s="59">
        <v>2.6827347E7</v>
      </c>
      <c r="J1467" s="59">
        <v>220.0</v>
      </c>
      <c r="K1467" s="59">
        <v>0.304081062117467</v>
      </c>
      <c r="L1467" s="59">
        <v>35.0</v>
      </c>
      <c r="M1467" s="59">
        <v>0.2950659</v>
      </c>
      <c r="N1467" s="59">
        <v>1500.0</v>
      </c>
      <c r="O1467" s="59">
        <v>0.273857</v>
      </c>
      <c r="P1467" s="59">
        <v>1.110364</v>
      </c>
      <c r="Q1467" s="59">
        <v>1.425064</v>
      </c>
    </row>
    <row r="1468" ht="15.0" customHeight="1">
      <c r="A1468" s="59" t="s">
        <v>123</v>
      </c>
      <c r="B1468" s="60"/>
      <c r="C1468" s="60"/>
      <c r="D1468" s="59" t="s">
        <v>418</v>
      </c>
      <c r="E1468" s="59" t="s">
        <v>35</v>
      </c>
      <c r="F1468" s="59" t="s">
        <v>5233</v>
      </c>
      <c r="G1468" s="62" t="s">
        <v>5234</v>
      </c>
      <c r="H1468" s="62" t="s">
        <v>420</v>
      </c>
      <c r="I1468" s="59">
        <v>2.7568719E7</v>
      </c>
      <c r="J1468" s="59">
        <v>275.0</v>
      </c>
      <c r="K1468" s="59">
        <v>0.319381326659584</v>
      </c>
      <c r="L1468" s="59">
        <v>35.0</v>
      </c>
      <c r="M1468" s="59">
        <v>0.3182536</v>
      </c>
      <c r="N1468" s="59">
        <v>1500.0</v>
      </c>
      <c r="O1468" s="59">
        <v>0.3028745</v>
      </c>
      <c r="P1468" s="59">
        <v>1.0545</v>
      </c>
      <c r="Q1468" s="59">
        <v>1.073328</v>
      </c>
    </row>
    <row r="1469" ht="15.0" customHeight="1">
      <c r="A1469" s="59" t="s">
        <v>123</v>
      </c>
      <c r="B1469" s="60"/>
      <c r="C1469" s="60"/>
      <c r="D1469" s="59" t="s">
        <v>418</v>
      </c>
      <c r="E1469" s="59" t="s">
        <v>36</v>
      </c>
      <c r="F1469" s="59" t="s">
        <v>5235</v>
      </c>
      <c r="G1469" s="62" t="s">
        <v>5236</v>
      </c>
      <c r="H1469" s="62" t="s">
        <v>420</v>
      </c>
      <c r="I1469" s="59">
        <v>2.8313886E7</v>
      </c>
      <c r="J1469" s="59">
        <v>235.0</v>
      </c>
      <c r="K1469" s="59">
        <v>0.343719087843576</v>
      </c>
      <c r="L1469" s="59">
        <v>35.0</v>
      </c>
      <c r="M1469" s="59">
        <v>0.3438627</v>
      </c>
      <c r="N1469" s="59">
        <v>1500.0</v>
      </c>
      <c r="O1469" s="59">
        <v>0.2960475</v>
      </c>
      <c r="P1469" s="59">
        <v>1.161027</v>
      </c>
      <c r="Q1469" s="59">
        <v>0.9969967</v>
      </c>
    </row>
    <row r="1470" ht="15.0" customHeight="1">
      <c r="A1470" s="59" t="s">
        <v>123</v>
      </c>
      <c r="B1470" s="60"/>
      <c r="C1470" s="60"/>
      <c r="D1470" s="59" t="s">
        <v>418</v>
      </c>
      <c r="E1470" s="59" t="s">
        <v>34</v>
      </c>
      <c r="F1470" s="59" t="s">
        <v>5237</v>
      </c>
      <c r="G1470" s="62" t="s">
        <v>5238</v>
      </c>
      <c r="H1470" s="62" t="s">
        <v>420</v>
      </c>
      <c r="I1470" s="59">
        <v>2.4837724E7</v>
      </c>
      <c r="J1470" s="59">
        <v>255.0</v>
      </c>
      <c r="K1470" s="59">
        <v>0.276479850457839</v>
      </c>
      <c r="L1470" s="59">
        <v>35.0</v>
      </c>
      <c r="M1470" s="59">
        <v>0.2974438</v>
      </c>
      <c r="N1470" s="59">
        <v>1500.0</v>
      </c>
      <c r="O1470" s="59">
        <v>0.2646779</v>
      </c>
      <c r="P1470" s="59">
        <v>1.04459</v>
      </c>
      <c r="Q1470" s="59">
        <v>0.3601887</v>
      </c>
    </row>
    <row r="1471" ht="15.0" customHeight="1">
      <c r="A1471" s="59" t="s">
        <v>123</v>
      </c>
      <c r="B1471" s="60"/>
      <c r="C1471" s="60"/>
      <c r="D1471" s="59" t="s">
        <v>418</v>
      </c>
      <c r="E1471" s="59" t="s">
        <v>33</v>
      </c>
      <c r="F1471" s="59" t="s">
        <v>5239</v>
      </c>
      <c r="G1471" s="62" t="s">
        <v>5240</v>
      </c>
      <c r="H1471" s="62" t="s">
        <v>420</v>
      </c>
      <c r="I1471" s="59">
        <v>3.0863667E7</v>
      </c>
      <c r="J1471" s="59">
        <v>220.0</v>
      </c>
      <c r="K1471" s="59">
        <v>0.303099166919284</v>
      </c>
      <c r="L1471" s="59">
        <v>35.0</v>
      </c>
      <c r="M1471" s="59">
        <v>0.3054365</v>
      </c>
      <c r="N1471" s="59">
        <v>1500.0</v>
      </c>
      <c r="O1471" s="59">
        <v>0.297637</v>
      </c>
      <c r="P1471" s="59">
        <v>1.018352</v>
      </c>
      <c r="Q1471" s="59">
        <v>0.7003228</v>
      </c>
    </row>
    <row r="1472" ht="15.0" customHeight="1">
      <c r="A1472" s="59" t="s">
        <v>123</v>
      </c>
      <c r="B1472" s="60"/>
      <c r="C1472" s="60"/>
      <c r="D1472" s="59" t="s">
        <v>418</v>
      </c>
      <c r="E1472" s="59" t="s">
        <v>40</v>
      </c>
      <c r="F1472" s="59" t="s">
        <v>5241</v>
      </c>
      <c r="G1472" s="62" t="s">
        <v>5242</v>
      </c>
      <c r="H1472" s="62" t="s">
        <v>420</v>
      </c>
      <c r="I1472" s="59">
        <v>5083952.0</v>
      </c>
      <c r="J1472" s="59">
        <v>260.0</v>
      </c>
      <c r="K1472" s="59">
        <v>0.08765909225632</v>
      </c>
      <c r="L1472" s="59">
        <v>35.0</v>
      </c>
      <c r="M1472" s="59">
        <v>0.08270435</v>
      </c>
      <c r="N1472" s="59">
        <v>1500.0</v>
      </c>
      <c r="O1472" s="59">
        <v>0.06934937</v>
      </c>
      <c r="P1472" s="59">
        <v>1.264021</v>
      </c>
      <c r="Q1472" s="59">
        <v>1.371003</v>
      </c>
    </row>
    <row r="1473" ht="15.0" customHeight="1">
      <c r="A1473" s="59" t="s">
        <v>123</v>
      </c>
      <c r="B1473" s="60"/>
      <c r="C1473" s="60"/>
      <c r="D1473" s="59" t="s">
        <v>418</v>
      </c>
      <c r="E1473" s="59" t="s">
        <v>35</v>
      </c>
      <c r="F1473" s="59" t="s">
        <v>5243</v>
      </c>
      <c r="G1473" s="62" t="s">
        <v>5244</v>
      </c>
      <c r="H1473" s="62" t="s">
        <v>420</v>
      </c>
      <c r="I1473" s="59">
        <v>1.6192292E7</v>
      </c>
      <c r="J1473" s="59">
        <v>285.0</v>
      </c>
      <c r="K1473" s="59">
        <v>0.229147469350284</v>
      </c>
      <c r="L1473" s="59">
        <v>35.0</v>
      </c>
      <c r="M1473" s="59">
        <v>0.2278286</v>
      </c>
      <c r="N1473" s="59">
        <v>1500.0</v>
      </c>
      <c r="O1473" s="59">
        <v>0.2134597</v>
      </c>
      <c r="P1473" s="59">
        <v>1.073493</v>
      </c>
      <c r="Q1473" s="59">
        <v>1.091789</v>
      </c>
    </row>
    <row r="1474" ht="15.0" customHeight="1">
      <c r="A1474" s="59" t="s">
        <v>123</v>
      </c>
      <c r="B1474" s="60"/>
      <c r="C1474" s="60"/>
      <c r="D1474" s="59" t="s">
        <v>418</v>
      </c>
      <c r="E1474" s="59" t="s">
        <v>36</v>
      </c>
      <c r="F1474" s="59" t="s">
        <v>5245</v>
      </c>
      <c r="G1474" s="62" t="s">
        <v>5246</v>
      </c>
      <c r="H1474" s="62" t="s">
        <v>420</v>
      </c>
      <c r="I1474" s="59">
        <v>2.8851601E7</v>
      </c>
      <c r="J1474" s="59">
        <v>245.0</v>
      </c>
      <c r="K1474" s="59">
        <v>0.38240211348159</v>
      </c>
      <c r="L1474" s="59">
        <v>35.0</v>
      </c>
      <c r="M1474" s="59">
        <v>0.3778885</v>
      </c>
      <c r="N1474" s="59">
        <v>1500.0</v>
      </c>
      <c r="O1474" s="59">
        <v>0.3122457</v>
      </c>
      <c r="P1474" s="59">
        <v>1.224683</v>
      </c>
      <c r="Q1474" s="59">
        <v>1.06876</v>
      </c>
    </row>
    <row r="1475" ht="15.0" customHeight="1">
      <c r="A1475" s="59" t="s">
        <v>123</v>
      </c>
      <c r="B1475" s="60"/>
      <c r="C1475" s="60"/>
      <c r="D1475" s="59" t="s">
        <v>418</v>
      </c>
      <c r="E1475" s="59" t="s">
        <v>34</v>
      </c>
      <c r="F1475" s="59" t="s">
        <v>5247</v>
      </c>
      <c r="G1475" s="62" t="s">
        <v>5248</v>
      </c>
      <c r="H1475" s="62" t="s">
        <v>420</v>
      </c>
      <c r="I1475" s="59">
        <v>1.894539E7</v>
      </c>
      <c r="J1475" s="59">
        <v>265.0</v>
      </c>
      <c r="K1475" s="59">
        <v>0.231588407310569</v>
      </c>
      <c r="L1475" s="59">
        <v>35.0</v>
      </c>
      <c r="M1475" s="59">
        <v>0.2554902</v>
      </c>
      <c r="N1475" s="59">
        <v>1500.0</v>
      </c>
      <c r="O1475" s="59">
        <v>0.2195183</v>
      </c>
      <c r="P1475" s="59">
        <v>1.054984</v>
      </c>
      <c r="Q1475" s="59">
        <v>0.3355422</v>
      </c>
    </row>
    <row r="1476" ht="15.0" customHeight="1">
      <c r="A1476" s="59" t="s">
        <v>123</v>
      </c>
      <c r="B1476" s="60"/>
      <c r="C1476" s="60"/>
      <c r="D1476" s="59" t="s">
        <v>418</v>
      </c>
      <c r="E1476" s="59" t="s">
        <v>37</v>
      </c>
      <c r="F1476" s="59" t="s">
        <v>5249</v>
      </c>
      <c r="G1476" s="62" t="s">
        <v>5250</v>
      </c>
      <c r="H1476" s="62" t="s">
        <v>420</v>
      </c>
      <c r="I1476" s="59">
        <v>2.4150113E7</v>
      </c>
      <c r="J1476" s="59">
        <v>255.0</v>
      </c>
      <c r="K1476" s="59">
        <v>0.276795695002306</v>
      </c>
      <c r="L1476" s="59">
        <v>35.0</v>
      </c>
      <c r="M1476" s="59">
        <v>0.2718129</v>
      </c>
      <c r="N1476" s="59">
        <v>1500.0</v>
      </c>
      <c r="O1476" s="59">
        <v>0.2575736</v>
      </c>
      <c r="P1476" s="59">
        <v>1.074628</v>
      </c>
      <c r="Q1476" s="59">
        <v>1.34993</v>
      </c>
    </row>
    <row r="1477" ht="15.0" customHeight="1">
      <c r="A1477" s="59" t="s">
        <v>123</v>
      </c>
      <c r="B1477" s="60"/>
      <c r="C1477" s="60"/>
      <c r="D1477" s="59" t="s">
        <v>418</v>
      </c>
      <c r="E1477" s="59" t="s">
        <v>38</v>
      </c>
      <c r="F1477" s="59" t="s">
        <v>5251</v>
      </c>
      <c r="G1477" s="62" t="s">
        <v>5252</v>
      </c>
      <c r="H1477" s="62" t="s">
        <v>420</v>
      </c>
      <c r="I1477" s="59">
        <v>2.8873126E7</v>
      </c>
      <c r="J1477" s="59">
        <v>220.0</v>
      </c>
      <c r="K1477" s="59">
        <v>0.32219615489084</v>
      </c>
      <c r="L1477" s="59">
        <v>35.0</v>
      </c>
      <c r="M1477" s="59">
        <v>0.3259675</v>
      </c>
      <c r="N1477" s="59">
        <v>1500.0</v>
      </c>
      <c r="O1477" s="59">
        <v>0.3115537</v>
      </c>
      <c r="P1477" s="59">
        <v>1.034159</v>
      </c>
      <c r="Q1477" s="59">
        <v>0.7383526</v>
      </c>
    </row>
    <row r="1478" ht="15.0" customHeight="1">
      <c r="A1478" s="59" t="s">
        <v>123</v>
      </c>
      <c r="B1478" s="60"/>
      <c r="C1478" s="60"/>
      <c r="D1478" s="59" t="s">
        <v>418</v>
      </c>
      <c r="E1478" s="59" t="s">
        <v>33</v>
      </c>
      <c r="F1478" s="59" t="s">
        <v>5253</v>
      </c>
      <c r="G1478" s="62" t="s">
        <v>5254</v>
      </c>
      <c r="H1478" s="62" t="s">
        <v>420</v>
      </c>
      <c r="I1478" s="59">
        <v>2.9914031E7</v>
      </c>
      <c r="J1478" s="59">
        <v>190.0</v>
      </c>
      <c r="K1478" s="59">
        <v>0.294591855199538</v>
      </c>
      <c r="L1478" s="59">
        <v>35.0</v>
      </c>
      <c r="M1478" s="59">
        <v>0.2996411</v>
      </c>
      <c r="N1478" s="59">
        <v>1500.0</v>
      </c>
      <c r="O1478" s="59">
        <v>0.2913723</v>
      </c>
      <c r="P1478" s="59">
        <v>1.01105</v>
      </c>
      <c r="Q1478" s="59">
        <v>0.389366</v>
      </c>
    </row>
    <row r="1479" ht="15.0" customHeight="1">
      <c r="A1479" s="59" t="s">
        <v>123</v>
      </c>
      <c r="B1479" s="60"/>
      <c r="C1479" s="60"/>
      <c r="D1479" s="59" t="s">
        <v>418</v>
      </c>
      <c r="E1479" s="59" t="s">
        <v>39</v>
      </c>
      <c r="F1479" s="59" t="s">
        <v>5255</v>
      </c>
      <c r="G1479" s="62" t="s">
        <v>5256</v>
      </c>
      <c r="H1479" s="62" t="s">
        <v>420</v>
      </c>
      <c r="I1479" s="59">
        <v>1.5941087E7</v>
      </c>
      <c r="J1479" s="59">
        <v>185.0</v>
      </c>
      <c r="K1479" s="59">
        <v>0.263311430136426</v>
      </c>
      <c r="L1479" s="59">
        <v>35.0</v>
      </c>
      <c r="M1479" s="59">
        <v>0.2456917</v>
      </c>
      <c r="N1479" s="59">
        <v>1500.0</v>
      </c>
      <c r="O1479" s="59">
        <v>0.2179054</v>
      </c>
      <c r="P1479" s="59">
        <v>1.208375</v>
      </c>
      <c r="Q1479" s="59">
        <v>1.634116</v>
      </c>
    </row>
    <row r="1480" ht="15.0" customHeight="1">
      <c r="A1480" s="59" t="s">
        <v>123</v>
      </c>
      <c r="B1480" s="60"/>
      <c r="C1480" s="60"/>
      <c r="D1480" s="59" t="s">
        <v>418</v>
      </c>
      <c r="E1480" s="59" t="s">
        <v>39</v>
      </c>
      <c r="F1480" s="59" t="s">
        <v>5257</v>
      </c>
      <c r="G1480" s="62" t="s">
        <v>5258</v>
      </c>
      <c r="H1480" s="62" t="s">
        <v>420</v>
      </c>
      <c r="I1480" s="59">
        <v>1.7588558E7</v>
      </c>
      <c r="J1480" s="59">
        <v>180.0</v>
      </c>
      <c r="K1480" s="59">
        <v>0.250557199316401</v>
      </c>
      <c r="L1480" s="59">
        <v>35.0</v>
      </c>
      <c r="M1480" s="59">
        <v>0.2395576</v>
      </c>
      <c r="N1480" s="59">
        <v>1500.0</v>
      </c>
      <c r="O1480" s="59">
        <v>0.2211665</v>
      </c>
      <c r="P1480" s="59">
        <v>1.13289</v>
      </c>
      <c r="Q1480" s="59">
        <v>1.59809</v>
      </c>
    </row>
    <row r="1481" ht="15.0" customHeight="1">
      <c r="A1481" s="59" t="s">
        <v>123</v>
      </c>
      <c r="B1481" s="60"/>
      <c r="C1481" s="60"/>
      <c r="D1481" s="59" t="s">
        <v>418</v>
      </c>
      <c r="E1481" s="59" t="s">
        <v>37</v>
      </c>
      <c r="F1481" s="59" t="s">
        <v>5259</v>
      </c>
      <c r="G1481" s="62" t="s">
        <v>5260</v>
      </c>
      <c r="H1481" s="62" t="s">
        <v>420</v>
      </c>
      <c r="I1481" s="59">
        <v>2.0353002E7</v>
      </c>
      <c r="J1481" s="59">
        <v>175.0</v>
      </c>
      <c r="K1481" s="59">
        <v>0.255720233016804</v>
      </c>
      <c r="L1481" s="59">
        <v>35.0</v>
      </c>
      <c r="M1481" s="59">
        <v>0.2507013</v>
      </c>
      <c r="N1481" s="59">
        <v>1500.0</v>
      </c>
      <c r="O1481" s="59">
        <v>0.2385228</v>
      </c>
      <c r="P1481" s="59">
        <v>1.0721</v>
      </c>
      <c r="Q1481" s="59">
        <v>1.412118</v>
      </c>
    </row>
    <row r="1482" ht="15.0" customHeight="1">
      <c r="A1482" s="59" t="s">
        <v>123</v>
      </c>
      <c r="B1482" s="60"/>
      <c r="C1482" s="60"/>
      <c r="D1482" s="59" t="s">
        <v>418</v>
      </c>
      <c r="E1482" s="59" t="s">
        <v>38</v>
      </c>
      <c r="F1482" s="59" t="s">
        <v>5261</v>
      </c>
      <c r="G1482" s="62" t="s">
        <v>5262</v>
      </c>
      <c r="H1482" s="62" t="s">
        <v>420</v>
      </c>
      <c r="I1482" s="59">
        <v>1.5873609E7</v>
      </c>
      <c r="J1482" s="59">
        <v>220.0</v>
      </c>
      <c r="K1482" s="59">
        <v>0.192223325931773</v>
      </c>
      <c r="L1482" s="59">
        <v>35.0</v>
      </c>
      <c r="M1482" s="59">
        <v>0.1932952</v>
      </c>
      <c r="N1482" s="59">
        <v>1500.0</v>
      </c>
      <c r="O1482" s="59">
        <v>0.1840844</v>
      </c>
      <c r="P1482" s="59">
        <v>1.044213</v>
      </c>
      <c r="Q1482" s="59">
        <v>0.8836306</v>
      </c>
    </row>
    <row r="1483" ht="15.0" customHeight="1">
      <c r="A1483" s="59" t="s">
        <v>123</v>
      </c>
      <c r="B1483" s="60"/>
      <c r="C1483" s="60"/>
      <c r="D1483" s="59" t="s">
        <v>406</v>
      </c>
      <c r="E1483" s="59" t="s">
        <v>35</v>
      </c>
      <c r="F1483" s="59" t="s">
        <v>5263</v>
      </c>
      <c r="G1483" s="62" t="s">
        <v>5264</v>
      </c>
      <c r="H1483" s="62" t="s">
        <v>408</v>
      </c>
      <c r="I1483" s="59">
        <v>7430714.0</v>
      </c>
      <c r="J1483" s="59">
        <v>330.0</v>
      </c>
      <c r="K1483" s="59">
        <v>0.17332905381466</v>
      </c>
      <c r="L1483" s="59">
        <v>35.0</v>
      </c>
      <c r="M1483" s="59">
        <v>0.1775034</v>
      </c>
      <c r="N1483" s="59">
        <v>1500.0</v>
      </c>
      <c r="O1483" s="59">
        <v>0.1538371</v>
      </c>
      <c r="P1483" s="59">
        <v>1.126705</v>
      </c>
      <c r="Q1483" s="59">
        <v>0.8236177</v>
      </c>
    </row>
    <row r="1484" ht="15.0" customHeight="1">
      <c r="A1484" s="59" t="s">
        <v>123</v>
      </c>
      <c r="B1484" s="60"/>
      <c r="C1484" s="60"/>
      <c r="D1484" s="59" t="s">
        <v>406</v>
      </c>
      <c r="E1484" s="59" t="s">
        <v>38</v>
      </c>
      <c r="F1484" s="59" t="s">
        <v>5265</v>
      </c>
      <c r="G1484" s="62" t="s">
        <v>413</v>
      </c>
      <c r="H1484" s="62" t="s">
        <v>408</v>
      </c>
      <c r="I1484" s="59">
        <v>1.4361584E7</v>
      </c>
      <c r="J1484" s="59">
        <v>200.0</v>
      </c>
      <c r="K1484" s="59">
        <v>0.181435966003906</v>
      </c>
      <c r="L1484" s="59">
        <v>35.0</v>
      </c>
      <c r="M1484" s="59">
        <v>0.1905327</v>
      </c>
      <c r="N1484" s="59">
        <v>1500.0</v>
      </c>
      <c r="O1484" s="59">
        <v>0.1768213</v>
      </c>
      <c r="P1484" s="59">
        <v>1.026098</v>
      </c>
      <c r="Q1484" s="59">
        <v>0.3365589</v>
      </c>
    </row>
    <row r="1485" ht="15.0" customHeight="1">
      <c r="A1485" s="59" t="s">
        <v>123</v>
      </c>
      <c r="B1485" s="60"/>
      <c r="C1485" s="60"/>
      <c r="D1485" s="59" t="s">
        <v>406</v>
      </c>
      <c r="E1485" s="59" t="s">
        <v>37</v>
      </c>
      <c r="F1485" s="59" t="s">
        <v>5266</v>
      </c>
      <c r="G1485" s="62" t="s">
        <v>412</v>
      </c>
      <c r="H1485" s="62" t="s">
        <v>408</v>
      </c>
      <c r="I1485" s="59">
        <v>1.3876103E7</v>
      </c>
      <c r="J1485" s="59">
        <v>230.0</v>
      </c>
      <c r="K1485" s="59">
        <v>0.184328294428269</v>
      </c>
      <c r="L1485" s="59">
        <v>35.0</v>
      </c>
      <c r="M1485" s="59">
        <v>0.1843099</v>
      </c>
      <c r="N1485" s="59">
        <v>1500.0</v>
      </c>
      <c r="O1485" s="59">
        <v>0.171015</v>
      </c>
      <c r="P1485" s="59">
        <v>1.077848</v>
      </c>
      <c r="Q1485" s="59">
        <v>1.001387</v>
      </c>
    </row>
    <row r="1486" ht="15.0" customHeight="1">
      <c r="A1486" s="59" t="s">
        <v>123</v>
      </c>
      <c r="B1486" s="60"/>
      <c r="C1486" s="60"/>
      <c r="D1486" s="59" t="s">
        <v>406</v>
      </c>
      <c r="E1486" s="59" t="s">
        <v>36</v>
      </c>
      <c r="F1486" s="59" t="s">
        <v>5267</v>
      </c>
      <c r="G1486" s="62" t="s">
        <v>5268</v>
      </c>
      <c r="H1486" s="62" t="s">
        <v>408</v>
      </c>
      <c r="I1486" s="59">
        <v>5585282.0</v>
      </c>
      <c r="J1486" s="59">
        <v>230.0</v>
      </c>
      <c r="K1486" s="59">
        <v>0.174870335473423</v>
      </c>
      <c r="L1486" s="59">
        <v>35.0</v>
      </c>
      <c r="M1486" s="59">
        <v>0.1768523</v>
      </c>
      <c r="N1486" s="59">
        <v>1500.0</v>
      </c>
      <c r="O1486" s="59">
        <v>0.1020698</v>
      </c>
      <c r="P1486" s="59">
        <v>1.713243</v>
      </c>
      <c r="Q1486" s="59">
        <v>0.9734964</v>
      </c>
    </row>
    <row r="1487" ht="15.0" customHeight="1">
      <c r="A1487" s="59" t="s">
        <v>123</v>
      </c>
      <c r="B1487" s="60"/>
      <c r="C1487" s="60"/>
      <c r="D1487" s="59" t="s">
        <v>406</v>
      </c>
      <c r="E1487" s="59" t="s">
        <v>34</v>
      </c>
      <c r="F1487" s="59" t="s">
        <v>5269</v>
      </c>
      <c r="G1487" s="62" t="s">
        <v>5270</v>
      </c>
      <c r="H1487" s="62" t="s">
        <v>408</v>
      </c>
      <c r="I1487" s="59">
        <v>5896342.0</v>
      </c>
      <c r="J1487" s="59">
        <v>95.0</v>
      </c>
      <c r="K1487" s="59">
        <v>0.091293657537618</v>
      </c>
      <c r="L1487" s="59">
        <v>35.0</v>
      </c>
      <c r="M1487" s="59">
        <v>0.1305543</v>
      </c>
      <c r="N1487" s="59">
        <v>1500.0</v>
      </c>
      <c r="O1487" s="59">
        <v>0.08540958</v>
      </c>
      <c r="P1487" s="59">
        <v>1.068893</v>
      </c>
      <c r="Q1487" s="59">
        <v>0.1303382</v>
      </c>
    </row>
    <row r="1488" ht="15.0" customHeight="1">
      <c r="A1488" s="59" t="s">
        <v>123</v>
      </c>
      <c r="B1488" s="60"/>
      <c r="C1488" s="60"/>
      <c r="D1488" s="59" t="s">
        <v>406</v>
      </c>
      <c r="E1488" s="59" t="s">
        <v>33</v>
      </c>
      <c r="F1488" s="59" t="s">
        <v>5271</v>
      </c>
      <c r="G1488" s="62" t="s">
        <v>5272</v>
      </c>
      <c r="H1488" s="62" t="s">
        <v>408</v>
      </c>
      <c r="I1488" s="59">
        <v>1.6449725E7</v>
      </c>
      <c r="J1488" s="59">
        <v>170.0</v>
      </c>
      <c r="K1488" s="59">
        <v>0.186774668098742</v>
      </c>
      <c r="L1488" s="59">
        <v>35.0</v>
      </c>
      <c r="M1488" s="59">
        <v>0.194361</v>
      </c>
      <c r="N1488" s="59">
        <v>1500.0</v>
      </c>
      <c r="O1488" s="59">
        <v>0.184961</v>
      </c>
      <c r="P1488" s="59">
        <v>1.009806</v>
      </c>
      <c r="Q1488" s="59">
        <v>0.1929472</v>
      </c>
    </row>
    <row r="1489" ht="15.0" customHeight="1">
      <c r="A1489" s="59" t="s">
        <v>123</v>
      </c>
      <c r="B1489" s="60"/>
      <c r="C1489" s="60"/>
      <c r="D1489" s="59" t="s">
        <v>406</v>
      </c>
      <c r="E1489" s="59" t="s">
        <v>33</v>
      </c>
      <c r="F1489" s="59" t="s">
        <v>5273</v>
      </c>
      <c r="G1489" s="62" t="s">
        <v>5274</v>
      </c>
      <c r="H1489" s="62" t="s">
        <v>408</v>
      </c>
      <c r="I1489" s="59">
        <v>6.4742045E7</v>
      </c>
      <c r="J1489" s="59">
        <v>160.0</v>
      </c>
      <c r="K1489" s="59">
        <v>0.474336950412728</v>
      </c>
      <c r="L1489" s="59">
        <v>35.0</v>
      </c>
      <c r="M1489" s="59">
        <v>0.4770557</v>
      </c>
      <c r="N1489" s="59">
        <v>1500.0</v>
      </c>
      <c r="O1489" s="59">
        <v>0.4703389</v>
      </c>
      <c r="P1489" s="59">
        <v>1.0085</v>
      </c>
      <c r="Q1489" s="59">
        <v>0.595234</v>
      </c>
    </row>
    <row r="1490" ht="15.0" customHeight="1">
      <c r="A1490" s="59" t="s">
        <v>123</v>
      </c>
      <c r="B1490" s="60"/>
      <c r="C1490" s="60"/>
      <c r="D1490" s="59" t="s">
        <v>406</v>
      </c>
      <c r="E1490" s="59" t="s">
        <v>36</v>
      </c>
      <c r="F1490" s="59" t="s">
        <v>5275</v>
      </c>
      <c r="G1490" s="62" t="s">
        <v>5276</v>
      </c>
      <c r="H1490" s="62" t="s">
        <v>408</v>
      </c>
      <c r="I1490" s="59">
        <v>1.1697979E7</v>
      </c>
      <c r="J1490" s="59">
        <v>180.0</v>
      </c>
      <c r="K1490" s="59">
        <v>0.343153783934976</v>
      </c>
      <c r="L1490" s="59">
        <v>35.0</v>
      </c>
      <c r="M1490" s="59">
        <v>0.3070603</v>
      </c>
      <c r="N1490" s="59">
        <v>1500.0</v>
      </c>
      <c r="O1490" s="59">
        <v>0.1721823</v>
      </c>
      <c r="P1490" s="59">
        <v>1.992967</v>
      </c>
      <c r="Q1490" s="59">
        <v>1.267601</v>
      </c>
    </row>
    <row r="1491" ht="15.0" customHeight="1">
      <c r="A1491" s="59" t="s">
        <v>123</v>
      </c>
      <c r="B1491" s="60"/>
      <c r="C1491" s="60"/>
      <c r="D1491" s="59" t="s">
        <v>406</v>
      </c>
      <c r="E1491" s="59" t="s">
        <v>39</v>
      </c>
      <c r="F1491" s="59" t="s">
        <v>5277</v>
      </c>
      <c r="G1491" s="62" t="s">
        <v>5278</v>
      </c>
      <c r="H1491" s="62" t="s">
        <v>408</v>
      </c>
      <c r="I1491" s="59">
        <v>1.0579751E7</v>
      </c>
      <c r="J1491" s="59">
        <v>180.0</v>
      </c>
      <c r="K1491" s="59">
        <v>0.184327793762554</v>
      </c>
      <c r="L1491" s="59">
        <v>35.0</v>
      </c>
      <c r="M1491" s="59">
        <v>0.1721577</v>
      </c>
      <c r="N1491" s="59">
        <v>1500.0</v>
      </c>
      <c r="O1491" s="59">
        <v>0.1563424</v>
      </c>
      <c r="P1491" s="59">
        <v>1.179001</v>
      </c>
      <c r="Q1491" s="59">
        <v>1.769514</v>
      </c>
    </row>
    <row r="1492" ht="15.0" customHeight="1">
      <c r="A1492" s="59" t="s">
        <v>123</v>
      </c>
      <c r="B1492" s="60"/>
      <c r="C1492" s="60"/>
      <c r="D1492" s="59" t="s">
        <v>406</v>
      </c>
      <c r="E1492" s="59" t="s">
        <v>34</v>
      </c>
      <c r="F1492" s="59" t="s">
        <v>5279</v>
      </c>
      <c r="G1492" s="62" t="s">
        <v>5280</v>
      </c>
      <c r="H1492" s="62" t="s">
        <v>408</v>
      </c>
      <c r="I1492" s="59">
        <v>1.2582423E7</v>
      </c>
      <c r="J1492" s="59">
        <v>180.0</v>
      </c>
      <c r="K1492" s="59">
        <v>0.184883633476189</v>
      </c>
      <c r="L1492" s="59">
        <v>35.0</v>
      </c>
      <c r="M1492" s="59">
        <v>0.1948676</v>
      </c>
      <c r="N1492" s="59">
        <v>1500.0</v>
      </c>
      <c r="O1492" s="59">
        <v>0.1756813</v>
      </c>
      <c r="P1492" s="59">
        <v>1.052381</v>
      </c>
      <c r="Q1492" s="59">
        <v>0.4796295</v>
      </c>
    </row>
    <row r="1493" ht="15.0" customHeight="1">
      <c r="A1493" s="59" t="s">
        <v>123</v>
      </c>
      <c r="B1493" s="60"/>
      <c r="C1493" s="60"/>
      <c r="D1493" s="59" t="s">
        <v>406</v>
      </c>
      <c r="E1493" s="59" t="s">
        <v>35</v>
      </c>
      <c r="F1493" s="59" t="s">
        <v>5281</v>
      </c>
      <c r="G1493" s="62" t="s">
        <v>5282</v>
      </c>
      <c r="H1493" s="62" t="s">
        <v>408</v>
      </c>
      <c r="I1493" s="59">
        <v>1.1101792E7</v>
      </c>
      <c r="J1493" s="59">
        <v>175.0</v>
      </c>
      <c r="K1493" s="59">
        <v>0.25986954812191</v>
      </c>
      <c r="L1493" s="59">
        <v>35.0</v>
      </c>
      <c r="M1493" s="59">
        <v>0.2528993</v>
      </c>
      <c r="N1493" s="59">
        <v>1500.0</v>
      </c>
      <c r="O1493" s="59">
        <v>0.2270561</v>
      </c>
      <c r="P1493" s="59">
        <v>1.144517</v>
      </c>
      <c r="Q1493" s="59">
        <v>1.269713</v>
      </c>
    </row>
    <row r="1494" ht="15.0" customHeight="1">
      <c r="A1494" s="59" t="s">
        <v>123</v>
      </c>
      <c r="B1494" s="60"/>
      <c r="C1494" s="60"/>
      <c r="D1494" s="59" t="s">
        <v>406</v>
      </c>
      <c r="E1494" s="59" t="s">
        <v>39</v>
      </c>
      <c r="F1494" s="59" t="s">
        <v>5283</v>
      </c>
      <c r="G1494" s="62" t="s">
        <v>5284</v>
      </c>
      <c r="H1494" s="62" t="s">
        <v>408</v>
      </c>
      <c r="I1494" s="59">
        <v>7065874.0</v>
      </c>
      <c r="J1494" s="59">
        <v>185.0</v>
      </c>
      <c r="K1494" s="59">
        <v>0.133889812379631</v>
      </c>
      <c r="L1494" s="59">
        <v>35.0</v>
      </c>
      <c r="M1494" s="59">
        <v>0.1232653</v>
      </c>
      <c r="N1494" s="59">
        <v>1500.0</v>
      </c>
      <c r="O1494" s="59">
        <v>0.1052316</v>
      </c>
      <c r="P1494" s="59">
        <v>1.272335</v>
      </c>
      <c r="Q1494" s="59">
        <v>1.589144</v>
      </c>
    </row>
    <row r="1495" ht="15.0" customHeight="1">
      <c r="A1495" s="59" t="s">
        <v>123</v>
      </c>
      <c r="B1495" s="60"/>
      <c r="C1495" s="60"/>
      <c r="D1495" s="59" t="s">
        <v>394</v>
      </c>
      <c r="E1495" s="59" t="s">
        <v>37</v>
      </c>
      <c r="F1495" s="59" t="s">
        <v>5285</v>
      </c>
      <c r="G1495" s="62" t="s">
        <v>400</v>
      </c>
      <c r="H1495" s="62" t="s">
        <v>396</v>
      </c>
      <c r="I1495" s="59">
        <v>1.1179426E7</v>
      </c>
      <c r="J1495" s="59">
        <v>205.0</v>
      </c>
      <c r="K1495" s="59">
        <v>0.1599812401585</v>
      </c>
      <c r="L1495" s="59">
        <v>35.0</v>
      </c>
      <c r="M1495" s="59">
        <v>0.1563155</v>
      </c>
      <c r="N1495" s="59">
        <v>1500.0</v>
      </c>
      <c r="O1495" s="59">
        <v>0.1440411</v>
      </c>
      <c r="P1495" s="59">
        <v>1.110664</v>
      </c>
      <c r="Q1495" s="59">
        <v>1.298653</v>
      </c>
    </row>
    <row r="1496" ht="15.0" customHeight="1">
      <c r="A1496" s="59" t="s">
        <v>123</v>
      </c>
      <c r="B1496" s="60"/>
      <c r="C1496" s="60"/>
      <c r="D1496" s="59" t="s">
        <v>394</v>
      </c>
      <c r="E1496" s="59" t="s">
        <v>36</v>
      </c>
      <c r="F1496" s="59" t="s">
        <v>5286</v>
      </c>
      <c r="G1496" s="62" t="s">
        <v>5287</v>
      </c>
      <c r="H1496" s="62" t="s">
        <v>396</v>
      </c>
      <c r="I1496" s="59">
        <v>5862617.0</v>
      </c>
      <c r="J1496" s="59">
        <v>250.0</v>
      </c>
      <c r="K1496" s="59">
        <v>0.347404641163691</v>
      </c>
      <c r="L1496" s="59">
        <v>40.0</v>
      </c>
      <c r="M1496" s="59">
        <v>0.302807</v>
      </c>
      <c r="N1496" s="59">
        <v>1500.0</v>
      </c>
      <c r="O1496" s="59">
        <v>0.1545552</v>
      </c>
      <c r="P1496" s="59">
        <v>2.247771</v>
      </c>
      <c r="Q1496" s="59">
        <v>1.300824</v>
      </c>
    </row>
    <row r="1497" ht="15.0" customHeight="1">
      <c r="A1497" s="59" t="s">
        <v>123</v>
      </c>
      <c r="B1497" s="60"/>
      <c r="C1497" s="60"/>
      <c r="D1497" s="59" t="s">
        <v>394</v>
      </c>
      <c r="E1497" s="59" t="s">
        <v>35</v>
      </c>
      <c r="F1497" s="59" t="s">
        <v>5288</v>
      </c>
      <c r="G1497" s="62" t="s">
        <v>398</v>
      </c>
      <c r="H1497" s="62" t="s">
        <v>396</v>
      </c>
      <c r="I1497" s="59">
        <v>4322464.0</v>
      </c>
      <c r="J1497" s="59">
        <v>225.0</v>
      </c>
      <c r="K1497" s="59">
        <v>0.061343394893932</v>
      </c>
      <c r="L1497" s="59">
        <v>35.0</v>
      </c>
      <c r="M1497" s="59">
        <v>0.06419313</v>
      </c>
      <c r="N1497" s="59">
        <v>1500.0</v>
      </c>
      <c r="O1497" s="59">
        <v>0.0561388</v>
      </c>
      <c r="P1497" s="59">
        <v>1.092709</v>
      </c>
      <c r="Q1497" s="59">
        <v>0.6461858</v>
      </c>
    </row>
    <row r="1498" ht="15.0" customHeight="1">
      <c r="A1498" s="59" t="s">
        <v>123</v>
      </c>
      <c r="B1498" s="60"/>
      <c r="C1498" s="60"/>
      <c r="D1498" s="59" t="s">
        <v>394</v>
      </c>
      <c r="E1498" s="59" t="s">
        <v>34</v>
      </c>
      <c r="F1498" s="59" t="s">
        <v>5289</v>
      </c>
      <c r="G1498" s="62" t="s">
        <v>5290</v>
      </c>
      <c r="H1498" s="62" t="s">
        <v>396</v>
      </c>
      <c r="I1498" s="59">
        <v>1.4595619E7</v>
      </c>
      <c r="J1498" s="59">
        <v>220.0</v>
      </c>
      <c r="K1498" s="59">
        <v>0.187555443357881</v>
      </c>
      <c r="L1498" s="59">
        <v>35.0</v>
      </c>
      <c r="M1498" s="59">
        <v>0.2152032</v>
      </c>
      <c r="N1498" s="59">
        <v>1500.0</v>
      </c>
      <c r="O1498" s="59">
        <v>0.1782725</v>
      </c>
      <c r="P1498" s="59">
        <v>1.052071</v>
      </c>
      <c r="Q1498" s="59">
        <v>0.2513599</v>
      </c>
    </row>
    <row r="1499" ht="15.0" customHeight="1">
      <c r="A1499" s="59" t="s">
        <v>123</v>
      </c>
      <c r="B1499" s="60"/>
      <c r="C1499" s="60"/>
      <c r="D1499" s="59" t="s">
        <v>394</v>
      </c>
      <c r="E1499" s="59" t="s">
        <v>38</v>
      </c>
      <c r="F1499" s="59" t="s">
        <v>5291</v>
      </c>
      <c r="G1499" s="62" t="s">
        <v>5292</v>
      </c>
      <c r="H1499" s="62" t="s">
        <v>396</v>
      </c>
      <c r="I1499" s="59">
        <v>1.1004773E7</v>
      </c>
      <c r="J1499" s="59">
        <v>200.0</v>
      </c>
      <c r="K1499" s="59">
        <v>0.162323158031505</v>
      </c>
      <c r="L1499" s="59">
        <v>35.0</v>
      </c>
      <c r="M1499" s="59">
        <v>0.163952</v>
      </c>
      <c r="N1499" s="59">
        <v>1500.0</v>
      </c>
      <c r="O1499" s="59">
        <v>0.1561905</v>
      </c>
      <c r="P1499" s="59">
        <v>1.039264</v>
      </c>
      <c r="Q1499" s="59">
        <v>0.7901391</v>
      </c>
    </row>
    <row r="1500" ht="15.0" customHeight="1">
      <c r="A1500" s="59" t="s">
        <v>123</v>
      </c>
      <c r="B1500" s="60"/>
      <c r="C1500" s="60"/>
      <c r="D1500" s="59" t="s">
        <v>394</v>
      </c>
      <c r="E1500" s="59" t="s">
        <v>36</v>
      </c>
      <c r="F1500" s="59" t="s">
        <v>5293</v>
      </c>
      <c r="G1500" s="62" t="s">
        <v>5294</v>
      </c>
      <c r="H1500" s="62" t="s">
        <v>396</v>
      </c>
      <c r="I1500" s="59">
        <v>4722874.0</v>
      </c>
      <c r="J1500" s="59">
        <v>230.0</v>
      </c>
      <c r="K1500" s="59">
        <v>0.345383157519087</v>
      </c>
      <c r="L1500" s="59">
        <v>40.0</v>
      </c>
      <c r="M1500" s="59">
        <v>0.290028</v>
      </c>
      <c r="N1500" s="59">
        <v>1500.0</v>
      </c>
      <c r="O1500" s="59">
        <v>0.1275256</v>
      </c>
      <c r="P1500" s="59">
        <v>2.708344</v>
      </c>
      <c r="Q1500" s="59">
        <v>1.340642</v>
      </c>
    </row>
    <row r="1501" ht="15.0" customHeight="1">
      <c r="A1501" s="59" t="s">
        <v>123</v>
      </c>
      <c r="B1501" s="60"/>
      <c r="C1501" s="60"/>
      <c r="D1501" s="59" t="s">
        <v>394</v>
      </c>
      <c r="E1501" s="59" t="s">
        <v>34</v>
      </c>
      <c r="F1501" s="59" t="s">
        <v>5295</v>
      </c>
      <c r="G1501" s="62" t="s">
        <v>5296</v>
      </c>
      <c r="H1501" s="62" t="s">
        <v>396</v>
      </c>
      <c r="I1501" s="59">
        <v>1.2281248E7</v>
      </c>
      <c r="J1501" s="59">
        <v>215.0</v>
      </c>
      <c r="K1501" s="59">
        <v>0.171733850846912</v>
      </c>
      <c r="L1501" s="59">
        <v>35.0</v>
      </c>
      <c r="M1501" s="59">
        <v>0.2050945</v>
      </c>
      <c r="N1501" s="59">
        <v>1500.0</v>
      </c>
      <c r="O1501" s="59">
        <v>0.1602716</v>
      </c>
      <c r="P1501" s="59">
        <v>1.071518</v>
      </c>
      <c r="Q1501" s="59">
        <v>0.2557232</v>
      </c>
    </row>
    <row r="1502" ht="15.0" customHeight="1">
      <c r="A1502" s="59" t="s">
        <v>123</v>
      </c>
      <c r="B1502" s="60"/>
      <c r="C1502" s="60"/>
      <c r="D1502" s="59" t="s">
        <v>394</v>
      </c>
      <c r="E1502" s="59" t="s">
        <v>38</v>
      </c>
      <c r="F1502" s="59" t="s">
        <v>5297</v>
      </c>
      <c r="G1502" s="62" t="s">
        <v>5298</v>
      </c>
      <c r="H1502" s="62" t="s">
        <v>396</v>
      </c>
      <c r="I1502" s="59">
        <v>1.0199916E7</v>
      </c>
      <c r="J1502" s="59">
        <v>205.0</v>
      </c>
      <c r="K1502" s="59">
        <v>0.158758232996041</v>
      </c>
      <c r="L1502" s="59">
        <v>35.0</v>
      </c>
      <c r="M1502" s="59">
        <v>0.1583507</v>
      </c>
      <c r="N1502" s="59">
        <v>1500.0</v>
      </c>
      <c r="O1502" s="59">
        <v>0.1502231</v>
      </c>
      <c r="P1502" s="59">
        <v>1.056816</v>
      </c>
      <c r="Q1502" s="59">
        <v>1.050138</v>
      </c>
    </row>
    <row r="1503" ht="15.0" customHeight="1">
      <c r="A1503" s="59" t="s">
        <v>123</v>
      </c>
      <c r="B1503" s="60"/>
      <c r="C1503" s="60"/>
      <c r="D1503" s="59" t="s">
        <v>394</v>
      </c>
      <c r="E1503" s="59" t="s">
        <v>33</v>
      </c>
      <c r="F1503" s="59" t="s">
        <v>5299</v>
      </c>
      <c r="G1503" s="62" t="s">
        <v>5300</v>
      </c>
      <c r="H1503" s="62" t="s">
        <v>396</v>
      </c>
      <c r="I1503" s="59">
        <v>1.6148459E7</v>
      </c>
      <c r="J1503" s="59">
        <v>210.0</v>
      </c>
      <c r="K1503" s="59">
        <v>0.18612562941108</v>
      </c>
      <c r="L1503" s="59">
        <v>35.0</v>
      </c>
      <c r="M1503" s="59">
        <v>0.1898975</v>
      </c>
      <c r="N1503" s="59">
        <v>1500.0</v>
      </c>
      <c r="O1503" s="59">
        <v>0.1823172</v>
      </c>
      <c r="P1503" s="59">
        <v>1.020889</v>
      </c>
      <c r="Q1503" s="59">
        <v>0.5024136</v>
      </c>
    </row>
    <row r="1504" ht="15.0" customHeight="1">
      <c r="A1504" s="59" t="s">
        <v>123</v>
      </c>
      <c r="B1504" s="60"/>
      <c r="C1504" s="60"/>
      <c r="D1504" s="59" t="s">
        <v>394</v>
      </c>
      <c r="E1504" s="59" t="s">
        <v>33</v>
      </c>
      <c r="F1504" s="59" t="s">
        <v>5301</v>
      </c>
      <c r="G1504" s="62" t="s">
        <v>5302</v>
      </c>
      <c r="H1504" s="62" t="s">
        <v>396</v>
      </c>
      <c r="I1504" s="59">
        <v>1.5654867E7</v>
      </c>
      <c r="J1504" s="59">
        <v>215.0</v>
      </c>
      <c r="K1504" s="59">
        <v>0.181994398956867</v>
      </c>
      <c r="L1504" s="59">
        <v>35.0</v>
      </c>
      <c r="M1504" s="59">
        <v>0.1858308</v>
      </c>
      <c r="N1504" s="59">
        <v>1500.0</v>
      </c>
      <c r="O1504" s="59">
        <v>0.1779146</v>
      </c>
      <c r="P1504" s="59">
        <v>1.022931</v>
      </c>
      <c r="Q1504" s="59">
        <v>0.5153697</v>
      </c>
    </row>
    <row r="1505" ht="15.0" customHeight="1">
      <c r="A1505" s="59" t="s">
        <v>123</v>
      </c>
      <c r="B1505" s="60"/>
      <c r="C1505" s="60"/>
      <c r="D1505" s="59" t="s">
        <v>394</v>
      </c>
      <c r="E1505" s="59" t="s">
        <v>39</v>
      </c>
      <c r="F1505" s="59" t="s">
        <v>5303</v>
      </c>
      <c r="G1505" s="62" t="s">
        <v>5304</v>
      </c>
      <c r="H1505" s="62" t="s">
        <v>396</v>
      </c>
      <c r="I1505" s="59">
        <v>1.5371332E7</v>
      </c>
      <c r="J1505" s="59">
        <v>200.0</v>
      </c>
      <c r="K1505" s="59">
        <v>0.285693850029619</v>
      </c>
      <c r="L1505" s="59">
        <v>35.0</v>
      </c>
      <c r="M1505" s="59">
        <v>0.258724</v>
      </c>
      <c r="N1505" s="59">
        <v>1500.0</v>
      </c>
      <c r="O1505" s="59">
        <v>0.2045934</v>
      </c>
      <c r="P1505" s="59">
        <v>1.396398</v>
      </c>
      <c r="Q1505" s="59">
        <v>1.498238</v>
      </c>
    </row>
    <row r="1506" ht="15.0" customHeight="1">
      <c r="A1506" s="59" t="s">
        <v>123</v>
      </c>
      <c r="B1506" s="60"/>
      <c r="C1506" s="60"/>
      <c r="D1506" s="59" t="s">
        <v>394</v>
      </c>
      <c r="E1506" s="59" t="s">
        <v>34</v>
      </c>
      <c r="F1506" s="59" t="s">
        <v>5305</v>
      </c>
      <c r="G1506" s="62" t="s">
        <v>5306</v>
      </c>
      <c r="H1506" s="62" t="s">
        <v>396</v>
      </c>
      <c r="I1506" s="59">
        <v>1.3605985E7</v>
      </c>
      <c r="J1506" s="59">
        <v>180.0</v>
      </c>
      <c r="K1506" s="59">
        <v>0.198752678945927</v>
      </c>
      <c r="L1506" s="59">
        <v>35.0</v>
      </c>
      <c r="M1506" s="59">
        <v>0.2095695</v>
      </c>
      <c r="N1506" s="59">
        <v>1500.0</v>
      </c>
      <c r="O1506" s="59">
        <v>0.1905877</v>
      </c>
      <c r="P1506" s="59">
        <v>1.042841</v>
      </c>
      <c r="Q1506" s="59">
        <v>0.4301479</v>
      </c>
    </row>
    <row r="1507" ht="15.0" customHeight="1">
      <c r="A1507" s="59" t="s">
        <v>123</v>
      </c>
      <c r="B1507" s="60"/>
      <c r="C1507" s="60"/>
      <c r="D1507" s="59" t="s">
        <v>394</v>
      </c>
      <c r="E1507" s="59" t="s">
        <v>39</v>
      </c>
      <c r="F1507" s="59" t="s">
        <v>5307</v>
      </c>
      <c r="G1507" s="62" t="s">
        <v>5308</v>
      </c>
      <c r="H1507" s="62" t="s">
        <v>396</v>
      </c>
      <c r="I1507" s="59">
        <v>1.5067584E7</v>
      </c>
      <c r="J1507" s="59">
        <v>190.0</v>
      </c>
      <c r="K1507" s="59">
        <v>0.247531808070603</v>
      </c>
      <c r="L1507" s="59">
        <v>35.0</v>
      </c>
      <c r="M1507" s="59">
        <v>0.2306034</v>
      </c>
      <c r="N1507" s="59">
        <v>1500.0</v>
      </c>
      <c r="O1507" s="59">
        <v>0.2025655</v>
      </c>
      <c r="P1507" s="59">
        <v>1.221984</v>
      </c>
      <c r="Q1507" s="59">
        <v>1.60377</v>
      </c>
    </row>
    <row r="1508" ht="15.0" customHeight="1">
      <c r="A1508" s="59" t="s">
        <v>123</v>
      </c>
      <c r="B1508" s="60"/>
      <c r="C1508" s="60"/>
      <c r="D1508" s="59" t="s">
        <v>5309</v>
      </c>
      <c r="E1508" s="59" t="s">
        <v>39</v>
      </c>
      <c r="F1508" s="59" t="s">
        <v>5310</v>
      </c>
      <c r="G1508" s="61" t="s">
        <v>206</v>
      </c>
      <c r="H1508" s="62" t="s">
        <v>5311</v>
      </c>
      <c r="I1508" s="59">
        <v>1.8731798E7</v>
      </c>
      <c r="J1508" s="59">
        <v>170.0</v>
      </c>
      <c r="K1508" s="59">
        <v>0.369307408166384</v>
      </c>
      <c r="L1508" s="59">
        <v>45.0</v>
      </c>
      <c r="M1508" s="59">
        <v>0.3223083</v>
      </c>
      <c r="N1508" s="59">
        <v>1500.0</v>
      </c>
      <c r="O1508" s="59">
        <v>0.2198019</v>
      </c>
      <c r="P1508" s="59">
        <v>1.680183</v>
      </c>
      <c r="Q1508" s="59">
        <v>1.458499</v>
      </c>
    </row>
    <row r="1509" ht="15.0" customHeight="1">
      <c r="A1509" s="59" t="s">
        <v>123</v>
      </c>
      <c r="B1509" s="60"/>
      <c r="C1509" s="60"/>
      <c r="D1509" s="59" t="s">
        <v>5309</v>
      </c>
      <c r="E1509" s="59" t="s">
        <v>34</v>
      </c>
      <c r="F1509" s="59" t="s">
        <v>5312</v>
      </c>
      <c r="G1509" s="61" t="s">
        <v>5313</v>
      </c>
      <c r="H1509" s="62" t="s">
        <v>5311</v>
      </c>
      <c r="I1509" s="59">
        <v>1.5784942E7</v>
      </c>
      <c r="J1509" s="59">
        <v>165.0</v>
      </c>
      <c r="K1509" s="59">
        <v>0.214787830816127</v>
      </c>
      <c r="L1509" s="59">
        <v>35.0</v>
      </c>
      <c r="M1509" s="59">
        <v>0.2471294</v>
      </c>
      <c r="N1509" s="59">
        <v>1500.0</v>
      </c>
      <c r="O1509" s="59">
        <v>0.2037405</v>
      </c>
      <c r="P1509" s="59">
        <v>1.054223</v>
      </c>
      <c r="Q1509" s="59">
        <v>0.2546122</v>
      </c>
    </row>
    <row r="1510" ht="15.0" customHeight="1">
      <c r="A1510" s="59" t="s">
        <v>123</v>
      </c>
      <c r="B1510" s="60"/>
      <c r="C1510" s="60"/>
      <c r="D1510" s="59" t="s">
        <v>5309</v>
      </c>
      <c r="E1510" s="59" t="s">
        <v>33</v>
      </c>
      <c r="F1510" s="59" t="s">
        <v>5314</v>
      </c>
      <c r="G1510" s="61" t="s">
        <v>5315</v>
      </c>
      <c r="H1510" s="62" t="s">
        <v>5311</v>
      </c>
      <c r="I1510" s="59">
        <v>2.9623548E7</v>
      </c>
      <c r="J1510" s="59">
        <v>155.0</v>
      </c>
      <c r="K1510" s="59">
        <v>0.291429328858064</v>
      </c>
      <c r="L1510" s="59">
        <v>35.0</v>
      </c>
      <c r="M1510" s="59">
        <v>0.2956627</v>
      </c>
      <c r="N1510" s="59">
        <v>1500.0</v>
      </c>
      <c r="O1510" s="59">
        <v>0.2876917</v>
      </c>
      <c r="P1510" s="59">
        <v>1.012992</v>
      </c>
      <c r="Q1510" s="59">
        <v>0.4689079</v>
      </c>
    </row>
    <row r="1511" ht="15.0" customHeight="1">
      <c r="A1511" s="59" t="s">
        <v>123</v>
      </c>
      <c r="B1511" s="60"/>
      <c r="C1511" s="60"/>
      <c r="D1511" s="59" t="s">
        <v>5309</v>
      </c>
      <c r="E1511" s="59" t="s">
        <v>37</v>
      </c>
      <c r="F1511" s="59" t="s">
        <v>5316</v>
      </c>
      <c r="G1511" s="61" t="s">
        <v>5317</v>
      </c>
      <c r="H1511" s="62" t="s">
        <v>5311</v>
      </c>
      <c r="I1511" s="59">
        <v>3.4247424E7</v>
      </c>
      <c r="J1511" s="59">
        <v>160.0</v>
      </c>
      <c r="K1511" s="59">
        <v>0.351859643537107</v>
      </c>
      <c r="L1511" s="59">
        <v>35.0</v>
      </c>
      <c r="M1511" s="59">
        <v>0.346187</v>
      </c>
      <c r="N1511" s="59">
        <v>1500.0</v>
      </c>
      <c r="O1511" s="59">
        <v>0.3259366</v>
      </c>
      <c r="P1511" s="59">
        <v>1.079534</v>
      </c>
      <c r="Q1511" s="59">
        <v>1.280122</v>
      </c>
    </row>
    <row r="1512" ht="15.0" customHeight="1">
      <c r="A1512" s="59" t="s">
        <v>123</v>
      </c>
      <c r="B1512" s="60"/>
      <c r="C1512" s="60"/>
      <c r="D1512" s="59" t="s">
        <v>5309</v>
      </c>
      <c r="E1512" s="59" t="s">
        <v>36</v>
      </c>
      <c r="F1512" s="59" t="s">
        <v>5318</v>
      </c>
      <c r="G1512" s="61" t="s">
        <v>5319</v>
      </c>
      <c r="H1512" s="62" t="s">
        <v>5311</v>
      </c>
      <c r="I1512" s="59">
        <v>2.5407079E7</v>
      </c>
      <c r="J1512" s="59">
        <v>175.0</v>
      </c>
      <c r="K1512" s="59">
        <v>0.347818708176574</v>
      </c>
      <c r="L1512" s="59">
        <v>35.0</v>
      </c>
      <c r="M1512" s="59">
        <v>0.3343736</v>
      </c>
      <c r="N1512" s="59">
        <v>1500.0</v>
      </c>
      <c r="O1512" s="59">
        <v>0.2719422</v>
      </c>
      <c r="P1512" s="59">
        <v>1.279017</v>
      </c>
      <c r="Q1512" s="59">
        <v>1.215358</v>
      </c>
    </row>
    <row r="1513" ht="15.0" customHeight="1">
      <c r="A1513" s="59" t="s">
        <v>123</v>
      </c>
      <c r="B1513" s="60"/>
      <c r="C1513" s="60"/>
      <c r="D1513" s="59" t="s">
        <v>5309</v>
      </c>
      <c r="E1513" s="59" t="s">
        <v>38</v>
      </c>
      <c r="F1513" s="59" t="s">
        <v>5320</v>
      </c>
      <c r="G1513" s="61" t="s">
        <v>5321</v>
      </c>
      <c r="H1513" s="62" t="s">
        <v>5311</v>
      </c>
      <c r="I1513" s="59">
        <v>3.366714E7</v>
      </c>
      <c r="J1513" s="59">
        <v>170.0</v>
      </c>
      <c r="K1513" s="59">
        <v>0.350505281829766</v>
      </c>
      <c r="L1513" s="59">
        <v>35.0</v>
      </c>
      <c r="M1513" s="59">
        <v>0.3537807</v>
      </c>
      <c r="N1513" s="59">
        <v>1500.0</v>
      </c>
      <c r="O1513" s="59">
        <v>0.3387197</v>
      </c>
      <c r="P1513" s="59">
        <v>1.034795</v>
      </c>
      <c r="Q1513" s="59">
        <v>0.7825254</v>
      </c>
    </row>
    <row r="1514" ht="15.0" customHeight="1">
      <c r="A1514" s="59" t="s">
        <v>123</v>
      </c>
      <c r="B1514" s="60"/>
      <c r="C1514" s="60"/>
      <c r="D1514" s="59" t="s">
        <v>5309</v>
      </c>
      <c r="E1514" s="59" t="s">
        <v>35</v>
      </c>
      <c r="F1514" s="59" t="s">
        <v>5322</v>
      </c>
      <c r="G1514" s="61" t="s">
        <v>5323</v>
      </c>
      <c r="H1514" s="62" t="s">
        <v>5311</v>
      </c>
      <c r="I1514" s="59">
        <v>2.0598432E7</v>
      </c>
      <c r="J1514" s="59">
        <v>175.0</v>
      </c>
      <c r="K1514" s="59">
        <v>0.279022683501427</v>
      </c>
      <c r="L1514" s="59">
        <v>35.0</v>
      </c>
      <c r="M1514" s="59">
        <v>0.2785605</v>
      </c>
      <c r="N1514" s="59">
        <v>1500.0</v>
      </c>
      <c r="O1514" s="59">
        <v>0.256143</v>
      </c>
      <c r="P1514" s="59">
        <v>1.089324</v>
      </c>
      <c r="Q1514" s="59">
        <v>1.020619</v>
      </c>
    </row>
    <row r="1515" ht="15.0" customHeight="1">
      <c r="A1515" s="59" t="s">
        <v>123</v>
      </c>
      <c r="B1515" s="60"/>
      <c r="C1515" s="60"/>
      <c r="D1515" s="59" t="s">
        <v>5309</v>
      </c>
      <c r="E1515" s="59" t="s">
        <v>40</v>
      </c>
      <c r="F1515" s="59" t="s">
        <v>5324</v>
      </c>
      <c r="G1515" s="61" t="s">
        <v>5325</v>
      </c>
      <c r="H1515" s="62" t="s">
        <v>5311</v>
      </c>
      <c r="I1515" s="59">
        <v>2.6726217E7</v>
      </c>
      <c r="J1515" s="59">
        <v>175.0</v>
      </c>
      <c r="K1515" s="59">
        <v>0.291293748285692</v>
      </c>
      <c r="L1515" s="59">
        <v>35.0</v>
      </c>
      <c r="M1515" s="59">
        <v>0.2808077</v>
      </c>
      <c r="N1515" s="59">
        <v>1500.0</v>
      </c>
      <c r="O1515" s="59">
        <v>0.2677997</v>
      </c>
      <c r="P1515" s="59">
        <v>1.08773</v>
      </c>
      <c r="Q1515" s="59">
        <v>1.806126</v>
      </c>
    </row>
    <row r="1516" ht="15.0" customHeight="1">
      <c r="A1516" s="59" t="s">
        <v>123</v>
      </c>
      <c r="B1516" s="60"/>
      <c r="C1516" s="60"/>
      <c r="D1516" s="59" t="s">
        <v>5309</v>
      </c>
      <c r="E1516" s="59" t="s">
        <v>34</v>
      </c>
      <c r="F1516" s="59" t="s">
        <v>5326</v>
      </c>
      <c r="G1516" s="61" t="s">
        <v>5327</v>
      </c>
      <c r="H1516" s="62" t="s">
        <v>5311</v>
      </c>
      <c r="I1516" s="59">
        <v>2.0295256E7</v>
      </c>
      <c r="J1516" s="59">
        <v>155.0</v>
      </c>
      <c r="K1516" s="59">
        <v>0.237284994233691</v>
      </c>
      <c r="L1516" s="59">
        <v>35.0</v>
      </c>
      <c r="M1516" s="59">
        <v>0.2590052</v>
      </c>
      <c r="N1516" s="59">
        <v>1500.0</v>
      </c>
      <c r="O1516" s="59">
        <v>0.2290682</v>
      </c>
      <c r="P1516" s="59">
        <v>1.03587</v>
      </c>
      <c r="Q1516" s="59">
        <v>0.2744687</v>
      </c>
    </row>
    <row r="1517" ht="15.0" customHeight="1">
      <c r="A1517" s="59" t="s">
        <v>123</v>
      </c>
      <c r="B1517" s="60"/>
      <c r="C1517" s="60"/>
      <c r="D1517" s="59" t="s">
        <v>5309</v>
      </c>
      <c r="E1517" s="59" t="s">
        <v>33</v>
      </c>
      <c r="F1517" s="59" t="s">
        <v>5328</v>
      </c>
      <c r="G1517" s="61" t="s">
        <v>5329</v>
      </c>
      <c r="H1517" s="62" t="s">
        <v>5311</v>
      </c>
      <c r="I1517" s="59">
        <v>3.410775E7</v>
      </c>
      <c r="J1517" s="59">
        <v>135.0</v>
      </c>
      <c r="K1517" s="59">
        <v>0.320185783827576</v>
      </c>
      <c r="L1517" s="59">
        <v>35.0</v>
      </c>
      <c r="M1517" s="59">
        <v>0.3249457</v>
      </c>
      <c r="N1517" s="59">
        <v>1500.0</v>
      </c>
      <c r="O1517" s="59">
        <v>0.3175813</v>
      </c>
      <c r="P1517" s="59">
        <v>1.008201</v>
      </c>
      <c r="Q1517" s="59">
        <v>0.3536591</v>
      </c>
    </row>
    <row r="1518" ht="15.0" customHeight="1">
      <c r="A1518" s="59" t="s">
        <v>123</v>
      </c>
      <c r="B1518" s="60"/>
      <c r="C1518" s="60"/>
      <c r="D1518" s="59" t="s">
        <v>5309</v>
      </c>
      <c r="E1518" s="59" t="s">
        <v>37</v>
      </c>
      <c r="F1518" s="59" t="s">
        <v>5330</v>
      </c>
      <c r="G1518" s="61" t="s">
        <v>5331</v>
      </c>
      <c r="H1518" s="62" t="s">
        <v>5311</v>
      </c>
      <c r="I1518" s="59">
        <v>2.8661538E7</v>
      </c>
      <c r="J1518" s="59">
        <v>185.0</v>
      </c>
      <c r="K1518" s="59">
        <v>0.31286349523166</v>
      </c>
      <c r="L1518" s="59">
        <v>35.0</v>
      </c>
      <c r="M1518" s="59">
        <v>0.3059304</v>
      </c>
      <c r="N1518" s="59">
        <v>1500.0</v>
      </c>
      <c r="O1518" s="59">
        <v>0.2880827</v>
      </c>
      <c r="P1518" s="59">
        <v>1.08602</v>
      </c>
      <c r="Q1518" s="59">
        <v>1.388457</v>
      </c>
    </row>
    <row r="1519" ht="15.0" customHeight="1">
      <c r="A1519" s="59" t="s">
        <v>123</v>
      </c>
      <c r="B1519" s="60"/>
      <c r="C1519" s="60"/>
      <c r="D1519" s="59" t="s">
        <v>5309</v>
      </c>
      <c r="E1519" s="59" t="s">
        <v>36</v>
      </c>
      <c r="F1519" s="59" t="s">
        <v>5332</v>
      </c>
      <c r="G1519" s="61" t="s">
        <v>5333</v>
      </c>
      <c r="H1519" s="62" t="s">
        <v>5311</v>
      </c>
      <c r="I1519" s="59">
        <v>2.0999269E7</v>
      </c>
      <c r="J1519" s="59">
        <v>190.0</v>
      </c>
      <c r="K1519" s="59">
        <v>0.557620245358587</v>
      </c>
      <c r="L1519" s="59">
        <v>35.0</v>
      </c>
      <c r="M1519" s="59">
        <v>0.477154</v>
      </c>
      <c r="N1519" s="59">
        <v>1500.0</v>
      </c>
      <c r="O1519" s="59">
        <v>0.2648937</v>
      </c>
      <c r="P1519" s="59">
        <v>2.105072</v>
      </c>
      <c r="Q1519" s="59">
        <v>1.379092</v>
      </c>
    </row>
    <row r="1520" ht="15.0" customHeight="1">
      <c r="A1520" s="59" t="s">
        <v>123</v>
      </c>
      <c r="B1520" s="60"/>
      <c r="C1520" s="60"/>
      <c r="D1520" s="59" t="s">
        <v>5309</v>
      </c>
      <c r="E1520" s="59" t="s">
        <v>38</v>
      </c>
      <c r="F1520" s="59" t="s">
        <v>5334</v>
      </c>
      <c r="G1520" s="61" t="s">
        <v>5335</v>
      </c>
      <c r="H1520" s="62" t="s">
        <v>5311</v>
      </c>
      <c r="I1520" s="59">
        <v>2.3574805E7</v>
      </c>
      <c r="J1520" s="59">
        <v>170.0</v>
      </c>
      <c r="K1520" s="59">
        <v>0.27921823857726</v>
      </c>
      <c r="L1520" s="59">
        <v>35.0</v>
      </c>
      <c r="M1520" s="59">
        <v>0.2841662</v>
      </c>
      <c r="N1520" s="59">
        <v>1500.0</v>
      </c>
      <c r="O1520" s="59">
        <v>0.2685489</v>
      </c>
      <c r="P1520" s="59">
        <v>1.039729</v>
      </c>
      <c r="Q1520" s="59">
        <v>0.6831728</v>
      </c>
    </row>
    <row r="1521" ht="15.0" customHeight="1">
      <c r="A1521" s="59" t="s">
        <v>123</v>
      </c>
      <c r="B1521" s="60"/>
      <c r="C1521" s="60"/>
      <c r="D1521" s="59" t="s">
        <v>5309</v>
      </c>
      <c r="E1521" s="59" t="s">
        <v>35</v>
      </c>
      <c r="F1521" s="59" t="s">
        <v>5336</v>
      </c>
      <c r="G1521" s="61" t="s">
        <v>5337</v>
      </c>
      <c r="H1521" s="62" t="s">
        <v>5311</v>
      </c>
      <c r="I1521" s="59">
        <v>2.3370414E7</v>
      </c>
      <c r="J1521" s="59">
        <v>165.0</v>
      </c>
      <c r="K1521" s="59">
        <v>0.342001739745161</v>
      </c>
      <c r="L1521" s="59">
        <v>35.0</v>
      </c>
      <c r="M1521" s="59">
        <v>0.338697</v>
      </c>
      <c r="N1521" s="59">
        <v>1500.0</v>
      </c>
      <c r="O1521" s="59">
        <v>0.3112056</v>
      </c>
      <c r="P1521" s="59">
        <v>1.098958</v>
      </c>
      <c r="Q1521" s="59">
        <v>1.120211</v>
      </c>
    </row>
    <row r="1522" ht="15.0" customHeight="1">
      <c r="A1522" s="59" t="s">
        <v>123</v>
      </c>
      <c r="B1522" s="60"/>
      <c r="C1522" s="60"/>
      <c r="D1522" s="59" t="s">
        <v>5309</v>
      </c>
      <c r="E1522" s="59" t="s">
        <v>40</v>
      </c>
      <c r="F1522" s="59" t="s">
        <v>5338</v>
      </c>
      <c r="G1522" s="61" t="s">
        <v>5339</v>
      </c>
      <c r="H1522" s="62" t="s">
        <v>5311</v>
      </c>
      <c r="I1522" s="59">
        <v>1.9769124E7</v>
      </c>
      <c r="J1522" s="59">
        <v>170.0</v>
      </c>
      <c r="K1522" s="59">
        <v>0.25880560068023</v>
      </c>
      <c r="L1522" s="59">
        <v>35.0</v>
      </c>
      <c r="M1522" s="59">
        <v>0.238987</v>
      </c>
      <c r="N1522" s="59">
        <v>1500.0</v>
      </c>
      <c r="O1522" s="59">
        <v>0.2127438</v>
      </c>
      <c r="P1522" s="59">
        <v>1.216513</v>
      </c>
      <c r="Q1522" s="59">
        <v>1.755193</v>
      </c>
    </row>
    <row r="1523" ht="15.0" customHeight="1">
      <c r="A1523" s="59" t="s">
        <v>123</v>
      </c>
      <c r="B1523" s="60"/>
      <c r="C1523" s="60"/>
      <c r="D1523" s="59" t="s">
        <v>5340</v>
      </c>
      <c r="E1523" s="59" t="s">
        <v>39</v>
      </c>
      <c r="F1523" s="59" t="s">
        <v>5341</v>
      </c>
      <c r="G1523" s="61" t="s">
        <v>5342</v>
      </c>
      <c r="H1523" s="62" t="s">
        <v>5343</v>
      </c>
      <c r="I1523" s="59">
        <v>2.215422E7</v>
      </c>
      <c r="J1523" s="59">
        <v>205.0</v>
      </c>
      <c r="K1523" s="59">
        <v>0.24336197348568</v>
      </c>
      <c r="L1523" s="59">
        <v>35.0</v>
      </c>
      <c r="M1523" s="59">
        <v>0.2418713</v>
      </c>
      <c r="N1523" s="59">
        <v>1500.0</v>
      </c>
      <c r="O1523" s="59">
        <v>0.2339209</v>
      </c>
      <c r="P1523" s="59">
        <v>1.04036</v>
      </c>
      <c r="Q1523" s="59">
        <v>1.187496</v>
      </c>
    </row>
    <row r="1524" ht="15.0" customHeight="1">
      <c r="A1524" s="59" t="s">
        <v>123</v>
      </c>
      <c r="B1524" s="60"/>
      <c r="C1524" s="60"/>
      <c r="D1524" s="59" t="s">
        <v>5340</v>
      </c>
      <c r="E1524" s="59" t="s">
        <v>39</v>
      </c>
      <c r="F1524" s="59" t="s">
        <v>5344</v>
      </c>
      <c r="G1524" s="61" t="s">
        <v>5345</v>
      </c>
      <c r="H1524" s="62" t="s">
        <v>5343</v>
      </c>
      <c r="I1524" s="59">
        <v>2.0946936E7</v>
      </c>
      <c r="J1524" s="59">
        <v>210.0</v>
      </c>
      <c r="K1524" s="59">
        <v>0.253183336021186</v>
      </c>
      <c r="L1524" s="59">
        <v>35.0</v>
      </c>
      <c r="M1524" s="59">
        <v>0.2455981</v>
      </c>
      <c r="N1524" s="59">
        <v>1500.0</v>
      </c>
      <c r="O1524" s="59">
        <v>0.2282058</v>
      </c>
      <c r="P1524" s="59">
        <v>1.109452</v>
      </c>
      <c r="Q1524" s="59">
        <v>1.436124</v>
      </c>
    </row>
    <row r="1525" ht="15.0" customHeight="1">
      <c r="A1525" s="59" t="s">
        <v>123</v>
      </c>
      <c r="B1525" s="60"/>
      <c r="C1525" s="60"/>
      <c r="D1525" s="59" t="s">
        <v>5340</v>
      </c>
      <c r="E1525" s="59" t="s">
        <v>37</v>
      </c>
      <c r="F1525" s="59" t="s">
        <v>5346</v>
      </c>
      <c r="G1525" s="61" t="s">
        <v>5347</v>
      </c>
      <c r="H1525" s="62" t="s">
        <v>5343</v>
      </c>
      <c r="I1525" s="59">
        <v>2.8823498E7</v>
      </c>
      <c r="J1525" s="59">
        <v>170.0</v>
      </c>
      <c r="K1525" s="59">
        <v>0.315731652590299</v>
      </c>
      <c r="L1525" s="59">
        <v>35.0</v>
      </c>
      <c r="M1525" s="59">
        <v>0.311725</v>
      </c>
      <c r="N1525" s="59">
        <v>1500.0</v>
      </c>
      <c r="O1525" s="59">
        <v>0.2899206</v>
      </c>
      <c r="P1525" s="59">
        <v>1.089028</v>
      </c>
      <c r="Q1525" s="59">
        <v>1.183752</v>
      </c>
    </row>
    <row r="1526" ht="15.0" customHeight="1">
      <c r="A1526" s="59" t="s">
        <v>123</v>
      </c>
      <c r="B1526" s="60"/>
      <c r="C1526" s="60"/>
      <c r="D1526" s="59" t="s">
        <v>5340</v>
      </c>
      <c r="E1526" s="59" t="s">
        <v>36</v>
      </c>
      <c r="F1526" s="59" t="s">
        <v>5348</v>
      </c>
      <c r="G1526" s="61" t="s">
        <v>5349</v>
      </c>
      <c r="H1526" s="62" t="s">
        <v>5343</v>
      </c>
      <c r="I1526" s="59">
        <v>2.2241521E7</v>
      </c>
      <c r="J1526" s="59">
        <v>180.0</v>
      </c>
      <c r="K1526" s="59">
        <v>0.524166946568828</v>
      </c>
      <c r="L1526" s="59">
        <v>35.0</v>
      </c>
      <c r="M1526" s="59">
        <v>0.4605862</v>
      </c>
      <c r="N1526" s="59">
        <v>1500.0</v>
      </c>
      <c r="O1526" s="59">
        <v>0.2661114</v>
      </c>
      <c r="P1526" s="59">
        <v>1.969727</v>
      </c>
      <c r="Q1526" s="59">
        <v>1.326936</v>
      </c>
    </row>
    <row r="1527" ht="15.0" customHeight="1">
      <c r="A1527" s="59" t="s">
        <v>123</v>
      </c>
      <c r="B1527" s="60"/>
      <c r="C1527" s="60"/>
      <c r="D1527" s="59" t="s">
        <v>5340</v>
      </c>
      <c r="E1527" s="59" t="s">
        <v>38</v>
      </c>
      <c r="F1527" s="59" t="s">
        <v>5350</v>
      </c>
      <c r="G1527" s="61" t="s">
        <v>5351</v>
      </c>
      <c r="H1527" s="62" t="s">
        <v>5343</v>
      </c>
      <c r="I1527" s="59">
        <v>2.7039828E7</v>
      </c>
      <c r="J1527" s="59">
        <v>170.0</v>
      </c>
      <c r="K1527" s="59">
        <v>0.315467346363272</v>
      </c>
      <c r="L1527" s="59">
        <v>35.0</v>
      </c>
      <c r="M1527" s="59">
        <v>0.3197609</v>
      </c>
      <c r="N1527" s="59">
        <v>1500.0</v>
      </c>
      <c r="O1527" s="59">
        <v>0.2998771</v>
      </c>
      <c r="P1527" s="59">
        <v>1.051989</v>
      </c>
      <c r="Q1527" s="59">
        <v>0.7840681</v>
      </c>
    </row>
    <row r="1528" ht="15.0" customHeight="1">
      <c r="A1528" s="59" t="s">
        <v>123</v>
      </c>
      <c r="B1528" s="60"/>
      <c r="C1528" s="60"/>
      <c r="D1528" s="59" t="s">
        <v>5340</v>
      </c>
      <c r="E1528" s="59" t="s">
        <v>35</v>
      </c>
      <c r="F1528" s="59" t="s">
        <v>5352</v>
      </c>
      <c r="G1528" s="61" t="s">
        <v>5353</v>
      </c>
      <c r="H1528" s="62" t="s">
        <v>5343</v>
      </c>
      <c r="I1528" s="59">
        <v>2.6790191E7</v>
      </c>
      <c r="J1528" s="59">
        <v>170.0</v>
      </c>
      <c r="K1528" s="59">
        <v>0.39522040405231</v>
      </c>
      <c r="L1528" s="59">
        <v>35.0</v>
      </c>
      <c r="M1528" s="59">
        <v>0.386476</v>
      </c>
      <c r="N1528" s="59">
        <v>1500.0</v>
      </c>
      <c r="O1528" s="59">
        <v>0.3521326</v>
      </c>
      <c r="P1528" s="59">
        <v>1.122363</v>
      </c>
      <c r="Q1528" s="59">
        <v>1.254618</v>
      </c>
    </row>
    <row r="1529" ht="15.0" customHeight="1">
      <c r="A1529" s="59" t="s">
        <v>123</v>
      </c>
      <c r="B1529" s="60"/>
      <c r="C1529" s="60"/>
      <c r="D1529" s="59" t="s">
        <v>5340</v>
      </c>
      <c r="E1529" s="59" t="s">
        <v>34</v>
      </c>
      <c r="F1529" s="59" t="s">
        <v>5354</v>
      </c>
      <c r="G1529" s="61" t="s">
        <v>5355</v>
      </c>
      <c r="H1529" s="62" t="s">
        <v>5343</v>
      </c>
      <c r="I1529" s="59">
        <v>1.770879E7</v>
      </c>
      <c r="J1529" s="59">
        <v>160.0</v>
      </c>
      <c r="K1529" s="59">
        <v>0.245592413601052</v>
      </c>
      <c r="L1529" s="59">
        <v>35.0</v>
      </c>
      <c r="M1529" s="59">
        <v>0.2782456</v>
      </c>
      <c r="N1529" s="59">
        <v>1500.0</v>
      </c>
      <c r="O1529" s="59">
        <v>0.2244977</v>
      </c>
      <c r="P1529" s="59">
        <v>1.093964</v>
      </c>
      <c r="Q1529" s="59">
        <v>0.3924748</v>
      </c>
    </row>
    <row r="1530" ht="15.0" customHeight="1">
      <c r="A1530" s="59" t="s">
        <v>123</v>
      </c>
      <c r="B1530" s="60"/>
      <c r="C1530" s="60"/>
      <c r="D1530" s="59" t="s">
        <v>5340</v>
      </c>
      <c r="E1530" s="59" t="s">
        <v>33</v>
      </c>
      <c r="F1530" s="59" t="s">
        <v>5356</v>
      </c>
      <c r="G1530" s="61" t="s">
        <v>5357</v>
      </c>
      <c r="H1530" s="62" t="s">
        <v>5343</v>
      </c>
      <c r="I1530" s="59">
        <v>3.3373219E7</v>
      </c>
      <c r="J1530" s="59">
        <v>100.0</v>
      </c>
      <c r="K1530" s="59">
        <v>0.316395196294946</v>
      </c>
      <c r="L1530" s="59">
        <v>35.0</v>
      </c>
      <c r="M1530" s="59">
        <v>0.3215087</v>
      </c>
      <c r="N1530" s="59">
        <v>1500.0</v>
      </c>
      <c r="O1530" s="59">
        <v>0.3125219</v>
      </c>
      <c r="P1530" s="59">
        <v>1.012394</v>
      </c>
      <c r="Q1530" s="59">
        <v>0.4310001</v>
      </c>
    </row>
    <row r="1531" ht="15.0" customHeight="1">
      <c r="A1531" s="59" t="s">
        <v>123</v>
      </c>
      <c r="B1531" s="60"/>
      <c r="C1531" s="60"/>
      <c r="D1531" s="59" t="s">
        <v>5340</v>
      </c>
      <c r="E1531" s="59" t="s">
        <v>37</v>
      </c>
      <c r="F1531" s="59" t="s">
        <v>5358</v>
      </c>
      <c r="G1531" s="61" t="s">
        <v>5359</v>
      </c>
      <c r="H1531" s="62" t="s">
        <v>5343</v>
      </c>
      <c r="I1531" s="59">
        <v>3.2510591E7</v>
      </c>
      <c r="J1531" s="59">
        <v>170.0</v>
      </c>
      <c r="K1531" s="59">
        <v>0.352553819892122</v>
      </c>
      <c r="L1531" s="59">
        <v>35.0</v>
      </c>
      <c r="M1531" s="59">
        <v>0.3455291</v>
      </c>
      <c r="N1531" s="59">
        <v>1500.0</v>
      </c>
      <c r="O1531" s="59">
        <v>0.3182817</v>
      </c>
      <c r="P1531" s="59">
        <v>1.107679</v>
      </c>
      <c r="Q1531" s="59">
        <v>1.25781</v>
      </c>
    </row>
    <row r="1532" ht="15.0" customHeight="1">
      <c r="A1532" s="59" t="s">
        <v>123</v>
      </c>
      <c r="B1532" s="60"/>
      <c r="C1532" s="60"/>
      <c r="D1532" s="59" t="s">
        <v>5340</v>
      </c>
      <c r="E1532" s="59" t="s">
        <v>36</v>
      </c>
      <c r="F1532" s="59" t="s">
        <v>5360</v>
      </c>
      <c r="G1532" s="61" t="s">
        <v>5361</v>
      </c>
      <c r="H1532" s="62" t="s">
        <v>5343</v>
      </c>
      <c r="I1532" s="59">
        <v>2.7016151E7</v>
      </c>
      <c r="J1532" s="59">
        <v>175.0</v>
      </c>
      <c r="K1532" s="59">
        <v>0.537664859891572</v>
      </c>
      <c r="L1532" s="59">
        <v>35.0</v>
      </c>
      <c r="M1532" s="59">
        <v>0.4867581</v>
      </c>
      <c r="N1532" s="59">
        <v>1500.0</v>
      </c>
      <c r="O1532" s="59">
        <v>0.3076069</v>
      </c>
      <c r="P1532" s="59">
        <v>1.747896</v>
      </c>
      <c r="Q1532" s="59">
        <v>1.284155</v>
      </c>
    </row>
    <row r="1533" ht="15.0" customHeight="1">
      <c r="A1533" s="59" t="s">
        <v>123</v>
      </c>
      <c r="B1533" s="60"/>
      <c r="C1533" s="60"/>
      <c r="D1533" s="59" t="s">
        <v>5340</v>
      </c>
      <c r="E1533" s="59" t="s">
        <v>38</v>
      </c>
      <c r="F1533" s="59" t="s">
        <v>5362</v>
      </c>
      <c r="G1533" s="61" t="s">
        <v>5363</v>
      </c>
      <c r="H1533" s="62" t="s">
        <v>5343</v>
      </c>
      <c r="I1533" s="59">
        <v>3.1553782E7</v>
      </c>
      <c r="J1533" s="59">
        <v>155.0</v>
      </c>
      <c r="K1533" s="59">
        <v>0.343003878358256</v>
      </c>
      <c r="L1533" s="59">
        <v>35.0</v>
      </c>
      <c r="M1533" s="59">
        <v>0.347645</v>
      </c>
      <c r="N1533" s="59">
        <v>1500.0</v>
      </c>
      <c r="O1533" s="59">
        <v>0.3281754</v>
      </c>
      <c r="P1533" s="59">
        <v>1.045184</v>
      </c>
      <c r="Q1533" s="59">
        <v>0.7616208</v>
      </c>
    </row>
    <row r="1534" ht="15.0" customHeight="1">
      <c r="A1534" s="59" t="s">
        <v>123</v>
      </c>
      <c r="B1534" s="60"/>
      <c r="C1534" s="60"/>
      <c r="D1534" s="59" t="s">
        <v>5340</v>
      </c>
      <c r="E1534" s="59" t="s">
        <v>35</v>
      </c>
      <c r="F1534" s="59" t="s">
        <v>5364</v>
      </c>
      <c r="G1534" s="61" t="s">
        <v>5365</v>
      </c>
      <c r="H1534" s="62" t="s">
        <v>5343</v>
      </c>
      <c r="I1534" s="59">
        <v>2.6427029E7</v>
      </c>
      <c r="J1534" s="59">
        <v>160.0</v>
      </c>
      <c r="K1534" s="59">
        <v>0.399257072757989</v>
      </c>
      <c r="L1534" s="59">
        <v>35.0</v>
      </c>
      <c r="M1534" s="59">
        <v>0.3913889</v>
      </c>
      <c r="N1534" s="59">
        <v>1500.0</v>
      </c>
      <c r="O1534" s="59">
        <v>0.3524811</v>
      </c>
      <c r="P1534" s="59">
        <v>1.132705</v>
      </c>
      <c r="Q1534" s="59">
        <v>1.202226</v>
      </c>
    </row>
    <row r="1535" ht="15.0" customHeight="1">
      <c r="A1535" s="59" t="s">
        <v>123</v>
      </c>
      <c r="B1535" s="60"/>
      <c r="C1535" s="60"/>
      <c r="D1535" s="59" t="s">
        <v>5340</v>
      </c>
      <c r="E1535" s="59" t="s">
        <v>40</v>
      </c>
      <c r="F1535" s="59" t="s">
        <v>5366</v>
      </c>
      <c r="G1535" s="61" t="s">
        <v>194</v>
      </c>
      <c r="H1535" s="62" t="s">
        <v>5343</v>
      </c>
      <c r="I1535" s="59">
        <v>2.3540772E7</v>
      </c>
      <c r="J1535" s="59">
        <v>165.0</v>
      </c>
      <c r="K1535" s="59">
        <v>0.401044938056063</v>
      </c>
      <c r="L1535" s="59">
        <v>35.0</v>
      </c>
      <c r="M1535" s="59">
        <v>0.3540935</v>
      </c>
      <c r="N1535" s="59">
        <v>1500.0</v>
      </c>
      <c r="O1535" s="59">
        <v>0.2567908</v>
      </c>
      <c r="P1535" s="59">
        <v>1.561758</v>
      </c>
      <c r="Q1535" s="59">
        <v>1.482529</v>
      </c>
    </row>
    <row r="1536" ht="15.0" customHeight="1">
      <c r="A1536" s="59" t="s">
        <v>123</v>
      </c>
      <c r="B1536" s="60"/>
      <c r="C1536" s="60"/>
      <c r="D1536" s="59" t="s">
        <v>5340</v>
      </c>
      <c r="E1536" s="59" t="s">
        <v>34</v>
      </c>
      <c r="F1536" s="59" t="s">
        <v>5367</v>
      </c>
      <c r="G1536" s="61" t="s">
        <v>5368</v>
      </c>
      <c r="H1536" s="62" t="s">
        <v>5343</v>
      </c>
      <c r="I1536" s="59">
        <v>2.2361034E7</v>
      </c>
      <c r="J1536" s="59">
        <v>155.0</v>
      </c>
      <c r="K1536" s="59">
        <v>0.259160132300546</v>
      </c>
      <c r="L1536" s="59">
        <v>35.0</v>
      </c>
      <c r="M1536" s="59">
        <v>0.2776844</v>
      </c>
      <c r="N1536" s="59">
        <v>1500.0</v>
      </c>
      <c r="O1536" s="59">
        <v>0.2467675</v>
      </c>
      <c r="P1536" s="59">
        <v>1.05022</v>
      </c>
      <c r="Q1536" s="59">
        <v>0.4008373</v>
      </c>
    </row>
    <row r="1537" ht="15.0" customHeight="1">
      <c r="A1537" s="59" t="s">
        <v>123</v>
      </c>
      <c r="B1537" s="60"/>
      <c r="C1537" s="60"/>
      <c r="D1537" s="59" t="s">
        <v>5340</v>
      </c>
      <c r="E1537" s="59" t="s">
        <v>33</v>
      </c>
      <c r="F1537" s="59" t="s">
        <v>5369</v>
      </c>
      <c r="G1537" s="61" t="s">
        <v>5370</v>
      </c>
      <c r="H1537" s="62" t="s">
        <v>5343</v>
      </c>
      <c r="I1537" s="59">
        <v>3.4073231E7</v>
      </c>
      <c r="J1537" s="59">
        <v>135.0</v>
      </c>
      <c r="K1537" s="59">
        <v>0.321785426304491</v>
      </c>
      <c r="L1537" s="59">
        <v>35.0</v>
      </c>
      <c r="M1537" s="59">
        <v>0.3260441</v>
      </c>
      <c r="N1537" s="59">
        <v>1500.0</v>
      </c>
      <c r="O1537" s="59">
        <v>0.3170003</v>
      </c>
      <c r="P1537" s="59">
        <v>1.015095</v>
      </c>
      <c r="Q1537" s="59">
        <v>0.5291043</v>
      </c>
    </row>
    <row r="1538" ht="15.0" customHeight="1">
      <c r="A1538" s="59" t="s">
        <v>123</v>
      </c>
      <c r="B1538" s="60"/>
      <c r="C1538" s="60"/>
      <c r="D1538" s="59" t="s">
        <v>5371</v>
      </c>
      <c r="E1538" s="59" t="s">
        <v>39</v>
      </c>
      <c r="F1538" s="59" t="s">
        <v>5372</v>
      </c>
      <c r="G1538" s="61" t="s">
        <v>5373</v>
      </c>
      <c r="H1538" s="62" t="s">
        <v>215</v>
      </c>
      <c r="I1538" s="59">
        <v>1.9958186E7</v>
      </c>
      <c r="J1538" s="59">
        <v>170.0</v>
      </c>
      <c r="K1538" s="59">
        <v>0.374648767426249</v>
      </c>
      <c r="L1538" s="59">
        <v>45.0</v>
      </c>
      <c r="M1538" s="59">
        <v>0.3299374</v>
      </c>
      <c r="N1538" s="59">
        <v>1500.0</v>
      </c>
      <c r="O1538" s="59">
        <v>0.2303179</v>
      </c>
      <c r="P1538" s="59">
        <v>1.62666</v>
      </c>
      <c r="Q1538" s="59">
        <v>1.448821</v>
      </c>
    </row>
    <row r="1539" ht="15.0" customHeight="1">
      <c r="A1539" s="59" t="s">
        <v>123</v>
      </c>
      <c r="B1539" s="60"/>
      <c r="C1539" s="60"/>
      <c r="D1539" s="59" t="s">
        <v>5371</v>
      </c>
      <c r="E1539" s="59" t="s">
        <v>39</v>
      </c>
      <c r="F1539" s="59" t="s">
        <v>5374</v>
      </c>
      <c r="G1539" s="61" t="s">
        <v>5375</v>
      </c>
      <c r="H1539" s="62" t="s">
        <v>215</v>
      </c>
      <c r="I1539" s="59">
        <v>2.768004E7</v>
      </c>
      <c r="J1539" s="59">
        <v>200.0</v>
      </c>
      <c r="K1539" s="59">
        <v>0.290522966070137</v>
      </c>
      <c r="L1539" s="59">
        <v>35.0</v>
      </c>
      <c r="M1539" s="59">
        <v>0.2876749</v>
      </c>
      <c r="N1539" s="59">
        <v>1500.0</v>
      </c>
      <c r="O1539" s="59">
        <v>0.2779501</v>
      </c>
      <c r="P1539" s="59">
        <v>1.045234</v>
      </c>
      <c r="Q1539" s="59">
        <v>1.292869</v>
      </c>
    </row>
    <row r="1540" ht="15.0" customHeight="1">
      <c r="A1540" s="59" t="s">
        <v>123</v>
      </c>
      <c r="B1540" s="60"/>
      <c r="C1540" s="60"/>
      <c r="D1540" s="59" t="s">
        <v>5371</v>
      </c>
      <c r="E1540" s="59" t="s">
        <v>33</v>
      </c>
      <c r="F1540" s="59" t="s">
        <v>5376</v>
      </c>
      <c r="G1540" s="61" t="s">
        <v>5377</v>
      </c>
      <c r="H1540" s="62" t="s">
        <v>215</v>
      </c>
      <c r="I1540" s="59">
        <v>3.0801963E7</v>
      </c>
      <c r="J1540" s="59">
        <v>170.0</v>
      </c>
      <c r="K1540" s="59">
        <v>0.303747074501899</v>
      </c>
      <c r="L1540" s="59">
        <v>35.0</v>
      </c>
      <c r="M1540" s="59">
        <v>0.3057877</v>
      </c>
      <c r="N1540" s="59">
        <v>1500.0</v>
      </c>
      <c r="O1540" s="59">
        <v>0.2967841</v>
      </c>
      <c r="P1540" s="59">
        <v>1.023461</v>
      </c>
      <c r="Q1540" s="59">
        <v>0.7733565</v>
      </c>
    </row>
    <row r="1541" ht="15.0" customHeight="1">
      <c r="A1541" s="59" t="s">
        <v>123</v>
      </c>
      <c r="B1541" s="60"/>
      <c r="C1541" s="60"/>
      <c r="D1541" s="59" t="s">
        <v>5371</v>
      </c>
      <c r="E1541" s="59" t="s">
        <v>37</v>
      </c>
      <c r="F1541" s="59" t="s">
        <v>5378</v>
      </c>
      <c r="G1541" s="61" t="s">
        <v>5379</v>
      </c>
      <c r="H1541" s="62" t="s">
        <v>215</v>
      </c>
      <c r="I1541" s="59">
        <v>3.5671585E7</v>
      </c>
      <c r="J1541" s="59">
        <v>155.0</v>
      </c>
      <c r="K1541" s="59">
        <v>0.362867911878428</v>
      </c>
      <c r="L1541" s="59">
        <v>35.0</v>
      </c>
      <c r="M1541" s="59">
        <v>0.3586525</v>
      </c>
      <c r="N1541" s="59">
        <v>1500.0</v>
      </c>
      <c r="O1541" s="59">
        <v>0.3363308</v>
      </c>
      <c r="P1541" s="59">
        <v>1.078902</v>
      </c>
      <c r="Q1541" s="59">
        <v>1.18885</v>
      </c>
    </row>
    <row r="1542" ht="15.0" customHeight="1">
      <c r="A1542" s="59" t="s">
        <v>123</v>
      </c>
      <c r="B1542" s="60"/>
      <c r="C1542" s="60"/>
      <c r="D1542" s="59" t="s">
        <v>5371</v>
      </c>
      <c r="E1542" s="59" t="s">
        <v>36</v>
      </c>
      <c r="F1542" s="59" t="s">
        <v>5380</v>
      </c>
      <c r="G1542" s="61" t="s">
        <v>5381</v>
      </c>
      <c r="H1542" s="62" t="s">
        <v>215</v>
      </c>
      <c r="I1542" s="59">
        <v>2.7251662E7</v>
      </c>
      <c r="J1542" s="59">
        <v>170.0</v>
      </c>
      <c r="K1542" s="59">
        <v>0.637245852858491</v>
      </c>
      <c r="L1542" s="59">
        <v>35.0</v>
      </c>
      <c r="M1542" s="59">
        <v>0.5707055</v>
      </c>
      <c r="N1542" s="59">
        <v>1500.0</v>
      </c>
      <c r="O1542" s="59">
        <v>0.3115024</v>
      </c>
      <c r="P1542" s="59">
        <v>2.045717</v>
      </c>
      <c r="Q1542" s="59">
        <v>1.256711</v>
      </c>
    </row>
    <row r="1543" ht="15.0" customHeight="1">
      <c r="A1543" s="59" t="s">
        <v>123</v>
      </c>
      <c r="B1543" s="60"/>
      <c r="C1543" s="60"/>
      <c r="D1543" s="59" t="s">
        <v>5371</v>
      </c>
      <c r="E1543" s="59" t="s">
        <v>38</v>
      </c>
      <c r="F1543" s="59" t="s">
        <v>5382</v>
      </c>
      <c r="G1543" s="61" t="s">
        <v>5383</v>
      </c>
      <c r="H1543" s="62" t="s">
        <v>215</v>
      </c>
      <c r="I1543" s="59">
        <v>3.2640664E7</v>
      </c>
      <c r="J1543" s="59">
        <v>140.0</v>
      </c>
      <c r="K1543" s="59">
        <v>0.356736399073796</v>
      </c>
      <c r="L1543" s="59">
        <v>35.0</v>
      </c>
      <c r="M1543" s="59">
        <v>0.3605238</v>
      </c>
      <c r="N1543" s="59">
        <v>1500.0</v>
      </c>
      <c r="O1543" s="59">
        <v>0.3414649</v>
      </c>
      <c r="P1543" s="59">
        <v>1.044723</v>
      </c>
      <c r="Q1543" s="59">
        <v>0.8012783</v>
      </c>
    </row>
    <row r="1544" ht="15.0" customHeight="1">
      <c r="A1544" s="59" t="s">
        <v>123</v>
      </c>
      <c r="B1544" s="60"/>
      <c r="C1544" s="60"/>
      <c r="D1544" s="59" t="s">
        <v>5371</v>
      </c>
      <c r="E1544" s="59" t="s">
        <v>35</v>
      </c>
      <c r="F1544" s="59" t="s">
        <v>5384</v>
      </c>
      <c r="G1544" s="61" t="s">
        <v>5385</v>
      </c>
      <c r="H1544" s="62" t="s">
        <v>215</v>
      </c>
      <c r="I1544" s="59">
        <v>2.959587E7</v>
      </c>
      <c r="J1544" s="59">
        <v>155.0</v>
      </c>
      <c r="K1544" s="59">
        <v>0.379360810395976</v>
      </c>
      <c r="L1544" s="59">
        <v>35.0</v>
      </c>
      <c r="M1544" s="59">
        <v>0.3765039</v>
      </c>
      <c r="N1544" s="59">
        <v>1500.0</v>
      </c>
      <c r="O1544" s="59">
        <v>0.3485296</v>
      </c>
      <c r="P1544" s="59">
        <v>1.088461</v>
      </c>
      <c r="Q1544" s="59">
        <v>1.102128</v>
      </c>
    </row>
    <row r="1545" ht="15.0" customHeight="1">
      <c r="A1545" s="59" t="s">
        <v>123</v>
      </c>
      <c r="B1545" s="60"/>
      <c r="C1545" s="60"/>
      <c r="D1545" s="59" t="s">
        <v>5371</v>
      </c>
      <c r="E1545" s="59" t="s">
        <v>40</v>
      </c>
      <c r="F1545" s="59" t="s">
        <v>5386</v>
      </c>
      <c r="G1545" s="61" t="s">
        <v>5387</v>
      </c>
      <c r="H1545" s="62" t="s">
        <v>215</v>
      </c>
      <c r="I1545" s="59">
        <v>3.1241571E7</v>
      </c>
      <c r="J1545" s="59">
        <v>180.0</v>
      </c>
      <c r="K1545" s="59">
        <v>0.375818930663809</v>
      </c>
      <c r="L1545" s="59">
        <v>35.0</v>
      </c>
      <c r="M1545" s="59">
        <v>0.3511682</v>
      </c>
      <c r="N1545" s="59">
        <v>1500.0</v>
      </c>
      <c r="O1545" s="59">
        <v>0.3033332</v>
      </c>
      <c r="P1545" s="59">
        <v>1.238964</v>
      </c>
      <c r="Q1545" s="59">
        <v>1.515327</v>
      </c>
    </row>
    <row r="1546" ht="15.0" customHeight="1">
      <c r="A1546" s="59" t="s">
        <v>123</v>
      </c>
      <c r="B1546" s="60"/>
      <c r="C1546" s="60"/>
      <c r="D1546" s="59" t="s">
        <v>5371</v>
      </c>
      <c r="E1546" s="59" t="s">
        <v>34</v>
      </c>
      <c r="F1546" s="59" t="s">
        <v>5388</v>
      </c>
      <c r="G1546" s="61" t="s">
        <v>5389</v>
      </c>
      <c r="H1546" s="62" t="s">
        <v>215</v>
      </c>
      <c r="I1546" s="59">
        <v>2.1489102E7</v>
      </c>
      <c r="J1546" s="59">
        <v>140.0</v>
      </c>
      <c r="K1546" s="59">
        <v>0.250218540596198</v>
      </c>
      <c r="L1546" s="59">
        <v>35.0</v>
      </c>
      <c r="M1546" s="59">
        <v>0.2777171</v>
      </c>
      <c r="N1546" s="59">
        <v>1500.0</v>
      </c>
      <c r="O1546" s="59">
        <v>0.2406692</v>
      </c>
      <c r="P1546" s="59">
        <v>1.039678</v>
      </c>
      <c r="Q1546" s="59">
        <v>0.2577567</v>
      </c>
    </row>
    <row r="1547" ht="15.0" customHeight="1">
      <c r="A1547" s="59" t="s">
        <v>123</v>
      </c>
      <c r="B1547" s="60"/>
      <c r="C1547" s="60"/>
      <c r="D1547" s="59" t="s">
        <v>5371</v>
      </c>
      <c r="E1547" s="59" t="s">
        <v>33</v>
      </c>
      <c r="F1547" s="59" t="s">
        <v>5390</v>
      </c>
      <c r="G1547" s="61" t="s">
        <v>5391</v>
      </c>
      <c r="H1547" s="62" t="s">
        <v>215</v>
      </c>
      <c r="I1547" s="59">
        <v>3.8248524E7</v>
      </c>
      <c r="J1547" s="59">
        <v>120.0</v>
      </c>
      <c r="K1547" s="59">
        <v>0.347746654208066</v>
      </c>
      <c r="L1547" s="59">
        <v>35.0</v>
      </c>
      <c r="M1547" s="59">
        <v>0.351994</v>
      </c>
      <c r="N1547" s="59">
        <v>1500.0</v>
      </c>
      <c r="O1547" s="59">
        <v>0.3445696</v>
      </c>
      <c r="P1547" s="59">
        <v>1.00922</v>
      </c>
      <c r="Q1547" s="59">
        <v>0.4279144</v>
      </c>
    </row>
    <row r="1548" ht="15.0" customHeight="1">
      <c r="A1548" s="59" t="s">
        <v>123</v>
      </c>
      <c r="B1548" s="60"/>
      <c r="C1548" s="60"/>
      <c r="D1548" s="59" t="s">
        <v>5371</v>
      </c>
      <c r="E1548" s="59" t="s">
        <v>37</v>
      </c>
      <c r="F1548" s="59" t="s">
        <v>5392</v>
      </c>
      <c r="G1548" s="61" t="s">
        <v>5393</v>
      </c>
      <c r="H1548" s="62" t="s">
        <v>215</v>
      </c>
      <c r="I1548" s="59">
        <v>2.6411782E7</v>
      </c>
      <c r="J1548" s="59">
        <v>190.0</v>
      </c>
      <c r="K1548" s="59">
        <v>0.301138226527304</v>
      </c>
      <c r="L1548" s="59">
        <v>35.0</v>
      </c>
      <c r="M1548" s="59">
        <v>0.2889282</v>
      </c>
      <c r="N1548" s="59">
        <v>1500.0</v>
      </c>
      <c r="O1548" s="59">
        <v>0.272783</v>
      </c>
      <c r="P1548" s="59">
        <v>1.103948</v>
      </c>
      <c r="Q1548" s="59">
        <v>1.756262</v>
      </c>
    </row>
    <row r="1549" ht="15.0" customHeight="1">
      <c r="A1549" s="59" t="s">
        <v>123</v>
      </c>
      <c r="B1549" s="60"/>
      <c r="C1549" s="60"/>
      <c r="D1549" s="59" t="s">
        <v>5371</v>
      </c>
      <c r="E1549" s="59" t="s">
        <v>36</v>
      </c>
      <c r="F1549" s="59" t="s">
        <v>5394</v>
      </c>
      <c r="G1549" s="61" t="s">
        <v>5395</v>
      </c>
      <c r="H1549" s="62" t="s">
        <v>215</v>
      </c>
      <c r="I1549" s="59">
        <v>2.4396565E7</v>
      </c>
      <c r="J1549" s="59">
        <v>205.0</v>
      </c>
      <c r="K1549" s="59">
        <v>0.592197689349452</v>
      </c>
      <c r="L1549" s="59">
        <v>35.0</v>
      </c>
      <c r="M1549" s="59">
        <v>0.5040102</v>
      </c>
      <c r="N1549" s="59">
        <v>1500.0</v>
      </c>
      <c r="O1549" s="59">
        <v>0.2937132</v>
      </c>
      <c r="P1549" s="59">
        <v>2.016245</v>
      </c>
      <c r="Q1549" s="59">
        <v>1.419347</v>
      </c>
    </row>
    <row r="1550" ht="15.0" customHeight="1">
      <c r="A1550" s="59" t="s">
        <v>123</v>
      </c>
      <c r="B1550" s="60"/>
      <c r="C1550" s="60"/>
      <c r="D1550" s="59" t="s">
        <v>5371</v>
      </c>
      <c r="E1550" s="59" t="s">
        <v>38</v>
      </c>
      <c r="F1550" s="59" t="s">
        <v>5396</v>
      </c>
      <c r="G1550" s="61" t="s">
        <v>5397</v>
      </c>
      <c r="H1550" s="62" t="s">
        <v>215</v>
      </c>
      <c r="I1550" s="59">
        <v>2.8643431E7</v>
      </c>
      <c r="J1550" s="59">
        <v>170.0</v>
      </c>
      <c r="K1550" s="59">
        <v>0.330032291370476</v>
      </c>
      <c r="L1550" s="59">
        <v>35.0</v>
      </c>
      <c r="M1550" s="59">
        <v>0.3338933</v>
      </c>
      <c r="N1550" s="59">
        <v>1500.0</v>
      </c>
      <c r="O1550" s="59">
        <v>0.3146993</v>
      </c>
      <c r="P1550" s="59">
        <v>1.048723</v>
      </c>
      <c r="Q1550" s="59">
        <v>0.7988424</v>
      </c>
    </row>
    <row r="1551" ht="15.0" customHeight="1">
      <c r="A1551" s="59" t="s">
        <v>123</v>
      </c>
      <c r="B1551" s="60"/>
      <c r="C1551" s="60"/>
      <c r="D1551" s="59" t="s">
        <v>5371</v>
      </c>
      <c r="E1551" s="59" t="s">
        <v>35</v>
      </c>
      <c r="F1551" s="59" t="s">
        <v>5398</v>
      </c>
      <c r="G1551" s="61" t="s">
        <v>5399</v>
      </c>
      <c r="H1551" s="62" t="s">
        <v>215</v>
      </c>
      <c r="I1551" s="59">
        <v>1.3379538E7</v>
      </c>
      <c r="J1551" s="59">
        <v>175.0</v>
      </c>
      <c r="K1551" s="59">
        <v>0.313004006683184</v>
      </c>
      <c r="L1551" s="59">
        <v>35.0</v>
      </c>
      <c r="M1551" s="59">
        <v>0.3045692</v>
      </c>
      <c r="N1551" s="59">
        <v>1500.0</v>
      </c>
      <c r="O1551" s="59">
        <v>0.2652798</v>
      </c>
      <c r="P1551" s="59">
        <v>1.179901</v>
      </c>
      <c r="Q1551" s="59">
        <v>1.214684</v>
      </c>
    </row>
    <row r="1552" ht="15.0" customHeight="1">
      <c r="A1552" s="59" t="s">
        <v>123</v>
      </c>
      <c r="B1552" s="60"/>
      <c r="C1552" s="60"/>
      <c r="D1552" s="59" t="s">
        <v>5371</v>
      </c>
      <c r="E1552" s="59" t="s">
        <v>40</v>
      </c>
      <c r="F1552" s="59" t="s">
        <v>5400</v>
      </c>
      <c r="G1552" s="61" t="s">
        <v>5401</v>
      </c>
      <c r="H1552" s="62" t="s">
        <v>215</v>
      </c>
      <c r="I1552" s="59">
        <v>2.0997295E7</v>
      </c>
      <c r="J1552" s="59">
        <v>180.0</v>
      </c>
      <c r="K1552" s="59">
        <v>0.275745875046722</v>
      </c>
      <c r="L1552" s="59">
        <v>35.0</v>
      </c>
      <c r="M1552" s="59">
        <v>0.2539822</v>
      </c>
      <c r="N1552" s="59">
        <v>1500.0</v>
      </c>
      <c r="O1552" s="59">
        <v>0.2265334</v>
      </c>
      <c r="P1552" s="59">
        <v>1.217241</v>
      </c>
      <c r="Q1552" s="59">
        <v>1.792884</v>
      </c>
    </row>
    <row r="1553" ht="15.0" customHeight="1">
      <c r="A1553" s="59" t="s">
        <v>123</v>
      </c>
      <c r="B1553" s="60"/>
      <c r="C1553" s="60"/>
      <c r="D1553" s="59" t="s">
        <v>5371</v>
      </c>
      <c r="E1553" s="59" t="s">
        <v>34</v>
      </c>
      <c r="F1553" s="59" t="s">
        <v>5402</v>
      </c>
      <c r="G1553" s="61" t="s">
        <v>5403</v>
      </c>
      <c r="H1553" s="62" t="s">
        <v>215</v>
      </c>
      <c r="I1553" s="59">
        <v>1.4881748E7</v>
      </c>
      <c r="J1553" s="59">
        <v>180.0</v>
      </c>
      <c r="K1553" s="59">
        <v>0.207843674118623</v>
      </c>
      <c r="L1553" s="59">
        <v>35.0</v>
      </c>
      <c r="M1553" s="59">
        <v>0.2453665</v>
      </c>
      <c r="N1553" s="59">
        <v>1500.0</v>
      </c>
      <c r="O1553" s="59">
        <v>0.194559</v>
      </c>
      <c r="P1553" s="59">
        <v>1.068281</v>
      </c>
      <c r="Q1553" s="59">
        <v>0.2614702</v>
      </c>
    </row>
    <row r="1554" ht="15.0" customHeight="1">
      <c r="A1554" s="59" t="s">
        <v>79</v>
      </c>
      <c r="B1554" s="60"/>
      <c r="C1554" s="60"/>
      <c r="D1554" s="59" t="s">
        <v>72</v>
      </c>
      <c r="E1554" s="59" t="s">
        <v>33</v>
      </c>
      <c r="F1554" s="59" t="s">
        <v>5404</v>
      </c>
      <c r="G1554" s="61" t="s">
        <v>5405</v>
      </c>
      <c r="H1554" s="61" t="s">
        <v>5405</v>
      </c>
      <c r="I1554" s="59">
        <v>4.1823496E7</v>
      </c>
      <c r="J1554" s="59">
        <v>145.0</v>
      </c>
      <c r="K1554" s="59">
        <v>0.367804846046033</v>
      </c>
      <c r="L1554" s="59">
        <v>35.0</v>
      </c>
      <c r="M1554" s="59">
        <v>0.3697075</v>
      </c>
      <c r="N1554" s="59">
        <v>1500.0</v>
      </c>
      <c r="O1554" s="59">
        <v>0.3619013</v>
      </c>
      <c r="P1554" s="59">
        <v>1.016313</v>
      </c>
      <c r="Q1554" s="59">
        <v>0.7562661</v>
      </c>
    </row>
    <row r="1555" ht="15.0" customHeight="1">
      <c r="A1555" s="59" t="s">
        <v>79</v>
      </c>
      <c r="B1555" s="60"/>
      <c r="C1555" s="60"/>
      <c r="D1555" s="59" t="s">
        <v>72</v>
      </c>
      <c r="E1555" s="59" t="s">
        <v>58</v>
      </c>
      <c r="F1555" s="59" t="s">
        <v>5406</v>
      </c>
      <c r="G1555" s="61" t="s">
        <v>5407</v>
      </c>
      <c r="H1555" s="61" t="s">
        <v>5405</v>
      </c>
      <c r="I1555" s="59">
        <v>3.0771457E7</v>
      </c>
      <c r="J1555" s="59">
        <v>125.0</v>
      </c>
      <c r="K1555" s="59">
        <v>0.326623116</v>
      </c>
      <c r="L1555" s="59">
        <v>35.0</v>
      </c>
      <c r="M1555" s="59">
        <v>0.3192017</v>
      </c>
      <c r="N1555" s="59">
        <v>1500.0</v>
      </c>
      <c r="O1555" s="59">
        <v>0.3002504</v>
      </c>
      <c r="P1555" s="59">
        <v>1.087835738</v>
      </c>
      <c r="Q1555" s="59">
        <v>1.391604563</v>
      </c>
    </row>
    <row r="1556" ht="15.0" customHeight="1">
      <c r="A1556" s="59" t="s">
        <v>79</v>
      </c>
      <c r="B1556" s="60"/>
      <c r="C1556" s="60"/>
      <c r="D1556" s="59" t="s">
        <v>72</v>
      </c>
      <c r="E1556" s="59" t="s">
        <v>58</v>
      </c>
      <c r="F1556" s="59" t="s">
        <v>5408</v>
      </c>
      <c r="G1556" s="61" t="s">
        <v>5409</v>
      </c>
      <c r="H1556" s="61" t="s">
        <v>5405</v>
      </c>
      <c r="I1556" s="59">
        <v>2.1070863E7</v>
      </c>
      <c r="J1556" s="59">
        <v>130.0</v>
      </c>
      <c r="K1556" s="59">
        <v>0.356750759</v>
      </c>
      <c r="L1556" s="59">
        <v>45.0</v>
      </c>
      <c r="M1556" s="59">
        <v>0.3000538</v>
      </c>
      <c r="N1556" s="59">
        <v>1500.0</v>
      </c>
      <c r="O1556" s="59">
        <v>0.2187495</v>
      </c>
      <c r="P1556" s="59">
        <v>1.630864342</v>
      </c>
      <c r="Q1556" s="59">
        <v>1.697342693</v>
      </c>
    </row>
    <row r="1557" ht="15.0" customHeight="1">
      <c r="A1557" s="59" t="s">
        <v>79</v>
      </c>
      <c r="B1557" s="60"/>
      <c r="C1557" s="60"/>
      <c r="D1557" s="59" t="s">
        <v>72</v>
      </c>
      <c r="E1557" s="59" t="s">
        <v>66</v>
      </c>
      <c r="F1557" s="59" t="s">
        <v>5410</v>
      </c>
      <c r="G1557" s="61" t="s">
        <v>5411</v>
      </c>
      <c r="H1557" s="61" t="s">
        <v>5405</v>
      </c>
      <c r="I1557" s="59">
        <v>5.590335E7</v>
      </c>
      <c r="J1557" s="59">
        <v>125.0</v>
      </c>
      <c r="K1557" s="59">
        <v>0.249743833</v>
      </c>
      <c r="L1557" s="59">
        <v>35.0</v>
      </c>
      <c r="M1557" s="59">
        <v>0.2437663</v>
      </c>
      <c r="N1557" s="59">
        <v>1500.0</v>
      </c>
      <c r="O1557" s="59">
        <v>0.2310218</v>
      </c>
      <c r="P1557" s="59">
        <v>1.081040113</v>
      </c>
      <c r="Q1557" s="59">
        <v>1.469028425</v>
      </c>
    </row>
    <row r="1558" ht="15.0" customHeight="1">
      <c r="A1558" s="59" t="s">
        <v>79</v>
      </c>
      <c r="B1558" s="60"/>
      <c r="C1558" s="60"/>
      <c r="D1558" s="59" t="s">
        <v>72</v>
      </c>
      <c r="E1558" s="59" t="s">
        <v>66</v>
      </c>
      <c r="F1558" s="59" t="s">
        <v>5412</v>
      </c>
      <c r="G1558" s="61" t="s">
        <v>5413</v>
      </c>
      <c r="H1558" s="61" t="s">
        <v>5405</v>
      </c>
      <c r="I1558" s="59">
        <v>3.6227203E7</v>
      </c>
      <c r="J1558" s="59">
        <v>120.0</v>
      </c>
      <c r="K1558" s="59">
        <v>0.122497095</v>
      </c>
      <c r="L1558" s="59">
        <v>35.0</v>
      </c>
      <c r="M1558" s="59">
        <v>0.1151148</v>
      </c>
      <c r="N1558" s="59">
        <v>1500.0</v>
      </c>
      <c r="O1558" s="59">
        <v>0.1043814</v>
      </c>
      <c r="P1558" s="59">
        <v>1.173552901</v>
      </c>
      <c r="Q1558" s="59">
        <v>1.687787165</v>
      </c>
    </row>
    <row r="1559" ht="15.0" customHeight="1">
      <c r="A1559" s="59" t="s">
        <v>79</v>
      </c>
      <c r="B1559" s="60"/>
      <c r="C1559" s="60"/>
      <c r="D1559" s="59" t="s">
        <v>72</v>
      </c>
      <c r="E1559" s="59" t="s">
        <v>33</v>
      </c>
      <c r="F1559" s="59" t="s">
        <v>5414</v>
      </c>
      <c r="G1559" s="61" t="s">
        <v>5415</v>
      </c>
      <c r="H1559" s="62" t="s">
        <v>5416</v>
      </c>
      <c r="I1559" s="59">
        <v>1.3319744E7</v>
      </c>
      <c r="J1559" s="59">
        <v>105.0</v>
      </c>
      <c r="K1559" s="59">
        <v>0.167114316720263</v>
      </c>
      <c r="L1559" s="59">
        <v>35.0</v>
      </c>
      <c r="M1559" s="59">
        <v>0.1691045</v>
      </c>
      <c r="N1559" s="59">
        <v>1500.0</v>
      </c>
      <c r="O1559" s="59">
        <v>0.1572796</v>
      </c>
      <c r="P1559" s="59">
        <v>1.06253</v>
      </c>
      <c r="Q1559" s="59">
        <v>0.831697</v>
      </c>
    </row>
    <row r="1560" ht="15.0" customHeight="1">
      <c r="A1560" s="59" t="s">
        <v>79</v>
      </c>
      <c r="B1560" s="60"/>
      <c r="C1560" s="60"/>
      <c r="D1560" s="59" t="s">
        <v>72</v>
      </c>
      <c r="E1560" s="59" t="s">
        <v>33</v>
      </c>
      <c r="F1560" s="59" t="s">
        <v>5417</v>
      </c>
      <c r="G1560" s="61" t="s">
        <v>5418</v>
      </c>
      <c r="H1560" s="62" t="s">
        <v>5416</v>
      </c>
      <c r="I1560" s="59">
        <v>1.4572651E7</v>
      </c>
      <c r="J1560" s="59">
        <v>85.0</v>
      </c>
      <c r="K1560" s="59">
        <v>0.183822463739931</v>
      </c>
      <c r="L1560" s="59">
        <v>35.0</v>
      </c>
      <c r="M1560" s="59">
        <v>0.1846668</v>
      </c>
      <c r="N1560" s="59">
        <v>1500.0</v>
      </c>
      <c r="O1560" s="59">
        <v>0.1702353</v>
      </c>
      <c r="P1560" s="59">
        <v>1.079814</v>
      </c>
      <c r="Q1560" s="59">
        <v>0.9414945</v>
      </c>
    </row>
    <row r="1561" ht="15.0" customHeight="1">
      <c r="A1561" s="59" t="s">
        <v>79</v>
      </c>
      <c r="B1561" s="60"/>
      <c r="C1561" s="60"/>
      <c r="D1561" s="59" t="s">
        <v>72</v>
      </c>
      <c r="E1561" s="59" t="s">
        <v>33</v>
      </c>
      <c r="F1561" s="59" t="s">
        <v>5419</v>
      </c>
      <c r="G1561" s="61" t="s">
        <v>5420</v>
      </c>
      <c r="H1561" s="62" t="s">
        <v>5416</v>
      </c>
      <c r="I1561" s="59">
        <v>7111308.0</v>
      </c>
      <c r="J1561" s="59">
        <v>105.0</v>
      </c>
      <c r="K1561" s="59">
        <v>0.102227426436423</v>
      </c>
      <c r="L1561" s="59">
        <v>35.0</v>
      </c>
      <c r="M1561" s="59">
        <v>0.09843475</v>
      </c>
      <c r="N1561" s="59">
        <v>1500.0</v>
      </c>
      <c r="O1561" s="59">
        <v>0.09196699</v>
      </c>
      <c r="P1561" s="59">
        <v>1.111566</v>
      </c>
      <c r="Q1561" s="59">
        <v>1.586396</v>
      </c>
    </row>
    <row r="1562" ht="15.0" customHeight="1">
      <c r="A1562" s="59" t="s">
        <v>79</v>
      </c>
      <c r="B1562" s="60"/>
      <c r="C1562" s="60"/>
      <c r="D1562" s="59" t="s">
        <v>72</v>
      </c>
      <c r="E1562" s="59" t="s">
        <v>33</v>
      </c>
      <c r="F1562" s="59" t="s">
        <v>5421</v>
      </c>
      <c r="G1562" s="61" t="s">
        <v>5422</v>
      </c>
      <c r="H1562" s="62" t="s">
        <v>5416</v>
      </c>
      <c r="I1562" s="59">
        <v>9164624.0</v>
      </c>
      <c r="J1562" s="59">
        <v>155.0</v>
      </c>
      <c r="K1562" s="59">
        <v>0.123693173857305</v>
      </c>
      <c r="L1562" s="59">
        <v>35.0</v>
      </c>
      <c r="M1562" s="59">
        <v>0.1273343</v>
      </c>
      <c r="N1562" s="59">
        <v>1500.0</v>
      </c>
      <c r="O1562" s="59">
        <v>0.1149927</v>
      </c>
      <c r="P1562" s="59">
        <v>1.075661</v>
      </c>
      <c r="Q1562" s="59">
        <v>0.7049704</v>
      </c>
    </row>
    <row r="1563" ht="15.0" customHeight="1">
      <c r="A1563" s="59" t="s">
        <v>79</v>
      </c>
      <c r="B1563" s="60"/>
      <c r="C1563" s="60"/>
      <c r="D1563" s="59" t="s">
        <v>72</v>
      </c>
      <c r="E1563" s="59" t="s">
        <v>33</v>
      </c>
      <c r="F1563" s="59" t="s">
        <v>5423</v>
      </c>
      <c r="G1563" s="61" t="s">
        <v>5424</v>
      </c>
      <c r="H1563" s="62" t="s">
        <v>5416</v>
      </c>
      <c r="I1563" s="59">
        <v>4834624.0</v>
      </c>
      <c r="J1563" s="59">
        <v>150.0</v>
      </c>
      <c r="K1563" s="59">
        <v>0.076278433550424</v>
      </c>
      <c r="L1563" s="59">
        <v>35.0</v>
      </c>
      <c r="M1563" s="59">
        <v>0.08012546</v>
      </c>
      <c r="N1563" s="59">
        <v>1500.0</v>
      </c>
      <c r="O1563" s="59">
        <v>0.06818387</v>
      </c>
      <c r="P1563" s="59">
        <v>1.118717</v>
      </c>
      <c r="Q1563" s="59">
        <v>0.6778466</v>
      </c>
    </row>
    <row r="1564" ht="15.0" customHeight="1">
      <c r="A1564" s="59" t="s">
        <v>79</v>
      </c>
      <c r="B1564" s="60"/>
      <c r="C1564" s="60"/>
      <c r="D1564" s="59" t="s">
        <v>72</v>
      </c>
      <c r="E1564" s="59" t="s">
        <v>36</v>
      </c>
      <c r="F1564" s="59" t="s">
        <v>5425</v>
      </c>
      <c r="G1564" s="61" t="s">
        <v>5426</v>
      </c>
      <c r="H1564" s="62" t="s">
        <v>5416</v>
      </c>
      <c r="I1564" s="59">
        <v>8426764.0</v>
      </c>
      <c r="J1564" s="59">
        <v>150.0</v>
      </c>
      <c r="K1564" s="59">
        <v>0.589502707164024</v>
      </c>
      <c r="L1564" s="59">
        <v>45.0</v>
      </c>
      <c r="M1564" s="59">
        <v>0.4678976</v>
      </c>
      <c r="N1564" s="59">
        <v>1500.0</v>
      </c>
      <c r="O1564" s="59">
        <v>0.1565313</v>
      </c>
      <c r="P1564" s="59">
        <v>3.766037</v>
      </c>
      <c r="Q1564" s="59">
        <v>1.390553</v>
      </c>
    </row>
    <row r="1565" ht="15.0" customHeight="1">
      <c r="A1565" s="59" t="s">
        <v>79</v>
      </c>
      <c r="B1565" s="60"/>
      <c r="C1565" s="60"/>
      <c r="D1565" s="59" t="s">
        <v>72</v>
      </c>
      <c r="E1565" s="59" t="s">
        <v>37</v>
      </c>
      <c r="F1565" s="59" t="s">
        <v>5427</v>
      </c>
      <c r="G1565" s="61" t="s">
        <v>5428</v>
      </c>
      <c r="H1565" s="62" t="s">
        <v>5416</v>
      </c>
      <c r="I1565" s="59">
        <v>2.4988237E7</v>
      </c>
      <c r="J1565" s="59">
        <v>140.0</v>
      </c>
      <c r="K1565" s="59">
        <v>0.347270759955629</v>
      </c>
      <c r="L1565" s="59">
        <v>45.0</v>
      </c>
      <c r="M1565" s="59">
        <v>0.3193639</v>
      </c>
      <c r="N1565" s="59">
        <v>1500.0</v>
      </c>
      <c r="O1565" s="59">
        <v>0.2770121</v>
      </c>
      <c r="P1565" s="59">
        <v>1.25363</v>
      </c>
      <c r="Q1565" s="59">
        <v>1.65893</v>
      </c>
    </row>
    <row r="1566" ht="15.0" customHeight="1">
      <c r="A1566" s="59" t="s">
        <v>79</v>
      </c>
      <c r="B1566" s="60"/>
      <c r="C1566" s="60"/>
      <c r="D1566" s="59" t="s">
        <v>72</v>
      </c>
      <c r="E1566" s="59" t="s">
        <v>35</v>
      </c>
      <c r="F1566" s="59" t="s">
        <v>5429</v>
      </c>
      <c r="G1566" s="61" t="s">
        <v>5430</v>
      </c>
      <c r="H1566" s="62" t="s">
        <v>5416</v>
      </c>
      <c r="I1566" s="59">
        <v>2.2878007E7</v>
      </c>
      <c r="J1566" s="59">
        <v>140.0</v>
      </c>
      <c r="K1566" s="59">
        <v>0.292805864848071</v>
      </c>
      <c r="L1566" s="59">
        <v>35.0</v>
      </c>
      <c r="M1566" s="59">
        <v>0.2802904</v>
      </c>
      <c r="N1566" s="59">
        <v>1500.0</v>
      </c>
      <c r="O1566" s="59">
        <v>0.2662155</v>
      </c>
      <c r="P1566" s="59">
        <v>1.099883</v>
      </c>
      <c r="Q1566" s="59">
        <v>1.889209</v>
      </c>
    </row>
    <row r="1567" ht="15.0" customHeight="1">
      <c r="A1567" s="59" t="s">
        <v>79</v>
      </c>
      <c r="B1567" s="60"/>
      <c r="C1567" s="60"/>
      <c r="D1567" s="59" t="s">
        <v>72</v>
      </c>
      <c r="E1567" s="59" t="s">
        <v>34</v>
      </c>
      <c r="F1567" s="59" t="s">
        <v>5431</v>
      </c>
      <c r="G1567" s="61" t="s">
        <v>5432</v>
      </c>
      <c r="H1567" s="62" t="s">
        <v>5416</v>
      </c>
      <c r="I1567" s="59">
        <v>2.1011837E7</v>
      </c>
      <c r="J1567" s="59">
        <v>145.0</v>
      </c>
      <c r="K1567" s="59">
        <v>0.249332126116934</v>
      </c>
      <c r="L1567" s="59">
        <v>35.0</v>
      </c>
      <c r="M1567" s="59">
        <v>0.2512392</v>
      </c>
      <c r="N1567" s="59">
        <v>1500.0</v>
      </c>
      <c r="O1567" s="59">
        <v>0.2271184</v>
      </c>
      <c r="P1567" s="59">
        <v>1.097807</v>
      </c>
      <c r="Q1567" s="59">
        <v>0.9209369</v>
      </c>
    </row>
    <row r="1568" ht="15.0" customHeight="1">
      <c r="A1568" s="59" t="s">
        <v>79</v>
      </c>
      <c r="B1568" s="60"/>
      <c r="C1568" s="60"/>
      <c r="D1568" s="59" t="s">
        <v>72</v>
      </c>
      <c r="E1568" s="59" t="s">
        <v>38</v>
      </c>
      <c r="F1568" s="59" t="s">
        <v>5433</v>
      </c>
      <c r="G1568" s="61" t="s">
        <v>5434</v>
      </c>
      <c r="H1568" s="62" t="s">
        <v>5416</v>
      </c>
      <c r="I1568" s="59">
        <v>2.0638391E7</v>
      </c>
      <c r="J1568" s="59">
        <v>130.0</v>
      </c>
      <c r="K1568" s="59">
        <v>0.294282090691034</v>
      </c>
      <c r="L1568" s="59">
        <v>35.0</v>
      </c>
      <c r="M1568" s="59">
        <v>0.2851459</v>
      </c>
      <c r="N1568" s="59">
        <v>1500.0</v>
      </c>
      <c r="O1568" s="59">
        <v>0.2635352</v>
      </c>
      <c r="P1568" s="59">
        <v>1.116671</v>
      </c>
      <c r="Q1568" s="59">
        <v>1.422764</v>
      </c>
    </row>
    <row r="1569" ht="15.0" customHeight="1">
      <c r="A1569" s="59" t="s">
        <v>79</v>
      </c>
      <c r="B1569" s="60"/>
      <c r="C1569" s="60"/>
      <c r="D1569" s="59" t="s">
        <v>72</v>
      </c>
      <c r="E1569" s="59" t="s">
        <v>49</v>
      </c>
      <c r="F1569" s="59" t="s">
        <v>5435</v>
      </c>
      <c r="G1569" s="61" t="s">
        <v>5436</v>
      </c>
      <c r="H1569" s="62" t="s">
        <v>5416</v>
      </c>
      <c r="I1569" s="59">
        <v>2.2774805E7</v>
      </c>
      <c r="J1569" s="59">
        <v>115.0</v>
      </c>
      <c r="K1569" s="59">
        <v>0.452794342</v>
      </c>
      <c r="L1569" s="59">
        <v>45.0</v>
      </c>
      <c r="M1569" s="59">
        <v>0.3871998</v>
      </c>
      <c r="N1569" s="59">
        <v>1500.0</v>
      </c>
      <c r="O1569" s="59">
        <v>0.2737121</v>
      </c>
      <c r="P1569" s="59">
        <v>1.654272287</v>
      </c>
      <c r="Q1569" s="59">
        <v>1.577988114</v>
      </c>
    </row>
    <row r="1570" ht="15.0" customHeight="1">
      <c r="A1570" s="59" t="s">
        <v>79</v>
      </c>
      <c r="B1570" s="60"/>
      <c r="C1570" s="60"/>
      <c r="D1570" s="59" t="s">
        <v>72</v>
      </c>
      <c r="E1570" s="59" t="s">
        <v>50</v>
      </c>
      <c r="F1570" s="59" t="s">
        <v>5437</v>
      </c>
      <c r="G1570" s="61" t="s">
        <v>5438</v>
      </c>
      <c r="H1570" s="62" t="s">
        <v>5416</v>
      </c>
      <c r="I1570" s="59">
        <v>1.0078993E7</v>
      </c>
      <c r="J1570" s="59">
        <v>115.0</v>
      </c>
      <c r="K1570" s="59">
        <v>0.217529186</v>
      </c>
      <c r="L1570" s="59">
        <v>45.0</v>
      </c>
      <c r="M1570" s="59">
        <v>0.1857752</v>
      </c>
      <c r="N1570" s="59">
        <v>1500.0</v>
      </c>
      <c r="O1570" s="59">
        <v>0.1483956</v>
      </c>
      <c r="P1570" s="59">
        <v>1.465873558</v>
      </c>
      <c r="Q1570" s="59">
        <v>1.849500426</v>
      </c>
    </row>
    <row r="1571" ht="15.0" customHeight="1">
      <c r="A1571" s="59" t="s">
        <v>79</v>
      </c>
      <c r="B1571" s="60"/>
      <c r="C1571" s="60"/>
      <c r="D1571" s="59" t="s">
        <v>72</v>
      </c>
      <c r="E1571" s="59" t="s">
        <v>39</v>
      </c>
      <c r="F1571" s="59" t="s">
        <v>5439</v>
      </c>
      <c r="G1571" s="61" t="s">
        <v>5440</v>
      </c>
      <c r="H1571" s="62" t="s">
        <v>5416</v>
      </c>
      <c r="I1571" s="59">
        <v>1.4074596E7</v>
      </c>
      <c r="J1571" s="59">
        <v>110.0</v>
      </c>
      <c r="K1571" s="59">
        <v>0.329025374059026</v>
      </c>
      <c r="L1571" s="59">
        <v>45.0</v>
      </c>
      <c r="M1571" s="59">
        <v>0.2799045</v>
      </c>
      <c r="N1571" s="59">
        <v>1500.0</v>
      </c>
      <c r="O1571" s="59">
        <v>0.1995125</v>
      </c>
      <c r="P1571" s="59">
        <v>1.649146</v>
      </c>
      <c r="Q1571" s="59">
        <v>1.611017</v>
      </c>
    </row>
    <row r="1572" ht="15.0" customHeight="1">
      <c r="A1572" s="59" t="s">
        <v>79</v>
      </c>
      <c r="B1572" s="60"/>
      <c r="C1572" s="60"/>
      <c r="D1572" s="59" t="s">
        <v>72</v>
      </c>
      <c r="E1572" s="59" t="s">
        <v>46</v>
      </c>
      <c r="F1572" s="59" t="s">
        <v>5441</v>
      </c>
      <c r="G1572" s="61" t="s">
        <v>5442</v>
      </c>
      <c r="H1572" s="62" t="s">
        <v>5416</v>
      </c>
      <c r="I1572" s="59">
        <v>1.4961697E7</v>
      </c>
      <c r="J1572" s="59">
        <v>125.0</v>
      </c>
      <c r="K1572" s="59">
        <v>0.363279888</v>
      </c>
      <c r="L1572" s="59">
        <v>45.0</v>
      </c>
      <c r="M1572" s="59">
        <v>0.3055056</v>
      </c>
      <c r="N1572" s="59">
        <v>1500.0</v>
      </c>
      <c r="O1572" s="59">
        <v>0.2032443</v>
      </c>
      <c r="P1572" s="59">
        <v>1.78740505</v>
      </c>
      <c r="Q1572" s="59">
        <v>1.564967276</v>
      </c>
    </row>
    <row r="1573" ht="15.0" customHeight="1">
      <c r="A1573" s="59" t="s">
        <v>79</v>
      </c>
      <c r="B1573" s="60"/>
      <c r="C1573" s="60"/>
      <c r="D1573" s="59" t="s">
        <v>72</v>
      </c>
      <c r="E1573" s="59" t="s">
        <v>40</v>
      </c>
      <c r="F1573" s="59" t="s">
        <v>5443</v>
      </c>
      <c r="G1573" s="61" t="s">
        <v>5444</v>
      </c>
      <c r="H1573" s="62" t="s">
        <v>5416</v>
      </c>
      <c r="I1573" s="59">
        <v>1.1665613E7</v>
      </c>
      <c r="J1573" s="59">
        <v>140.0</v>
      </c>
      <c r="K1573" s="59">
        <v>0.302651391263139</v>
      </c>
      <c r="L1573" s="59">
        <v>45.0</v>
      </c>
      <c r="M1573" s="59">
        <v>0.2475768</v>
      </c>
      <c r="N1573" s="59">
        <v>1500.0</v>
      </c>
      <c r="O1573" s="59">
        <v>0.1669524</v>
      </c>
      <c r="P1573" s="59">
        <v>1.812801</v>
      </c>
      <c r="Q1573" s="59">
        <v>1.6831</v>
      </c>
    </row>
    <row r="1574" ht="15.0" customHeight="1">
      <c r="A1574" s="59" t="s">
        <v>79</v>
      </c>
      <c r="B1574" s="60"/>
      <c r="C1574" s="60"/>
      <c r="D1574" s="59" t="s">
        <v>72</v>
      </c>
      <c r="E1574" s="59" t="s">
        <v>64</v>
      </c>
      <c r="F1574" s="59" t="s">
        <v>5445</v>
      </c>
      <c r="G1574" s="61" t="s">
        <v>5446</v>
      </c>
      <c r="H1574" s="62" t="s">
        <v>5416</v>
      </c>
      <c r="I1574" s="59">
        <v>1.4282395E7</v>
      </c>
      <c r="J1574" s="59">
        <v>120.0</v>
      </c>
      <c r="K1574" s="59">
        <v>0.273866462</v>
      </c>
      <c r="L1574" s="59">
        <v>45.0</v>
      </c>
      <c r="M1574" s="59">
        <v>0.2368079</v>
      </c>
      <c r="N1574" s="59">
        <v>1500.0</v>
      </c>
      <c r="O1574" s="59">
        <v>0.187668</v>
      </c>
      <c r="P1574" s="59">
        <v>1.459313585</v>
      </c>
      <c r="Q1574" s="59">
        <v>1.754144023</v>
      </c>
    </row>
    <row r="1575" ht="15.0" customHeight="1">
      <c r="A1575" s="59" t="s">
        <v>79</v>
      </c>
      <c r="B1575" s="60"/>
      <c r="C1575" s="60"/>
      <c r="D1575" s="59" t="s">
        <v>72</v>
      </c>
      <c r="E1575" s="59" t="s">
        <v>39</v>
      </c>
      <c r="F1575" s="59" t="s">
        <v>5447</v>
      </c>
      <c r="G1575" s="61" t="s">
        <v>5448</v>
      </c>
      <c r="H1575" s="62" t="s">
        <v>5416</v>
      </c>
      <c r="I1575" s="59">
        <v>1.8749296E7</v>
      </c>
      <c r="J1575" s="59">
        <v>135.0</v>
      </c>
      <c r="K1575" s="59">
        <v>0.53220015782193</v>
      </c>
      <c r="L1575" s="59">
        <v>45.0</v>
      </c>
      <c r="M1575" s="59">
        <v>0.4322059</v>
      </c>
      <c r="N1575" s="59">
        <v>1500.0</v>
      </c>
      <c r="O1575" s="59">
        <v>0.2538766</v>
      </c>
      <c r="P1575" s="59">
        <v>2.096295</v>
      </c>
      <c r="Q1575" s="59">
        <v>1.560728</v>
      </c>
    </row>
    <row r="1576" ht="15.0" customHeight="1">
      <c r="A1576" s="59" t="s">
        <v>79</v>
      </c>
      <c r="B1576" s="60"/>
      <c r="C1576" s="60"/>
      <c r="D1576" s="59" t="s">
        <v>72</v>
      </c>
      <c r="E1576" s="59" t="s">
        <v>67</v>
      </c>
      <c r="F1576" s="59" t="s">
        <v>5449</v>
      </c>
      <c r="G1576" s="61" t="s">
        <v>5450</v>
      </c>
      <c r="H1576" s="62" t="s">
        <v>5416</v>
      </c>
      <c r="I1576" s="59">
        <v>1.4414799E7</v>
      </c>
      <c r="J1576" s="59">
        <v>120.0</v>
      </c>
      <c r="K1576" s="59">
        <v>0.187415115</v>
      </c>
      <c r="L1576" s="59">
        <v>40.0</v>
      </c>
      <c r="M1576" s="59">
        <v>0.1779891</v>
      </c>
      <c r="N1576" s="59">
        <v>1500.0</v>
      </c>
      <c r="O1576" s="59">
        <v>0.1697629</v>
      </c>
      <c r="P1576" s="59">
        <v>1.103981581</v>
      </c>
      <c r="Q1576" s="59">
        <v>2.145852856</v>
      </c>
    </row>
    <row r="1577" ht="15.0" customHeight="1">
      <c r="A1577" s="59" t="s">
        <v>79</v>
      </c>
      <c r="B1577" s="60"/>
      <c r="C1577" s="60"/>
      <c r="D1577" s="59" t="s">
        <v>72</v>
      </c>
      <c r="E1577" s="59" t="s">
        <v>60</v>
      </c>
      <c r="F1577" s="59" t="s">
        <v>5451</v>
      </c>
      <c r="G1577" s="61" t="s">
        <v>5452</v>
      </c>
      <c r="H1577" s="62" t="s">
        <v>5416</v>
      </c>
      <c r="I1577" s="59">
        <v>2.940047E7</v>
      </c>
      <c r="J1577" s="59">
        <v>115.0</v>
      </c>
      <c r="K1577" s="59">
        <v>0.381870314</v>
      </c>
      <c r="L1577" s="59">
        <v>35.0</v>
      </c>
      <c r="M1577" s="59">
        <v>0.3576133</v>
      </c>
      <c r="N1577" s="59">
        <v>1500.0</v>
      </c>
      <c r="O1577" s="59">
        <v>0.3179289</v>
      </c>
      <c r="P1577" s="59">
        <v>1.201118596</v>
      </c>
      <c r="Q1577" s="59">
        <v>1.611248094</v>
      </c>
    </row>
    <row r="1578" ht="15.0" customHeight="1">
      <c r="A1578" s="59" t="s">
        <v>79</v>
      </c>
      <c r="B1578" s="60"/>
      <c r="C1578" s="60"/>
      <c r="D1578" s="59" t="s">
        <v>72</v>
      </c>
      <c r="E1578" s="59" t="s">
        <v>52</v>
      </c>
      <c r="F1578" s="59" t="s">
        <v>5453</v>
      </c>
      <c r="G1578" s="61" t="s">
        <v>5454</v>
      </c>
      <c r="H1578" s="62" t="s">
        <v>5416</v>
      </c>
      <c r="I1578" s="59">
        <v>1.6945439E7</v>
      </c>
      <c r="J1578" s="59">
        <v>115.0</v>
      </c>
      <c r="K1578" s="59">
        <v>0.291380792</v>
      </c>
      <c r="L1578" s="59">
        <v>45.0</v>
      </c>
      <c r="M1578" s="59">
        <v>0.2569338</v>
      </c>
      <c r="N1578" s="59">
        <v>1500.0</v>
      </c>
      <c r="O1578" s="59">
        <v>0.2149235</v>
      </c>
      <c r="P1578" s="59">
        <v>1.355741889</v>
      </c>
      <c r="Q1578" s="59">
        <v>1.819965386</v>
      </c>
    </row>
    <row r="1579" ht="15.0" customHeight="1">
      <c r="A1579" s="59" t="s">
        <v>79</v>
      </c>
      <c r="B1579" s="60"/>
      <c r="C1579" s="60"/>
      <c r="D1579" s="59" t="s">
        <v>72</v>
      </c>
      <c r="E1579" s="59" t="s">
        <v>33</v>
      </c>
      <c r="F1579" s="59" t="s">
        <v>5455</v>
      </c>
      <c r="G1579" s="61" t="s">
        <v>5456</v>
      </c>
      <c r="H1579" s="62" t="s">
        <v>5457</v>
      </c>
      <c r="I1579" s="59">
        <v>1.0377116E7</v>
      </c>
      <c r="J1579" s="59">
        <v>85.0</v>
      </c>
      <c r="K1579" s="59">
        <v>0.135785133401824</v>
      </c>
      <c r="L1579" s="59">
        <v>35.0</v>
      </c>
      <c r="M1579" s="59">
        <v>0.1371541</v>
      </c>
      <c r="N1579" s="59">
        <v>1500.0</v>
      </c>
      <c r="O1579" s="59">
        <v>0.1281741</v>
      </c>
      <c r="P1579" s="59">
        <v>1.059381</v>
      </c>
      <c r="Q1579" s="59">
        <v>0.8475541</v>
      </c>
    </row>
    <row r="1580" ht="15.0" customHeight="1">
      <c r="A1580" s="59" t="s">
        <v>79</v>
      </c>
      <c r="B1580" s="60"/>
      <c r="C1580" s="60"/>
      <c r="D1580" s="59" t="s">
        <v>72</v>
      </c>
      <c r="E1580" s="59" t="s">
        <v>33</v>
      </c>
      <c r="F1580" s="59" t="s">
        <v>5458</v>
      </c>
      <c r="G1580" s="61" t="s">
        <v>5459</v>
      </c>
      <c r="H1580" s="62" t="s">
        <v>5457</v>
      </c>
      <c r="I1580" s="59">
        <v>1.3768403E7</v>
      </c>
      <c r="J1580" s="59">
        <v>90.0</v>
      </c>
      <c r="K1580" s="59">
        <v>0.173568499664041</v>
      </c>
      <c r="L1580" s="59">
        <v>35.0</v>
      </c>
      <c r="M1580" s="59">
        <v>0.1717507</v>
      </c>
      <c r="N1580" s="59">
        <v>1500.0</v>
      </c>
      <c r="O1580" s="59">
        <v>0.1610449</v>
      </c>
      <c r="P1580" s="59">
        <v>1.077765</v>
      </c>
      <c r="Q1580" s="59">
        <v>1.169794</v>
      </c>
    </row>
    <row r="1581" ht="15.0" customHeight="1">
      <c r="A1581" s="59" t="s">
        <v>79</v>
      </c>
      <c r="B1581" s="60"/>
      <c r="C1581" s="60"/>
      <c r="D1581" s="59" t="s">
        <v>72</v>
      </c>
      <c r="E1581" s="59" t="s">
        <v>33</v>
      </c>
      <c r="F1581" s="59" t="s">
        <v>5460</v>
      </c>
      <c r="G1581" s="61" t="s">
        <v>5461</v>
      </c>
      <c r="H1581" s="62" t="s">
        <v>5457</v>
      </c>
      <c r="I1581" s="59">
        <v>1.4218268E7</v>
      </c>
      <c r="J1581" s="59">
        <v>85.0</v>
      </c>
      <c r="K1581" s="59">
        <v>0.171328794305946</v>
      </c>
      <c r="L1581" s="59">
        <v>35.0</v>
      </c>
      <c r="M1581" s="59">
        <v>0.1734839</v>
      </c>
      <c r="N1581" s="59">
        <v>1500.0</v>
      </c>
      <c r="O1581" s="59">
        <v>0.1649817</v>
      </c>
      <c r="P1581" s="59">
        <v>1.038471</v>
      </c>
      <c r="Q1581" s="59">
        <v>0.7465202</v>
      </c>
    </row>
    <row r="1582" ht="15.0" customHeight="1">
      <c r="A1582" s="59" t="s">
        <v>79</v>
      </c>
      <c r="B1582" s="60"/>
      <c r="C1582" s="60"/>
      <c r="D1582" s="59" t="s">
        <v>72</v>
      </c>
      <c r="E1582" s="59" t="s">
        <v>36</v>
      </c>
      <c r="F1582" s="59" t="s">
        <v>5462</v>
      </c>
      <c r="G1582" s="61" t="s">
        <v>5463</v>
      </c>
      <c r="H1582" s="62" t="s">
        <v>5457</v>
      </c>
      <c r="I1582" s="59">
        <v>1.963878E7</v>
      </c>
      <c r="J1582" s="59">
        <v>135.0</v>
      </c>
      <c r="K1582" s="59">
        <v>0.739572934711539</v>
      </c>
      <c r="L1582" s="59">
        <v>45.0</v>
      </c>
      <c r="M1582" s="59">
        <v>0.6284254</v>
      </c>
      <c r="N1582" s="59">
        <v>1500.0</v>
      </c>
      <c r="O1582" s="59">
        <v>0.2449701</v>
      </c>
      <c r="P1582" s="59">
        <v>3.019033</v>
      </c>
      <c r="Q1582" s="59">
        <v>1.289858</v>
      </c>
    </row>
    <row r="1583" ht="15.0" customHeight="1">
      <c r="A1583" s="59" t="s">
        <v>79</v>
      </c>
      <c r="B1583" s="60"/>
      <c r="C1583" s="60"/>
      <c r="D1583" s="59" t="s">
        <v>72</v>
      </c>
      <c r="E1583" s="59" t="s">
        <v>37</v>
      </c>
      <c r="F1583" s="59" t="s">
        <v>5464</v>
      </c>
      <c r="G1583" s="61" t="s">
        <v>5465</v>
      </c>
      <c r="H1583" s="62" t="s">
        <v>5457</v>
      </c>
      <c r="I1583" s="59">
        <v>2.237838E7</v>
      </c>
      <c r="J1583" s="59">
        <v>135.0</v>
      </c>
      <c r="K1583" s="59">
        <v>0.321270460540752</v>
      </c>
      <c r="L1583" s="59">
        <v>45.0</v>
      </c>
      <c r="M1583" s="59">
        <v>0.2939668</v>
      </c>
      <c r="N1583" s="59">
        <v>1500.0</v>
      </c>
      <c r="O1583" s="59">
        <v>0.2561034</v>
      </c>
      <c r="P1583" s="59">
        <v>1.254456</v>
      </c>
      <c r="Q1583" s="59">
        <v>1.721109</v>
      </c>
    </row>
    <row r="1584" ht="15.0" customHeight="1">
      <c r="A1584" s="59" t="s">
        <v>79</v>
      </c>
      <c r="B1584" s="60"/>
      <c r="C1584" s="60"/>
      <c r="D1584" s="59" t="s">
        <v>72</v>
      </c>
      <c r="E1584" s="59" t="s">
        <v>35</v>
      </c>
      <c r="F1584" s="59" t="s">
        <v>5466</v>
      </c>
      <c r="G1584" s="61" t="s">
        <v>5467</v>
      </c>
      <c r="H1584" s="62" t="s">
        <v>5457</v>
      </c>
      <c r="I1584" s="59">
        <v>2.6708742E7</v>
      </c>
      <c r="J1584" s="59">
        <v>145.0</v>
      </c>
      <c r="K1584" s="59">
        <v>0.29955301568191</v>
      </c>
      <c r="L1584" s="59">
        <v>35.0</v>
      </c>
      <c r="M1584" s="59">
        <v>0.2890279</v>
      </c>
      <c r="N1584" s="59">
        <v>1500.0</v>
      </c>
      <c r="O1584" s="59">
        <v>0.2815951</v>
      </c>
      <c r="P1584" s="59">
        <v>1.063772</v>
      </c>
      <c r="Q1584" s="59">
        <v>2.41604</v>
      </c>
    </row>
    <row r="1585" ht="15.0" customHeight="1">
      <c r="A1585" s="59" t="s">
        <v>79</v>
      </c>
      <c r="B1585" s="60"/>
      <c r="C1585" s="60"/>
      <c r="D1585" s="59" t="s">
        <v>72</v>
      </c>
      <c r="E1585" s="59" t="s">
        <v>34</v>
      </c>
      <c r="F1585" s="59" t="s">
        <v>5468</v>
      </c>
      <c r="G1585" s="61" t="s">
        <v>5469</v>
      </c>
      <c r="H1585" s="62" t="s">
        <v>5457</v>
      </c>
      <c r="I1585" s="59">
        <v>2.0328847E7</v>
      </c>
      <c r="J1585" s="59">
        <v>140.0</v>
      </c>
      <c r="K1585" s="59">
        <v>0.238658242104546</v>
      </c>
      <c r="L1585" s="59">
        <v>35.0</v>
      </c>
      <c r="M1585" s="59">
        <v>0.2417225</v>
      </c>
      <c r="N1585" s="59">
        <v>1500.0</v>
      </c>
      <c r="O1585" s="59">
        <v>0.2215263</v>
      </c>
      <c r="P1585" s="59">
        <v>1.077336</v>
      </c>
      <c r="Q1585" s="59">
        <v>0.8482774</v>
      </c>
    </row>
    <row r="1586" ht="15.0" customHeight="1">
      <c r="A1586" s="59" t="s">
        <v>79</v>
      </c>
      <c r="B1586" s="60"/>
      <c r="C1586" s="60"/>
      <c r="D1586" s="59" t="s">
        <v>72</v>
      </c>
      <c r="E1586" s="59" t="s">
        <v>46</v>
      </c>
      <c r="F1586" s="59" t="s">
        <v>5470</v>
      </c>
      <c r="G1586" s="61" t="s">
        <v>5471</v>
      </c>
      <c r="H1586" s="62" t="s">
        <v>5457</v>
      </c>
      <c r="I1586" s="59">
        <v>2.6856522E7</v>
      </c>
      <c r="J1586" s="59">
        <v>130.0</v>
      </c>
      <c r="K1586" s="59">
        <v>0.495085979</v>
      </c>
      <c r="L1586" s="59">
        <v>45.0</v>
      </c>
      <c r="M1586" s="59">
        <v>0.4171164</v>
      </c>
      <c r="N1586" s="59">
        <v>1500.0</v>
      </c>
      <c r="O1586" s="59">
        <v>0.2848376</v>
      </c>
      <c r="P1586" s="59">
        <v>1.738134216</v>
      </c>
      <c r="Q1586" s="59">
        <v>1.589433671</v>
      </c>
    </row>
    <row r="1587" ht="15.0" customHeight="1">
      <c r="A1587" s="59" t="s">
        <v>79</v>
      </c>
      <c r="B1587" s="60"/>
      <c r="C1587" s="60"/>
      <c r="D1587" s="59" t="s">
        <v>72</v>
      </c>
      <c r="E1587" s="59" t="s">
        <v>64</v>
      </c>
      <c r="F1587" s="59" t="s">
        <v>5472</v>
      </c>
      <c r="G1587" s="61" t="s">
        <v>5473</v>
      </c>
      <c r="H1587" s="62" t="s">
        <v>5457</v>
      </c>
      <c r="I1587" s="59">
        <v>3.0022466E7</v>
      </c>
      <c r="J1587" s="59">
        <v>125.0</v>
      </c>
      <c r="K1587" s="59">
        <v>0.410045646</v>
      </c>
      <c r="L1587" s="59">
        <v>45.0</v>
      </c>
      <c r="M1587" s="59">
        <v>0.3606637</v>
      </c>
      <c r="N1587" s="59">
        <v>1500.0</v>
      </c>
      <c r="O1587" s="59">
        <v>0.3157127</v>
      </c>
      <c r="P1587" s="59">
        <v>1.298793637</v>
      </c>
      <c r="Q1587" s="59">
        <v>2.098572796</v>
      </c>
    </row>
    <row r="1588" ht="15.0" customHeight="1">
      <c r="A1588" s="59" t="s">
        <v>79</v>
      </c>
      <c r="B1588" s="60"/>
      <c r="C1588" s="60"/>
      <c r="D1588" s="59" t="s">
        <v>72</v>
      </c>
      <c r="E1588" s="59" t="s">
        <v>50</v>
      </c>
      <c r="F1588" s="59" t="s">
        <v>5474</v>
      </c>
      <c r="G1588" s="61" t="s">
        <v>5475</v>
      </c>
      <c r="H1588" s="62" t="s">
        <v>5457</v>
      </c>
      <c r="I1588" s="59">
        <v>3.1363347E7</v>
      </c>
      <c r="J1588" s="59">
        <v>120.0</v>
      </c>
      <c r="K1588" s="59">
        <v>0.433042458</v>
      </c>
      <c r="L1588" s="59">
        <v>45.0</v>
      </c>
      <c r="M1588" s="59">
        <v>0.3931079</v>
      </c>
      <c r="N1588" s="59">
        <v>1500.0</v>
      </c>
      <c r="O1588" s="59">
        <v>0.3333724</v>
      </c>
      <c r="P1588" s="59">
        <v>1.298975135</v>
      </c>
      <c r="Q1588" s="59">
        <v>1.668523044</v>
      </c>
    </row>
    <row r="1589" ht="15.0" customHeight="1">
      <c r="A1589" s="59" t="s">
        <v>79</v>
      </c>
      <c r="B1589" s="60"/>
      <c r="C1589" s="60"/>
      <c r="D1589" s="59" t="s">
        <v>72</v>
      </c>
      <c r="E1589" s="59" t="s">
        <v>49</v>
      </c>
      <c r="F1589" s="59" t="s">
        <v>5476</v>
      </c>
      <c r="G1589" s="61" t="s">
        <v>5477</v>
      </c>
      <c r="H1589" s="62" t="s">
        <v>5457</v>
      </c>
      <c r="I1589" s="59">
        <v>3.2787205E7</v>
      </c>
      <c r="J1589" s="59">
        <v>140.0</v>
      </c>
      <c r="K1589" s="59">
        <v>0.493383671</v>
      </c>
      <c r="L1589" s="59">
        <v>45.0</v>
      </c>
      <c r="M1589" s="59">
        <v>0.4372045</v>
      </c>
      <c r="N1589" s="59">
        <v>1500.0</v>
      </c>
      <c r="O1589" s="59">
        <v>0.3527843</v>
      </c>
      <c r="P1589" s="59">
        <v>1.398542031</v>
      </c>
      <c r="Q1589" s="59">
        <v>1.665470722</v>
      </c>
    </row>
    <row r="1590" ht="15.0" customHeight="1">
      <c r="A1590" s="59" t="s">
        <v>79</v>
      </c>
      <c r="B1590" s="60"/>
      <c r="C1590" s="60"/>
      <c r="D1590" s="59" t="s">
        <v>72</v>
      </c>
      <c r="E1590" s="59" t="s">
        <v>53</v>
      </c>
      <c r="F1590" s="59" t="s">
        <v>5478</v>
      </c>
      <c r="G1590" s="61" t="s">
        <v>5479</v>
      </c>
      <c r="H1590" s="62" t="s">
        <v>5457</v>
      </c>
      <c r="I1590" s="59">
        <v>2.9159157E7</v>
      </c>
      <c r="J1590" s="59">
        <v>95.0</v>
      </c>
      <c r="K1590" s="59">
        <v>0.328950151</v>
      </c>
      <c r="L1590" s="59">
        <v>35.0</v>
      </c>
      <c r="M1590" s="59">
        <v>0.3226923</v>
      </c>
      <c r="N1590" s="59">
        <v>1500.0</v>
      </c>
      <c r="O1590" s="59">
        <v>0.308504</v>
      </c>
      <c r="P1590" s="59">
        <v>1.066275155</v>
      </c>
      <c r="Q1590" s="59">
        <v>1.441057107</v>
      </c>
    </row>
    <row r="1591" ht="15.0" customHeight="1">
      <c r="A1591" s="59" t="s">
        <v>79</v>
      </c>
      <c r="B1591" s="60"/>
      <c r="C1591" s="60"/>
      <c r="D1591" s="59" t="s">
        <v>72</v>
      </c>
      <c r="E1591" s="59" t="s">
        <v>67</v>
      </c>
      <c r="F1591" s="59" t="s">
        <v>5480</v>
      </c>
      <c r="G1591" s="61" t="s">
        <v>5481</v>
      </c>
      <c r="H1591" s="62" t="s">
        <v>5457</v>
      </c>
      <c r="I1591" s="59">
        <v>1.8332094E7</v>
      </c>
      <c r="J1591" s="59">
        <v>90.0</v>
      </c>
      <c r="K1591" s="59">
        <v>0.23090845</v>
      </c>
      <c r="L1591" s="59">
        <v>45.0</v>
      </c>
      <c r="M1591" s="59">
        <v>0.2184426</v>
      </c>
      <c r="N1591" s="59">
        <v>1500.0</v>
      </c>
      <c r="O1591" s="59">
        <v>0.2079584</v>
      </c>
      <c r="P1591" s="59">
        <v>1.110358851</v>
      </c>
      <c r="Q1591" s="59">
        <v>2.18901299</v>
      </c>
    </row>
    <row r="1592" ht="15.0" customHeight="1">
      <c r="A1592" s="59" t="s">
        <v>79</v>
      </c>
      <c r="B1592" s="60"/>
      <c r="C1592" s="60"/>
      <c r="D1592" s="59" t="s">
        <v>72</v>
      </c>
      <c r="E1592" s="59" t="s">
        <v>61</v>
      </c>
      <c r="F1592" s="59" t="s">
        <v>5482</v>
      </c>
      <c r="G1592" s="61" t="s">
        <v>5483</v>
      </c>
      <c r="H1592" s="62" t="s">
        <v>5457</v>
      </c>
      <c r="I1592" s="59">
        <v>2.538075E7</v>
      </c>
      <c r="J1592" s="59">
        <v>115.0</v>
      </c>
      <c r="K1592" s="59">
        <v>0.345498757</v>
      </c>
      <c r="L1592" s="59">
        <v>45.0</v>
      </c>
      <c r="M1592" s="59">
        <v>0.3178747</v>
      </c>
      <c r="N1592" s="59">
        <v>1500.0</v>
      </c>
      <c r="O1592" s="59">
        <v>0.2866454</v>
      </c>
      <c r="P1592" s="59">
        <v>1.205317639</v>
      </c>
      <c r="Q1592" s="59">
        <v>1.884555746</v>
      </c>
    </row>
    <row r="1593" ht="15.0" customHeight="1">
      <c r="A1593" s="59" t="s">
        <v>79</v>
      </c>
      <c r="B1593" s="60"/>
      <c r="C1593" s="60"/>
      <c r="D1593" s="59" t="s">
        <v>72</v>
      </c>
      <c r="E1593" s="59" t="s">
        <v>48</v>
      </c>
      <c r="F1593" s="59" t="s">
        <v>5484</v>
      </c>
      <c r="G1593" s="61" t="s">
        <v>5485</v>
      </c>
      <c r="H1593" s="62" t="s">
        <v>5457</v>
      </c>
      <c r="I1593" s="59">
        <v>2.5220668E7</v>
      </c>
      <c r="J1593" s="59">
        <v>120.0</v>
      </c>
      <c r="K1593" s="59">
        <v>0.387263179</v>
      </c>
      <c r="L1593" s="59">
        <v>45.0</v>
      </c>
      <c r="M1593" s="59">
        <v>0.3583956</v>
      </c>
      <c r="N1593" s="59">
        <v>1500.0</v>
      </c>
      <c r="O1593" s="59">
        <v>0.3050163</v>
      </c>
      <c r="P1593" s="59">
        <v>1.269647488</v>
      </c>
      <c r="Q1593" s="59">
        <v>1.540801005</v>
      </c>
    </row>
    <row r="1594" ht="15.0" customHeight="1">
      <c r="A1594" s="59" t="s">
        <v>79</v>
      </c>
      <c r="B1594" s="60"/>
      <c r="C1594" s="60"/>
      <c r="D1594" s="59" t="s">
        <v>72</v>
      </c>
      <c r="E1594" s="59" t="s">
        <v>52</v>
      </c>
      <c r="F1594" s="59" t="s">
        <v>5486</v>
      </c>
      <c r="G1594" s="61" t="s">
        <v>5487</v>
      </c>
      <c r="H1594" s="62" t="s">
        <v>5457</v>
      </c>
      <c r="I1594" s="59">
        <v>2.9493196E7</v>
      </c>
      <c r="J1594" s="59">
        <v>115.0</v>
      </c>
      <c r="K1594" s="59">
        <v>0.397029554</v>
      </c>
      <c r="L1594" s="59">
        <v>45.0</v>
      </c>
      <c r="M1594" s="59">
        <v>0.3700943</v>
      </c>
      <c r="N1594" s="59">
        <v>1500.0</v>
      </c>
      <c r="O1594" s="59">
        <v>0.3230528</v>
      </c>
      <c r="P1594" s="59">
        <v>1.228992765</v>
      </c>
      <c r="Q1594" s="59">
        <v>1.572584926</v>
      </c>
    </row>
    <row r="1595" ht="15.0" customHeight="1">
      <c r="A1595" s="59" t="s">
        <v>79</v>
      </c>
      <c r="B1595" s="60"/>
      <c r="C1595" s="60"/>
      <c r="D1595" s="59" t="s">
        <v>72</v>
      </c>
      <c r="E1595" s="59" t="s">
        <v>56</v>
      </c>
      <c r="F1595" s="59" t="s">
        <v>5488</v>
      </c>
      <c r="G1595" s="61" t="s">
        <v>5489</v>
      </c>
      <c r="H1595" s="62" t="s">
        <v>5457</v>
      </c>
      <c r="I1595" s="59">
        <v>3.1312837E7</v>
      </c>
      <c r="J1595" s="59">
        <v>120.0</v>
      </c>
      <c r="K1595" s="59">
        <v>0.353908397</v>
      </c>
      <c r="L1595" s="59">
        <v>45.0</v>
      </c>
      <c r="M1595" s="59">
        <v>0.3388756</v>
      </c>
      <c r="N1595" s="59">
        <v>1500.0</v>
      </c>
      <c r="O1595" s="59">
        <v>0.3162078</v>
      </c>
      <c r="P1595" s="59">
        <v>1.119227283</v>
      </c>
      <c r="Q1595" s="59">
        <v>1.663178465</v>
      </c>
    </row>
    <row r="1596" ht="15.0" customHeight="1">
      <c r="A1596" s="59" t="s">
        <v>79</v>
      </c>
      <c r="B1596" s="60"/>
      <c r="C1596" s="60"/>
      <c r="D1596" s="59" t="s">
        <v>72</v>
      </c>
      <c r="E1596" s="59" t="s">
        <v>51</v>
      </c>
      <c r="F1596" s="59" t="s">
        <v>5490</v>
      </c>
      <c r="G1596" s="61" t="s">
        <v>5491</v>
      </c>
      <c r="H1596" s="62" t="s">
        <v>5457</v>
      </c>
      <c r="I1596" s="59">
        <v>3.1355163E7</v>
      </c>
      <c r="J1596" s="59">
        <v>120.0</v>
      </c>
      <c r="K1596" s="59">
        <v>0.351050078</v>
      </c>
      <c r="L1596" s="59">
        <v>45.0</v>
      </c>
      <c r="M1596" s="59">
        <v>0.3352746</v>
      </c>
      <c r="N1596" s="59">
        <v>1500.0</v>
      </c>
      <c r="O1596" s="59">
        <v>0.3162454</v>
      </c>
      <c r="P1596" s="59">
        <v>1.110055918</v>
      </c>
      <c r="Q1596" s="59">
        <v>1.829014236</v>
      </c>
    </row>
    <row r="1597" ht="15.0" customHeight="1">
      <c r="A1597" s="59" t="s">
        <v>79</v>
      </c>
      <c r="B1597" s="60"/>
      <c r="C1597" s="60"/>
      <c r="D1597" s="59" t="s">
        <v>72</v>
      </c>
      <c r="E1597" s="59" t="s">
        <v>59</v>
      </c>
      <c r="F1597" s="59" t="s">
        <v>5492</v>
      </c>
      <c r="G1597" s="61" t="s">
        <v>5493</v>
      </c>
      <c r="H1597" s="62" t="s">
        <v>5457</v>
      </c>
      <c r="I1597" s="59">
        <v>1.335023E7</v>
      </c>
      <c r="J1597" s="59">
        <v>90.0</v>
      </c>
      <c r="K1597" s="59">
        <v>0.189162835</v>
      </c>
      <c r="L1597" s="59">
        <v>35.0</v>
      </c>
      <c r="M1597" s="59">
        <v>0.1819439</v>
      </c>
      <c r="N1597" s="59">
        <v>1500.0</v>
      </c>
      <c r="O1597" s="59">
        <v>0.1697299</v>
      </c>
      <c r="P1597" s="59">
        <v>1.114493294</v>
      </c>
      <c r="Q1597" s="59">
        <v>1.591037765</v>
      </c>
    </row>
    <row r="1598" ht="15.0" customHeight="1">
      <c r="A1598" s="59" t="s">
        <v>79</v>
      </c>
      <c r="B1598" s="60"/>
      <c r="C1598" s="60"/>
      <c r="D1598" s="59" t="s">
        <v>72</v>
      </c>
      <c r="E1598" s="59" t="s">
        <v>60</v>
      </c>
      <c r="F1598" s="59" t="s">
        <v>5494</v>
      </c>
      <c r="G1598" s="61" t="s">
        <v>5495</v>
      </c>
      <c r="H1598" s="62" t="s">
        <v>5457</v>
      </c>
      <c r="I1598" s="59">
        <v>1.3884445E7</v>
      </c>
      <c r="J1598" s="59">
        <v>90.0</v>
      </c>
      <c r="K1598" s="59">
        <v>0.242</v>
      </c>
      <c r="L1598" s="59">
        <v>45.0</v>
      </c>
      <c r="M1598" s="59">
        <v>0.2326092</v>
      </c>
      <c r="N1598" s="59">
        <v>1500.0</v>
      </c>
      <c r="O1598" s="59">
        <v>0.1969229</v>
      </c>
      <c r="P1598" s="59">
        <v>1.228907354</v>
      </c>
      <c r="Q1598" s="59">
        <v>1.263148603</v>
      </c>
    </row>
    <row r="1599" ht="15.0" customHeight="1">
      <c r="A1599" s="59" t="s">
        <v>79</v>
      </c>
      <c r="B1599" s="60"/>
      <c r="C1599" s="60"/>
      <c r="D1599" s="59" t="s">
        <v>72</v>
      </c>
      <c r="E1599" s="59" t="s">
        <v>54</v>
      </c>
      <c r="F1599" s="59" t="s">
        <v>5496</v>
      </c>
      <c r="G1599" s="61" t="s">
        <v>5497</v>
      </c>
      <c r="H1599" s="62" t="s">
        <v>5457</v>
      </c>
      <c r="I1599" s="59">
        <v>1.4459884E7</v>
      </c>
      <c r="J1599" s="59">
        <v>90.0</v>
      </c>
      <c r="K1599" s="59">
        <v>0.266225049</v>
      </c>
      <c r="L1599" s="59">
        <v>45.0</v>
      </c>
      <c r="M1599" s="59">
        <v>0.243142</v>
      </c>
      <c r="N1599" s="59">
        <v>1500.0</v>
      </c>
      <c r="O1599" s="59">
        <v>0.1869215</v>
      </c>
      <c r="P1599" s="59">
        <v>1.424261246</v>
      </c>
      <c r="Q1599" s="59">
        <v>1.410580635</v>
      </c>
    </row>
    <row r="1600" ht="15.0" customHeight="1">
      <c r="A1600" s="59" t="s">
        <v>79</v>
      </c>
      <c r="B1600" s="60"/>
      <c r="C1600" s="60"/>
      <c r="D1600" s="59" t="s">
        <v>72</v>
      </c>
      <c r="E1600" s="59" t="s">
        <v>40</v>
      </c>
      <c r="F1600" s="59" t="s">
        <v>5498</v>
      </c>
      <c r="G1600" s="61" t="s">
        <v>5499</v>
      </c>
      <c r="H1600" s="62" t="s">
        <v>5457</v>
      </c>
      <c r="I1600" s="59">
        <v>1.1733756E7</v>
      </c>
      <c r="J1600" s="59">
        <v>120.0</v>
      </c>
      <c r="K1600" s="59">
        <v>0.343885682000363</v>
      </c>
      <c r="L1600" s="59">
        <v>45.0</v>
      </c>
      <c r="M1600" s="59">
        <v>0.296568</v>
      </c>
      <c r="N1600" s="59">
        <v>1500.0</v>
      </c>
      <c r="O1600" s="59">
        <v>0.1837701</v>
      </c>
      <c r="P1600" s="59">
        <v>1.871282</v>
      </c>
      <c r="Q1600" s="59">
        <v>1.41949</v>
      </c>
    </row>
    <row r="1601" ht="15.0" customHeight="1">
      <c r="A1601" s="59" t="s">
        <v>79</v>
      </c>
      <c r="B1601" s="60"/>
      <c r="C1601" s="60"/>
      <c r="D1601" s="59" t="s">
        <v>72</v>
      </c>
      <c r="E1601" s="59" t="s">
        <v>57</v>
      </c>
      <c r="F1601" s="59" t="s">
        <v>5500</v>
      </c>
      <c r="G1601" s="61" t="s">
        <v>5501</v>
      </c>
      <c r="H1601" s="62" t="s">
        <v>5457</v>
      </c>
      <c r="I1601" s="59">
        <v>9976439.0</v>
      </c>
      <c r="J1601" s="59">
        <v>110.0</v>
      </c>
      <c r="K1601" s="59">
        <v>0.214400543</v>
      </c>
      <c r="L1601" s="59">
        <v>45.0</v>
      </c>
      <c r="M1601" s="59">
        <v>0.1930458</v>
      </c>
      <c r="N1601" s="59">
        <v>1500.0</v>
      </c>
      <c r="O1601" s="59">
        <v>0.1527931</v>
      </c>
      <c r="P1601" s="59">
        <v>1.403208281</v>
      </c>
      <c r="Q1601" s="59">
        <v>1.530517039</v>
      </c>
    </row>
    <row r="1602" ht="15.0" customHeight="1">
      <c r="A1602" s="59" t="s">
        <v>79</v>
      </c>
      <c r="B1602" s="60"/>
      <c r="C1602" s="60"/>
      <c r="D1602" s="59" t="s">
        <v>72</v>
      </c>
      <c r="E1602" s="59" t="s">
        <v>37</v>
      </c>
      <c r="F1602" s="59" t="s">
        <v>5502</v>
      </c>
      <c r="G1602" s="61" t="s">
        <v>5503</v>
      </c>
      <c r="H1602" s="62" t="s">
        <v>5457</v>
      </c>
      <c r="I1602" s="59">
        <v>6652508.0</v>
      </c>
      <c r="J1602" s="59">
        <v>135.0</v>
      </c>
      <c r="K1602" s="59">
        <v>0.211716250148289</v>
      </c>
      <c r="L1602" s="59">
        <v>45.0</v>
      </c>
      <c r="M1602" s="59">
        <v>0.1515323</v>
      </c>
      <c r="N1602" s="59">
        <v>1500.0</v>
      </c>
      <c r="O1602" s="59">
        <v>0.1076899</v>
      </c>
      <c r="P1602" s="59">
        <v>1.965981</v>
      </c>
      <c r="Q1602" s="59">
        <v>2.372732</v>
      </c>
    </row>
    <row r="1603" ht="15.0" customHeight="1">
      <c r="A1603" s="59" t="s">
        <v>79</v>
      </c>
      <c r="B1603" s="60"/>
      <c r="C1603" s="60"/>
      <c r="D1603" s="59" t="s">
        <v>72</v>
      </c>
      <c r="E1603" s="59" t="s">
        <v>62</v>
      </c>
      <c r="F1603" s="59" t="s">
        <v>5504</v>
      </c>
      <c r="G1603" s="61" t="s">
        <v>5505</v>
      </c>
      <c r="H1603" s="62" t="s">
        <v>5457</v>
      </c>
      <c r="I1603" s="59">
        <v>1.4587136E7</v>
      </c>
      <c r="J1603" s="59">
        <v>130.0</v>
      </c>
      <c r="K1603" s="59">
        <v>0.207685454</v>
      </c>
      <c r="L1603" s="59">
        <v>35.0</v>
      </c>
      <c r="M1603" s="59">
        <v>0.1979296</v>
      </c>
      <c r="N1603" s="59">
        <v>1500.0</v>
      </c>
      <c r="O1603" s="59">
        <v>0.1735151</v>
      </c>
      <c r="P1603" s="59">
        <v>1.196930146</v>
      </c>
      <c r="Q1603" s="59">
        <v>1.39959262</v>
      </c>
    </row>
    <row r="1604" ht="15.0" customHeight="1">
      <c r="A1604" s="59" t="s">
        <v>79</v>
      </c>
      <c r="B1604" s="60"/>
      <c r="C1604" s="60"/>
      <c r="D1604" s="59" t="s">
        <v>72</v>
      </c>
      <c r="E1604" s="59" t="s">
        <v>48</v>
      </c>
      <c r="F1604" s="59" t="s">
        <v>5506</v>
      </c>
      <c r="G1604" s="61" t="s">
        <v>5507</v>
      </c>
      <c r="H1604" s="62" t="s">
        <v>5457</v>
      </c>
      <c r="I1604" s="59">
        <v>1.6493544E7</v>
      </c>
      <c r="J1604" s="59">
        <v>120.0</v>
      </c>
      <c r="K1604" s="59">
        <v>0.268406087</v>
      </c>
      <c r="L1604" s="59">
        <v>45.0</v>
      </c>
      <c r="M1604" s="59">
        <v>0.2472514</v>
      </c>
      <c r="N1604" s="59">
        <v>1500.0</v>
      </c>
      <c r="O1604" s="59">
        <v>0.2127259</v>
      </c>
      <c r="P1604" s="59">
        <v>1.261746158</v>
      </c>
      <c r="Q1604" s="59">
        <v>1.612726452</v>
      </c>
    </row>
    <row r="1605" ht="15.0" customHeight="1">
      <c r="A1605" s="59" t="s">
        <v>79</v>
      </c>
      <c r="B1605" s="60"/>
      <c r="C1605" s="60"/>
      <c r="D1605" s="59" t="s">
        <v>72</v>
      </c>
      <c r="E1605" s="59" t="s">
        <v>61</v>
      </c>
      <c r="F1605" s="59" t="s">
        <v>5508</v>
      </c>
      <c r="G1605" s="61" t="s">
        <v>5509</v>
      </c>
      <c r="H1605" s="62" t="s">
        <v>5457</v>
      </c>
      <c r="I1605" s="59">
        <v>1.7496981E7</v>
      </c>
      <c r="J1605" s="59">
        <v>120.0</v>
      </c>
      <c r="K1605" s="59">
        <v>0.235759559</v>
      </c>
      <c r="L1605" s="59">
        <v>35.0</v>
      </c>
      <c r="M1605" s="59">
        <v>0.2271117</v>
      </c>
      <c r="N1605" s="59">
        <v>1500.0</v>
      </c>
      <c r="O1605" s="59">
        <v>0.2079617</v>
      </c>
      <c r="P1605" s="59">
        <v>1.133668166</v>
      </c>
      <c r="Q1605" s="59">
        <v>1.451585324</v>
      </c>
    </row>
    <row r="1606" ht="15.0" customHeight="1">
      <c r="A1606" s="59" t="s">
        <v>79</v>
      </c>
      <c r="B1606" s="60"/>
      <c r="C1606" s="60"/>
      <c r="D1606" s="59" t="s">
        <v>72</v>
      </c>
      <c r="E1606" s="59" t="s">
        <v>57</v>
      </c>
      <c r="F1606" s="59" t="s">
        <v>5510</v>
      </c>
      <c r="G1606" s="61" t="s">
        <v>5511</v>
      </c>
      <c r="H1606" s="62" t="s">
        <v>5457</v>
      </c>
      <c r="I1606" s="59">
        <v>1.827463E7</v>
      </c>
      <c r="J1606" s="59">
        <v>120.0</v>
      </c>
      <c r="K1606" s="59">
        <v>0.283212075</v>
      </c>
      <c r="L1606" s="59">
        <v>45.0</v>
      </c>
      <c r="M1606" s="59">
        <v>0.2602876</v>
      </c>
      <c r="N1606" s="59">
        <v>1500.0</v>
      </c>
      <c r="O1606" s="59">
        <v>0.2262622</v>
      </c>
      <c r="P1606" s="59">
        <v>1.251698583</v>
      </c>
      <c r="Q1606" s="59">
        <v>1.673745939</v>
      </c>
    </row>
    <row r="1607" ht="15.0" customHeight="1">
      <c r="A1607" s="59" t="s">
        <v>79</v>
      </c>
      <c r="B1607" s="60"/>
      <c r="C1607" s="60"/>
      <c r="D1607" s="59" t="s">
        <v>72</v>
      </c>
      <c r="E1607" s="59" t="s">
        <v>51</v>
      </c>
      <c r="F1607" s="59" t="s">
        <v>5512</v>
      </c>
      <c r="G1607" s="61" t="s">
        <v>5513</v>
      </c>
      <c r="H1607" s="62" t="s">
        <v>5457</v>
      </c>
      <c r="I1607" s="59">
        <v>1.8377382E7</v>
      </c>
      <c r="J1607" s="59">
        <v>115.0</v>
      </c>
      <c r="K1607" s="59">
        <v>0.230754183</v>
      </c>
      <c r="L1607" s="59">
        <v>35.0</v>
      </c>
      <c r="M1607" s="59">
        <v>0.2223553</v>
      </c>
      <c r="N1607" s="59">
        <v>1500.0</v>
      </c>
      <c r="O1607" s="59">
        <v>0.2089643</v>
      </c>
      <c r="P1607" s="59">
        <v>1.104275625</v>
      </c>
      <c r="Q1607" s="59">
        <v>1.627203571</v>
      </c>
    </row>
    <row r="1608" ht="15.0" customHeight="1">
      <c r="A1608" s="59" t="s">
        <v>79</v>
      </c>
      <c r="B1608" s="60"/>
      <c r="C1608" s="60"/>
      <c r="D1608" s="59" t="s">
        <v>72</v>
      </c>
      <c r="E1608" s="59" t="s">
        <v>53</v>
      </c>
      <c r="F1608" s="59" t="s">
        <v>5514</v>
      </c>
      <c r="G1608" s="61" t="s">
        <v>5515</v>
      </c>
      <c r="H1608" s="62" t="s">
        <v>5457</v>
      </c>
      <c r="I1608" s="59">
        <v>1.5161379E7</v>
      </c>
      <c r="J1608" s="59">
        <v>90.0</v>
      </c>
      <c r="K1608" s="59">
        <v>0.208401739</v>
      </c>
      <c r="L1608" s="59">
        <v>35.0</v>
      </c>
      <c r="M1608" s="59">
        <v>0.2062571</v>
      </c>
      <c r="N1608" s="59">
        <v>1500.0</v>
      </c>
      <c r="O1608" s="59">
        <v>0.1930651</v>
      </c>
      <c r="P1608" s="59">
        <v>1.079437656</v>
      </c>
      <c r="Q1608" s="59">
        <v>1.162571177</v>
      </c>
    </row>
    <row r="1609" ht="15.0" customHeight="1">
      <c r="A1609" s="59" t="s">
        <v>79</v>
      </c>
      <c r="B1609" s="60"/>
      <c r="C1609" s="60"/>
      <c r="D1609" s="59" t="s">
        <v>72</v>
      </c>
      <c r="E1609" s="59" t="s">
        <v>34</v>
      </c>
      <c r="F1609" s="59" t="s">
        <v>5516</v>
      </c>
      <c r="G1609" s="61" t="s">
        <v>5517</v>
      </c>
      <c r="H1609" s="62" t="s">
        <v>5457</v>
      </c>
      <c r="I1609" s="59">
        <v>9176345.0</v>
      </c>
      <c r="J1609" s="59">
        <v>220.0</v>
      </c>
      <c r="K1609" s="59">
        <v>0.121291516663439</v>
      </c>
      <c r="L1609" s="59">
        <v>35.0</v>
      </c>
      <c r="M1609" s="59">
        <v>0.1505699</v>
      </c>
      <c r="N1609" s="59">
        <v>1500.0</v>
      </c>
      <c r="O1609" s="59">
        <v>0.1157113</v>
      </c>
      <c r="P1609" s="59">
        <v>1.048226</v>
      </c>
      <c r="Q1609" s="59">
        <v>0.1600822</v>
      </c>
    </row>
    <row r="1610" ht="15.0" customHeight="1">
      <c r="A1610" s="59" t="s">
        <v>79</v>
      </c>
      <c r="B1610" s="60"/>
      <c r="C1610" s="60"/>
      <c r="D1610" s="59" t="s">
        <v>72</v>
      </c>
      <c r="E1610" s="59" t="s">
        <v>55</v>
      </c>
      <c r="F1610" s="59" t="s">
        <v>5518</v>
      </c>
      <c r="G1610" s="61" t="s">
        <v>5519</v>
      </c>
      <c r="H1610" s="62" t="s">
        <v>5457</v>
      </c>
      <c r="I1610" s="59">
        <v>1.364342E7</v>
      </c>
      <c r="J1610" s="59">
        <v>125.0</v>
      </c>
      <c r="K1610" s="59">
        <v>0.224191548</v>
      </c>
      <c r="L1610" s="59">
        <v>40.0</v>
      </c>
      <c r="M1610" s="59">
        <v>0.209646</v>
      </c>
      <c r="N1610" s="59">
        <v>1500.0</v>
      </c>
      <c r="O1610" s="59">
        <v>0.1911287</v>
      </c>
      <c r="P1610" s="59">
        <v>1.172987353</v>
      </c>
      <c r="Q1610" s="59">
        <v>1.785511268</v>
      </c>
    </row>
    <row r="1611" ht="15.0" customHeight="1">
      <c r="A1611" s="59" t="s">
        <v>79</v>
      </c>
      <c r="B1611" s="60"/>
      <c r="C1611" s="60"/>
      <c r="D1611" s="59" t="s">
        <v>72</v>
      </c>
      <c r="E1611" s="59" t="s">
        <v>54</v>
      </c>
      <c r="F1611" s="59" t="s">
        <v>5520</v>
      </c>
      <c r="G1611" s="61" t="s">
        <v>5521</v>
      </c>
      <c r="H1611" s="62" t="s">
        <v>5457</v>
      </c>
      <c r="I1611" s="59">
        <v>1.5393769E7</v>
      </c>
      <c r="J1611" s="59">
        <v>120.0</v>
      </c>
      <c r="K1611" s="59">
        <v>0.245349132</v>
      </c>
      <c r="L1611" s="59">
        <v>45.0</v>
      </c>
      <c r="M1611" s="59">
        <v>0.2260141</v>
      </c>
      <c r="N1611" s="59">
        <v>1500.0</v>
      </c>
      <c r="O1611" s="59">
        <v>0.19711</v>
      </c>
      <c r="P1611" s="59">
        <v>1.244732036</v>
      </c>
      <c r="Q1611" s="59">
        <v>1.668937337</v>
      </c>
    </row>
    <row r="1612" ht="15.0" customHeight="1">
      <c r="A1612" s="59" t="s">
        <v>79</v>
      </c>
      <c r="B1612" s="60"/>
      <c r="C1612" s="60"/>
      <c r="D1612" s="59" t="s">
        <v>72</v>
      </c>
      <c r="E1612" s="59" t="s">
        <v>53</v>
      </c>
      <c r="F1612" s="59" t="s">
        <v>5522</v>
      </c>
      <c r="G1612" s="61" t="s">
        <v>5523</v>
      </c>
      <c r="H1612" s="62" t="s">
        <v>5457</v>
      </c>
      <c r="I1612" s="59">
        <v>1.5040792E7</v>
      </c>
      <c r="J1612" s="59">
        <v>105.0</v>
      </c>
      <c r="K1612" s="59">
        <v>0.203997089</v>
      </c>
      <c r="L1612" s="59">
        <v>35.0</v>
      </c>
      <c r="M1612" s="59">
        <v>0.1974235</v>
      </c>
      <c r="N1612" s="59">
        <v>1500.0</v>
      </c>
      <c r="O1612" s="59">
        <v>0.1879003</v>
      </c>
      <c r="P1612" s="59">
        <v>1.085666651</v>
      </c>
      <c r="Q1612" s="59">
        <v>1.690271058</v>
      </c>
    </row>
    <row r="1613" ht="15.0" customHeight="1">
      <c r="A1613" s="59" t="s">
        <v>79</v>
      </c>
      <c r="B1613" s="60"/>
      <c r="C1613" s="60"/>
      <c r="D1613" s="59" t="s">
        <v>72</v>
      </c>
      <c r="E1613" s="59" t="s">
        <v>56</v>
      </c>
      <c r="F1613" s="59" t="s">
        <v>5524</v>
      </c>
      <c r="G1613" s="61" t="s">
        <v>5525</v>
      </c>
      <c r="H1613" s="62" t="s">
        <v>5457</v>
      </c>
      <c r="I1613" s="59">
        <v>2.1587574E7</v>
      </c>
      <c r="J1613" s="59">
        <v>110.0</v>
      </c>
      <c r="K1613" s="59">
        <v>0.278496023</v>
      </c>
      <c r="L1613" s="59">
        <v>45.0</v>
      </c>
      <c r="M1613" s="59">
        <v>0.2660428</v>
      </c>
      <c r="N1613" s="59">
        <v>1500.0</v>
      </c>
      <c r="O1613" s="59">
        <v>0.2438205</v>
      </c>
      <c r="P1613" s="59">
        <v>1.142217422</v>
      </c>
      <c r="Q1613" s="59">
        <v>1.560393076</v>
      </c>
    </row>
    <row r="1614" ht="15.0" customHeight="1">
      <c r="A1614" s="59" t="s">
        <v>79</v>
      </c>
      <c r="B1614" s="60"/>
      <c r="C1614" s="60"/>
      <c r="D1614" s="59" t="s">
        <v>72</v>
      </c>
      <c r="E1614" s="59" t="s">
        <v>53</v>
      </c>
      <c r="F1614" s="59" t="s">
        <v>5526</v>
      </c>
      <c r="G1614" s="61" t="s">
        <v>5527</v>
      </c>
      <c r="H1614" s="62" t="s">
        <v>5457</v>
      </c>
      <c r="I1614" s="59">
        <v>3.6092404E7</v>
      </c>
      <c r="J1614" s="59">
        <v>100.0</v>
      </c>
      <c r="K1614" s="59">
        <v>0.384246477</v>
      </c>
      <c r="L1614" s="59">
        <v>35.0</v>
      </c>
      <c r="M1614" s="59">
        <v>0.3780544</v>
      </c>
      <c r="N1614" s="59">
        <v>1500.0</v>
      </c>
      <c r="O1614" s="59">
        <v>0.3567112</v>
      </c>
      <c r="P1614" s="59">
        <v>1.077192074</v>
      </c>
      <c r="Q1614" s="59">
        <v>1.29011944</v>
      </c>
    </row>
    <row r="1615" ht="15.0" customHeight="1">
      <c r="A1615" s="59" t="s">
        <v>79</v>
      </c>
      <c r="B1615" s="60"/>
      <c r="C1615" s="60"/>
      <c r="D1615" s="59" t="s">
        <v>72</v>
      </c>
      <c r="E1615" s="59" t="s">
        <v>54</v>
      </c>
      <c r="F1615" s="59" t="s">
        <v>5528</v>
      </c>
      <c r="G1615" s="61" t="s">
        <v>5529</v>
      </c>
      <c r="H1615" s="62" t="s">
        <v>5457</v>
      </c>
      <c r="I1615" s="59">
        <v>2.42582E7</v>
      </c>
      <c r="J1615" s="59">
        <v>120.0</v>
      </c>
      <c r="K1615" s="59">
        <v>0.380180906</v>
      </c>
      <c r="L1615" s="59">
        <v>45.0</v>
      </c>
      <c r="M1615" s="59">
        <v>0.3408539</v>
      </c>
      <c r="N1615" s="59">
        <v>1500.0</v>
      </c>
      <c r="O1615" s="59">
        <v>0.2728257</v>
      </c>
      <c r="P1615" s="59">
        <v>1.393493744</v>
      </c>
      <c r="Q1615" s="59">
        <v>1.578098586</v>
      </c>
    </row>
    <row r="1616" ht="15.0" customHeight="1">
      <c r="A1616" s="59" t="s">
        <v>79</v>
      </c>
      <c r="B1616" s="60"/>
      <c r="C1616" s="60"/>
      <c r="D1616" s="59" t="s">
        <v>72</v>
      </c>
      <c r="E1616" s="59" t="s">
        <v>55</v>
      </c>
      <c r="F1616" s="59" t="s">
        <v>5530</v>
      </c>
      <c r="G1616" s="61" t="s">
        <v>5531</v>
      </c>
      <c r="H1616" s="62" t="s">
        <v>5457</v>
      </c>
      <c r="I1616" s="59">
        <v>2.0367852E7</v>
      </c>
      <c r="J1616" s="59">
        <v>110.0</v>
      </c>
      <c r="K1616" s="59">
        <v>0.306854391</v>
      </c>
      <c r="L1616" s="59">
        <v>45.0</v>
      </c>
      <c r="M1616" s="59">
        <v>0.2833661</v>
      </c>
      <c r="N1616" s="59">
        <v>1500.0</v>
      </c>
      <c r="O1616" s="59">
        <v>0.2494565</v>
      </c>
      <c r="P1616" s="59">
        <v>1.230091785</v>
      </c>
      <c r="Q1616" s="59">
        <v>1.6926738</v>
      </c>
    </row>
    <row r="1617" ht="15.0" customHeight="1">
      <c r="A1617" s="59" t="s">
        <v>79</v>
      </c>
      <c r="B1617" s="60"/>
      <c r="C1617" s="60"/>
      <c r="D1617" s="59" t="s">
        <v>72</v>
      </c>
      <c r="E1617" s="59" t="s">
        <v>59</v>
      </c>
      <c r="F1617" s="59" t="s">
        <v>5532</v>
      </c>
      <c r="G1617" s="61" t="s">
        <v>5533</v>
      </c>
      <c r="H1617" s="62" t="s">
        <v>5457</v>
      </c>
      <c r="I1617" s="59">
        <v>1.8677062E7</v>
      </c>
      <c r="J1617" s="59">
        <v>105.0</v>
      </c>
      <c r="K1617" s="59">
        <v>0.265389498</v>
      </c>
      <c r="L1617" s="59">
        <v>45.0</v>
      </c>
      <c r="M1617" s="59">
        <v>0.249431</v>
      </c>
      <c r="N1617" s="59">
        <v>1500.0</v>
      </c>
      <c r="O1617" s="59">
        <v>0.2280254</v>
      </c>
      <c r="P1617" s="59">
        <v>1.163859366</v>
      </c>
      <c r="Q1617" s="59">
        <v>1.745529092</v>
      </c>
    </row>
    <row r="1618" ht="15.0" customHeight="1">
      <c r="A1618" s="59" t="s">
        <v>79</v>
      </c>
      <c r="B1618" s="60"/>
      <c r="C1618" s="60"/>
      <c r="D1618" s="59" t="s">
        <v>72</v>
      </c>
      <c r="E1618" s="59" t="s">
        <v>47</v>
      </c>
      <c r="F1618" s="59" t="s">
        <v>5534</v>
      </c>
      <c r="G1618" s="61" t="s">
        <v>5535</v>
      </c>
      <c r="H1618" s="62" t="s">
        <v>5457</v>
      </c>
      <c r="I1618" s="59">
        <v>1.923585E7</v>
      </c>
      <c r="J1618" s="59">
        <v>100.0</v>
      </c>
      <c r="K1618" s="59">
        <v>0.281662897</v>
      </c>
      <c r="L1618" s="59">
        <v>45.0</v>
      </c>
      <c r="M1618" s="59">
        <v>0.2643935</v>
      </c>
      <c r="N1618" s="59">
        <v>1500.0</v>
      </c>
      <c r="O1618" s="59">
        <v>0.2351129</v>
      </c>
      <c r="P1618" s="59">
        <v>1.197989975</v>
      </c>
      <c r="Q1618" s="59">
        <v>1.58978973</v>
      </c>
    </row>
    <row r="1619" ht="15.0" customHeight="1">
      <c r="A1619" s="59" t="s">
        <v>79</v>
      </c>
      <c r="B1619" s="60"/>
      <c r="C1619" s="60"/>
      <c r="D1619" s="59" t="s">
        <v>72</v>
      </c>
      <c r="E1619" s="59" t="s">
        <v>63</v>
      </c>
      <c r="F1619" s="59" t="s">
        <v>5536</v>
      </c>
      <c r="G1619" s="61" t="s">
        <v>5537</v>
      </c>
      <c r="H1619" s="62" t="s">
        <v>5457</v>
      </c>
      <c r="I1619" s="59">
        <v>3.2956662E7</v>
      </c>
      <c r="J1619" s="59">
        <v>95.0</v>
      </c>
      <c r="K1619" s="59">
        <v>0.356370901</v>
      </c>
      <c r="L1619" s="59">
        <v>35.0</v>
      </c>
      <c r="M1619" s="59">
        <v>0.3485872</v>
      </c>
      <c r="N1619" s="59">
        <v>1500.0</v>
      </c>
      <c r="O1619" s="59">
        <v>0.3298532</v>
      </c>
      <c r="P1619" s="59">
        <v>1.080392434</v>
      </c>
      <c r="Q1619" s="59">
        <v>1.415485292</v>
      </c>
    </row>
    <row r="1620" ht="15.0" customHeight="1">
      <c r="A1620" s="59" t="s">
        <v>79</v>
      </c>
      <c r="B1620" s="60"/>
      <c r="C1620" s="60"/>
      <c r="D1620" s="59" t="s">
        <v>72</v>
      </c>
      <c r="E1620" s="59" t="s">
        <v>49</v>
      </c>
      <c r="F1620" s="59" t="s">
        <v>5538</v>
      </c>
      <c r="G1620" s="61" t="s">
        <v>5539</v>
      </c>
      <c r="H1620" s="62" t="s">
        <v>5457</v>
      </c>
      <c r="I1620" s="59">
        <v>4.7941602E7</v>
      </c>
      <c r="J1620" s="59">
        <v>105.0</v>
      </c>
      <c r="K1620" s="59">
        <v>0.201446968</v>
      </c>
      <c r="L1620" s="59">
        <v>35.0</v>
      </c>
      <c r="M1620" s="59">
        <v>0.1973818</v>
      </c>
      <c r="N1620" s="59">
        <v>1500.0</v>
      </c>
      <c r="O1620" s="59">
        <v>0.1508094</v>
      </c>
      <c r="P1620" s="59">
        <v>1.335771958</v>
      </c>
      <c r="Q1620" s="59">
        <v>1.087287053</v>
      </c>
    </row>
    <row r="1621" ht="15.0" customHeight="1">
      <c r="A1621" s="59" t="s">
        <v>79</v>
      </c>
      <c r="B1621" s="60"/>
      <c r="C1621" s="60"/>
      <c r="D1621" s="59" t="s">
        <v>72</v>
      </c>
      <c r="E1621" s="59" t="s">
        <v>54</v>
      </c>
      <c r="F1621" s="59" t="s">
        <v>5540</v>
      </c>
      <c r="G1621" s="61" t="s">
        <v>5541</v>
      </c>
      <c r="H1621" s="62" t="s">
        <v>5457</v>
      </c>
      <c r="I1621" s="59">
        <v>1.3262559E7</v>
      </c>
      <c r="J1621" s="59">
        <v>125.0</v>
      </c>
      <c r="K1621" s="59">
        <v>0.216685517</v>
      </c>
      <c r="L1621" s="59">
        <v>35.0</v>
      </c>
      <c r="M1621" s="59">
        <v>0.1993114</v>
      </c>
      <c r="N1621" s="59">
        <v>1500.0</v>
      </c>
      <c r="O1621" s="59">
        <v>0.1740897</v>
      </c>
      <c r="P1621" s="59">
        <v>1.24467741</v>
      </c>
      <c r="Q1621" s="59">
        <v>1.688855899</v>
      </c>
    </row>
    <row r="1622" ht="15.0" customHeight="1">
      <c r="A1622" s="59" t="s">
        <v>79</v>
      </c>
      <c r="B1622" s="60"/>
      <c r="C1622" s="60"/>
      <c r="D1622" s="59" t="s">
        <v>72</v>
      </c>
      <c r="E1622" s="59" t="s">
        <v>39</v>
      </c>
      <c r="F1622" s="59" t="s">
        <v>5542</v>
      </c>
      <c r="G1622" s="61" t="s">
        <v>5543</v>
      </c>
      <c r="H1622" s="62" t="s">
        <v>5457</v>
      </c>
      <c r="I1622" s="59">
        <v>9844707.0</v>
      </c>
      <c r="J1622" s="59">
        <v>130.0</v>
      </c>
      <c r="K1622" s="59">
        <v>0.38407489268153</v>
      </c>
      <c r="L1622" s="59">
        <v>45.0</v>
      </c>
      <c r="M1622" s="59">
        <v>0.2977102</v>
      </c>
      <c r="N1622" s="59">
        <v>1500.0</v>
      </c>
      <c r="O1622" s="59">
        <v>0.1605727</v>
      </c>
      <c r="P1622" s="59">
        <v>2.391906</v>
      </c>
      <c r="Q1622" s="59">
        <v>1.629767</v>
      </c>
    </row>
    <row r="1623" ht="15.0" customHeight="1">
      <c r="A1623" s="59" t="s">
        <v>79</v>
      </c>
      <c r="B1623" s="60"/>
      <c r="C1623" s="60"/>
      <c r="D1623" s="59" t="s">
        <v>72</v>
      </c>
      <c r="E1623" s="59" t="s">
        <v>63</v>
      </c>
      <c r="F1623" s="59" t="s">
        <v>5544</v>
      </c>
      <c r="G1623" s="61" t="s">
        <v>5545</v>
      </c>
      <c r="H1623" s="62" t="s">
        <v>5457</v>
      </c>
      <c r="I1623" s="59">
        <v>6531078.0</v>
      </c>
      <c r="J1623" s="59">
        <v>100.0</v>
      </c>
      <c r="K1623" s="59">
        <v>0.112374714</v>
      </c>
      <c r="L1623" s="59">
        <v>35.0</v>
      </c>
      <c r="M1623" s="59">
        <v>0.1100661</v>
      </c>
      <c r="N1623" s="59">
        <v>1500.0</v>
      </c>
      <c r="O1623" s="59">
        <v>0.09790412</v>
      </c>
      <c r="P1623" s="59">
        <v>1.147803728</v>
      </c>
      <c r="Q1623" s="59">
        <v>1.189822211</v>
      </c>
    </row>
    <row r="1624" ht="15.0" customHeight="1">
      <c r="A1624" s="59" t="s">
        <v>79</v>
      </c>
      <c r="B1624" s="60"/>
      <c r="C1624" s="60"/>
      <c r="D1624" s="59" t="s">
        <v>72</v>
      </c>
      <c r="E1624" s="59" t="s">
        <v>47</v>
      </c>
      <c r="F1624" s="59" t="s">
        <v>5546</v>
      </c>
      <c r="G1624" s="61" t="s">
        <v>5547</v>
      </c>
      <c r="H1624" s="62" t="s">
        <v>5457</v>
      </c>
      <c r="I1624" s="59">
        <v>1.174889E7</v>
      </c>
      <c r="J1624" s="59">
        <v>100.0</v>
      </c>
      <c r="K1624" s="59">
        <v>0.180878941</v>
      </c>
      <c r="L1624" s="59">
        <v>45.0</v>
      </c>
      <c r="M1624" s="59">
        <v>0.1742271</v>
      </c>
      <c r="N1624" s="59">
        <v>1500.0</v>
      </c>
      <c r="O1624" s="59">
        <v>0.158849</v>
      </c>
      <c r="P1624" s="59">
        <v>1.138684798</v>
      </c>
      <c r="Q1624" s="59">
        <v>1.432552882</v>
      </c>
    </row>
    <row r="1625" ht="15.0" customHeight="1">
      <c r="A1625" s="59" t="s">
        <v>79</v>
      </c>
      <c r="B1625" s="60"/>
      <c r="C1625" s="60"/>
      <c r="D1625" s="59" t="s">
        <v>72</v>
      </c>
      <c r="E1625" s="59" t="s">
        <v>62</v>
      </c>
      <c r="F1625" s="59" t="s">
        <v>5548</v>
      </c>
      <c r="G1625" s="61" t="s">
        <v>5549</v>
      </c>
      <c r="H1625" s="62" t="s">
        <v>5457</v>
      </c>
      <c r="I1625" s="59">
        <v>5602271.0</v>
      </c>
      <c r="J1625" s="59">
        <v>120.0</v>
      </c>
      <c r="K1625" s="59">
        <v>0.098333521</v>
      </c>
      <c r="L1625" s="59">
        <v>35.0</v>
      </c>
      <c r="M1625" s="59">
        <v>0.0931011</v>
      </c>
      <c r="N1625" s="59">
        <v>1500.0</v>
      </c>
      <c r="O1625" s="59">
        <v>0.07895567</v>
      </c>
      <c r="P1625" s="59">
        <v>1.245426974</v>
      </c>
      <c r="Q1625" s="59">
        <v>1.369901881</v>
      </c>
    </row>
    <row r="1626" ht="15.0" customHeight="1">
      <c r="A1626" s="59" t="s">
        <v>79</v>
      </c>
      <c r="B1626" s="60"/>
      <c r="C1626" s="60"/>
      <c r="D1626" s="59" t="s">
        <v>72</v>
      </c>
      <c r="E1626" s="59" t="s">
        <v>38</v>
      </c>
      <c r="F1626" s="59" t="s">
        <v>5550</v>
      </c>
      <c r="G1626" s="61" t="s">
        <v>5551</v>
      </c>
      <c r="H1626" s="62" t="s">
        <v>5457</v>
      </c>
      <c r="I1626" s="59">
        <v>1.2840619E7</v>
      </c>
      <c r="J1626" s="59">
        <v>110.0</v>
      </c>
      <c r="K1626" s="59">
        <v>0.196768147576059</v>
      </c>
      <c r="L1626" s="59">
        <v>35.0</v>
      </c>
      <c r="M1626" s="59">
        <v>0.1901308</v>
      </c>
      <c r="N1626" s="59">
        <v>1500.0</v>
      </c>
      <c r="O1626" s="59">
        <v>0.1748049</v>
      </c>
      <c r="P1626" s="59">
        <v>1.125644</v>
      </c>
      <c r="Q1626" s="59">
        <v>1.433081</v>
      </c>
    </row>
    <row r="1627" ht="15.0" customHeight="1">
      <c r="A1627" s="59" t="s">
        <v>79</v>
      </c>
      <c r="B1627" s="60"/>
      <c r="C1627" s="60"/>
      <c r="D1627" s="59" t="s">
        <v>72</v>
      </c>
      <c r="E1627" s="59" t="s">
        <v>55</v>
      </c>
      <c r="F1627" s="59" t="s">
        <v>5552</v>
      </c>
      <c r="G1627" s="61" t="s">
        <v>5553</v>
      </c>
      <c r="H1627" s="62" t="s">
        <v>5457</v>
      </c>
      <c r="I1627" s="59">
        <v>1.3393438E7</v>
      </c>
      <c r="J1627" s="59">
        <v>125.0</v>
      </c>
      <c r="K1627" s="59">
        <v>0.229346522</v>
      </c>
      <c r="L1627" s="59">
        <v>40.0</v>
      </c>
      <c r="M1627" s="59">
        <v>0.2097148</v>
      </c>
      <c r="N1627" s="59">
        <v>1500.0</v>
      </c>
      <c r="O1627" s="59">
        <v>0.1872176</v>
      </c>
      <c r="P1627" s="59">
        <v>1.225026504</v>
      </c>
      <c r="Q1627" s="59">
        <v>1.872629569</v>
      </c>
    </row>
    <row r="1628" ht="15.0" customHeight="1">
      <c r="A1628" s="59" t="s">
        <v>79</v>
      </c>
      <c r="B1628" s="60"/>
      <c r="C1628" s="60"/>
      <c r="D1628" s="59" t="s">
        <v>72</v>
      </c>
      <c r="E1628" s="59" t="s">
        <v>59</v>
      </c>
      <c r="F1628" s="59" t="s">
        <v>5554</v>
      </c>
      <c r="G1628" s="61" t="s">
        <v>5555</v>
      </c>
      <c r="H1628" s="62" t="s">
        <v>5457</v>
      </c>
      <c r="I1628" s="59">
        <v>1.2802391E7</v>
      </c>
      <c r="J1628" s="59">
        <v>115.0</v>
      </c>
      <c r="K1628" s="59">
        <v>0.167133032</v>
      </c>
      <c r="L1628" s="59">
        <v>35.0</v>
      </c>
      <c r="M1628" s="59">
        <v>0.1657291</v>
      </c>
      <c r="N1628" s="59">
        <v>1500.0</v>
      </c>
      <c r="O1628" s="59">
        <v>0.1571845</v>
      </c>
      <c r="P1628" s="59">
        <v>1.063292066</v>
      </c>
      <c r="Q1628" s="59">
        <v>1.164306308</v>
      </c>
    </row>
    <row r="1629" ht="15.0" customHeight="1">
      <c r="A1629" s="59" t="s">
        <v>534</v>
      </c>
      <c r="B1629" s="60"/>
      <c r="C1629" s="60"/>
      <c r="D1629" s="59" t="s">
        <v>72</v>
      </c>
      <c r="E1629" s="59" t="s">
        <v>3884</v>
      </c>
      <c r="F1629" s="59" t="s">
        <v>5556</v>
      </c>
      <c r="G1629" s="61" t="s">
        <v>5557</v>
      </c>
      <c r="H1629" s="60"/>
      <c r="I1629" s="59">
        <v>2.59183833E8</v>
      </c>
      <c r="J1629" s="59">
        <v>50.0</v>
      </c>
      <c r="K1629" s="59">
        <v>0.669799475176725</v>
      </c>
      <c r="L1629" s="59">
        <v>45.0</v>
      </c>
      <c r="M1629" s="59">
        <v>0.6676613</v>
      </c>
      <c r="N1629" s="59">
        <v>1500.0</v>
      </c>
      <c r="O1629" s="59">
        <v>0.4572941</v>
      </c>
      <c r="P1629" s="59">
        <v>1.464702</v>
      </c>
      <c r="Q1629" s="59">
        <v>1.010164</v>
      </c>
    </row>
    <row r="1630" ht="15.0" customHeight="1">
      <c r="A1630" s="59" t="s">
        <v>534</v>
      </c>
      <c r="B1630" s="60"/>
      <c r="C1630" s="60"/>
      <c r="D1630" s="59" t="s">
        <v>72</v>
      </c>
      <c r="E1630" s="59" t="s">
        <v>3409</v>
      </c>
      <c r="F1630" s="59" t="s">
        <v>5558</v>
      </c>
      <c r="G1630" s="61" t="s">
        <v>5559</v>
      </c>
      <c r="H1630" s="60"/>
      <c r="I1630" s="59">
        <v>3.4055963E7</v>
      </c>
      <c r="J1630" s="59">
        <v>50.0</v>
      </c>
      <c r="K1630" s="59">
        <v>0.454425007444664</v>
      </c>
      <c r="L1630" s="59">
        <v>45.0</v>
      </c>
      <c r="M1630" s="59">
        <v>0.4534015</v>
      </c>
      <c r="N1630" s="59">
        <v>1500.0</v>
      </c>
      <c r="O1630" s="59">
        <v>0.2774596</v>
      </c>
      <c r="P1630" s="59">
        <v>1.637806</v>
      </c>
      <c r="Q1630" s="59">
        <v>1.005817</v>
      </c>
    </row>
    <row r="1631" ht="15.0" customHeight="1">
      <c r="A1631" s="59" t="s">
        <v>534</v>
      </c>
      <c r="B1631" s="60"/>
      <c r="C1631" s="60"/>
      <c r="D1631" s="59" t="s">
        <v>72</v>
      </c>
      <c r="E1631" s="59" t="s">
        <v>3409</v>
      </c>
      <c r="F1631" s="59" t="s">
        <v>5560</v>
      </c>
      <c r="G1631" s="61" t="s">
        <v>5561</v>
      </c>
      <c r="H1631" s="60"/>
      <c r="I1631" s="59">
        <v>3.0437361E7</v>
      </c>
      <c r="J1631" s="59">
        <v>50.0</v>
      </c>
      <c r="K1631" s="59">
        <v>0.429805096964372</v>
      </c>
      <c r="L1631" s="59">
        <v>45.0</v>
      </c>
      <c r="M1631" s="59">
        <v>0.4289876</v>
      </c>
      <c r="N1631" s="59">
        <v>1500.0</v>
      </c>
      <c r="O1631" s="59">
        <v>0.2613296</v>
      </c>
      <c r="P1631" s="59">
        <v>1.644686</v>
      </c>
      <c r="Q1631" s="59">
        <v>1.004876</v>
      </c>
    </row>
    <row r="1632" ht="15.0" customHeight="1">
      <c r="A1632" s="59" t="s">
        <v>534</v>
      </c>
      <c r="B1632" s="60"/>
      <c r="C1632" s="60"/>
      <c r="D1632" s="59" t="s">
        <v>72</v>
      </c>
      <c r="E1632" s="59" t="s">
        <v>3409</v>
      </c>
      <c r="F1632" s="59" t="s">
        <v>5562</v>
      </c>
      <c r="G1632" s="61" t="s">
        <v>5563</v>
      </c>
      <c r="H1632" s="60"/>
      <c r="I1632" s="59">
        <v>6.7775737E7</v>
      </c>
      <c r="J1632" s="59">
        <v>50.0</v>
      </c>
      <c r="K1632" s="59">
        <v>0.559356150506612</v>
      </c>
      <c r="L1632" s="59">
        <v>45.0</v>
      </c>
      <c r="M1632" s="59">
        <v>0.5566798</v>
      </c>
      <c r="N1632" s="59">
        <v>1500.0</v>
      </c>
      <c r="O1632" s="59">
        <v>0.2616555</v>
      </c>
      <c r="P1632" s="59">
        <v>2.137758</v>
      </c>
      <c r="Q1632" s="59">
        <v>1.009072</v>
      </c>
    </row>
    <row r="1633" ht="15.0" customHeight="1">
      <c r="A1633" s="59" t="s">
        <v>534</v>
      </c>
      <c r="B1633" s="60"/>
      <c r="C1633" s="60"/>
      <c r="D1633" s="59" t="s">
        <v>72</v>
      </c>
      <c r="E1633" s="59" t="s">
        <v>3409</v>
      </c>
      <c r="F1633" s="59" t="s">
        <v>5564</v>
      </c>
      <c r="G1633" s="61" t="s">
        <v>5565</v>
      </c>
      <c r="H1633" s="60"/>
      <c r="I1633" s="59">
        <v>5.107269E7</v>
      </c>
      <c r="J1633" s="59">
        <v>50.0</v>
      </c>
      <c r="K1633" s="59">
        <v>0.566330931474996</v>
      </c>
      <c r="L1633" s="59">
        <v>45.0</v>
      </c>
      <c r="M1633" s="59">
        <v>0.5660303</v>
      </c>
      <c r="N1633" s="59">
        <v>1500.0</v>
      </c>
      <c r="O1633" s="59">
        <v>0.3296217</v>
      </c>
      <c r="P1633" s="59">
        <v>1.718124</v>
      </c>
      <c r="Q1633" s="59">
        <v>1.001272</v>
      </c>
    </row>
    <row r="1634" ht="15.0" customHeight="1">
      <c r="A1634" s="59" t="s">
        <v>79</v>
      </c>
      <c r="B1634" s="60"/>
      <c r="C1634" s="60"/>
      <c r="D1634" s="59" t="s">
        <v>5566</v>
      </c>
      <c r="E1634" s="59" t="s">
        <v>36</v>
      </c>
      <c r="F1634" s="59" t="s">
        <v>5567</v>
      </c>
      <c r="G1634" s="61" t="s">
        <v>5568</v>
      </c>
      <c r="H1634" s="62" t="s">
        <v>330</v>
      </c>
      <c r="I1634" s="59">
        <v>1.7553055E7</v>
      </c>
      <c r="J1634" s="59">
        <v>125.0</v>
      </c>
      <c r="K1634" s="59">
        <v>0.560058254462651</v>
      </c>
      <c r="L1634" s="59">
        <v>45.0</v>
      </c>
      <c r="M1634" s="59">
        <v>0.5086039</v>
      </c>
      <c r="N1634" s="59">
        <v>1500.0</v>
      </c>
      <c r="O1634" s="59">
        <v>0.1877016</v>
      </c>
      <c r="P1634" s="59">
        <v>2.983769</v>
      </c>
      <c r="Q1634" s="59">
        <v>1.160343</v>
      </c>
    </row>
    <row r="1635" ht="15.0" customHeight="1">
      <c r="A1635" s="59" t="s">
        <v>79</v>
      </c>
      <c r="B1635" s="60"/>
      <c r="C1635" s="60"/>
      <c r="D1635" s="59" t="s">
        <v>5566</v>
      </c>
      <c r="E1635" s="59" t="s">
        <v>35</v>
      </c>
      <c r="F1635" s="59" t="s">
        <v>5569</v>
      </c>
      <c r="G1635" s="61" t="s">
        <v>5570</v>
      </c>
      <c r="H1635" s="62" t="s">
        <v>330</v>
      </c>
      <c r="I1635" s="59">
        <v>2.255443E7</v>
      </c>
      <c r="J1635" s="59">
        <v>100.0</v>
      </c>
      <c r="K1635" s="59">
        <v>0.246590279543986</v>
      </c>
      <c r="L1635" s="59">
        <v>35.0</v>
      </c>
      <c r="M1635" s="59">
        <v>0.2444112</v>
      </c>
      <c r="N1635" s="59">
        <v>1500.0</v>
      </c>
      <c r="O1635" s="59">
        <v>0.2352101</v>
      </c>
      <c r="P1635" s="59">
        <v>1.048383</v>
      </c>
      <c r="Q1635" s="59">
        <v>1.236826</v>
      </c>
    </row>
    <row r="1636" ht="15.0" customHeight="1">
      <c r="A1636" s="59" t="s">
        <v>79</v>
      </c>
      <c r="B1636" s="60"/>
      <c r="C1636" s="60"/>
      <c r="D1636" s="59" t="s">
        <v>5566</v>
      </c>
      <c r="E1636" s="59" t="s">
        <v>34</v>
      </c>
      <c r="F1636" s="59" t="s">
        <v>5571</v>
      </c>
      <c r="G1636" s="61" t="s">
        <v>5572</v>
      </c>
      <c r="H1636" s="62" t="s">
        <v>330</v>
      </c>
      <c r="I1636" s="59">
        <v>1.9660287E7</v>
      </c>
      <c r="J1636" s="59">
        <v>115.0</v>
      </c>
      <c r="K1636" s="59">
        <v>0.227578653219752</v>
      </c>
      <c r="L1636" s="59">
        <v>35.0</v>
      </c>
      <c r="M1636" s="59">
        <v>0.2370934</v>
      </c>
      <c r="N1636" s="59">
        <v>1500.0</v>
      </c>
      <c r="O1636" s="59">
        <v>0.2160853</v>
      </c>
      <c r="P1636" s="59">
        <v>1.053189</v>
      </c>
      <c r="Q1636" s="59">
        <v>0.5470921</v>
      </c>
    </row>
    <row r="1637" ht="15.0" customHeight="1">
      <c r="A1637" s="59" t="s">
        <v>79</v>
      </c>
      <c r="B1637" s="60"/>
      <c r="C1637" s="60"/>
      <c r="D1637" s="59" t="s">
        <v>5566</v>
      </c>
      <c r="E1637" s="59" t="s">
        <v>39</v>
      </c>
      <c r="F1637" s="59" t="s">
        <v>5573</v>
      </c>
      <c r="G1637" s="61" t="s">
        <v>5574</v>
      </c>
      <c r="H1637" s="62" t="s">
        <v>330</v>
      </c>
      <c r="I1637" s="59">
        <v>5.3174795E7</v>
      </c>
      <c r="J1637" s="59">
        <v>130.0</v>
      </c>
      <c r="K1637" s="59">
        <v>0.477864649688757</v>
      </c>
      <c r="L1637" s="59">
        <v>45.0</v>
      </c>
      <c r="M1637" s="59">
        <v>0.4596299</v>
      </c>
      <c r="N1637" s="59">
        <v>1500.0</v>
      </c>
      <c r="O1637" s="59">
        <v>0.411873</v>
      </c>
      <c r="P1637" s="59">
        <v>1.160223</v>
      </c>
      <c r="Q1637" s="59">
        <v>1.381823</v>
      </c>
    </row>
    <row r="1638" ht="15.0" customHeight="1">
      <c r="A1638" s="59" t="s">
        <v>79</v>
      </c>
      <c r="B1638" s="60"/>
      <c r="C1638" s="60"/>
      <c r="D1638" s="59" t="s">
        <v>5566</v>
      </c>
      <c r="E1638" s="59" t="s">
        <v>37</v>
      </c>
      <c r="F1638" s="59" t="s">
        <v>5575</v>
      </c>
      <c r="G1638" s="61" t="s">
        <v>5576</v>
      </c>
      <c r="H1638" s="62" t="s">
        <v>330</v>
      </c>
      <c r="I1638" s="59">
        <v>2.3934602E7</v>
      </c>
      <c r="J1638" s="59">
        <v>110.0</v>
      </c>
      <c r="K1638" s="59">
        <v>0.28119925440431</v>
      </c>
      <c r="L1638" s="59">
        <v>35.0</v>
      </c>
      <c r="M1638" s="59">
        <v>0.2740615</v>
      </c>
      <c r="N1638" s="59">
        <v>1500.0</v>
      </c>
      <c r="O1638" s="59">
        <v>0.2568027</v>
      </c>
      <c r="P1638" s="59">
        <v>1.095001</v>
      </c>
      <c r="Q1638" s="59">
        <v>1.413572</v>
      </c>
    </row>
    <row r="1639" ht="15.0" customHeight="1">
      <c r="A1639" s="59" t="s">
        <v>79</v>
      </c>
      <c r="B1639" s="60"/>
      <c r="C1639" s="60"/>
      <c r="D1639" s="59" t="s">
        <v>5566</v>
      </c>
      <c r="E1639" s="59" t="s">
        <v>39</v>
      </c>
      <c r="F1639" s="59" t="s">
        <v>5577</v>
      </c>
      <c r="G1639" s="61" t="s">
        <v>5578</v>
      </c>
      <c r="H1639" s="62" t="s">
        <v>330</v>
      </c>
      <c r="I1639" s="59">
        <v>1.8715549E7</v>
      </c>
      <c r="J1639" s="59">
        <v>105.0</v>
      </c>
      <c r="K1639" s="59">
        <v>0.222957934539956</v>
      </c>
      <c r="L1639" s="59">
        <v>35.0</v>
      </c>
      <c r="M1639" s="59">
        <v>0.2178623</v>
      </c>
      <c r="N1639" s="59">
        <v>1500.0</v>
      </c>
      <c r="O1639" s="59">
        <v>0.2054375</v>
      </c>
      <c r="P1639" s="59">
        <v>1.085283</v>
      </c>
      <c r="Q1639" s="59">
        <v>1.410124</v>
      </c>
    </row>
    <row r="1640" ht="15.0" customHeight="1">
      <c r="A1640" s="59" t="s">
        <v>79</v>
      </c>
      <c r="B1640" s="60"/>
      <c r="C1640" s="60"/>
      <c r="D1640" s="59" t="s">
        <v>5566</v>
      </c>
      <c r="E1640" s="59" t="s">
        <v>39</v>
      </c>
      <c r="F1640" s="59" t="s">
        <v>5579</v>
      </c>
      <c r="G1640" s="61" t="s">
        <v>5580</v>
      </c>
      <c r="H1640" s="62" t="s">
        <v>330</v>
      </c>
      <c r="I1640" s="59">
        <v>6.1412178E7</v>
      </c>
      <c r="J1640" s="59">
        <v>115.0</v>
      </c>
      <c r="K1640" s="59">
        <v>0.482236793523488</v>
      </c>
      <c r="L1640" s="59">
        <v>35.0</v>
      </c>
      <c r="M1640" s="59">
        <v>0.4745026</v>
      </c>
      <c r="N1640" s="59">
        <v>1500.0</v>
      </c>
      <c r="O1640" s="59">
        <v>0.4542345</v>
      </c>
      <c r="P1640" s="59">
        <v>1.061647</v>
      </c>
      <c r="Q1640" s="59">
        <v>1.381591</v>
      </c>
    </row>
    <row r="1641" ht="15.0" customHeight="1">
      <c r="A1641" s="59" t="s">
        <v>79</v>
      </c>
      <c r="B1641" s="60"/>
      <c r="C1641" s="60"/>
      <c r="D1641" s="59" t="s">
        <v>5566</v>
      </c>
      <c r="E1641" s="59" t="s">
        <v>35</v>
      </c>
      <c r="F1641" s="59" t="s">
        <v>5581</v>
      </c>
      <c r="G1641" s="61" t="s">
        <v>5582</v>
      </c>
      <c r="H1641" s="62" t="s">
        <v>330</v>
      </c>
      <c r="I1641" s="59">
        <v>4.8991789E7</v>
      </c>
      <c r="J1641" s="59">
        <v>120.0</v>
      </c>
      <c r="K1641" s="59">
        <v>0.428215691300566</v>
      </c>
      <c r="L1641" s="59">
        <v>35.0</v>
      </c>
      <c r="M1641" s="59">
        <v>0.4207407</v>
      </c>
      <c r="N1641" s="59">
        <v>1500.0</v>
      </c>
      <c r="O1641" s="59">
        <v>0.4065785</v>
      </c>
      <c r="P1641" s="59">
        <v>1.053218</v>
      </c>
      <c r="Q1641" s="59">
        <v>1.527818</v>
      </c>
    </row>
    <row r="1642" ht="15.0" customHeight="1">
      <c r="A1642" s="59" t="s">
        <v>79</v>
      </c>
      <c r="B1642" s="60"/>
      <c r="C1642" s="60"/>
      <c r="D1642" s="59" t="s">
        <v>5566</v>
      </c>
      <c r="E1642" s="59" t="s">
        <v>33</v>
      </c>
      <c r="F1642" s="59" t="s">
        <v>5583</v>
      </c>
      <c r="G1642" s="61" t="s">
        <v>5584</v>
      </c>
      <c r="H1642" s="62" t="s">
        <v>330</v>
      </c>
      <c r="I1642" s="59">
        <v>6230508.0</v>
      </c>
      <c r="J1642" s="59">
        <v>220.0</v>
      </c>
      <c r="K1642" s="59">
        <v>0.082610745072862</v>
      </c>
      <c r="L1642" s="59">
        <v>35.0</v>
      </c>
      <c r="M1642" s="59">
        <v>0.09363682</v>
      </c>
      <c r="N1642" s="59">
        <v>1500.0</v>
      </c>
      <c r="O1642" s="59">
        <v>0.08090839</v>
      </c>
      <c r="P1642" s="59">
        <v>1.021041</v>
      </c>
      <c r="Q1642" s="59">
        <v>0.1337444</v>
      </c>
    </row>
    <row r="1643" ht="15.0" customHeight="1">
      <c r="A1643" s="59" t="s">
        <v>79</v>
      </c>
      <c r="B1643" s="60"/>
      <c r="C1643" s="60"/>
      <c r="D1643" s="59" t="s">
        <v>5566</v>
      </c>
      <c r="E1643" s="59" t="s">
        <v>38</v>
      </c>
      <c r="F1643" s="59" t="s">
        <v>5585</v>
      </c>
      <c r="G1643" s="61" t="s">
        <v>335</v>
      </c>
      <c r="H1643" s="62" t="s">
        <v>330</v>
      </c>
      <c r="I1643" s="59">
        <v>1.760551E7</v>
      </c>
      <c r="J1643" s="59">
        <v>120.0</v>
      </c>
      <c r="K1643" s="59">
        <v>0.218643958906304</v>
      </c>
      <c r="L1643" s="59">
        <v>35.0</v>
      </c>
      <c r="M1643" s="59">
        <v>0.2194024</v>
      </c>
      <c r="N1643" s="59">
        <v>1500.0</v>
      </c>
      <c r="O1643" s="59">
        <v>0.2049233</v>
      </c>
      <c r="P1643" s="59">
        <v>1.066955</v>
      </c>
      <c r="Q1643" s="59">
        <v>0.9476187</v>
      </c>
    </row>
    <row r="1644" ht="15.0" customHeight="1">
      <c r="A1644" s="59" t="s">
        <v>79</v>
      </c>
      <c r="B1644" s="60"/>
      <c r="C1644" s="60"/>
      <c r="D1644" s="59" t="s">
        <v>5566</v>
      </c>
      <c r="E1644" s="59" t="s">
        <v>37</v>
      </c>
      <c r="F1644" s="59" t="s">
        <v>5586</v>
      </c>
      <c r="G1644" s="61" t="s">
        <v>5587</v>
      </c>
      <c r="H1644" s="62" t="s">
        <v>330</v>
      </c>
      <c r="I1644" s="59">
        <v>1.9254356E7</v>
      </c>
      <c r="J1644" s="59">
        <v>120.0</v>
      </c>
      <c r="K1644" s="59">
        <v>0.236001099471588</v>
      </c>
      <c r="L1644" s="59">
        <v>35.0</v>
      </c>
      <c r="M1644" s="59">
        <v>0.2325208</v>
      </c>
      <c r="N1644" s="59">
        <v>1500.0</v>
      </c>
      <c r="O1644" s="59">
        <v>0.2184833</v>
      </c>
      <c r="P1644" s="59">
        <v>1.080179</v>
      </c>
      <c r="Q1644" s="59">
        <v>1.247927</v>
      </c>
    </row>
    <row r="1645" ht="15.0" customHeight="1">
      <c r="A1645" s="59" t="s">
        <v>79</v>
      </c>
      <c r="B1645" s="60"/>
      <c r="C1645" s="60"/>
      <c r="D1645" s="59" t="s">
        <v>5566</v>
      </c>
      <c r="E1645" s="59" t="s">
        <v>34</v>
      </c>
      <c r="F1645" s="59" t="s">
        <v>5588</v>
      </c>
      <c r="G1645" s="61" t="s">
        <v>5589</v>
      </c>
      <c r="H1645" s="62" t="s">
        <v>330</v>
      </c>
      <c r="I1645" s="59">
        <v>1.5582625E7</v>
      </c>
      <c r="J1645" s="59">
        <v>115.0</v>
      </c>
      <c r="K1645" s="59">
        <v>0.197925058824404</v>
      </c>
      <c r="L1645" s="59">
        <v>35.0</v>
      </c>
      <c r="M1645" s="59">
        <v>0.2017039</v>
      </c>
      <c r="N1645" s="59">
        <v>1500.0</v>
      </c>
      <c r="O1645" s="59">
        <v>0.183326</v>
      </c>
      <c r="P1645" s="59">
        <v>1.079634</v>
      </c>
      <c r="Q1645" s="59">
        <v>0.7943789</v>
      </c>
    </row>
    <row r="1646" ht="15.0" customHeight="1">
      <c r="A1646" s="59" t="s">
        <v>79</v>
      </c>
      <c r="B1646" s="60"/>
      <c r="C1646" s="60"/>
      <c r="D1646" s="59" t="s">
        <v>5566</v>
      </c>
      <c r="E1646" s="59" t="s">
        <v>36</v>
      </c>
      <c r="F1646" s="59" t="s">
        <v>5590</v>
      </c>
      <c r="G1646" s="61" t="s">
        <v>5591</v>
      </c>
      <c r="H1646" s="62" t="s">
        <v>330</v>
      </c>
      <c r="I1646" s="59">
        <v>1.5434495E7</v>
      </c>
      <c r="J1646" s="59">
        <v>115.0</v>
      </c>
      <c r="K1646" s="59">
        <v>0.21082410825289</v>
      </c>
      <c r="L1646" s="59">
        <v>40.0</v>
      </c>
      <c r="M1646" s="59">
        <v>0.2058352</v>
      </c>
      <c r="N1646" s="59">
        <v>1500.0</v>
      </c>
      <c r="O1646" s="59">
        <v>0.1822658</v>
      </c>
      <c r="P1646" s="59">
        <v>1.156685</v>
      </c>
      <c r="Q1646" s="59">
        <v>1.211668</v>
      </c>
    </row>
    <row r="1647" ht="15.0" customHeight="1">
      <c r="A1647" s="59" t="s">
        <v>79</v>
      </c>
      <c r="B1647" s="60"/>
      <c r="C1647" s="60"/>
      <c r="D1647" s="59" t="s">
        <v>5566</v>
      </c>
      <c r="E1647" s="59" t="s">
        <v>33</v>
      </c>
      <c r="F1647" s="59" t="s">
        <v>5592</v>
      </c>
      <c r="G1647" s="61" t="s">
        <v>5593</v>
      </c>
      <c r="H1647" s="62" t="s">
        <v>330</v>
      </c>
      <c r="I1647" s="59">
        <v>1.9377924E7</v>
      </c>
      <c r="J1647" s="59">
        <v>95.0</v>
      </c>
      <c r="K1647" s="59">
        <v>0.217053932196199</v>
      </c>
      <c r="L1647" s="59">
        <v>35.0</v>
      </c>
      <c r="M1647" s="59">
        <v>0.2087836</v>
      </c>
      <c r="N1647" s="59">
        <v>1500.0</v>
      </c>
      <c r="O1647" s="59">
        <v>0.2032443</v>
      </c>
      <c r="P1647" s="59">
        <v>1.067946</v>
      </c>
      <c r="Q1647" s="59">
        <v>2.493042</v>
      </c>
    </row>
    <row r="1648" ht="15.0" customHeight="1">
      <c r="A1648" s="59" t="s">
        <v>534</v>
      </c>
      <c r="B1648" s="60"/>
      <c r="C1648" s="60"/>
      <c r="D1648" s="59" t="s">
        <v>5566</v>
      </c>
      <c r="E1648" s="59" t="s">
        <v>3884</v>
      </c>
      <c r="F1648" s="59" t="s">
        <v>5594</v>
      </c>
      <c r="G1648" s="61" t="s">
        <v>5595</v>
      </c>
      <c r="H1648" s="60"/>
      <c r="I1648" s="59">
        <v>2.16818056E8</v>
      </c>
      <c r="J1648" s="59">
        <v>50.0</v>
      </c>
      <c r="K1648" s="59">
        <v>0.727298369624563</v>
      </c>
      <c r="L1648" s="59">
        <v>45.0</v>
      </c>
      <c r="M1648" s="59">
        <v>0.725929</v>
      </c>
      <c r="N1648" s="59">
        <v>1500.0</v>
      </c>
      <c r="O1648" s="59">
        <v>0.5673935</v>
      </c>
      <c r="P1648" s="59">
        <v>1.281824</v>
      </c>
      <c r="Q1648" s="59">
        <v>1.008638</v>
      </c>
    </row>
    <row r="1649" ht="15.0" customHeight="1">
      <c r="A1649" s="59" t="s">
        <v>534</v>
      </c>
      <c r="B1649" s="60"/>
      <c r="C1649" s="60"/>
      <c r="D1649" s="59" t="s">
        <v>5566</v>
      </c>
      <c r="E1649" s="59" t="s">
        <v>3409</v>
      </c>
      <c r="F1649" s="59" t="s">
        <v>5596</v>
      </c>
      <c r="G1649" s="61" t="s">
        <v>337</v>
      </c>
      <c r="H1649" s="60"/>
      <c r="I1649" s="59">
        <v>2.6661713E7</v>
      </c>
      <c r="J1649" s="59">
        <v>50.0</v>
      </c>
      <c r="K1649" s="59">
        <v>0.401259842680412</v>
      </c>
      <c r="L1649" s="59">
        <v>45.0</v>
      </c>
      <c r="M1649" s="59">
        <v>0.400306</v>
      </c>
      <c r="N1649" s="59">
        <v>1500.0</v>
      </c>
      <c r="O1649" s="59">
        <v>0.2773508</v>
      </c>
      <c r="P1649" s="59">
        <v>1.446759</v>
      </c>
      <c r="Q1649" s="59">
        <v>1.007757</v>
      </c>
    </row>
    <row r="1650" ht="15.0" customHeight="1">
      <c r="A1650" s="59" t="s">
        <v>534</v>
      </c>
      <c r="B1650" s="60"/>
      <c r="C1650" s="60"/>
      <c r="D1650" s="59" t="s">
        <v>5597</v>
      </c>
      <c r="E1650" s="59" t="s">
        <v>3409</v>
      </c>
      <c r="F1650" s="59" t="s">
        <v>5598</v>
      </c>
      <c r="G1650" s="61" t="s">
        <v>5599</v>
      </c>
      <c r="H1650" s="60"/>
      <c r="I1650" s="59">
        <v>2.4628667E7</v>
      </c>
      <c r="J1650" s="59">
        <v>50.0</v>
      </c>
      <c r="K1650" s="59">
        <v>0.375042986198235</v>
      </c>
      <c r="L1650" s="59">
        <v>45.0</v>
      </c>
      <c r="M1650" s="59">
        <v>0.3748555</v>
      </c>
      <c r="N1650" s="59">
        <v>1500.0</v>
      </c>
      <c r="O1650" s="59">
        <v>0.2735322</v>
      </c>
      <c r="P1650" s="59">
        <v>1.371111</v>
      </c>
      <c r="Q1650" s="59">
        <v>1.00185</v>
      </c>
    </row>
    <row r="1651" ht="15.0" customHeight="1">
      <c r="A1651" s="59" t="s">
        <v>534</v>
      </c>
      <c r="B1651" s="60"/>
      <c r="C1651" s="60"/>
      <c r="D1651" s="59" t="s">
        <v>5600</v>
      </c>
      <c r="E1651" s="59" t="s">
        <v>3409</v>
      </c>
      <c r="F1651" s="59" t="s">
        <v>5601</v>
      </c>
      <c r="G1651" s="61" t="s">
        <v>5602</v>
      </c>
      <c r="H1651" s="60"/>
      <c r="I1651" s="59">
        <v>2.4358435E7</v>
      </c>
      <c r="J1651" s="59">
        <v>50.0</v>
      </c>
      <c r="K1651" s="59">
        <v>0.369166000972843</v>
      </c>
      <c r="L1651" s="59">
        <v>40.0</v>
      </c>
      <c r="M1651" s="59">
        <v>0.3690179</v>
      </c>
      <c r="N1651" s="59">
        <v>1500.0</v>
      </c>
      <c r="O1651" s="59">
        <v>0.3043794</v>
      </c>
      <c r="P1651" s="59">
        <v>1.212848</v>
      </c>
      <c r="Q1651" s="59">
        <v>1.002291</v>
      </c>
    </row>
    <row r="1652" ht="15.0" customHeight="1">
      <c r="A1652" s="59" t="s">
        <v>79</v>
      </c>
      <c r="B1652" s="60"/>
      <c r="C1652" s="60"/>
      <c r="D1652" s="59" t="s">
        <v>5603</v>
      </c>
      <c r="E1652" s="59" t="s">
        <v>34</v>
      </c>
      <c r="F1652" s="59" t="s">
        <v>5604</v>
      </c>
      <c r="G1652" s="61" t="s">
        <v>5605</v>
      </c>
      <c r="H1652" s="62" t="s">
        <v>317</v>
      </c>
      <c r="I1652" s="59">
        <v>1.6772505E7</v>
      </c>
      <c r="J1652" s="59">
        <v>95.0</v>
      </c>
      <c r="K1652" s="59">
        <v>0.197186721903932</v>
      </c>
      <c r="L1652" s="59">
        <v>35.0</v>
      </c>
      <c r="M1652" s="59">
        <v>0.2129113</v>
      </c>
      <c r="N1652" s="59">
        <v>1500.0</v>
      </c>
      <c r="O1652" s="59">
        <v>0.1911797</v>
      </c>
      <c r="P1652" s="59">
        <v>1.031421</v>
      </c>
      <c r="Q1652" s="59">
        <v>0.2764193</v>
      </c>
    </row>
    <row r="1653" ht="15.0" customHeight="1">
      <c r="A1653" s="59" t="s">
        <v>79</v>
      </c>
      <c r="B1653" s="60"/>
      <c r="C1653" s="60"/>
      <c r="D1653" s="59" t="s">
        <v>5603</v>
      </c>
      <c r="E1653" s="59" t="s">
        <v>35</v>
      </c>
      <c r="F1653" s="59" t="s">
        <v>5606</v>
      </c>
      <c r="G1653" s="61" t="s">
        <v>5607</v>
      </c>
      <c r="H1653" s="62" t="s">
        <v>317</v>
      </c>
      <c r="I1653" s="59">
        <v>2.2627584E7</v>
      </c>
      <c r="J1653" s="59">
        <v>135.0</v>
      </c>
      <c r="K1653" s="59">
        <v>0.282353318310052</v>
      </c>
      <c r="L1653" s="59">
        <v>35.0</v>
      </c>
      <c r="M1653" s="59">
        <v>0.2802062</v>
      </c>
      <c r="N1653" s="59">
        <v>1500.0</v>
      </c>
      <c r="O1653" s="59">
        <v>0.2619164</v>
      </c>
      <c r="P1653" s="59">
        <v>1.078028</v>
      </c>
      <c r="Q1653" s="59">
        <v>1.117392</v>
      </c>
    </row>
    <row r="1654" ht="15.0" customHeight="1">
      <c r="A1654" s="59" t="s">
        <v>79</v>
      </c>
      <c r="B1654" s="60"/>
      <c r="C1654" s="60"/>
      <c r="D1654" s="59" t="s">
        <v>5603</v>
      </c>
      <c r="E1654" s="59" t="s">
        <v>37</v>
      </c>
      <c r="F1654" s="59" t="s">
        <v>5608</v>
      </c>
      <c r="G1654" s="61" t="s">
        <v>5609</v>
      </c>
      <c r="H1654" s="62" t="s">
        <v>317</v>
      </c>
      <c r="I1654" s="59">
        <v>3.3953305E7</v>
      </c>
      <c r="J1654" s="59">
        <v>120.0</v>
      </c>
      <c r="K1654" s="59">
        <v>0.342239653355914</v>
      </c>
      <c r="L1654" s="59">
        <v>35.0</v>
      </c>
      <c r="M1654" s="59">
        <v>0.3366179</v>
      </c>
      <c r="N1654" s="59">
        <v>1500.0</v>
      </c>
      <c r="O1654" s="59">
        <v>0.3200967</v>
      </c>
      <c r="P1654" s="59">
        <v>1.069176</v>
      </c>
      <c r="Q1654" s="59">
        <v>1.340271</v>
      </c>
    </row>
    <row r="1655" ht="15.0" customHeight="1">
      <c r="A1655" s="59" t="s">
        <v>79</v>
      </c>
      <c r="B1655" s="60"/>
      <c r="C1655" s="60"/>
      <c r="D1655" s="59" t="s">
        <v>5603</v>
      </c>
      <c r="E1655" s="59" t="s">
        <v>36</v>
      </c>
      <c r="F1655" s="59" t="s">
        <v>5610</v>
      </c>
      <c r="G1655" s="61" t="s">
        <v>5611</v>
      </c>
      <c r="H1655" s="62" t="s">
        <v>317</v>
      </c>
      <c r="I1655" s="59">
        <v>2.295648E7</v>
      </c>
      <c r="J1655" s="59">
        <v>140.0</v>
      </c>
      <c r="K1655" s="59">
        <v>0.563025613498844</v>
      </c>
      <c r="L1655" s="59">
        <v>45.0</v>
      </c>
      <c r="M1655" s="59">
        <v>0.5131584</v>
      </c>
      <c r="N1655" s="59">
        <v>1500.0</v>
      </c>
      <c r="O1655" s="59">
        <v>0.2327401</v>
      </c>
      <c r="P1655" s="59">
        <v>2.419117</v>
      </c>
      <c r="Q1655" s="59">
        <v>1.177831</v>
      </c>
    </row>
    <row r="1656" ht="15.0" customHeight="1">
      <c r="A1656" s="59" t="s">
        <v>79</v>
      </c>
      <c r="B1656" s="60"/>
      <c r="C1656" s="60"/>
      <c r="D1656" s="59" t="s">
        <v>5603</v>
      </c>
      <c r="E1656" s="59" t="s">
        <v>38</v>
      </c>
      <c r="F1656" s="59" t="s">
        <v>5612</v>
      </c>
      <c r="G1656" s="61" t="s">
        <v>5613</v>
      </c>
      <c r="H1656" s="62" t="s">
        <v>317</v>
      </c>
      <c r="I1656" s="59">
        <v>3.0131623E7</v>
      </c>
      <c r="J1656" s="59">
        <v>120.0</v>
      </c>
      <c r="K1656" s="59">
        <v>0.310800160395043</v>
      </c>
      <c r="L1656" s="59">
        <v>35.0</v>
      </c>
      <c r="M1656" s="59">
        <v>0.3101828</v>
      </c>
      <c r="N1656" s="59">
        <v>1500.0</v>
      </c>
      <c r="O1656" s="59">
        <v>0.2985834</v>
      </c>
      <c r="P1656" s="59">
        <v>1.040916</v>
      </c>
      <c r="Q1656" s="59">
        <v>1.053225</v>
      </c>
    </row>
    <row r="1657" ht="15.0" customHeight="1">
      <c r="A1657" s="59" t="s">
        <v>79</v>
      </c>
      <c r="B1657" s="60"/>
      <c r="C1657" s="60"/>
      <c r="D1657" s="59" t="s">
        <v>5603</v>
      </c>
      <c r="E1657" s="59" t="s">
        <v>39</v>
      </c>
      <c r="F1657" s="59" t="s">
        <v>5614</v>
      </c>
      <c r="G1657" s="61" t="s">
        <v>323</v>
      </c>
      <c r="H1657" s="62" t="s">
        <v>317</v>
      </c>
      <c r="I1657" s="59">
        <v>2.7113934E7</v>
      </c>
      <c r="J1657" s="59">
        <v>90.0</v>
      </c>
      <c r="K1657" s="59">
        <v>0.288017092975893</v>
      </c>
      <c r="L1657" s="59">
        <v>35.0</v>
      </c>
      <c r="M1657" s="59">
        <v>0.286004</v>
      </c>
      <c r="N1657" s="59">
        <v>1500.0</v>
      </c>
      <c r="O1657" s="59">
        <v>0.2729339</v>
      </c>
      <c r="P1657" s="59">
        <v>1.055263</v>
      </c>
      <c r="Q1657" s="59">
        <v>1.154024</v>
      </c>
    </row>
    <row r="1658" ht="15.0" customHeight="1">
      <c r="A1658" s="59" t="s">
        <v>79</v>
      </c>
      <c r="B1658" s="60"/>
      <c r="C1658" s="60"/>
      <c r="D1658" s="59" t="s">
        <v>5603</v>
      </c>
      <c r="E1658" s="59" t="s">
        <v>35</v>
      </c>
      <c r="F1658" s="59" t="s">
        <v>5615</v>
      </c>
      <c r="G1658" s="61" t="s">
        <v>5616</v>
      </c>
      <c r="H1658" s="62" t="s">
        <v>317</v>
      </c>
      <c r="I1658" s="59">
        <v>2.5612546E7</v>
      </c>
      <c r="J1658" s="59">
        <v>90.0</v>
      </c>
      <c r="K1658" s="59">
        <v>0.275792894850212</v>
      </c>
      <c r="L1658" s="59">
        <v>35.0</v>
      </c>
      <c r="M1658" s="59">
        <v>0.2739359</v>
      </c>
      <c r="N1658" s="59">
        <v>1500.0</v>
      </c>
      <c r="O1658" s="59">
        <v>0.2628145</v>
      </c>
      <c r="P1658" s="59">
        <v>1.049382</v>
      </c>
      <c r="Q1658" s="59">
        <v>1.166972</v>
      </c>
    </row>
    <row r="1659" ht="15.0" customHeight="1">
      <c r="A1659" s="59" t="s">
        <v>79</v>
      </c>
      <c r="B1659" s="60"/>
      <c r="C1659" s="60"/>
      <c r="D1659" s="59" t="s">
        <v>5603</v>
      </c>
      <c r="E1659" s="59" t="s">
        <v>33</v>
      </c>
      <c r="F1659" s="59" t="s">
        <v>5617</v>
      </c>
      <c r="G1659" s="61" t="s">
        <v>5618</v>
      </c>
      <c r="H1659" s="62" t="s">
        <v>317</v>
      </c>
      <c r="I1659" s="59">
        <v>2.0595822E7</v>
      </c>
      <c r="J1659" s="59">
        <v>95.0</v>
      </c>
      <c r="K1659" s="59">
        <v>0.22775174411229</v>
      </c>
      <c r="L1659" s="59">
        <v>35.0</v>
      </c>
      <c r="M1659" s="59">
        <v>0.2291911</v>
      </c>
      <c r="N1659" s="59">
        <v>1500.0</v>
      </c>
      <c r="O1659" s="59">
        <v>0.2193718</v>
      </c>
      <c r="P1659" s="59">
        <v>1.0382</v>
      </c>
      <c r="Q1659" s="59">
        <v>0.8534149</v>
      </c>
    </row>
    <row r="1660" ht="15.0" customHeight="1">
      <c r="A1660" s="59" t="s">
        <v>79</v>
      </c>
      <c r="B1660" s="60"/>
      <c r="C1660" s="60"/>
      <c r="D1660" s="59" t="s">
        <v>5603</v>
      </c>
      <c r="E1660" s="59" t="s">
        <v>38</v>
      </c>
      <c r="F1660" s="59" t="s">
        <v>5619</v>
      </c>
      <c r="G1660" s="61" t="s">
        <v>5620</v>
      </c>
      <c r="H1660" s="62" t="s">
        <v>317</v>
      </c>
      <c r="I1660" s="59">
        <v>1.5947151E7</v>
      </c>
      <c r="J1660" s="59">
        <v>90.0</v>
      </c>
      <c r="K1660" s="59">
        <v>0.201723505363314</v>
      </c>
      <c r="L1660" s="59">
        <v>35.0</v>
      </c>
      <c r="M1660" s="59">
        <v>0.204721</v>
      </c>
      <c r="N1660" s="59">
        <v>1500.0</v>
      </c>
      <c r="O1660" s="59">
        <v>0.1886992</v>
      </c>
      <c r="P1660" s="59">
        <v>1.069022</v>
      </c>
      <c r="Q1660" s="59">
        <v>0.8129135</v>
      </c>
    </row>
    <row r="1661" ht="15.0" customHeight="1">
      <c r="A1661" s="59" t="s">
        <v>79</v>
      </c>
      <c r="B1661" s="60"/>
      <c r="C1661" s="60"/>
      <c r="D1661" s="59" t="s">
        <v>5603</v>
      </c>
      <c r="E1661" s="59" t="s">
        <v>37</v>
      </c>
      <c r="F1661" s="59" t="s">
        <v>5621</v>
      </c>
      <c r="G1661" s="61" t="s">
        <v>5622</v>
      </c>
      <c r="H1661" s="62" t="s">
        <v>317</v>
      </c>
      <c r="I1661" s="59">
        <v>1.8954736E7</v>
      </c>
      <c r="J1661" s="59">
        <v>105.0</v>
      </c>
      <c r="K1661" s="59">
        <v>0.23034398042413</v>
      </c>
      <c r="L1661" s="59">
        <v>35.0</v>
      </c>
      <c r="M1661" s="59">
        <v>0.229714</v>
      </c>
      <c r="N1661" s="59">
        <v>1500.0</v>
      </c>
      <c r="O1661" s="59">
        <v>0.2148914</v>
      </c>
      <c r="P1661" s="59">
        <v>1.071909</v>
      </c>
      <c r="Q1661" s="59">
        <v>1.042504</v>
      </c>
    </row>
    <row r="1662" ht="15.0" customHeight="1">
      <c r="A1662" s="59" t="s">
        <v>79</v>
      </c>
      <c r="B1662" s="60"/>
      <c r="C1662" s="60"/>
      <c r="D1662" s="59" t="s">
        <v>5603</v>
      </c>
      <c r="E1662" s="59" t="s">
        <v>36</v>
      </c>
      <c r="F1662" s="59" t="s">
        <v>5623</v>
      </c>
      <c r="G1662" s="61" t="s">
        <v>5624</v>
      </c>
      <c r="H1662" s="62" t="s">
        <v>317</v>
      </c>
      <c r="I1662" s="59">
        <v>1.9852915E7</v>
      </c>
      <c r="J1662" s="59">
        <v>100.0</v>
      </c>
      <c r="K1662" s="59">
        <v>0.228796998950331</v>
      </c>
      <c r="L1662" s="59">
        <v>45.0</v>
      </c>
      <c r="M1662" s="59">
        <v>0.2337675</v>
      </c>
      <c r="N1662" s="59">
        <v>1500.0</v>
      </c>
      <c r="O1662" s="59">
        <v>0.2178453</v>
      </c>
      <c r="P1662" s="59">
        <v>1.050273</v>
      </c>
      <c r="Q1662" s="59">
        <v>0.6878269</v>
      </c>
    </row>
    <row r="1663" ht="15.0" customHeight="1">
      <c r="A1663" s="59" t="s">
        <v>79</v>
      </c>
      <c r="B1663" s="60"/>
      <c r="C1663" s="60"/>
      <c r="D1663" s="59" t="s">
        <v>5603</v>
      </c>
      <c r="E1663" s="59" t="s">
        <v>34</v>
      </c>
      <c r="F1663" s="59" t="s">
        <v>5625</v>
      </c>
      <c r="G1663" s="61" t="s">
        <v>5626</v>
      </c>
      <c r="H1663" s="62" t="s">
        <v>317</v>
      </c>
      <c r="I1663" s="59">
        <v>6.6429563E7</v>
      </c>
      <c r="J1663" s="59">
        <v>110.0</v>
      </c>
      <c r="K1663" s="59">
        <v>0.491522961494569</v>
      </c>
      <c r="L1663" s="59">
        <v>35.0</v>
      </c>
      <c r="M1663" s="59">
        <v>0.4913356</v>
      </c>
      <c r="N1663" s="59">
        <v>1500.0</v>
      </c>
      <c r="O1663" s="59">
        <v>0.4741464</v>
      </c>
      <c r="P1663" s="59">
        <v>1.036648</v>
      </c>
      <c r="Q1663" s="59">
        <v>1.010899</v>
      </c>
    </row>
    <row r="1664" ht="15.0" customHeight="1">
      <c r="A1664" s="59" t="s">
        <v>79</v>
      </c>
      <c r="B1664" s="60"/>
      <c r="C1664" s="60"/>
      <c r="D1664" s="59" t="s">
        <v>5603</v>
      </c>
      <c r="E1664" s="59" t="s">
        <v>33</v>
      </c>
      <c r="F1664" s="59" t="s">
        <v>5627</v>
      </c>
      <c r="G1664" s="61" t="s">
        <v>5628</v>
      </c>
      <c r="H1664" s="62" t="s">
        <v>317</v>
      </c>
      <c r="I1664" s="59">
        <v>1.3740907E7</v>
      </c>
      <c r="J1664" s="59">
        <v>90.0</v>
      </c>
      <c r="K1664" s="59">
        <v>0.169817206653334</v>
      </c>
      <c r="L1664" s="59">
        <v>35.0</v>
      </c>
      <c r="M1664" s="59">
        <v>0.174085</v>
      </c>
      <c r="N1664" s="59">
        <v>1500.0</v>
      </c>
      <c r="O1664" s="59">
        <v>0.1629912</v>
      </c>
      <c r="P1664" s="59">
        <v>1.041879</v>
      </c>
      <c r="Q1664" s="59">
        <v>0.6153</v>
      </c>
    </row>
    <row r="1665" ht="15.0" customHeight="1">
      <c r="A1665" s="59" t="s">
        <v>534</v>
      </c>
      <c r="B1665" s="60"/>
      <c r="C1665" s="60"/>
      <c r="D1665" s="59" t="s">
        <v>5603</v>
      </c>
      <c r="E1665" s="59" t="s">
        <v>3409</v>
      </c>
      <c r="F1665" s="59" t="s">
        <v>5629</v>
      </c>
      <c r="G1665" s="61" t="s">
        <v>324</v>
      </c>
      <c r="H1665" s="60"/>
      <c r="I1665" s="59">
        <v>2.6681306E7</v>
      </c>
      <c r="J1665" s="59">
        <v>50.0</v>
      </c>
      <c r="K1665" s="59">
        <v>0.376874418138065</v>
      </c>
      <c r="L1665" s="59">
        <v>40.0</v>
      </c>
      <c r="M1665" s="59">
        <v>0.375971</v>
      </c>
      <c r="N1665" s="59">
        <v>1500.0</v>
      </c>
      <c r="O1665" s="59">
        <v>0.2876605</v>
      </c>
      <c r="P1665" s="59">
        <v>1.310136</v>
      </c>
      <c r="Q1665" s="59">
        <v>1.01023</v>
      </c>
    </row>
    <row r="1666" ht="15.0" customHeight="1">
      <c r="A1666" s="59" t="s">
        <v>123</v>
      </c>
      <c r="B1666" s="60"/>
      <c r="C1666" s="60"/>
      <c r="D1666" s="59" t="s">
        <v>5630</v>
      </c>
      <c r="E1666" s="59" t="s">
        <v>36</v>
      </c>
      <c r="F1666" s="59" t="s">
        <v>5631</v>
      </c>
      <c r="G1666" s="61" t="s">
        <v>5632</v>
      </c>
      <c r="H1666" s="61" t="s">
        <v>5633</v>
      </c>
      <c r="I1666" s="59">
        <v>1.4522091E7</v>
      </c>
      <c r="J1666" s="59">
        <v>170.0</v>
      </c>
      <c r="K1666" s="59">
        <v>0.288321952698761</v>
      </c>
      <c r="L1666" s="59">
        <v>35.0</v>
      </c>
      <c r="M1666" s="59">
        <v>0.2727398</v>
      </c>
      <c r="N1666" s="59">
        <v>1500.0</v>
      </c>
      <c r="O1666" s="59">
        <v>0.1812887</v>
      </c>
      <c r="P1666" s="59">
        <v>1.590402</v>
      </c>
      <c r="Q1666" s="59">
        <v>1.170388</v>
      </c>
    </row>
    <row r="1667" ht="15.0" customHeight="1">
      <c r="A1667" s="59" t="s">
        <v>123</v>
      </c>
      <c r="B1667" s="60"/>
      <c r="C1667" s="60"/>
      <c r="D1667" s="59" t="s">
        <v>5630</v>
      </c>
      <c r="E1667" s="59" t="s">
        <v>33</v>
      </c>
      <c r="F1667" s="59" t="s">
        <v>5634</v>
      </c>
      <c r="G1667" s="61" t="s">
        <v>5633</v>
      </c>
      <c r="H1667" s="61" t="s">
        <v>5633</v>
      </c>
      <c r="I1667" s="59">
        <v>1.423189E7</v>
      </c>
      <c r="J1667" s="59">
        <v>130.0</v>
      </c>
      <c r="K1667" s="59">
        <v>0.16939249810118</v>
      </c>
      <c r="L1667" s="59">
        <v>35.0</v>
      </c>
      <c r="M1667" s="59">
        <v>0.1725078</v>
      </c>
      <c r="N1667" s="59">
        <v>1500.0</v>
      </c>
      <c r="O1667" s="59">
        <v>0.1645831</v>
      </c>
      <c r="P1667" s="59">
        <v>1.029222</v>
      </c>
      <c r="Q1667" s="59">
        <v>0.6068844</v>
      </c>
    </row>
    <row r="1668" ht="15.0" customHeight="1">
      <c r="A1668" s="59" t="s">
        <v>123</v>
      </c>
      <c r="B1668" s="60"/>
      <c r="C1668" s="60"/>
      <c r="D1668" s="59" t="s">
        <v>5635</v>
      </c>
      <c r="E1668" s="59" t="s">
        <v>35</v>
      </c>
      <c r="F1668" s="59" t="s">
        <v>5636</v>
      </c>
      <c r="G1668" s="61" t="s">
        <v>307</v>
      </c>
      <c r="H1668" s="61" t="s">
        <v>5637</v>
      </c>
      <c r="I1668" s="59">
        <v>2.598922E7</v>
      </c>
      <c r="J1668" s="59">
        <v>175.0</v>
      </c>
      <c r="K1668" s="59">
        <v>0.347864683436798</v>
      </c>
      <c r="L1668" s="59">
        <v>35.0</v>
      </c>
      <c r="M1668" s="59">
        <v>0.3423311</v>
      </c>
      <c r="N1668" s="59">
        <v>1500.0</v>
      </c>
      <c r="O1668" s="59">
        <v>0.3103033</v>
      </c>
      <c r="P1668" s="59">
        <v>1.121047</v>
      </c>
      <c r="Q1668" s="59">
        <v>1.172775</v>
      </c>
    </row>
    <row r="1669" ht="15.0" customHeight="1">
      <c r="A1669" s="59" t="s">
        <v>123</v>
      </c>
      <c r="B1669" s="60"/>
      <c r="C1669" s="60"/>
      <c r="D1669" s="59" t="s">
        <v>5635</v>
      </c>
      <c r="E1669" s="59" t="s">
        <v>33</v>
      </c>
      <c r="F1669" s="59" t="s">
        <v>5638</v>
      </c>
      <c r="G1669" s="61" t="s">
        <v>5637</v>
      </c>
      <c r="H1669" s="61" t="s">
        <v>5637</v>
      </c>
      <c r="I1669" s="59">
        <v>2.692917E7</v>
      </c>
      <c r="J1669" s="59">
        <v>95.0</v>
      </c>
      <c r="K1669" s="59">
        <v>0.272239395398574</v>
      </c>
      <c r="L1669" s="59">
        <v>35.0</v>
      </c>
      <c r="M1669" s="59">
        <v>0.2767284</v>
      </c>
      <c r="N1669" s="59">
        <v>1500.0</v>
      </c>
      <c r="O1669" s="59">
        <v>0.2695062</v>
      </c>
      <c r="P1669" s="59">
        <v>1.010141</v>
      </c>
      <c r="Q1669" s="59">
        <v>0.3784438</v>
      </c>
    </row>
    <row r="1670" ht="15.0" customHeight="1">
      <c r="A1670" s="59" t="s">
        <v>123</v>
      </c>
      <c r="B1670" s="60"/>
      <c r="C1670" s="60"/>
      <c r="D1670" s="59" t="s">
        <v>5635</v>
      </c>
      <c r="E1670" s="59" t="s">
        <v>37</v>
      </c>
      <c r="F1670" s="59" t="s">
        <v>5639</v>
      </c>
      <c r="G1670" s="61" t="s">
        <v>309</v>
      </c>
      <c r="H1670" s="61" t="s">
        <v>5637</v>
      </c>
      <c r="I1670" s="59">
        <v>2.8103845E7</v>
      </c>
      <c r="J1670" s="59">
        <v>165.0</v>
      </c>
      <c r="K1670" s="59">
        <v>0.305997416108233</v>
      </c>
      <c r="L1670" s="59">
        <v>35.0</v>
      </c>
      <c r="M1670" s="59">
        <v>0.2992579</v>
      </c>
      <c r="N1670" s="59">
        <v>1500.0</v>
      </c>
      <c r="O1670" s="59">
        <v>0.2818844</v>
      </c>
      <c r="P1670" s="59">
        <v>1.085542</v>
      </c>
      <c r="Q1670" s="59">
        <v>1.387922</v>
      </c>
    </row>
    <row r="1671" ht="15.0" customHeight="1">
      <c r="A1671" s="59" t="s">
        <v>123</v>
      </c>
      <c r="B1671" s="60"/>
      <c r="C1671" s="60"/>
      <c r="D1671" s="59" t="s">
        <v>5635</v>
      </c>
      <c r="E1671" s="59" t="s">
        <v>33</v>
      </c>
      <c r="F1671" s="59" t="s">
        <v>5640</v>
      </c>
      <c r="G1671" s="61" t="s">
        <v>5641</v>
      </c>
      <c r="H1671" s="61" t="s">
        <v>5641</v>
      </c>
      <c r="I1671" s="59">
        <v>1.5080178E7</v>
      </c>
      <c r="J1671" s="59">
        <v>140.0</v>
      </c>
      <c r="K1671" s="59">
        <v>0.176608276122011</v>
      </c>
      <c r="L1671" s="59">
        <v>35.0</v>
      </c>
      <c r="M1671" s="59">
        <v>0.1795228</v>
      </c>
      <c r="N1671" s="59">
        <v>1500.0</v>
      </c>
      <c r="O1671" s="59">
        <v>0.1715058</v>
      </c>
      <c r="P1671" s="59">
        <v>1.029751</v>
      </c>
      <c r="Q1671" s="59">
        <v>0.636456</v>
      </c>
    </row>
    <row r="1672" ht="15.0" customHeight="1">
      <c r="A1672" s="59" t="s">
        <v>123</v>
      </c>
      <c r="B1672" s="60"/>
      <c r="C1672" s="60"/>
      <c r="D1672" s="59" t="s">
        <v>5635</v>
      </c>
      <c r="E1672" s="59" t="s">
        <v>34</v>
      </c>
      <c r="F1672" s="59" t="s">
        <v>5642</v>
      </c>
      <c r="G1672" s="61" t="s">
        <v>306</v>
      </c>
      <c r="H1672" s="61" t="s">
        <v>5641</v>
      </c>
      <c r="I1672" s="59">
        <v>1.5444243E7</v>
      </c>
      <c r="J1672" s="59">
        <v>175.0</v>
      </c>
      <c r="K1672" s="59">
        <v>0.195651678654439</v>
      </c>
      <c r="L1672" s="59">
        <v>35.0</v>
      </c>
      <c r="M1672" s="59">
        <v>0.2128388</v>
      </c>
      <c r="N1672" s="59">
        <v>1500.0</v>
      </c>
      <c r="O1672" s="59">
        <v>0.1842163</v>
      </c>
      <c r="P1672" s="59">
        <v>1.062076</v>
      </c>
      <c r="Q1672" s="59">
        <v>0.3995239</v>
      </c>
    </row>
    <row r="1673" ht="15.0" customHeight="1">
      <c r="A1673" s="59" t="s">
        <v>123</v>
      </c>
      <c r="B1673" s="60"/>
      <c r="C1673" s="60"/>
      <c r="D1673" s="59" t="s">
        <v>5635</v>
      </c>
      <c r="E1673" s="59" t="s">
        <v>36</v>
      </c>
      <c r="F1673" s="59" t="s">
        <v>5643</v>
      </c>
      <c r="G1673" s="61" t="s">
        <v>308</v>
      </c>
      <c r="H1673" s="61" t="s">
        <v>5641</v>
      </c>
      <c r="I1673" s="59">
        <v>2.1079889E7</v>
      </c>
      <c r="J1673" s="59">
        <v>170.0</v>
      </c>
      <c r="K1673" s="59">
        <v>0.352163810835093</v>
      </c>
      <c r="L1673" s="59">
        <v>35.0</v>
      </c>
      <c r="M1673" s="59">
        <v>0.3303973</v>
      </c>
      <c r="N1673" s="59">
        <v>1500.0</v>
      </c>
      <c r="O1673" s="59">
        <v>0.2467004</v>
      </c>
      <c r="P1673" s="59">
        <v>1.427496</v>
      </c>
      <c r="Q1673" s="59">
        <v>1.260064</v>
      </c>
    </row>
    <row r="1674" ht="15.0" customHeight="1">
      <c r="A1674" s="59" t="s">
        <v>123</v>
      </c>
      <c r="B1674" s="60"/>
      <c r="C1674" s="60"/>
      <c r="D1674" s="59" t="s">
        <v>5635</v>
      </c>
      <c r="E1674" s="59" t="s">
        <v>40</v>
      </c>
      <c r="F1674" s="59" t="s">
        <v>5644</v>
      </c>
      <c r="G1674" s="61" t="s">
        <v>311</v>
      </c>
      <c r="H1674" s="61" t="s">
        <v>5641</v>
      </c>
      <c r="I1674" s="59">
        <v>1.9039321E7</v>
      </c>
      <c r="J1674" s="59">
        <v>170.0</v>
      </c>
      <c r="K1674" s="59">
        <v>0.229792972294505</v>
      </c>
      <c r="L1674" s="59">
        <v>35.0</v>
      </c>
      <c r="M1674" s="59">
        <v>0.2202981</v>
      </c>
      <c r="N1674" s="59">
        <v>1500.0</v>
      </c>
      <c r="O1674" s="59">
        <v>0.2091195</v>
      </c>
      <c r="P1674" s="59">
        <v>1.098859</v>
      </c>
      <c r="Q1674" s="59">
        <v>1.849376</v>
      </c>
    </row>
    <row r="1675" ht="15.0" customHeight="1">
      <c r="A1675" s="59" t="s">
        <v>123</v>
      </c>
      <c r="B1675" s="60"/>
      <c r="C1675" s="60"/>
      <c r="D1675" s="59" t="s">
        <v>5635</v>
      </c>
      <c r="E1675" s="59" t="s">
        <v>38</v>
      </c>
      <c r="F1675" s="59" t="s">
        <v>5645</v>
      </c>
      <c r="G1675" s="61" t="s">
        <v>310</v>
      </c>
      <c r="H1675" s="61" t="s">
        <v>5641</v>
      </c>
      <c r="I1675" s="59">
        <v>1.3388393E7</v>
      </c>
      <c r="J1675" s="59">
        <v>175.0</v>
      </c>
      <c r="K1675" s="59">
        <v>0.16994796233128</v>
      </c>
      <c r="L1675" s="59">
        <v>35.0</v>
      </c>
      <c r="M1675" s="59">
        <v>0.1755345</v>
      </c>
      <c r="N1675" s="59">
        <v>1500.0</v>
      </c>
      <c r="O1675" s="59">
        <v>0.1634077</v>
      </c>
      <c r="P1675" s="59">
        <v>1.040024</v>
      </c>
      <c r="Q1675" s="59">
        <v>0.5393245</v>
      </c>
    </row>
    <row r="1676" ht="15.0" customHeight="1">
      <c r="A1676" s="59" t="s">
        <v>123</v>
      </c>
      <c r="B1676" s="60"/>
      <c r="C1676" s="60"/>
      <c r="D1676" s="59" t="s">
        <v>5646</v>
      </c>
      <c r="E1676" s="59" t="s">
        <v>33</v>
      </c>
      <c r="F1676" s="59" t="s">
        <v>5647</v>
      </c>
      <c r="G1676" s="61" t="s">
        <v>5648</v>
      </c>
      <c r="H1676" s="61" t="s">
        <v>5648</v>
      </c>
      <c r="I1676" s="59">
        <v>2.8147225E7</v>
      </c>
      <c r="J1676" s="59">
        <v>215.0</v>
      </c>
      <c r="K1676" s="59">
        <v>0.280612800107244</v>
      </c>
      <c r="L1676" s="59">
        <v>35.0</v>
      </c>
      <c r="M1676" s="59">
        <v>0.2849036</v>
      </c>
      <c r="N1676" s="59">
        <v>1500.0</v>
      </c>
      <c r="O1676" s="59">
        <v>0.2774327</v>
      </c>
      <c r="P1676" s="59">
        <v>1.011462</v>
      </c>
      <c r="Q1676" s="59">
        <v>0.4256601</v>
      </c>
    </row>
    <row r="1677" ht="15.0" customHeight="1">
      <c r="A1677" s="59" t="s">
        <v>123</v>
      </c>
      <c r="B1677" s="60"/>
      <c r="C1677" s="60"/>
      <c r="D1677" s="59" t="s">
        <v>5646</v>
      </c>
      <c r="E1677" s="59" t="s">
        <v>34</v>
      </c>
      <c r="F1677" s="59" t="s">
        <v>5649</v>
      </c>
      <c r="G1677" s="61" t="s">
        <v>5650</v>
      </c>
      <c r="H1677" s="61" t="s">
        <v>5648</v>
      </c>
      <c r="I1677" s="59">
        <v>2.3744829E7</v>
      </c>
      <c r="J1677" s="59">
        <v>210.0</v>
      </c>
      <c r="K1677" s="59">
        <v>0.271681998234572</v>
      </c>
      <c r="L1677" s="59">
        <v>35.0</v>
      </c>
      <c r="M1677" s="59">
        <v>0.2940617</v>
      </c>
      <c r="N1677" s="59">
        <v>1500.0</v>
      </c>
      <c r="O1677" s="59">
        <v>0.2650162</v>
      </c>
      <c r="P1677" s="59">
        <v>1.025152</v>
      </c>
      <c r="Q1677" s="59">
        <v>0.2294949</v>
      </c>
    </row>
    <row r="1678" ht="15.0" customHeight="1">
      <c r="A1678" s="59" t="s">
        <v>123</v>
      </c>
      <c r="B1678" s="60"/>
      <c r="C1678" s="60"/>
      <c r="D1678" s="59" t="s">
        <v>5646</v>
      </c>
      <c r="E1678" s="59" t="s">
        <v>40</v>
      </c>
      <c r="F1678" s="59" t="s">
        <v>5651</v>
      </c>
      <c r="G1678" s="61" t="s">
        <v>5652</v>
      </c>
      <c r="H1678" s="61" t="s">
        <v>5648</v>
      </c>
      <c r="I1678" s="59">
        <v>2.2406047E7</v>
      </c>
      <c r="J1678" s="59">
        <v>245.0</v>
      </c>
      <c r="K1678" s="59">
        <v>0.288422586376139</v>
      </c>
      <c r="L1678" s="59">
        <v>35.0</v>
      </c>
      <c r="M1678" s="59">
        <v>0.2706969</v>
      </c>
      <c r="N1678" s="59">
        <v>1500.0</v>
      </c>
      <c r="O1678" s="59">
        <v>0.2412054</v>
      </c>
      <c r="P1678" s="59">
        <v>1.195755</v>
      </c>
      <c r="Q1678" s="59">
        <v>1.601042</v>
      </c>
    </row>
    <row r="1679" ht="15.0" customHeight="1">
      <c r="A1679" s="59" t="s">
        <v>123</v>
      </c>
      <c r="B1679" s="60"/>
      <c r="C1679" s="60"/>
      <c r="D1679" s="59" t="s">
        <v>5646</v>
      </c>
      <c r="E1679" s="59" t="s">
        <v>36</v>
      </c>
      <c r="F1679" s="59" t="s">
        <v>5653</v>
      </c>
      <c r="G1679" s="61" t="s">
        <v>5654</v>
      </c>
      <c r="H1679" s="61" t="s">
        <v>5648</v>
      </c>
      <c r="I1679" s="59">
        <v>2.7837106E7</v>
      </c>
      <c r="J1679" s="59">
        <v>230.0</v>
      </c>
      <c r="K1679" s="59">
        <v>0.460927657494344</v>
      </c>
      <c r="L1679" s="59">
        <v>35.0</v>
      </c>
      <c r="M1679" s="59">
        <v>0.4227313</v>
      </c>
      <c r="N1679" s="59">
        <v>1500.0</v>
      </c>
      <c r="O1679" s="59">
        <v>0.3092539</v>
      </c>
      <c r="P1679" s="59">
        <v>1.490451</v>
      </c>
      <c r="Q1679" s="59">
        <v>1.336599</v>
      </c>
    </row>
    <row r="1680" ht="15.0" customHeight="1">
      <c r="A1680" s="59" t="s">
        <v>123</v>
      </c>
      <c r="B1680" s="60"/>
      <c r="C1680" s="60"/>
      <c r="D1680" s="59" t="s">
        <v>5646</v>
      </c>
      <c r="E1680" s="59" t="s">
        <v>37</v>
      </c>
      <c r="F1680" s="59" t="s">
        <v>5655</v>
      </c>
      <c r="G1680" s="61" t="s">
        <v>297</v>
      </c>
      <c r="H1680" s="61" t="s">
        <v>5648</v>
      </c>
      <c r="I1680" s="59">
        <v>3.8761376E7</v>
      </c>
      <c r="J1680" s="59">
        <v>220.0</v>
      </c>
      <c r="K1680" s="59">
        <v>0.377892674271747</v>
      </c>
      <c r="L1680" s="59">
        <v>35.0</v>
      </c>
      <c r="M1680" s="59">
        <v>0.3739453</v>
      </c>
      <c r="N1680" s="59">
        <v>1500.0</v>
      </c>
      <c r="O1680" s="59">
        <v>0.3531417</v>
      </c>
      <c r="P1680" s="59">
        <v>1.070088</v>
      </c>
      <c r="Q1680" s="59">
        <v>1.189743</v>
      </c>
    </row>
    <row r="1681" ht="15.0" customHeight="1">
      <c r="A1681" s="59" t="s">
        <v>123</v>
      </c>
      <c r="B1681" s="60"/>
      <c r="C1681" s="60"/>
      <c r="D1681" s="59" t="s">
        <v>5646</v>
      </c>
      <c r="E1681" s="59" t="s">
        <v>38</v>
      </c>
      <c r="F1681" s="59" t="s">
        <v>5656</v>
      </c>
      <c r="G1681" s="61" t="s">
        <v>5657</v>
      </c>
      <c r="H1681" s="61" t="s">
        <v>5648</v>
      </c>
      <c r="I1681" s="59">
        <v>4.0773043E7</v>
      </c>
      <c r="J1681" s="59">
        <v>240.0</v>
      </c>
      <c r="K1681" s="59">
        <v>0.384344256090922</v>
      </c>
      <c r="L1681" s="59">
        <v>35.0</v>
      </c>
      <c r="M1681" s="59">
        <v>0.3874205</v>
      </c>
      <c r="N1681" s="59">
        <v>1500.0</v>
      </c>
      <c r="O1681" s="59">
        <v>0.3744563</v>
      </c>
      <c r="P1681" s="59">
        <v>1.026406</v>
      </c>
      <c r="Q1681" s="59">
        <v>0.7627121</v>
      </c>
    </row>
    <row r="1682" ht="15.0" customHeight="1">
      <c r="A1682" s="59" t="s">
        <v>123</v>
      </c>
      <c r="B1682" s="60"/>
      <c r="C1682" s="60"/>
      <c r="D1682" s="59" t="s">
        <v>5646</v>
      </c>
      <c r="E1682" s="59" t="s">
        <v>35</v>
      </c>
      <c r="F1682" s="59" t="s">
        <v>5658</v>
      </c>
      <c r="G1682" s="61" t="s">
        <v>5659</v>
      </c>
      <c r="H1682" s="61" t="s">
        <v>5648</v>
      </c>
      <c r="I1682" s="59">
        <v>2.9214559E7</v>
      </c>
      <c r="J1682" s="59">
        <v>230.0</v>
      </c>
      <c r="K1682" s="59">
        <v>0.443460513423768</v>
      </c>
      <c r="L1682" s="59">
        <v>35.0</v>
      </c>
      <c r="M1682" s="59">
        <v>0.439118</v>
      </c>
      <c r="N1682" s="59">
        <v>1500.0</v>
      </c>
      <c r="O1682" s="59">
        <v>0.3914323</v>
      </c>
      <c r="P1682" s="59">
        <v>1.132917</v>
      </c>
      <c r="Q1682" s="59">
        <v>1.091065</v>
      </c>
    </row>
    <row r="1683" ht="15.0" customHeight="1">
      <c r="A1683" s="59" t="s">
        <v>123</v>
      </c>
      <c r="B1683" s="60"/>
      <c r="C1683" s="60"/>
      <c r="D1683" s="59" t="s">
        <v>5646</v>
      </c>
      <c r="E1683" s="59" t="s">
        <v>39</v>
      </c>
      <c r="F1683" s="59" t="s">
        <v>5660</v>
      </c>
      <c r="G1683" s="61" t="s">
        <v>299</v>
      </c>
      <c r="H1683" s="61" t="s">
        <v>5648</v>
      </c>
      <c r="I1683" s="59">
        <v>3.6922947E7</v>
      </c>
      <c r="J1683" s="59">
        <v>215.0</v>
      </c>
      <c r="K1683" s="59">
        <v>0.346167841108283</v>
      </c>
      <c r="L1683" s="59">
        <v>35.0</v>
      </c>
      <c r="M1683" s="59">
        <v>0.3445761</v>
      </c>
      <c r="N1683" s="59">
        <v>1500.0</v>
      </c>
      <c r="O1683" s="59">
        <v>0.3366344</v>
      </c>
      <c r="P1683" s="59">
        <v>1.02832</v>
      </c>
      <c r="Q1683" s="59">
        <v>1.200425</v>
      </c>
    </row>
    <row r="1684" ht="15.0" customHeight="1">
      <c r="A1684" s="59" t="s">
        <v>123</v>
      </c>
      <c r="B1684" s="60"/>
      <c r="C1684" s="60"/>
      <c r="D1684" s="59" t="s">
        <v>5661</v>
      </c>
      <c r="E1684" s="59" t="s">
        <v>33</v>
      </c>
      <c r="F1684" s="59" t="s">
        <v>5662</v>
      </c>
      <c r="G1684" s="61" t="s">
        <v>5663</v>
      </c>
      <c r="H1684" s="61" t="s">
        <v>5663</v>
      </c>
      <c r="I1684" s="59">
        <v>1.2934796E7</v>
      </c>
      <c r="J1684" s="59">
        <v>130.0</v>
      </c>
      <c r="K1684" s="59">
        <v>0.158408293397855</v>
      </c>
      <c r="L1684" s="59">
        <v>35.0</v>
      </c>
      <c r="M1684" s="59">
        <v>0.1612852</v>
      </c>
      <c r="N1684" s="59">
        <v>1500.0</v>
      </c>
      <c r="O1684" s="59">
        <v>0.1523828</v>
      </c>
      <c r="P1684" s="59">
        <v>1.039542</v>
      </c>
      <c r="Q1684" s="59">
        <v>0.6768389</v>
      </c>
    </row>
    <row r="1685" ht="15.0" customHeight="1">
      <c r="A1685" s="59" t="s">
        <v>123</v>
      </c>
      <c r="B1685" s="60"/>
      <c r="C1685" s="60"/>
      <c r="D1685" s="59" t="s">
        <v>5664</v>
      </c>
      <c r="E1685" s="59" t="s">
        <v>33</v>
      </c>
      <c r="F1685" s="59" t="s">
        <v>5665</v>
      </c>
      <c r="G1685" s="61" t="s">
        <v>5666</v>
      </c>
      <c r="H1685" s="61" t="s">
        <v>5666</v>
      </c>
      <c r="I1685" s="59">
        <v>2.6308243E7</v>
      </c>
      <c r="J1685" s="59">
        <v>90.0</v>
      </c>
      <c r="K1685" s="59">
        <v>0.267200746874908</v>
      </c>
      <c r="L1685" s="59">
        <v>35.0</v>
      </c>
      <c r="M1685" s="59">
        <v>0.2716114</v>
      </c>
      <c r="N1685" s="59">
        <v>1500.0</v>
      </c>
      <c r="O1685" s="59">
        <v>0.2645388</v>
      </c>
      <c r="P1685" s="59">
        <v>1.010063</v>
      </c>
      <c r="Q1685" s="59">
        <v>0.3763768</v>
      </c>
    </row>
    <row r="1686" ht="15.0" customHeight="1">
      <c r="A1686" s="59" t="s">
        <v>123</v>
      </c>
      <c r="B1686" s="60"/>
      <c r="C1686" s="60"/>
      <c r="D1686" s="59" t="s">
        <v>5664</v>
      </c>
      <c r="E1686" s="59" t="s">
        <v>36</v>
      </c>
      <c r="F1686" s="59" t="s">
        <v>5667</v>
      </c>
      <c r="G1686" s="61" t="s">
        <v>5668</v>
      </c>
      <c r="H1686" s="61" t="s">
        <v>5666</v>
      </c>
      <c r="I1686" s="59">
        <v>1.5751691E7</v>
      </c>
      <c r="J1686" s="59">
        <v>115.0</v>
      </c>
      <c r="K1686" s="59">
        <v>0.19605353755044</v>
      </c>
      <c r="L1686" s="59">
        <v>35.0</v>
      </c>
      <c r="M1686" s="59">
        <v>0.2052653</v>
      </c>
      <c r="N1686" s="59">
        <v>1500.0</v>
      </c>
      <c r="O1686" s="59">
        <v>0.1815379</v>
      </c>
      <c r="P1686" s="59">
        <v>1.079959</v>
      </c>
      <c r="Q1686" s="59">
        <v>0.6117666</v>
      </c>
    </row>
    <row r="1687" ht="15.0" customHeight="1">
      <c r="A1687" s="59" t="s">
        <v>123</v>
      </c>
      <c r="B1687" s="60"/>
      <c r="C1687" s="60"/>
      <c r="D1687" s="59" t="s">
        <v>5664</v>
      </c>
      <c r="E1687" s="59" t="s">
        <v>36</v>
      </c>
      <c r="F1687" s="59" t="s">
        <v>5669</v>
      </c>
      <c r="G1687" s="61" t="s">
        <v>5670</v>
      </c>
      <c r="H1687" s="61" t="s">
        <v>5666</v>
      </c>
      <c r="I1687" s="59">
        <v>7515636.0</v>
      </c>
      <c r="J1687" s="59">
        <v>205.0</v>
      </c>
      <c r="K1687" s="59">
        <v>0.264883259705669</v>
      </c>
      <c r="L1687" s="59">
        <v>35.0</v>
      </c>
      <c r="M1687" s="59">
        <v>0.220815</v>
      </c>
      <c r="N1687" s="59">
        <v>1500.0</v>
      </c>
      <c r="O1687" s="59">
        <v>0.1274575</v>
      </c>
      <c r="P1687" s="59">
        <v>2.078208</v>
      </c>
      <c r="Q1687" s="59">
        <v>1.472037</v>
      </c>
    </row>
    <row r="1688" ht="15.0" customHeight="1">
      <c r="A1688" s="59" t="s">
        <v>123</v>
      </c>
      <c r="B1688" s="60"/>
      <c r="C1688" s="60"/>
      <c r="D1688" s="59" t="s">
        <v>5664</v>
      </c>
      <c r="E1688" s="59" t="s">
        <v>40</v>
      </c>
      <c r="F1688" s="59" t="s">
        <v>5671</v>
      </c>
      <c r="G1688" s="61" t="s">
        <v>5672</v>
      </c>
      <c r="H1688" s="61" t="s">
        <v>5666</v>
      </c>
      <c r="I1688" s="59">
        <v>5037085.0</v>
      </c>
      <c r="J1688" s="59">
        <v>195.0</v>
      </c>
      <c r="K1688" s="59">
        <v>0.091928760556631</v>
      </c>
      <c r="L1688" s="59">
        <v>35.0</v>
      </c>
      <c r="M1688" s="59">
        <v>0.07607275</v>
      </c>
      <c r="N1688" s="59">
        <v>1500.0</v>
      </c>
      <c r="O1688" s="59">
        <v>0.06653667</v>
      </c>
      <c r="P1688" s="59">
        <v>1.381625</v>
      </c>
      <c r="Q1688" s="59">
        <v>2.662739</v>
      </c>
    </row>
    <row r="1689" ht="15.0" customHeight="1">
      <c r="A1689" s="59" t="s">
        <v>123</v>
      </c>
      <c r="B1689" s="60"/>
      <c r="C1689" s="60"/>
      <c r="D1689" s="59" t="s">
        <v>5664</v>
      </c>
      <c r="E1689" s="59" t="s">
        <v>34</v>
      </c>
      <c r="F1689" s="59" t="s">
        <v>5673</v>
      </c>
      <c r="G1689" s="61" t="s">
        <v>5674</v>
      </c>
      <c r="H1689" s="61" t="s">
        <v>5666</v>
      </c>
      <c r="I1689" s="59">
        <v>3720326.0</v>
      </c>
      <c r="J1689" s="59">
        <v>205.0</v>
      </c>
      <c r="K1689" s="59">
        <v>0.07667139305827</v>
      </c>
      <c r="L1689" s="59">
        <v>35.0</v>
      </c>
      <c r="M1689" s="59">
        <v>0.1082984</v>
      </c>
      <c r="N1689" s="59">
        <v>1500.0</v>
      </c>
      <c r="O1689" s="59">
        <v>0.0590602</v>
      </c>
      <c r="P1689" s="59">
        <v>1.29819</v>
      </c>
      <c r="Q1689" s="59">
        <v>0.357673</v>
      </c>
    </row>
    <row r="1690" ht="15.0" customHeight="1">
      <c r="A1690" s="59" t="s">
        <v>123</v>
      </c>
      <c r="B1690" s="60"/>
      <c r="C1690" s="60"/>
      <c r="D1690" s="59" t="s">
        <v>5664</v>
      </c>
      <c r="E1690" s="59" t="s">
        <v>35</v>
      </c>
      <c r="F1690" s="59" t="s">
        <v>5675</v>
      </c>
      <c r="G1690" s="61" t="s">
        <v>5676</v>
      </c>
      <c r="H1690" s="61" t="s">
        <v>5666</v>
      </c>
      <c r="I1690" s="59">
        <v>4101063.0</v>
      </c>
      <c r="J1690" s="59">
        <v>205.0</v>
      </c>
      <c r="K1690" s="59">
        <v>0.103339678018946</v>
      </c>
      <c r="L1690" s="59">
        <v>35.0</v>
      </c>
      <c r="M1690" s="59">
        <v>0.09283768</v>
      </c>
      <c r="N1690" s="59">
        <v>1500.0</v>
      </c>
      <c r="O1690" s="59">
        <v>0.08122859</v>
      </c>
      <c r="P1690" s="59">
        <v>1.272208</v>
      </c>
      <c r="Q1690" s="59">
        <v>1.904637</v>
      </c>
    </row>
    <row r="1691" ht="15.0" customHeight="1">
      <c r="A1691" s="59" t="s">
        <v>123</v>
      </c>
      <c r="B1691" s="60"/>
      <c r="C1691" s="60"/>
      <c r="D1691" s="59" t="s">
        <v>5664</v>
      </c>
      <c r="E1691" s="59" t="s">
        <v>38</v>
      </c>
      <c r="F1691" s="59" t="s">
        <v>5677</v>
      </c>
      <c r="G1691" s="61" t="s">
        <v>5678</v>
      </c>
      <c r="H1691" s="61" t="s">
        <v>5666</v>
      </c>
      <c r="I1691" s="59">
        <v>5198204.0</v>
      </c>
      <c r="J1691" s="59">
        <v>185.0</v>
      </c>
      <c r="K1691" s="59">
        <v>0.090957055519895</v>
      </c>
      <c r="L1691" s="59">
        <v>35.0</v>
      </c>
      <c r="M1691" s="59">
        <v>0.08703543</v>
      </c>
      <c r="N1691" s="59">
        <v>1500.0</v>
      </c>
      <c r="O1691" s="59">
        <v>0.07433433</v>
      </c>
      <c r="P1691" s="59">
        <v>1.223621</v>
      </c>
      <c r="Q1691" s="59">
        <v>1.308763</v>
      </c>
    </row>
    <row r="1692" ht="15.0" customHeight="1">
      <c r="A1692" s="59" t="s">
        <v>123</v>
      </c>
      <c r="B1692" s="60"/>
      <c r="C1692" s="60"/>
      <c r="D1692" s="59" t="s">
        <v>5679</v>
      </c>
      <c r="E1692" s="59" t="s">
        <v>33</v>
      </c>
      <c r="F1692" s="59" t="s">
        <v>5680</v>
      </c>
      <c r="G1692" s="61" t="s">
        <v>5681</v>
      </c>
      <c r="H1692" s="62" t="s">
        <v>5682</v>
      </c>
      <c r="I1692" s="59">
        <v>3.4024228E7</v>
      </c>
      <c r="J1692" s="59">
        <v>200.0</v>
      </c>
      <c r="K1692" s="59">
        <v>0.321765720972026</v>
      </c>
      <c r="L1692" s="59">
        <v>35.0</v>
      </c>
      <c r="M1692" s="59">
        <v>0.3258694</v>
      </c>
      <c r="N1692" s="59">
        <v>1500.0</v>
      </c>
      <c r="O1692" s="59">
        <v>0.3179998</v>
      </c>
      <c r="P1692" s="59">
        <v>1.011842</v>
      </c>
      <c r="Q1692" s="59">
        <v>0.4785391</v>
      </c>
    </row>
    <row r="1693" ht="15.0" customHeight="1">
      <c r="A1693" s="59" t="s">
        <v>123</v>
      </c>
      <c r="B1693" s="60"/>
      <c r="C1693" s="60"/>
      <c r="D1693" s="59" t="s">
        <v>5679</v>
      </c>
      <c r="E1693" s="59" t="s">
        <v>34</v>
      </c>
      <c r="F1693" s="59" t="s">
        <v>5683</v>
      </c>
      <c r="G1693" s="61" t="s">
        <v>5684</v>
      </c>
      <c r="H1693" s="62" t="s">
        <v>5682</v>
      </c>
      <c r="I1693" s="59">
        <v>1.7961482E7</v>
      </c>
      <c r="J1693" s="59">
        <v>185.0</v>
      </c>
      <c r="K1693" s="59">
        <v>0.229975241800737</v>
      </c>
      <c r="L1693" s="59">
        <v>35.0</v>
      </c>
      <c r="M1693" s="59">
        <v>0.2641513</v>
      </c>
      <c r="N1693" s="59">
        <v>1500.0</v>
      </c>
      <c r="O1693" s="59">
        <v>0.219758</v>
      </c>
      <c r="P1693" s="59">
        <v>1.046493</v>
      </c>
      <c r="Q1693" s="59">
        <v>0.2301525</v>
      </c>
    </row>
    <row r="1694" ht="15.0" customHeight="1">
      <c r="A1694" s="59" t="s">
        <v>123</v>
      </c>
      <c r="B1694" s="60"/>
      <c r="C1694" s="60"/>
      <c r="D1694" s="59" t="s">
        <v>5679</v>
      </c>
      <c r="E1694" s="59" t="s">
        <v>40</v>
      </c>
      <c r="F1694" s="59" t="s">
        <v>5685</v>
      </c>
      <c r="G1694" s="61" t="s">
        <v>5686</v>
      </c>
      <c r="H1694" s="62" t="s">
        <v>5682</v>
      </c>
      <c r="I1694" s="59">
        <v>3.8502883E7</v>
      </c>
      <c r="J1694" s="59">
        <v>245.0</v>
      </c>
      <c r="K1694" s="59">
        <v>0.416138616536726</v>
      </c>
      <c r="L1694" s="59">
        <v>35.0</v>
      </c>
      <c r="M1694" s="59">
        <v>0.3943725</v>
      </c>
      <c r="N1694" s="59">
        <v>1500.0</v>
      </c>
      <c r="O1694" s="59">
        <v>0.3544634</v>
      </c>
      <c r="P1694" s="59">
        <v>1.173996</v>
      </c>
      <c r="Q1694" s="59">
        <v>1.545394</v>
      </c>
    </row>
    <row r="1695" ht="15.0" customHeight="1">
      <c r="A1695" s="59" t="s">
        <v>123</v>
      </c>
      <c r="B1695" s="60"/>
      <c r="C1695" s="60"/>
      <c r="D1695" s="59" t="s">
        <v>5679</v>
      </c>
      <c r="E1695" s="59" t="s">
        <v>36</v>
      </c>
      <c r="F1695" s="59" t="s">
        <v>5687</v>
      </c>
      <c r="G1695" s="61" t="s">
        <v>5688</v>
      </c>
      <c r="H1695" s="62" t="s">
        <v>5682</v>
      </c>
      <c r="I1695" s="59">
        <v>3.2217743E7</v>
      </c>
      <c r="J1695" s="59">
        <v>225.0</v>
      </c>
      <c r="K1695" s="59">
        <v>0.573984327916637</v>
      </c>
      <c r="L1695" s="59">
        <v>35.0</v>
      </c>
      <c r="M1695" s="59">
        <v>0.5182817</v>
      </c>
      <c r="N1695" s="59">
        <v>1500.0</v>
      </c>
      <c r="O1695" s="59">
        <v>0.3505554</v>
      </c>
      <c r="P1695" s="59">
        <v>1.637357</v>
      </c>
      <c r="Q1695" s="59">
        <v>1.332104</v>
      </c>
    </row>
    <row r="1696" ht="15.0" customHeight="1">
      <c r="A1696" s="59" t="s">
        <v>123</v>
      </c>
      <c r="B1696" s="60"/>
      <c r="C1696" s="60"/>
      <c r="D1696" s="59" t="s">
        <v>5679</v>
      </c>
      <c r="E1696" s="59" t="s">
        <v>37</v>
      </c>
      <c r="F1696" s="59" t="s">
        <v>5689</v>
      </c>
      <c r="G1696" s="61" t="s">
        <v>5690</v>
      </c>
      <c r="H1696" s="62" t="s">
        <v>5682</v>
      </c>
      <c r="I1696" s="59">
        <v>2.9153034E7</v>
      </c>
      <c r="J1696" s="59">
        <v>220.0</v>
      </c>
      <c r="K1696" s="59">
        <v>0.319538257209467</v>
      </c>
      <c r="L1696" s="59">
        <v>35.0</v>
      </c>
      <c r="M1696" s="59">
        <v>0.3140446</v>
      </c>
      <c r="N1696" s="59">
        <v>1500.0</v>
      </c>
      <c r="O1696" s="59">
        <v>0.2945884</v>
      </c>
      <c r="P1696" s="59">
        <v>1.084694</v>
      </c>
      <c r="Q1696" s="59">
        <v>1.282361</v>
      </c>
    </row>
    <row r="1697" ht="15.0" customHeight="1">
      <c r="A1697" s="59" t="s">
        <v>123</v>
      </c>
      <c r="B1697" s="60"/>
      <c r="C1697" s="60"/>
      <c r="D1697" s="59" t="s">
        <v>5679</v>
      </c>
      <c r="E1697" s="59" t="s">
        <v>38</v>
      </c>
      <c r="F1697" s="59" t="s">
        <v>5691</v>
      </c>
      <c r="G1697" s="61" t="s">
        <v>5692</v>
      </c>
      <c r="H1697" s="62" t="s">
        <v>5682</v>
      </c>
      <c r="I1697" s="59">
        <v>3.9601052E7</v>
      </c>
      <c r="J1697" s="59">
        <v>225.0</v>
      </c>
      <c r="K1697" s="59">
        <v>0.393973067737075</v>
      </c>
      <c r="L1697" s="59">
        <v>35.0</v>
      </c>
      <c r="M1697" s="59">
        <v>0.3988421</v>
      </c>
      <c r="N1697" s="59">
        <v>1500.0</v>
      </c>
      <c r="O1697" s="59">
        <v>0.3806768</v>
      </c>
      <c r="P1697" s="59">
        <v>1.034928</v>
      </c>
      <c r="Q1697" s="59">
        <v>0.7319594</v>
      </c>
    </row>
    <row r="1698" ht="15.0" customHeight="1">
      <c r="A1698" s="59" t="s">
        <v>123</v>
      </c>
      <c r="B1698" s="60"/>
      <c r="C1698" s="60"/>
      <c r="D1698" s="59" t="s">
        <v>5679</v>
      </c>
      <c r="E1698" s="59" t="s">
        <v>35</v>
      </c>
      <c r="F1698" s="59" t="s">
        <v>5693</v>
      </c>
      <c r="G1698" s="61" t="s">
        <v>5694</v>
      </c>
      <c r="H1698" s="62" t="s">
        <v>5682</v>
      </c>
      <c r="I1698" s="59">
        <v>2.5220682E7</v>
      </c>
      <c r="J1698" s="59">
        <v>295.0</v>
      </c>
      <c r="K1698" s="59">
        <v>0.470657310260411</v>
      </c>
      <c r="L1698" s="59">
        <v>35.0</v>
      </c>
      <c r="M1698" s="59">
        <v>0.462004</v>
      </c>
      <c r="N1698" s="59">
        <v>1500.0</v>
      </c>
      <c r="O1698" s="59">
        <v>0.4051527</v>
      </c>
      <c r="P1698" s="59">
        <v>1.161679</v>
      </c>
      <c r="Q1698" s="59">
        <v>1.152209</v>
      </c>
    </row>
    <row r="1699" ht="15.0" customHeight="1">
      <c r="A1699" s="59" t="s">
        <v>123</v>
      </c>
      <c r="B1699" s="60"/>
      <c r="C1699" s="60"/>
      <c r="D1699" s="59" t="s">
        <v>5679</v>
      </c>
      <c r="E1699" s="59" t="s">
        <v>39</v>
      </c>
      <c r="F1699" s="59" t="s">
        <v>5695</v>
      </c>
      <c r="G1699" s="61" t="s">
        <v>286</v>
      </c>
      <c r="H1699" s="62" t="s">
        <v>5682</v>
      </c>
      <c r="I1699" s="59">
        <v>2.246682E7</v>
      </c>
      <c r="J1699" s="59">
        <v>240.0</v>
      </c>
      <c r="K1699" s="59">
        <v>0.247007757106122</v>
      </c>
      <c r="L1699" s="59">
        <v>35.0</v>
      </c>
      <c r="M1699" s="59">
        <v>0.2464245</v>
      </c>
      <c r="N1699" s="59">
        <v>1500.0</v>
      </c>
      <c r="O1699" s="59">
        <v>0.2387723</v>
      </c>
      <c r="P1699" s="59">
        <v>1.034491</v>
      </c>
      <c r="Q1699" s="59">
        <v>1.076221</v>
      </c>
    </row>
    <row r="1700" ht="15.0" customHeight="1">
      <c r="A1700" s="59" t="s">
        <v>123</v>
      </c>
      <c r="B1700" s="60"/>
      <c r="C1700" s="60"/>
      <c r="D1700" s="59" t="s">
        <v>5679</v>
      </c>
      <c r="E1700" s="59" t="s">
        <v>33</v>
      </c>
      <c r="F1700" s="59" t="s">
        <v>5696</v>
      </c>
      <c r="G1700" s="61" t="s">
        <v>5697</v>
      </c>
      <c r="H1700" s="62" t="s">
        <v>5682</v>
      </c>
      <c r="I1700" s="59">
        <v>3.4271572E7</v>
      </c>
      <c r="J1700" s="59">
        <v>255.0</v>
      </c>
      <c r="K1700" s="59">
        <v>0.322083567287342</v>
      </c>
      <c r="L1700" s="59">
        <v>35.0</v>
      </c>
      <c r="M1700" s="59">
        <v>0.3257855</v>
      </c>
      <c r="N1700" s="59">
        <v>1500.0</v>
      </c>
      <c r="O1700" s="59">
        <v>0.3183073</v>
      </c>
      <c r="P1700" s="59">
        <v>1.011864</v>
      </c>
      <c r="Q1700" s="59">
        <v>0.5049698</v>
      </c>
    </row>
    <row r="1701" ht="15.0" customHeight="1">
      <c r="A1701" s="59" t="s">
        <v>123</v>
      </c>
      <c r="B1701" s="60"/>
      <c r="C1701" s="60"/>
      <c r="D1701" s="59" t="s">
        <v>5679</v>
      </c>
      <c r="E1701" s="59" t="s">
        <v>36</v>
      </c>
      <c r="F1701" s="59" t="s">
        <v>5698</v>
      </c>
      <c r="G1701" s="61" t="s">
        <v>5699</v>
      </c>
      <c r="H1701" s="61" t="s">
        <v>5700</v>
      </c>
      <c r="I1701" s="59">
        <v>2.4504275E7</v>
      </c>
      <c r="J1701" s="59">
        <v>170.0</v>
      </c>
      <c r="K1701" s="59">
        <v>0.298345384872696</v>
      </c>
      <c r="L1701" s="59">
        <v>35.0</v>
      </c>
      <c r="M1701" s="59">
        <v>0.2957714</v>
      </c>
      <c r="N1701" s="59">
        <v>1500.0</v>
      </c>
      <c r="O1701" s="59">
        <v>0.2585508</v>
      </c>
      <c r="P1701" s="59">
        <v>1.153914</v>
      </c>
      <c r="Q1701" s="59">
        <v>1.069154</v>
      </c>
    </row>
    <row r="1702" ht="15.0" customHeight="1">
      <c r="A1702" s="59" t="s">
        <v>123</v>
      </c>
      <c r="B1702" s="60"/>
      <c r="C1702" s="60"/>
      <c r="D1702" s="59" t="s">
        <v>5679</v>
      </c>
      <c r="E1702" s="59" t="s">
        <v>35</v>
      </c>
      <c r="F1702" s="59" t="s">
        <v>5701</v>
      </c>
      <c r="G1702" s="61" t="s">
        <v>5702</v>
      </c>
      <c r="H1702" s="61" t="s">
        <v>5700</v>
      </c>
      <c r="I1702" s="59">
        <v>2.3936139E7</v>
      </c>
      <c r="J1702" s="59">
        <v>165.0</v>
      </c>
      <c r="K1702" s="59">
        <v>0.32855381772166</v>
      </c>
      <c r="L1702" s="59">
        <v>35.0</v>
      </c>
      <c r="M1702" s="59">
        <v>0.3240436</v>
      </c>
      <c r="N1702" s="59">
        <v>1500.0</v>
      </c>
      <c r="O1702" s="59">
        <v>0.2969755</v>
      </c>
      <c r="P1702" s="59">
        <v>1.106333</v>
      </c>
      <c r="Q1702" s="59">
        <v>1.166624</v>
      </c>
    </row>
    <row r="1703" ht="15.0" customHeight="1">
      <c r="A1703" s="59" t="s">
        <v>123</v>
      </c>
      <c r="B1703" s="60"/>
      <c r="C1703" s="60"/>
      <c r="D1703" s="59" t="s">
        <v>5679</v>
      </c>
      <c r="E1703" s="59" t="s">
        <v>33</v>
      </c>
      <c r="F1703" s="59" t="s">
        <v>5703</v>
      </c>
      <c r="G1703" s="61" t="s">
        <v>5700</v>
      </c>
      <c r="H1703" s="61" t="s">
        <v>5700</v>
      </c>
      <c r="I1703" s="59">
        <v>2.7592985E7</v>
      </c>
      <c r="J1703" s="59">
        <v>115.0</v>
      </c>
      <c r="K1703" s="59">
        <v>0.278267082047887</v>
      </c>
      <c r="L1703" s="59">
        <v>35.0</v>
      </c>
      <c r="M1703" s="59">
        <v>0.2835295</v>
      </c>
      <c r="N1703" s="59">
        <v>1500.0</v>
      </c>
      <c r="O1703" s="59">
        <v>0.2752396</v>
      </c>
      <c r="P1703" s="59">
        <v>1.010999</v>
      </c>
      <c r="Q1703" s="59">
        <v>0.365199</v>
      </c>
    </row>
    <row r="1704" ht="15.0" customHeight="1">
      <c r="A1704" s="59" t="s">
        <v>123</v>
      </c>
      <c r="B1704" s="60"/>
      <c r="C1704" s="60"/>
      <c r="D1704" s="59" t="s">
        <v>5679</v>
      </c>
      <c r="E1704" s="59" t="s">
        <v>37</v>
      </c>
      <c r="F1704" s="59" t="s">
        <v>5704</v>
      </c>
      <c r="G1704" s="61" t="s">
        <v>5705</v>
      </c>
      <c r="H1704" s="61" t="s">
        <v>5700</v>
      </c>
      <c r="I1704" s="59">
        <v>2.8593733E7</v>
      </c>
      <c r="J1704" s="59">
        <v>175.0</v>
      </c>
      <c r="K1704" s="59">
        <v>0.299530823344894</v>
      </c>
      <c r="L1704" s="59">
        <v>35.0</v>
      </c>
      <c r="M1704" s="59">
        <v>0.2951209</v>
      </c>
      <c r="N1704" s="59">
        <v>1500.0</v>
      </c>
      <c r="O1704" s="59">
        <v>0.2839263</v>
      </c>
      <c r="P1704" s="59">
        <v>1.05496</v>
      </c>
      <c r="Q1704" s="59">
        <v>1.393934</v>
      </c>
    </row>
    <row r="1705" ht="15.0" customHeight="1">
      <c r="A1705" s="59" t="s">
        <v>123</v>
      </c>
      <c r="B1705" s="60"/>
      <c r="C1705" s="60"/>
      <c r="D1705" s="59" t="s">
        <v>5679</v>
      </c>
      <c r="E1705" s="59" t="s">
        <v>33</v>
      </c>
      <c r="F1705" s="59" t="s">
        <v>5706</v>
      </c>
      <c r="G1705" s="61" t="s">
        <v>5707</v>
      </c>
      <c r="H1705" s="61" t="s">
        <v>5707</v>
      </c>
      <c r="I1705" s="59">
        <v>8877544.0</v>
      </c>
      <c r="J1705" s="59">
        <v>90.0</v>
      </c>
      <c r="K1705" s="59">
        <v>0.112656135478778</v>
      </c>
      <c r="L1705" s="59">
        <v>35.0</v>
      </c>
      <c r="M1705" s="59">
        <v>0.1132914</v>
      </c>
      <c r="N1705" s="59">
        <v>1500.0</v>
      </c>
      <c r="O1705" s="59">
        <v>0.1098374</v>
      </c>
      <c r="P1705" s="59">
        <v>1.025663</v>
      </c>
      <c r="Q1705" s="59">
        <v>0.8160794</v>
      </c>
    </row>
    <row r="1706" ht="15.0" customHeight="1">
      <c r="A1706" s="59" t="s">
        <v>123</v>
      </c>
      <c r="B1706" s="60"/>
      <c r="C1706" s="60"/>
      <c r="D1706" s="59" t="s">
        <v>5679</v>
      </c>
      <c r="E1706" s="59" t="s">
        <v>35</v>
      </c>
      <c r="F1706" s="59" t="s">
        <v>5708</v>
      </c>
      <c r="G1706" s="61" t="s">
        <v>5709</v>
      </c>
      <c r="H1706" s="61" t="s">
        <v>5707</v>
      </c>
      <c r="I1706" s="59">
        <v>1.0746203E7</v>
      </c>
      <c r="J1706" s="59">
        <v>205.0</v>
      </c>
      <c r="K1706" s="59">
        <v>0.15322350754205</v>
      </c>
      <c r="L1706" s="59">
        <v>35.0</v>
      </c>
      <c r="M1706" s="59">
        <v>0.1496392</v>
      </c>
      <c r="N1706" s="59">
        <v>1500.0</v>
      </c>
      <c r="O1706" s="59">
        <v>0.1388511</v>
      </c>
      <c r="P1706" s="59">
        <v>1.103509</v>
      </c>
      <c r="Q1706" s="59">
        <v>1.332252</v>
      </c>
    </row>
    <row r="1707" ht="15.0" customHeight="1">
      <c r="A1707" s="59" t="s">
        <v>123</v>
      </c>
      <c r="B1707" s="60"/>
      <c r="C1707" s="60"/>
      <c r="D1707" s="59" t="s">
        <v>5679</v>
      </c>
      <c r="E1707" s="59" t="s">
        <v>38</v>
      </c>
      <c r="F1707" s="59" t="s">
        <v>5710</v>
      </c>
      <c r="G1707" s="61" t="s">
        <v>5711</v>
      </c>
      <c r="H1707" s="61" t="s">
        <v>5707</v>
      </c>
      <c r="I1707" s="59">
        <v>1.832925E7</v>
      </c>
      <c r="J1707" s="59">
        <v>175.0</v>
      </c>
      <c r="K1707" s="59">
        <v>0.229960353166525</v>
      </c>
      <c r="L1707" s="59">
        <v>35.0</v>
      </c>
      <c r="M1707" s="59">
        <v>0.2261266</v>
      </c>
      <c r="N1707" s="59">
        <v>1500.0</v>
      </c>
      <c r="O1707" s="59">
        <v>0.2133512</v>
      </c>
      <c r="P1707" s="59">
        <v>1.077849</v>
      </c>
      <c r="Q1707" s="59">
        <v>1.30009</v>
      </c>
    </row>
    <row r="1708" ht="15.0" customHeight="1">
      <c r="A1708" s="59" t="s">
        <v>123</v>
      </c>
      <c r="B1708" s="60"/>
      <c r="C1708" s="60"/>
      <c r="D1708" s="59" t="s">
        <v>5679</v>
      </c>
      <c r="E1708" s="59" t="s">
        <v>40</v>
      </c>
      <c r="F1708" s="59" t="s">
        <v>5712</v>
      </c>
      <c r="G1708" s="61" t="s">
        <v>5713</v>
      </c>
      <c r="H1708" s="61" t="s">
        <v>5707</v>
      </c>
      <c r="I1708" s="59">
        <v>1.4575784E7</v>
      </c>
      <c r="J1708" s="59">
        <v>175.0</v>
      </c>
      <c r="K1708" s="59">
        <v>0.188935655657782</v>
      </c>
      <c r="L1708" s="59">
        <v>35.0</v>
      </c>
      <c r="M1708" s="59">
        <v>0.1766754</v>
      </c>
      <c r="N1708" s="59">
        <v>1500.0</v>
      </c>
      <c r="O1708" s="59">
        <v>0.1683874</v>
      </c>
      <c r="P1708" s="59">
        <v>1.122029</v>
      </c>
      <c r="Q1708" s="59">
        <v>2.479281</v>
      </c>
    </row>
    <row r="1709" ht="15.0" customHeight="1">
      <c r="A1709" s="59" t="s">
        <v>123</v>
      </c>
      <c r="B1709" s="60"/>
      <c r="C1709" s="60"/>
      <c r="D1709" s="59" t="s">
        <v>5679</v>
      </c>
      <c r="E1709" s="59" t="s">
        <v>34</v>
      </c>
      <c r="F1709" s="59" t="s">
        <v>5714</v>
      </c>
      <c r="G1709" s="61" t="s">
        <v>5715</v>
      </c>
      <c r="H1709" s="61" t="s">
        <v>5707</v>
      </c>
      <c r="I1709" s="59">
        <v>1.0386469E7</v>
      </c>
      <c r="J1709" s="59">
        <v>180.0</v>
      </c>
      <c r="K1709" s="59">
        <v>0.149787175305536</v>
      </c>
      <c r="L1709" s="59">
        <v>35.0</v>
      </c>
      <c r="M1709" s="59">
        <v>0.1735078</v>
      </c>
      <c r="N1709" s="59">
        <v>1500.0</v>
      </c>
      <c r="O1709" s="59">
        <v>0.1359276</v>
      </c>
      <c r="P1709" s="59">
        <v>1.101963</v>
      </c>
      <c r="Q1709" s="59">
        <v>0.3688005</v>
      </c>
    </row>
    <row r="1710" ht="15.0" customHeight="1">
      <c r="A1710" s="59" t="s">
        <v>79</v>
      </c>
      <c r="B1710" s="60"/>
      <c r="C1710" s="60"/>
      <c r="D1710" s="59" t="s">
        <v>1281</v>
      </c>
      <c r="E1710" s="59" t="s">
        <v>39</v>
      </c>
      <c r="F1710" s="59" t="s">
        <v>1012</v>
      </c>
      <c r="G1710" s="61" t="s">
        <v>5716</v>
      </c>
      <c r="H1710" s="61" t="s">
        <v>5717</v>
      </c>
      <c r="I1710" s="59">
        <v>2.273384E7</v>
      </c>
      <c r="J1710" s="59">
        <v>165.0</v>
      </c>
      <c r="K1710" s="59">
        <v>0.429832369893518</v>
      </c>
      <c r="L1710" s="59">
        <v>45.0</v>
      </c>
      <c r="M1710" s="59">
        <v>0.3804639</v>
      </c>
      <c r="N1710" s="59">
        <v>1500.0</v>
      </c>
      <c r="O1710" s="59">
        <v>0.2817752</v>
      </c>
      <c r="P1710" s="59">
        <v>1.525444</v>
      </c>
      <c r="Q1710" s="59">
        <v>1.500244</v>
      </c>
    </row>
    <row r="1711" ht="15.0" customHeight="1">
      <c r="A1711" s="59" t="s">
        <v>79</v>
      </c>
      <c r="B1711" s="60"/>
      <c r="C1711" s="60"/>
      <c r="D1711" s="59" t="s">
        <v>1281</v>
      </c>
      <c r="E1711" s="59" t="s">
        <v>35</v>
      </c>
      <c r="F1711" s="59" t="s">
        <v>1012</v>
      </c>
      <c r="G1711" s="61" t="s">
        <v>5718</v>
      </c>
      <c r="H1711" s="61" t="s">
        <v>5717</v>
      </c>
      <c r="I1711" s="59">
        <v>2.0752208E7</v>
      </c>
      <c r="J1711" s="59">
        <v>150.0</v>
      </c>
      <c r="K1711" s="59">
        <v>0.238537550270435</v>
      </c>
      <c r="L1711" s="59">
        <v>35.0</v>
      </c>
      <c r="M1711" s="59">
        <v>0.2393994</v>
      </c>
      <c r="N1711" s="59">
        <v>1500.0</v>
      </c>
      <c r="O1711" s="59">
        <v>0.2264902</v>
      </c>
      <c r="P1711" s="59">
        <v>1.053192</v>
      </c>
      <c r="Q1711" s="59">
        <v>0.9332345</v>
      </c>
    </row>
    <row r="1712" ht="15.0" customHeight="1">
      <c r="A1712" s="59" t="s">
        <v>79</v>
      </c>
      <c r="B1712" s="60"/>
      <c r="C1712" s="60"/>
      <c r="D1712" s="59" t="s">
        <v>1281</v>
      </c>
      <c r="E1712" s="59" t="s">
        <v>38</v>
      </c>
      <c r="F1712" s="59" t="s">
        <v>1012</v>
      </c>
      <c r="G1712" s="61" t="s">
        <v>5719</v>
      </c>
      <c r="H1712" s="61" t="s">
        <v>5717</v>
      </c>
      <c r="I1712" s="59">
        <v>1.5775119E7</v>
      </c>
      <c r="J1712" s="59">
        <v>185.0</v>
      </c>
      <c r="K1712" s="59">
        <v>0.192454103330123</v>
      </c>
      <c r="L1712" s="59">
        <v>35.0</v>
      </c>
      <c r="M1712" s="59">
        <v>0.1954616</v>
      </c>
      <c r="N1712" s="59">
        <v>1500.0</v>
      </c>
      <c r="O1712" s="59">
        <v>0.1855473</v>
      </c>
      <c r="P1712" s="59">
        <v>1.037224</v>
      </c>
      <c r="Q1712" s="59">
        <v>0.6966541</v>
      </c>
    </row>
    <row r="1713" ht="15.0" customHeight="1">
      <c r="A1713" s="59" t="s">
        <v>79</v>
      </c>
      <c r="B1713" s="60"/>
      <c r="C1713" s="60"/>
      <c r="D1713" s="59" t="s">
        <v>1281</v>
      </c>
      <c r="E1713" s="59" t="s">
        <v>37</v>
      </c>
      <c r="F1713" s="59" t="s">
        <v>1012</v>
      </c>
      <c r="G1713" s="61" t="s">
        <v>5720</v>
      </c>
      <c r="H1713" s="61" t="s">
        <v>5717</v>
      </c>
      <c r="I1713" s="59">
        <v>2.4826896E7</v>
      </c>
      <c r="J1713" s="59">
        <v>165.0</v>
      </c>
      <c r="K1713" s="59">
        <v>0.274759024308131</v>
      </c>
      <c r="L1713" s="59">
        <v>35.0</v>
      </c>
      <c r="M1713" s="59">
        <v>0.2740751</v>
      </c>
      <c r="N1713" s="59">
        <v>1500.0</v>
      </c>
      <c r="O1713" s="59">
        <v>0.2620795</v>
      </c>
      <c r="P1713" s="59">
        <v>1.04838</v>
      </c>
      <c r="Q1713" s="59">
        <v>1.057015</v>
      </c>
    </row>
    <row r="1714" ht="15.0" customHeight="1">
      <c r="A1714" s="59" t="s">
        <v>79</v>
      </c>
      <c r="B1714" s="60"/>
      <c r="C1714" s="60"/>
      <c r="D1714" s="59" t="s">
        <v>1281</v>
      </c>
      <c r="E1714" s="59" t="s">
        <v>36</v>
      </c>
      <c r="F1714" s="59" t="s">
        <v>1012</v>
      </c>
      <c r="G1714" s="61" t="s">
        <v>5721</v>
      </c>
      <c r="H1714" s="61" t="s">
        <v>5717</v>
      </c>
      <c r="I1714" s="59">
        <v>1.1841847E7</v>
      </c>
      <c r="J1714" s="59">
        <v>170.0</v>
      </c>
      <c r="K1714" s="59">
        <v>0.306332151248289</v>
      </c>
      <c r="L1714" s="59">
        <v>35.0</v>
      </c>
      <c r="M1714" s="59">
        <v>0.2741747</v>
      </c>
      <c r="N1714" s="59">
        <v>1500.0</v>
      </c>
      <c r="O1714" s="59">
        <v>0.1510042</v>
      </c>
      <c r="P1714" s="59">
        <v>2.028633</v>
      </c>
      <c r="Q1714" s="59">
        <v>1.261081</v>
      </c>
    </row>
    <row r="1715" ht="15.0" customHeight="1">
      <c r="A1715" s="59" t="s">
        <v>79</v>
      </c>
      <c r="B1715" s="60"/>
      <c r="C1715" s="60"/>
      <c r="D1715" s="59" t="s">
        <v>1281</v>
      </c>
      <c r="E1715" s="59" t="s">
        <v>34</v>
      </c>
      <c r="F1715" s="59" t="s">
        <v>1012</v>
      </c>
      <c r="G1715" s="61" t="s">
        <v>5722</v>
      </c>
      <c r="H1715" s="61" t="s">
        <v>5717</v>
      </c>
      <c r="I1715" s="59">
        <v>1.1557913E7</v>
      </c>
      <c r="J1715" s="59">
        <v>175.0</v>
      </c>
      <c r="K1715" s="59">
        <v>0.146358689743284</v>
      </c>
      <c r="L1715" s="59">
        <v>35.0</v>
      </c>
      <c r="M1715" s="59">
        <v>0.15923</v>
      </c>
      <c r="N1715" s="59">
        <v>1500.0</v>
      </c>
      <c r="O1715" s="59">
        <v>0.1391676</v>
      </c>
      <c r="P1715" s="59">
        <v>1.051672</v>
      </c>
      <c r="Q1715" s="59">
        <v>0.3584362</v>
      </c>
    </row>
    <row r="1716" ht="15.0" customHeight="1">
      <c r="A1716" s="59" t="s">
        <v>79</v>
      </c>
      <c r="B1716" s="60"/>
      <c r="C1716" s="60"/>
      <c r="D1716" s="59" t="s">
        <v>1281</v>
      </c>
      <c r="E1716" s="59" t="s">
        <v>33</v>
      </c>
      <c r="F1716" s="59" t="s">
        <v>1012</v>
      </c>
      <c r="G1716" s="61" t="s">
        <v>5717</v>
      </c>
      <c r="H1716" s="61" t="s">
        <v>5717</v>
      </c>
      <c r="I1716" s="59">
        <v>4.5918844E7</v>
      </c>
      <c r="J1716" s="59">
        <v>155.0</v>
      </c>
      <c r="K1716" s="59">
        <v>0.402952379222129</v>
      </c>
      <c r="L1716" s="59">
        <v>35.0</v>
      </c>
      <c r="M1716" s="59">
        <v>0.4048379</v>
      </c>
      <c r="N1716" s="59">
        <v>1500.0</v>
      </c>
      <c r="O1716" s="59">
        <v>0.3891031</v>
      </c>
      <c r="P1716" s="59">
        <v>1.035593</v>
      </c>
      <c r="Q1716" s="59">
        <v>0.8801705</v>
      </c>
    </row>
    <row r="1717" ht="15.0" customHeight="1">
      <c r="A1717" s="59" t="s">
        <v>79</v>
      </c>
      <c r="B1717" s="60"/>
      <c r="C1717" s="60"/>
      <c r="D1717" s="59" t="s">
        <v>1281</v>
      </c>
      <c r="E1717" s="59" t="s">
        <v>39</v>
      </c>
      <c r="F1717" s="59" t="s">
        <v>1270</v>
      </c>
      <c r="G1717" s="61" t="s">
        <v>5723</v>
      </c>
      <c r="H1717" s="61" t="s">
        <v>5724</v>
      </c>
      <c r="I1717" s="59">
        <v>8598624.0</v>
      </c>
      <c r="J1717" s="59">
        <v>140.0</v>
      </c>
      <c r="K1717" s="59">
        <v>0.248844882217825</v>
      </c>
      <c r="L1717" s="59">
        <v>45.0</v>
      </c>
      <c r="M1717" s="59">
        <v>0.2054942</v>
      </c>
      <c r="N1717" s="59">
        <v>1500.0</v>
      </c>
      <c r="O1717" s="59">
        <v>0.1395499</v>
      </c>
      <c r="P1717" s="59">
        <v>1.783196</v>
      </c>
      <c r="Q1717" s="59">
        <v>1.657382</v>
      </c>
    </row>
    <row r="1718" ht="15.0" customHeight="1">
      <c r="A1718" s="59" t="s">
        <v>79</v>
      </c>
      <c r="B1718" s="60"/>
      <c r="C1718" s="60"/>
      <c r="D1718" s="59" t="s">
        <v>1281</v>
      </c>
      <c r="E1718" s="59" t="s">
        <v>35</v>
      </c>
      <c r="F1718" s="59" t="s">
        <v>1270</v>
      </c>
      <c r="G1718" s="61" t="s">
        <v>5725</v>
      </c>
      <c r="H1718" s="61" t="s">
        <v>5724</v>
      </c>
      <c r="I1718" s="59">
        <v>1.711924E7</v>
      </c>
      <c r="J1718" s="59">
        <v>145.0</v>
      </c>
      <c r="K1718" s="59">
        <v>0.212286915166277</v>
      </c>
      <c r="L1718" s="59">
        <v>40.0</v>
      </c>
      <c r="M1718" s="59">
        <v>0.2096407</v>
      </c>
      <c r="N1718" s="59">
        <v>1500.0</v>
      </c>
      <c r="O1718" s="59">
        <v>0.1980015</v>
      </c>
      <c r="P1718" s="59">
        <v>1.072148</v>
      </c>
      <c r="Q1718" s="59">
        <v>1.227357</v>
      </c>
    </row>
    <row r="1719" ht="15.0" customHeight="1">
      <c r="A1719" s="59" t="s">
        <v>79</v>
      </c>
      <c r="B1719" s="60"/>
      <c r="C1719" s="60"/>
      <c r="D1719" s="59" t="s">
        <v>1281</v>
      </c>
      <c r="E1719" s="59" t="s">
        <v>38</v>
      </c>
      <c r="F1719" s="59" t="s">
        <v>1270</v>
      </c>
      <c r="G1719" s="61" t="s">
        <v>5726</v>
      </c>
      <c r="H1719" s="61" t="s">
        <v>5724</v>
      </c>
      <c r="I1719" s="59">
        <v>1.8701021E7</v>
      </c>
      <c r="J1719" s="59">
        <v>140.0</v>
      </c>
      <c r="K1719" s="59">
        <v>0.25022151450615</v>
      </c>
      <c r="L1719" s="59">
        <v>40.0</v>
      </c>
      <c r="M1719" s="59">
        <v>0.2434868</v>
      </c>
      <c r="N1719" s="59">
        <v>1500.0</v>
      </c>
      <c r="O1719" s="59">
        <v>0.2272014</v>
      </c>
      <c r="P1719" s="59">
        <v>1.10132</v>
      </c>
      <c r="Q1719" s="59">
        <v>1.413545</v>
      </c>
    </row>
    <row r="1720" ht="15.0" customHeight="1">
      <c r="A1720" s="59" t="s">
        <v>79</v>
      </c>
      <c r="B1720" s="60"/>
      <c r="C1720" s="60"/>
      <c r="D1720" s="59" t="s">
        <v>1281</v>
      </c>
      <c r="E1720" s="59" t="s">
        <v>37</v>
      </c>
      <c r="F1720" s="59" t="s">
        <v>1270</v>
      </c>
      <c r="G1720" s="61" t="s">
        <v>5727</v>
      </c>
      <c r="H1720" s="61" t="s">
        <v>5724</v>
      </c>
      <c r="I1720" s="59">
        <v>2.6591231E7</v>
      </c>
      <c r="J1720" s="59">
        <v>140.0</v>
      </c>
      <c r="K1720" s="59">
        <v>0.349883124297326</v>
      </c>
      <c r="L1720" s="59">
        <v>40.0</v>
      </c>
      <c r="M1720" s="59">
        <v>0.3239097</v>
      </c>
      <c r="N1720" s="59">
        <v>1500.0</v>
      </c>
      <c r="O1720" s="59">
        <v>0.2919761</v>
      </c>
      <c r="P1720" s="59">
        <v>1.198328</v>
      </c>
      <c r="Q1720" s="59">
        <v>1.813354</v>
      </c>
    </row>
    <row r="1721" ht="15.0" customHeight="1">
      <c r="A1721" s="59" t="s">
        <v>79</v>
      </c>
      <c r="B1721" s="60"/>
      <c r="C1721" s="60"/>
      <c r="D1721" s="59" t="s">
        <v>1281</v>
      </c>
      <c r="E1721" s="59" t="s">
        <v>36</v>
      </c>
      <c r="F1721" s="59" t="s">
        <v>1270</v>
      </c>
      <c r="G1721" s="61" t="s">
        <v>5728</v>
      </c>
      <c r="H1721" s="61" t="s">
        <v>5724</v>
      </c>
      <c r="I1721" s="59">
        <v>1.8119526E7</v>
      </c>
      <c r="J1721" s="59">
        <v>150.0</v>
      </c>
      <c r="K1721" s="59">
        <v>0.482691732864838</v>
      </c>
      <c r="L1721" s="59">
        <v>45.0</v>
      </c>
      <c r="M1721" s="59">
        <v>0.4049392</v>
      </c>
      <c r="N1721" s="59">
        <v>1500.0</v>
      </c>
      <c r="O1721" s="59">
        <v>0.2027309</v>
      </c>
      <c r="P1721" s="59">
        <v>2.380948</v>
      </c>
      <c r="Q1721" s="59">
        <v>1.384517</v>
      </c>
    </row>
    <row r="1722" ht="15.0" customHeight="1">
      <c r="A1722" s="59" t="s">
        <v>79</v>
      </c>
      <c r="B1722" s="60"/>
      <c r="C1722" s="60"/>
      <c r="D1722" s="59" t="s">
        <v>1281</v>
      </c>
      <c r="E1722" s="59" t="s">
        <v>34</v>
      </c>
      <c r="F1722" s="59" t="s">
        <v>1270</v>
      </c>
      <c r="G1722" s="61" t="s">
        <v>5729</v>
      </c>
      <c r="H1722" s="61" t="s">
        <v>5724</v>
      </c>
      <c r="I1722" s="59">
        <v>6657166.0</v>
      </c>
      <c r="J1722" s="59">
        <v>125.0</v>
      </c>
      <c r="K1722" s="59">
        <v>0.112552618038217</v>
      </c>
      <c r="L1722" s="59">
        <v>35.0</v>
      </c>
      <c r="M1722" s="59">
        <v>0.1316308</v>
      </c>
      <c r="N1722" s="59">
        <v>1500.0</v>
      </c>
      <c r="O1722" s="59">
        <v>0.09168953</v>
      </c>
      <c r="P1722" s="59">
        <v>1.227541</v>
      </c>
      <c r="Q1722" s="59">
        <v>0.5223442</v>
      </c>
    </row>
    <row r="1723" ht="15.0" customHeight="1">
      <c r="A1723" s="59" t="s">
        <v>79</v>
      </c>
      <c r="B1723" s="60"/>
      <c r="C1723" s="60"/>
      <c r="D1723" s="59" t="s">
        <v>1281</v>
      </c>
      <c r="E1723" s="59" t="s">
        <v>33</v>
      </c>
      <c r="F1723" s="59" t="s">
        <v>1270</v>
      </c>
      <c r="G1723" s="61" t="s">
        <v>5724</v>
      </c>
      <c r="H1723" s="61" t="s">
        <v>5724</v>
      </c>
      <c r="I1723" s="59">
        <v>2.1402982E7</v>
      </c>
      <c r="J1723" s="59">
        <v>125.0</v>
      </c>
      <c r="K1723" s="59">
        <v>0.245972980202837</v>
      </c>
      <c r="L1723" s="59">
        <v>35.0</v>
      </c>
      <c r="M1723" s="59">
        <v>0.2443276</v>
      </c>
      <c r="N1723" s="59">
        <v>1500.0</v>
      </c>
      <c r="O1723" s="59">
        <v>0.2310428</v>
      </c>
      <c r="P1723" s="59">
        <v>1.064621</v>
      </c>
      <c r="Q1723" s="59">
        <v>1.123854</v>
      </c>
    </row>
    <row r="1724" ht="15.0" customHeight="1">
      <c r="A1724" s="59" t="s">
        <v>79</v>
      </c>
      <c r="B1724" s="60"/>
      <c r="C1724" s="60"/>
      <c r="D1724" s="59" t="s">
        <v>1281</v>
      </c>
      <c r="E1724" s="59" t="s">
        <v>39</v>
      </c>
      <c r="F1724" s="59" t="s">
        <v>3212</v>
      </c>
      <c r="G1724" s="61" t="s">
        <v>5730</v>
      </c>
      <c r="H1724" s="61" t="s">
        <v>5731</v>
      </c>
      <c r="I1724" s="59">
        <v>2.1989187E7</v>
      </c>
      <c r="J1724" s="59">
        <v>200.0</v>
      </c>
      <c r="K1724" s="59">
        <v>0.349640520194659</v>
      </c>
      <c r="L1724" s="59">
        <v>40.0</v>
      </c>
      <c r="M1724" s="59">
        <v>0.3153127</v>
      </c>
      <c r="N1724" s="59">
        <v>1500.0</v>
      </c>
      <c r="O1724" s="59">
        <v>0.2599032</v>
      </c>
      <c r="P1724" s="59">
        <v>1.345272</v>
      </c>
      <c r="Q1724" s="59">
        <v>1.619531</v>
      </c>
    </row>
    <row r="1725" ht="15.0" customHeight="1">
      <c r="A1725" s="59" t="s">
        <v>79</v>
      </c>
      <c r="B1725" s="60"/>
      <c r="C1725" s="60"/>
      <c r="D1725" s="59" t="s">
        <v>1648</v>
      </c>
      <c r="E1725" s="59" t="s">
        <v>39</v>
      </c>
      <c r="F1725" s="59" t="s">
        <v>1012</v>
      </c>
      <c r="G1725" s="61" t="s">
        <v>5732</v>
      </c>
      <c r="H1725" s="61" t="s">
        <v>5731</v>
      </c>
      <c r="I1725" s="59">
        <v>1.1232627E7</v>
      </c>
      <c r="J1725" s="59">
        <v>160.0</v>
      </c>
      <c r="K1725" s="59">
        <v>0.24213584182365</v>
      </c>
      <c r="L1725" s="59">
        <v>45.0</v>
      </c>
      <c r="M1725" s="59">
        <v>0.2190926</v>
      </c>
      <c r="N1725" s="59">
        <v>1500.0</v>
      </c>
      <c r="O1725" s="59">
        <v>0.1680927</v>
      </c>
      <c r="P1725" s="59">
        <v>1.44049</v>
      </c>
      <c r="Q1725" s="59">
        <v>1.451829</v>
      </c>
    </row>
    <row r="1726" ht="15.0" customHeight="1">
      <c r="A1726" s="59" t="s">
        <v>79</v>
      </c>
      <c r="B1726" s="60"/>
      <c r="C1726" s="60"/>
      <c r="D1726" s="59" t="s">
        <v>1648</v>
      </c>
      <c r="E1726" s="59" t="s">
        <v>38</v>
      </c>
      <c r="F1726" s="59" t="s">
        <v>1012</v>
      </c>
      <c r="G1726" s="61" t="s">
        <v>5733</v>
      </c>
      <c r="H1726" s="61" t="s">
        <v>5731</v>
      </c>
      <c r="I1726" s="59">
        <v>2.1169705E7</v>
      </c>
      <c r="J1726" s="59">
        <v>160.0</v>
      </c>
      <c r="K1726" s="59">
        <v>0.248981174534288</v>
      </c>
      <c r="L1726" s="59">
        <v>35.0</v>
      </c>
      <c r="M1726" s="59">
        <v>0.2516809</v>
      </c>
      <c r="N1726" s="59">
        <v>1500.0</v>
      </c>
      <c r="O1726" s="59">
        <v>0.2389318</v>
      </c>
      <c r="P1726" s="59">
        <v>1.042059</v>
      </c>
      <c r="Q1726" s="59">
        <v>0.7882394</v>
      </c>
    </row>
    <row r="1727" ht="15.0" customHeight="1">
      <c r="A1727" s="59" t="s">
        <v>79</v>
      </c>
      <c r="B1727" s="60"/>
      <c r="C1727" s="60"/>
      <c r="D1727" s="59" t="s">
        <v>1648</v>
      </c>
      <c r="E1727" s="59" t="s">
        <v>37</v>
      </c>
      <c r="F1727" s="59" t="s">
        <v>1012</v>
      </c>
      <c r="G1727" s="61" t="s">
        <v>5734</v>
      </c>
      <c r="H1727" s="61" t="s">
        <v>5731</v>
      </c>
      <c r="I1727" s="59">
        <v>2.4751381E7</v>
      </c>
      <c r="J1727" s="59">
        <v>160.0</v>
      </c>
      <c r="K1727" s="59">
        <v>0.278964349306006</v>
      </c>
      <c r="L1727" s="59">
        <v>35.0</v>
      </c>
      <c r="M1727" s="59">
        <v>0.2775612</v>
      </c>
      <c r="N1727" s="59">
        <v>1500.0</v>
      </c>
      <c r="O1727" s="59">
        <v>0.2641884</v>
      </c>
      <c r="P1727" s="59">
        <v>1.05593</v>
      </c>
      <c r="Q1727" s="59">
        <v>1.104928</v>
      </c>
    </row>
    <row r="1728" ht="15.0" customHeight="1">
      <c r="A1728" s="59" t="s">
        <v>79</v>
      </c>
      <c r="B1728" s="60"/>
      <c r="C1728" s="60"/>
      <c r="D1728" s="59" t="s">
        <v>1648</v>
      </c>
      <c r="E1728" s="59" t="s">
        <v>34</v>
      </c>
      <c r="F1728" s="59" t="s">
        <v>1012</v>
      </c>
      <c r="G1728" s="61" t="s">
        <v>5735</v>
      </c>
      <c r="H1728" s="61" t="s">
        <v>5731</v>
      </c>
      <c r="I1728" s="59">
        <v>1.8457525E7</v>
      </c>
      <c r="J1728" s="59">
        <v>155.0</v>
      </c>
      <c r="K1728" s="59">
        <v>0.212385721511067</v>
      </c>
      <c r="L1728" s="59">
        <v>40.0</v>
      </c>
      <c r="M1728" s="59">
        <v>0.2171421</v>
      </c>
      <c r="N1728" s="59">
        <v>1500.0</v>
      </c>
      <c r="O1728" s="59">
        <v>0.2044102</v>
      </c>
      <c r="P1728" s="59">
        <v>1.039017</v>
      </c>
      <c r="Q1728" s="59">
        <v>0.6264186</v>
      </c>
    </row>
    <row r="1729" ht="15.0" customHeight="1">
      <c r="A1729" s="59" t="s">
        <v>79</v>
      </c>
      <c r="B1729" s="60"/>
      <c r="C1729" s="60"/>
      <c r="D1729" s="59" t="s">
        <v>1648</v>
      </c>
      <c r="E1729" s="59" t="s">
        <v>33</v>
      </c>
      <c r="F1729" s="59" t="s">
        <v>1012</v>
      </c>
      <c r="G1729" s="61" t="s">
        <v>5731</v>
      </c>
      <c r="H1729" s="61" t="s">
        <v>5731</v>
      </c>
      <c r="I1729" s="59">
        <v>3.0037805E7</v>
      </c>
      <c r="J1729" s="59">
        <v>95.0</v>
      </c>
      <c r="K1729" s="59">
        <v>0.313360255192492</v>
      </c>
      <c r="L1729" s="59">
        <v>45.0</v>
      </c>
      <c r="M1729" s="59">
        <v>0.3086358</v>
      </c>
      <c r="N1729" s="59">
        <v>1500.0</v>
      </c>
      <c r="O1729" s="59">
        <v>0.2951182</v>
      </c>
      <c r="P1729" s="59">
        <v>1.061813</v>
      </c>
      <c r="Q1729" s="59">
        <v>1.349505</v>
      </c>
    </row>
    <row r="1730" ht="15.0" customHeight="1">
      <c r="A1730" s="59" t="s">
        <v>79</v>
      </c>
      <c r="B1730" s="60"/>
      <c r="C1730" s="60"/>
      <c r="D1730" s="59" t="s">
        <v>1648</v>
      </c>
      <c r="E1730" s="59" t="s">
        <v>39</v>
      </c>
      <c r="F1730" s="59" t="s">
        <v>1567</v>
      </c>
      <c r="G1730" s="61" t="s">
        <v>1655</v>
      </c>
      <c r="H1730" s="62" t="s">
        <v>5736</v>
      </c>
      <c r="I1730" s="59">
        <v>2.9491686E7</v>
      </c>
      <c r="J1730" s="59">
        <v>130.0</v>
      </c>
      <c r="K1730" s="59">
        <v>0.408622785764341</v>
      </c>
      <c r="L1730" s="59">
        <v>45.0</v>
      </c>
      <c r="M1730" s="59">
        <v>0.3761991</v>
      </c>
      <c r="N1730" s="59">
        <v>1500.0</v>
      </c>
      <c r="O1730" s="59">
        <v>0.3049735</v>
      </c>
      <c r="P1730" s="59">
        <v>1.339863</v>
      </c>
      <c r="Q1730" s="59">
        <v>1.455226</v>
      </c>
    </row>
    <row r="1731" ht="15.0" customHeight="1">
      <c r="A1731" s="59" t="s">
        <v>79</v>
      </c>
      <c r="B1731" s="60"/>
      <c r="C1731" s="60"/>
      <c r="D1731" s="59" t="s">
        <v>1648</v>
      </c>
      <c r="E1731" s="59" t="s">
        <v>35</v>
      </c>
      <c r="F1731" s="59" t="s">
        <v>1567</v>
      </c>
      <c r="G1731" s="61" t="s">
        <v>1651</v>
      </c>
      <c r="H1731" s="62" t="s">
        <v>5736</v>
      </c>
      <c r="I1731" s="59">
        <v>2.6851763E7</v>
      </c>
      <c r="J1731" s="59">
        <v>190.0</v>
      </c>
      <c r="K1731" s="59">
        <v>0.278919205428419</v>
      </c>
      <c r="L1731" s="59">
        <v>40.0</v>
      </c>
      <c r="M1731" s="59">
        <v>0.2805534</v>
      </c>
      <c r="N1731" s="59">
        <v>1500.0</v>
      </c>
      <c r="O1731" s="59">
        <v>0.2731722</v>
      </c>
      <c r="P1731" s="59">
        <v>1.021038</v>
      </c>
      <c r="Q1731" s="59">
        <v>0.7785962</v>
      </c>
    </row>
    <row r="1732" ht="15.0" customHeight="1">
      <c r="A1732" s="59" t="s">
        <v>79</v>
      </c>
      <c r="B1732" s="60"/>
      <c r="C1732" s="60"/>
      <c r="D1732" s="59" t="s">
        <v>1648</v>
      </c>
      <c r="E1732" s="59" t="s">
        <v>38</v>
      </c>
      <c r="F1732" s="59" t="s">
        <v>1567</v>
      </c>
      <c r="G1732" s="61" t="s">
        <v>1654</v>
      </c>
      <c r="H1732" s="62" t="s">
        <v>5736</v>
      </c>
      <c r="I1732" s="59">
        <v>2.11032E7</v>
      </c>
      <c r="J1732" s="59">
        <v>110.0</v>
      </c>
      <c r="K1732" s="59">
        <v>0.273219836257143</v>
      </c>
      <c r="L1732" s="59">
        <v>35.0</v>
      </c>
      <c r="M1732" s="59">
        <v>0.271109</v>
      </c>
      <c r="N1732" s="59">
        <v>1500.0</v>
      </c>
      <c r="O1732" s="59">
        <v>0.2494602</v>
      </c>
      <c r="P1732" s="59">
        <v>1.095244</v>
      </c>
      <c r="Q1732" s="59">
        <v>1.097503</v>
      </c>
    </row>
    <row r="1733" ht="15.0" customHeight="1">
      <c r="A1733" s="59" t="s">
        <v>79</v>
      </c>
      <c r="B1733" s="60"/>
      <c r="C1733" s="60"/>
      <c r="D1733" s="59" t="s">
        <v>1648</v>
      </c>
      <c r="E1733" s="59" t="s">
        <v>37</v>
      </c>
      <c r="F1733" s="59" t="s">
        <v>1567</v>
      </c>
      <c r="G1733" s="61" t="s">
        <v>1653</v>
      </c>
      <c r="H1733" s="62" t="s">
        <v>5736</v>
      </c>
      <c r="I1733" s="59">
        <v>1.4290186E7</v>
      </c>
      <c r="J1733" s="59">
        <v>140.0</v>
      </c>
      <c r="K1733" s="59">
        <v>0.204382306636982</v>
      </c>
      <c r="L1733" s="59">
        <v>35.0</v>
      </c>
      <c r="M1733" s="59">
        <v>0.1958383</v>
      </c>
      <c r="N1733" s="59">
        <v>1500.0</v>
      </c>
      <c r="O1733" s="59">
        <v>0.179279</v>
      </c>
      <c r="P1733" s="59">
        <v>1.140024</v>
      </c>
      <c r="Q1733" s="59">
        <v>1.515961</v>
      </c>
    </row>
    <row r="1734" ht="15.0" customHeight="1">
      <c r="A1734" s="59" t="s">
        <v>79</v>
      </c>
      <c r="B1734" s="60"/>
      <c r="C1734" s="60"/>
      <c r="D1734" s="59" t="s">
        <v>1648</v>
      </c>
      <c r="E1734" s="59" t="s">
        <v>36</v>
      </c>
      <c r="F1734" s="59" t="s">
        <v>1567</v>
      </c>
      <c r="G1734" s="61" t="s">
        <v>1652</v>
      </c>
      <c r="H1734" s="62" t="s">
        <v>5736</v>
      </c>
      <c r="I1734" s="59">
        <v>2.227997E7</v>
      </c>
      <c r="J1734" s="59">
        <v>130.0</v>
      </c>
      <c r="K1734" s="59">
        <v>0.299417487833423</v>
      </c>
      <c r="L1734" s="59">
        <v>45.0</v>
      </c>
      <c r="M1734" s="59">
        <v>0.285982</v>
      </c>
      <c r="N1734" s="59">
        <v>1500.0</v>
      </c>
      <c r="O1734" s="59">
        <v>0.2344119</v>
      </c>
      <c r="P1734" s="59">
        <v>1.277313</v>
      </c>
      <c r="Q1734" s="59">
        <v>1.260528</v>
      </c>
    </row>
    <row r="1735" ht="15.0" customHeight="1">
      <c r="A1735" s="59" t="s">
        <v>79</v>
      </c>
      <c r="B1735" s="60"/>
      <c r="C1735" s="60"/>
      <c r="D1735" s="59" t="s">
        <v>1648</v>
      </c>
      <c r="E1735" s="59" t="s">
        <v>34</v>
      </c>
      <c r="F1735" s="59" t="s">
        <v>1567</v>
      </c>
      <c r="G1735" s="61" t="s">
        <v>1650</v>
      </c>
      <c r="H1735" s="62" t="s">
        <v>5736</v>
      </c>
      <c r="I1735" s="59">
        <v>2.6030514E7</v>
      </c>
      <c r="J1735" s="59">
        <v>125.0</v>
      </c>
      <c r="K1735" s="59">
        <v>0.308627047430127</v>
      </c>
      <c r="L1735" s="59">
        <v>35.0</v>
      </c>
      <c r="M1735" s="59">
        <v>0.2988589</v>
      </c>
      <c r="N1735" s="59">
        <v>1500.0</v>
      </c>
      <c r="O1735" s="59">
        <v>0.2654097</v>
      </c>
      <c r="P1735" s="59">
        <v>1.162833</v>
      </c>
      <c r="Q1735" s="59">
        <v>1.292028</v>
      </c>
    </row>
    <row r="1736" ht="15.0" customHeight="1">
      <c r="A1736" s="59" t="s">
        <v>79</v>
      </c>
      <c r="B1736" s="60"/>
      <c r="C1736" s="60"/>
      <c r="D1736" s="59" t="s">
        <v>1648</v>
      </c>
      <c r="E1736" s="59" t="s">
        <v>33</v>
      </c>
      <c r="F1736" s="59" t="s">
        <v>1567</v>
      </c>
      <c r="G1736" s="61" t="s">
        <v>5737</v>
      </c>
      <c r="H1736" s="62" t="s">
        <v>5736</v>
      </c>
      <c r="I1736" s="59">
        <v>1.8496606E7</v>
      </c>
      <c r="J1736" s="59">
        <v>135.0</v>
      </c>
      <c r="K1736" s="59">
        <v>0.214824676825157</v>
      </c>
      <c r="L1736" s="59">
        <v>35.0</v>
      </c>
      <c r="M1736" s="59">
        <v>0.2151189</v>
      </c>
      <c r="N1736" s="59">
        <v>1500.0</v>
      </c>
      <c r="O1736" s="59">
        <v>0.2044481</v>
      </c>
      <c r="P1736" s="59">
        <v>1.050754</v>
      </c>
      <c r="Q1736" s="59">
        <v>0.972424</v>
      </c>
    </row>
    <row r="1737" ht="15.0" customHeight="1">
      <c r="A1737" s="59" t="s">
        <v>79</v>
      </c>
      <c r="B1737" s="60"/>
      <c r="C1737" s="60"/>
      <c r="D1737" s="59" t="s">
        <v>1648</v>
      </c>
      <c r="E1737" s="59" t="s">
        <v>33</v>
      </c>
      <c r="F1737" s="59" t="s">
        <v>5738</v>
      </c>
      <c r="G1737" s="61" t="s">
        <v>5739</v>
      </c>
      <c r="H1737" s="62" t="s">
        <v>5736</v>
      </c>
      <c r="I1737" s="59">
        <v>1.5518462E7</v>
      </c>
      <c r="J1737" s="59">
        <v>150.0</v>
      </c>
      <c r="K1737" s="59">
        <v>0.176742990891808</v>
      </c>
      <c r="L1737" s="59">
        <v>35.0</v>
      </c>
      <c r="M1737" s="59">
        <v>0.1795869</v>
      </c>
      <c r="N1737" s="59">
        <v>1500.0</v>
      </c>
      <c r="O1737" s="59">
        <v>0.172935</v>
      </c>
      <c r="P1737" s="59">
        <v>1.02202</v>
      </c>
      <c r="Q1737" s="59">
        <v>0.5724691</v>
      </c>
    </row>
    <row r="1738" ht="15.0" customHeight="1">
      <c r="A1738" s="59" t="s">
        <v>123</v>
      </c>
      <c r="B1738" s="60"/>
      <c r="C1738" s="60"/>
      <c r="D1738" s="59" t="s">
        <v>849</v>
      </c>
      <c r="E1738" s="59" t="s">
        <v>35</v>
      </c>
      <c r="F1738" s="59">
        <v>92.0</v>
      </c>
      <c r="G1738" s="61" t="s">
        <v>5740</v>
      </c>
      <c r="H1738" s="61" t="s">
        <v>5741</v>
      </c>
      <c r="I1738" s="59">
        <v>2.5747194E7</v>
      </c>
      <c r="J1738" s="59">
        <v>175.0</v>
      </c>
      <c r="K1738" s="59">
        <v>0.288125760186023</v>
      </c>
      <c r="L1738" s="59">
        <v>35.0</v>
      </c>
      <c r="M1738" s="59">
        <v>0.2832592</v>
      </c>
      <c r="N1738" s="59">
        <v>1500.0</v>
      </c>
      <c r="O1738" s="59">
        <v>0.275004</v>
      </c>
      <c r="P1738" s="59">
        <v>1.047715</v>
      </c>
      <c r="Q1738" s="59">
        <v>1.589521</v>
      </c>
    </row>
    <row r="1739" ht="15.0" customHeight="1">
      <c r="A1739" s="59" t="s">
        <v>123</v>
      </c>
      <c r="B1739" s="60"/>
      <c r="C1739" s="60"/>
      <c r="D1739" s="59" t="s">
        <v>849</v>
      </c>
      <c r="E1739" s="59" t="s">
        <v>38</v>
      </c>
      <c r="F1739" s="59">
        <v>92.0</v>
      </c>
      <c r="G1739" s="61" t="s">
        <v>5742</v>
      </c>
      <c r="H1739" s="61" t="s">
        <v>5741</v>
      </c>
      <c r="I1739" s="59">
        <v>2.7503576E7</v>
      </c>
      <c r="J1739" s="59">
        <v>180.0</v>
      </c>
      <c r="K1739" s="59">
        <v>0.32471531708522</v>
      </c>
      <c r="L1739" s="59">
        <v>35.0</v>
      </c>
      <c r="M1739" s="59">
        <v>0.3233824</v>
      </c>
      <c r="N1739" s="59">
        <v>1500.0</v>
      </c>
      <c r="O1739" s="59">
        <v>0.305835</v>
      </c>
      <c r="P1739" s="59">
        <v>1.061734</v>
      </c>
      <c r="Q1739" s="59">
        <v>1.075959</v>
      </c>
    </row>
    <row r="1740" ht="15.0" customHeight="1">
      <c r="A1740" s="59" t="s">
        <v>123</v>
      </c>
      <c r="B1740" s="60"/>
      <c r="C1740" s="60"/>
      <c r="D1740" s="59" t="s">
        <v>849</v>
      </c>
      <c r="E1740" s="59" t="s">
        <v>37</v>
      </c>
      <c r="F1740" s="59">
        <v>92.0</v>
      </c>
      <c r="G1740" s="61" t="s">
        <v>5743</v>
      </c>
      <c r="H1740" s="61" t="s">
        <v>5741</v>
      </c>
      <c r="I1740" s="59">
        <v>3.2215796E7</v>
      </c>
      <c r="J1740" s="59">
        <v>190.0</v>
      </c>
      <c r="K1740" s="59">
        <v>0.364448408645681</v>
      </c>
      <c r="L1740" s="59">
        <v>35.0</v>
      </c>
      <c r="M1740" s="59">
        <v>0.354211</v>
      </c>
      <c r="N1740" s="59">
        <v>1500.0</v>
      </c>
      <c r="O1740" s="59">
        <v>0.3216516</v>
      </c>
      <c r="P1740" s="59">
        <v>1.133053</v>
      </c>
      <c r="Q1740" s="59">
        <v>1.314423</v>
      </c>
    </row>
    <row r="1741" ht="15.0" customHeight="1">
      <c r="A1741" s="59" t="s">
        <v>123</v>
      </c>
      <c r="B1741" s="60"/>
      <c r="C1741" s="60"/>
      <c r="D1741" s="59" t="s">
        <v>849</v>
      </c>
      <c r="E1741" s="59" t="s">
        <v>36</v>
      </c>
      <c r="F1741" s="59">
        <v>92.0</v>
      </c>
      <c r="G1741" s="61" t="s">
        <v>5744</v>
      </c>
      <c r="H1741" s="61" t="s">
        <v>5741</v>
      </c>
      <c r="I1741" s="59">
        <v>2.7562289E7</v>
      </c>
      <c r="J1741" s="59">
        <v>190.0</v>
      </c>
      <c r="K1741" s="59">
        <v>0.48923396692162</v>
      </c>
      <c r="L1741" s="59">
        <v>35.0</v>
      </c>
      <c r="M1741" s="59">
        <v>0.4521629</v>
      </c>
      <c r="N1741" s="59">
        <v>1500.0</v>
      </c>
      <c r="O1741" s="59">
        <v>0.311678</v>
      </c>
      <c r="P1741" s="59">
        <v>1.569678</v>
      </c>
      <c r="Q1741" s="59">
        <v>1.263879</v>
      </c>
    </row>
    <row r="1742" ht="15.0" customHeight="1">
      <c r="A1742" s="59" t="s">
        <v>123</v>
      </c>
      <c r="B1742" s="60"/>
      <c r="C1742" s="60"/>
      <c r="D1742" s="59" t="s">
        <v>849</v>
      </c>
      <c r="E1742" s="59" t="s">
        <v>40</v>
      </c>
      <c r="F1742" s="59">
        <v>92.0</v>
      </c>
      <c r="G1742" s="61" t="s">
        <v>5745</v>
      </c>
      <c r="H1742" s="61" t="s">
        <v>5741</v>
      </c>
      <c r="I1742" s="59">
        <v>2.6207494E7</v>
      </c>
      <c r="J1742" s="59">
        <v>200.0</v>
      </c>
      <c r="K1742" s="59">
        <v>0.416428837136699</v>
      </c>
      <c r="L1742" s="59">
        <v>45.0</v>
      </c>
      <c r="M1742" s="59">
        <v>0.3801032</v>
      </c>
      <c r="N1742" s="59">
        <v>1500.0</v>
      </c>
      <c r="O1742" s="59">
        <v>0.3005938</v>
      </c>
      <c r="P1742" s="59">
        <v>1.385354</v>
      </c>
      <c r="Q1742" s="59">
        <v>1.456873</v>
      </c>
    </row>
    <row r="1743" ht="15.0" customHeight="1">
      <c r="A1743" s="59" t="s">
        <v>123</v>
      </c>
      <c r="B1743" s="60"/>
      <c r="C1743" s="60"/>
      <c r="D1743" s="59" t="s">
        <v>849</v>
      </c>
      <c r="E1743" s="59" t="s">
        <v>34</v>
      </c>
      <c r="F1743" s="59">
        <v>92.0</v>
      </c>
      <c r="G1743" s="61" t="s">
        <v>5746</v>
      </c>
      <c r="H1743" s="61" t="s">
        <v>5741</v>
      </c>
      <c r="I1743" s="59">
        <v>2.3186166E7</v>
      </c>
      <c r="J1743" s="59">
        <v>180.0</v>
      </c>
      <c r="K1743" s="59">
        <v>0.262371311104123</v>
      </c>
      <c r="L1743" s="59">
        <v>35.0</v>
      </c>
      <c r="M1743" s="59">
        <v>0.2690768</v>
      </c>
      <c r="N1743" s="59">
        <v>1500.0</v>
      </c>
      <c r="O1743" s="59">
        <v>0.2491006</v>
      </c>
      <c r="P1743" s="59">
        <v>1.053274</v>
      </c>
      <c r="Q1743" s="59">
        <v>0.6643249</v>
      </c>
    </row>
    <row r="1744" ht="15.0" customHeight="1">
      <c r="A1744" s="59" t="s">
        <v>123</v>
      </c>
      <c r="B1744" s="60"/>
      <c r="C1744" s="60"/>
      <c r="D1744" s="59" t="s">
        <v>849</v>
      </c>
      <c r="E1744" s="59" t="s">
        <v>33</v>
      </c>
      <c r="F1744" s="59">
        <v>92.0</v>
      </c>
      <c r="G1744" s="61" t="s">
        <v>5741</v>
      </c>
      <c r="H1744" s="61" t="s">
        <v>5741</v>
      </c>
      <c r="I1744" s="59">
        <v>3.3355208E7</v>
      </c>
      <c r="J1744" s="59">
        <v>165.0</v>
      </c>
      <c r="K1744" s="59">
        <v>0.316077112052007</v>
      </c>
      <c r="L1744" s="59">
        <v>35.0</v>
      </c>
      <c r="M1744" s="59">
        <v>0.3206536</v>
      </c>
      <c r="N1744" s="59">
        <v>1500.0</v>
      </c>
      <c r="O1744" s="59">
        <v>0.3127533</v>
      </c>
      <c r="P1744" s="59">
        <v>1.010628</v>
      </c>
      <c r="Q1744" s="59">
        <v>0.4207159</v>
      </c>
    </row>
    <row r="1745" ht="15.0" customHeight="1">
      <c r="A1745" s="59" t="s">
        <v>123</v>
      </c>
      <c r="B1745" s="60"/>
      <c r="C1745" s="60"/>
      <c r="D1745" s="59" t="s">
        <v>849</v>
      </c>
      <c r="E1745" s="59" t="s">
        <v>35</v>
      </c>
      <c r="F1745" s="59">
        <v>93.0</v>
      </c>
      <c r="G1745" s="61" t="s">
        <v>5747</v>
      </c>
      <c r="H1745" s="61" t="s">
        <v>5748</v>
      </c>
      <c r="I1745" s="59">
        <v>3.0246612E7</v>
      </c>
      <c r="J1745" s="59">
        <v>190.0</v>
      </c>
      <c r="K1745" s="59">
        <v>0.311111870323179</v>
      </c>
      <c r="L1745" s="59">
        <v>35.0</v>
      </c>
      <c r="M1745" s="59">
        <v>0.3087927</v>
      </c>
      <c r="N1745" s="59">
        <v>1500.0</v>
      </c>
      <c r="O1745" s="59">
        <v>0.2999935</v>
      </c>
      <c r="P1745" s="59">
        <v>1.037062</v>
      </c>
      <c r="Q1745" s="59">
        <v>1.263572</v>
      </c>
    </row>
    <row r="1746" ht="15.0" customHeight="1">
      <c r="A1746" s="59" t="s">
        <v>123</v>
      </c>
      <c r="B1746" s="60"/>
      <c r="C1746" s="60"/>
      <c r="D1746" s="59" t="s">
        <v>849</v>
      </c>
      <c r="E1746" s="59" t="s">
        <v>38</v>
      </c>
      <c r="F1746" s="59">
        <v>93.0</v>
      </c>
      <c r="G1746" s="61" t="s">
        <v>5749</v>
      </c>
      <c r="H1746" s="61" t="s">
        <v>5748</v>
      </c>
      <c r="I1746" s="59">
        <v>2.1014584E7</v>
      </c>
      <c r="J1746" s="59">
        <v>205.0</v>
      </c>
      <c r="K1746" s="59">
        <v>0.249228854885513</v>
      </c>
      <c r="L1746" s="59">
        <v>35.0</v>
      </c>
      <c r="M1746" s="59">
        <v>0.2452122</v>
      </c>
      <c r="N1746" s="59">
        <v>1500.0</v>
      </c>
      <c r="O1746" s="59">
        <v>0.2355395</v>
      </c>
      <c r="P1746" s="59">
        <v>1.058119</v>
      </c>
      <c r="Q1746" s="59">
        <v>1.415261</v>
      </c>
    </row>
    <row r="1747" ht="15.0" customHeight="1">
      <c r="A1747" s="59" t="s">
        <v>123</v>
      </c>
      <c r="B1747" s="60"/>
      <c r="C1747" s="60"/>
      <c r="D1747" s="59" t="s">
        <v>849</v>
      </c>
      <c r="E1747" s="59" t="s">
        <v>37</v>
      </c>
      <c r="F1747" s="59">
        <v>93.0</v>
      </c>
      <c r="G1747" s="61" t="s">
        <v>5750</v>
      </c>
      <c r="H1747" s="61" t="s">
        <v>5748</v>
      </c>
      <c r="I1747" s="59">
        <v>2.2533521E7</v>
      </c>
      <c r="J1747" s="59">
        <v>200.0</v>
      </c>
      <c r="K1747" s="59">
        <v>0.265495713386322</v>
      </c>
      <c r="L1747" s="59">
        <v>35.0</v>
      </c>
      <c r="M1747" s="59">
        <v>0.2568434</v>
      </c>
      <c r="N1747" s="59">
        <v>1500.0</v>
      </c>
      <c r="O1747" s="59">
        <v>0.2394582</v>
      </c>
      <c r="P1747" s="59">
        <v>1.108735</v>
      </c>
      <c r="Q1747" s="59">
        <v>1.49768</v>
      </c>
    </row>
    <row r="1748" ht="15.0" customHeight="1">
      <c r="A1748" s="59" t="s">
        <v>123</v>
      </c>
      <c r="B1748" s="60"/>
      <c r="C1748" s="60"/>
      <c r="D1748" s="59" t="s">
        <v>849</v>
      </c>
      <c r="E1748" s="59" t="s">
        <v>36</v>
      </c>
      <c r="F1748" s="59">
        <v>93.0</v>
      </c>
      <c r="G1748" s="61" t="s">
        <v>5751</v>
      </c>
      <c r="H1748" s="61" t="s">
        <v>5748</v>
      </c>
      <c r="I1748" s="59">
        <v>2.666937E7</v>
      </c>
      <c r="J1748" s="59">
        <v>200.0</v>
      </c>
      <c r="K1748" s="59">
        <v>0.377009638250284</v>
      </c>
      <c r="L1748" s="59">
        <v>35.0</v>
      </c>
      <c r="M1748" s="59">
        <v>0.3595877</v>
      </c>
      <c r="N1748" s="59">
        <v>1500.0</v>
      </c>
      <c r="O1748" s="59">
        <v>0.2933582</v>
      </c>
      <c r="P1748" s="59">
        <v>1.285151</v>
      </c>
      <c r="Q1748" s="59">
        <v>1.263054</v>
      </c>
    </row>
    <row r="1749" ht="15.0" customHeight="1">
      <c r="A1749" s="59" t="s">
        <v>123</v>
      </c>
      <c r="B1749" s="60"/>
      <c r="C1749" s="60"/>
      <c r="D1749" s="59" t="s">
        <v>849</v>
      </c>
      <c r="E1749" s="59" t="s">
        <v>40</v>
      </c>
      <c r="F1749" s="59">
        <v>93.0</v>
      </c>
      <c r="G1749" s="61" t="s">
        <v>5752</v>
      </c>
      <c r="H1749" s="61" t="s">
        <v>5748</v>
      </c>
      <c r="I1749" s="59">
        <v>2.3838147E7</v>
      </c>
      <c r="J1749" s="59">
        <v>220.0</v>
      </c>
      <c r="K1749" s="59">
        <v>0.327734902886659</v>
      </c>
      <c r="L1749" s="59">
        <v>35.0</v>
      </c>
      <c r="M1749" s="59">
        <v>0.3054053</v>
      </c>
      <c r="N1749" s="59">
        <v>1500.0</v>
      </c>
      <c r="O1749" s="59">
        <v>0.2669218</v>
      </c>
      <c r="P1749" s="59">
        <v>1.227831</v>
      </c>
      <c r="Q1749" s="59">
        <v>1.580238</v>
      </c>
    </row>
    <row r="1750" ht="15.0" customHeight="1">
      <c r="A1750" s="59" t="s">
        <v>123</v>
      </c>
      <c r="B1750" s="60"/>
      <c r="C1750" s="60"/>
      <c r="D1750" s="59" t="s">
        <v>849</v>
      </c>
      <c r="E1750" s="59" t="s">
        <v>34</v>
      </c>
      <c r="F1750" s="59">
        <v>93.0</v>
      </c>
      <c r="G1750" s="61" t="s">
        <v>5753</v>
      </c>
      <c r="H1750" s="61" t="s">
        <v>5748</v>
      </c>
      <c r="I1750" s="59">
        <v>2.5133142E7</v>
      </c>
      <c r="J1750" s="59">
        <v>195.0</v>
      </c>
      <c r="K1750" s="59">
        <v>0.278301644396917</v>
      </c>
      <c r="L1750" s="59">
        <v>35.0</v>
      </c>
      <c r="M1750" s="59">
        <v>0.2832049</v>
      </c>
      <c r="N1750" s="59">
        <v>1500.0</v>
      </c>
      <c r="O1750" s="59">
        <v>0.2634792</v>
      </c>
      <c r="P1750" s="59">
        <v>1.056257</v>
      </c>
      <c r="Q1750" s="59">
        <v>0.7514294</v>
      </c>
    </row>
    <row r="1751" ht="15.0" customHeight="1">
      <c r="A1751" s="59" t="s">
        <v>123</v>
      </c>
      <c r="B1751" s="60"/>
      <c r="C1751" s="60"/>
      <c r="D1751" s="59" t="s">
        <v>849</v>
      </c>
      <c r="E1751" s="59" t="s">
        <v>33</v>
      </c>
      <c r="F1751" s="59">
        <v>93.0</v>
      </c>
      <c r="G1751" s="61" t="s">
        <v>5748</v>
      </c>
      <c r="H1751" s="61" t="s">
        <v>5748</v>
      </c>
      <c r="I1751" s="59">
        <v>3.6901527E7</v>
      </c>
      <c r="J1751" s="59">
        <v>175.0</v>
      </c>
      <c r="K1751" s="59">
        <v>0.338776915747162</v>
      </c>
      <c r="L1751" s="59">
        <v>35.0</v>
      </c>
      <c r="M1751" s="59">
        <v>0.3425767</v>
      </c>
      <c r="N1751" s="59">
        <v>1500.0</v>
      </c>
      <c r="O1751" s="59">
        <v>0.3351276</v>
      </c>
      <c r="P1751" s="59">
        <v>1.010889</v>
      </c>
      <c r="Q1751" s="59">
        <v>0.4898979</v>
      </c>
    </row>
    <row r="1752" ht="15.0" customHeight="1">
      <c r="A1752" s="59" t="s">
        <v>534</v>
      </c>
      <c r="B1752" s="60"/>
      <c r="C1752" s="60"/>
      <c r="D1752" s="59" t="s">
        <v>5754</v>
      </c>
      <c r="E1752" s="59" t="s">
        <v>3409</v>
      </c>
      <c r="F1752" s="59" t="s">
        <v>5755</v>
      </c>
      <c r="G1752" s="61" t="s">
        <v>5756</v>
      </c>
      <c r="H1752" s="60"/>
      <c r="I1752" s="59">
        <v>3.4259491E7</v>
      </c>
      <c r="J1752" s="59">
        <v>70.0</v>
      </c>
      <c r="K1752" s="59">
        <v>0.361384036566343</v>
      </c>
      <c r="L1752" s="59">
        <v>45.0</v>
      </c>
      <c r="M1752" s="59">
        <v>0.3530378</v>
      </c>
      <c r="N1752" s="59">
        <v>1500.0</v>
      </c>
      <c r="O1752" s="59">
        <v>0.2421954</v>
      </c>
      <c r="P1752" s="59">
        <v>1.492118</v>
      </c>
      <c r="Q1752" s="59">
        <v>1.075298</v>
      </c>
    </row>
    <row r="1753" ht="15.0" customHeight="1">
      <c r="A1753" s="59" t="s">
        <v>534</v>
      </c>
      <c r="B1753" s="60"/>
      <c r="C1753" s="60"/>
      <c r="D1753" s="59" t="s">
        <v>5754</v>
      </c>
      <c r="E1753" s="59" t="s">
        <v>3409</v>
      </c>
      <c r="F1753" s="59" t="s">
        <v>5757</v>
      </c>
      <c r="G1753" s="61" t="s">
        <v>5758</v>
      </c>
      <c r="H1753" s="60"/>
      <c r="I1753" s="59">
        <v>5.2065791E7</v>
      </c>
      <c r="J1753" s="59">
        <v>40.0</v>
      </c>
      <c r="K1753" s="59">
        <v>0.491216322766764</v>
      </c>
      <c r="L1753" s="59">
        <v>45.0</v>
      </c>
      <c r="M1753" s="59">
        <v>0.4892029</v>
      </c>
      <c r="N1753" s="59">
        <v>1500.0</v>
      </c>
      <c r="O1753" s="59">
        <v>0.3056571</v>
      </c>
      <c r="P1753" s="59">
        <v>1.607083</v>
      </c>
      <c r="Q1753" s="59">
        <v>1.01097</v>
      </c>
    </row>
    <row r="1754" ht="15.0" customHeight="1">
      <c r="A1754" s="59" t="s">
        <v>123</v>
      </c>
      <c r="B1754" s="60"/>
      <c r="C1754" s="60"/>
      <c r="D1754" s="59" t="s">
        <v>5759</v>
      </c>
      <c r="E1754" s="59" t="s">
        <v>35</v>
      </c>
      <c r="F1754" s="59" t="s">
        <v>5760</v>
      </c>
      <c r="G1754" s="61" t="s">
        <v>5761</v>
      </c>
      <c r="H1754" s="61" t="s">
        <v>5762</v>
      </c>
      <c r="I1754" s="59">
        <v>1.418445E7</v>
      </c>
      <c r="J1754" s="59">
        <v>175.0</v>
      </c>
      <c r="K1754" s="59">
        <v>0.182712088246138</v>
      </c>
      <c r="L1754" s="59">
        <v>35.0</v>
      </c>
      <c r="M1754" s="59">
        <v>0.1778928</v>
      </c>
      <c r="N1754" s="59">
        <v>1500.0</v>
      </c>
      <c r="O1754" s="59">
        <v>0.1714952</v>
      </c>
      <c r="P1754" s="59">
        <v>1.065406</v>
      </c>
      <c r="Q1754" s="59">
        <v>1.753283</v>
      </c>
    </row>
    <row r="1755" ht="15.0" customHeight="1">
      <c r="A1755" s="59" t="s">
        <v>123</v>
      </c>
      <c r="B1755" s="60"/>
      <c r="C1755" s="60"/>
      <c r="D1755" s="59" t="s">
        <v>5759</v>
      </c>
      <c r="E1755" s="59" t="s">
        <v>38</v>
      </c>
      <c r="F1755" s="59" t="s">
        <v>5760</v>
      </c>
      <c r="G1755" s="61" t="s">
        <v>5763</v>
      </c>
      <c r="H1755" s="61" t="s">
        <v>5762</v>
      </c>
      <c r="I1755" s="59">
        <v>1.2306154E7</v>
      </c>
      <c r="J1755" s="59">
        <v>160.0</v>
      </c>
      <c r="K1755" s="59">
        <v>0.179396629388683</v>
      </c>
      <c r="L1755" s="59">
        <v>35.0</v>
      </c>
      <c r="M1755" s="59">
        <v>0.1750114</v>
      </c>
      <c r="N1755" s="59">
        <v>1500.0</v>
      </c>
      <c r="O1755" s="59">
        <v>0.1661615</v>
      </c>
      <c r="P1755" s="59">
        <v>1.079652</v>
      </c>
      <c r="Q1755" s="59">
        <v>1.495507</v>
      </c>
    </row>
    <row r="1756" ht="15.0" customHeight="1">
      <c r="A1756" s="59" t="s">
        <v>123</v>
      </c>
      <c r="B1756" s="60"/>
      <c r="C1756" s="60"/>
      <c r="D1756" s="59" t="s">
        <v>5759</v>
      </c>
      <c r="E1756" s="59" t="s">
        <v>37</v>
      </c>
      <c r="F1756" s="59" t="s">
        <v>5760</v>
      </c>
      <c r="G1756" s="61" t="s">
        <v>5764</v>
      </c>
      <c r="H1756" s="61" t="s">
        <v>5762</v>
      </c>
      <c r="I1756" s="59">
        <v>6236817.0</v>
      </c>
      <c r="J1756" s="59">
        <v>160.0</v>
      </c>
      <c r="K1756" s="59">
        <v>0.112431542592757</v>
      </c>
      <c r="L1756" s="59">
        <v>35.0</v>
      </c>
      <c r="M1756" s="59">
        <v>0.101284</v>
      </c>
      <c r="N1756" s="59">
        <v>1500.0</v>
      </c>
      <c r="O1756" s="59">
        <v>0.08728012</v>
      </c>
      <c r="P1756" s="59">
        <v>1.288169</v>
      </c>
      <c r="Q1756" s="59">
        <v>1.796036</v>
      </c>
    </row>
    <row r="1757" ht="15.0" customHeight="1">
      <c r="A1757" s="59" t="s">
        <v>123</v>
      </c>
      <c r="B1757" s="60"/>
      <c r="C1757" s="60"/>
      <c r="D1757" s="59" t="s">
        <v>5759</v>
      </c>
      <c r="E1757" s="59" t="s">
        <v>36</v>
      </c>
      <c r="F1757" s="59" t="s">
        <v>5760</v>
      </c>
      <c r="G1757" s="61" t="s">
        <v>5765</v>
      </c>
      <c r="H1757" s="61" t="s">
        <v>5762</v>
      </c>
      <c r="I1757" s="59">
        <v>9021176.0</v>
      </c>
      <c r="J1757" s="59">
        <v>190.0</v>
      </c>
      <c r="K1757" s="59">
        <v>0.309461842739436</v>
      </c>
      <c r="L1757" s="59">
        <v>35.0</v>
      </c>
      <c r="M1757" s="59">
        <v>0.2866363</v>
      </c>
      <c r="N1757" s="59">
        <v>1500.0</v>
      </c>
      <c r="O1757" s="59">
        <v>0.164605</v>
      </c>
      <c r="P1757" s="59">
        <v>1.880027</v>
      </c>
      <c r="Q1757" s="59">
        <v>1.187046</v>
      </c>
    </row>
    <row r="1758" ht="15.0" customHeight="1">
      <c r="A1758" s="59" t="s">
        <v>123</v>
      </c>
      <c r="B1758" s="60"/>
      <c r="C1758" s="60"/>
      <c r="D1758" s="59" t="s">
        <v>5759</v>
      </c>
      <c r="E1758" s="59" t="s">
        <v>34</v>
      </c>
      <c r="F1758" s="59" t="s">
        <v>5760</v>
      </c>
      <c r="G1758" s="61" t="s">
        <v>5766</v>
      </c>
      <c r="H1758" s="61" t="s">
        <v>5762</v>
      </c>
      <c r="I1758" s="59">
        <v>6350451.0</v>
      </c>
      <c r="J1758" s="59">
        <v>165.0</v>
      </c>
      <c r="K1758" s="59">
        <v>0.106438629777044</v>
      </c>
      <c r="L1758" s="59">
        <v>35.0</v>
      </c>
      <c r="M1758" s="59">
        <v>0.129238</v>
      </c>
      <c r="N1758" s="59">
        <v>1500.0</v>
      </c>
      <c r="O1758" s="59">
        <v>0.09060184</v>
      </c>
      <c r="P1758" s="59">
        <v>1.174796</v>
      </c>
      <c r="Q1758" s="59">
        <v>0.4098959</v>
      </c>
    </row>
    <row r="1759" ht="15.0" customHeight="1">
      <c r="A1759" s="59" t="s">
        <v>123</v>
      </c>
      <c r="B1759" s="60"/>
      <c r="C1759" s="60"/>
      <c r="D1759" s="59" t="s">
        <v>5759</v>
      </c>
      <c r="E1759" s="59" t="s">
        <v>33</v>
      </c>
      <c r="F1759" s="59" t="s">
        <v>5760</v>
      </c>
      <c r="G1759" s="61" t="s">
        <v>5762</v>
      </c>
      <c r="H1759" s="61" t="s">
        <v>5762</v>
      </c>
      <c r="I1759" s="59">
        <v>1.4735237E7</v>
      </c>
      <c r="J1759" s="59">
        <v>135.0</v>
      </c>
      <c r="K1759" s="59">
        <v>0.175198873329995</v>
      </c>
      <c r="L1759" s="59">
        <v>35.0</v>
      </c>
      <c r="M1759" s="59">
        <v>0.1783834</v>
      </c>
      <c r="N1759" s="59">
        <v>1500.0</v>
      </c>
      <c r="O1759" s="59">
        <v>0.1672396</v>
      </c>
      <c r="P1759" s="59">
        <v>1.047592</v>
      </c>
      <c r="Q1759" s="59">
        <v>0.7142366</v>
      </c>
    </row>
    <row r="1760" ht="15.0" customHeight="1">
      <c r="A1760" s="59" t="s">
        <v>123</v>
      </c>
      <c r="B1760" s="60"/>
      <c r="C1760" s="60"/>
      <c r="D1760" s="59" t="s">
        <v>5759</v>
      </c>
      <c r="E1760" s="59" t="s">
        <v>39</v>
      </c>
      <c r="F1760" s="59" t="s">
        <v>5767</v>
      </c>
      <c r="G1760" s="61" t="s">
        <v>5768</v>
      </c>
      <c r="H1760" s="61" t="s">
        <v>5769</v>
      </c>
      <c r="I1760" s="59">
        <v>6024557.0</v>
      </c>
      <c r="J1760" s="59">
        <v>235.0</v>
      </c>
      <c r="K1760" s="59">
        <v>0.112742278845796</v>
      </c>
      <c r="L1760" s="59">
        <v>35.0</v>
      </c>
      <c r="M1760" s="59">
        <v>0.1006096</v>
      </c>
      <c r="N1760" s="59">
        <v>1500.0</v>
      </c>
      <c r="O1760" s="59">
        <v>0.0797403</v>
      </c>
      <c r="P1760" s="59">
        <v>1.413868</v>
      </c>
      <c r="Q1760" s="59">
        <v>1.581363</v>
      </c>
    </row>
    <row r="1761" ht="15.0" customHeight="1">
      <c r="A1761" s="59" t="s">
        <v>123</v>
      </c>
      <c r="B1761" s="60"/>
      <c r="C1761" s="60"/>
      <c r="D1761" s="59" t="s">
        <v>5759</v>
      </c>
      <c r="E1761" s="59" t="s">
        <v>37</v>
      </c>
      <c r="F1761" s="59" t="s">
        <v>5767</v>
      </c>
      <c r="G1761" s="61" t="s">
        <v>5770</v>
      </c>
      <c r="H1761" s="61" t="s">
        <v>5769</v>
      </c>
      <c r="I1761" s="59">
        <v>1.8610904E7</v>
      </c>
      <c r="J1761" s="59">
        <v>220.0</v>
      </c>
      <c r="K1761" s="59">
        <v>0.271699239725638</v>
      </c>
      <c r="L1761" s="59">
        <v>35.0</v>
      </c>
      <c r="M1761" s="59">
        <v>0.2659984</v>
      </c>
      <c r="N1761" s="59">
        <v>1500.0</v>
      </c>
      <c r="O1761" s="59">
        <v>0.231038</v>
      </c>
      <c r="P1761" s="59">
        <v>1.175994</v>
      </c>
      <c r="Q1761" s="59">
        <v>1.163067</v>
      </c>
    </row>
    <row r="1762" ht="15.0" customHeight="1">
      <c r="A1762" s="59" t="s">
        <v>123</v>
      </c>
      <c r="B1762" s="60"/>
      <c r="C1762" s="60"/>
      <c r="D1762" s="59" t="s">
        <v>5759</v>
      </c>
      <c r="E1762" s="59" t="s">
        <v>33</v>
      </c>
      <c r="F1762" s="59" t="s">
        <v>5767</v>
      </c>
      <c r="G1762" s="61" t="s">
        <v>5769</v>
      </c>
      <c r="H1762" s="61" t="s">
        <v>5769</v>
      </c>
      <c r="I1762" s="59">
        <v>6.0048992E7</v>
      </c>
      <c r="J1762" s="59">
        <v>185.0</v>
      </c>
      <c r="K1762" s="59">
        <v>0.453944956585688</v>
      </c>
      <c r="L1762" s="59">
        <v>35.0</v>
      </c>
      <c r="M1762" s="59">
        <v>0.4581608</v>
      </c>
      <c r="N1762" s="59">
        <v>1500.0</v>
      </c>
      <c r="O1762" s="59">
        <v>0.4497456</v>
      </c>
      <c r="P1762" s="59">
        <v>1.009337</v>
      </c>
      <c r="Q1762" s="59">
        <v>0.4990205</v>
      </c>
    </row>
    <row r="1763" ht="15.0" customHeight="1">
      <c r="A1763" s="59" t="s">
        <v>123</v>
      </c>
      <c r="B1763" s="60"/>
      <c r="C1763" s="60"/>
      <c r="D1763" s="59" t="s">
        <v>5759</v>
      </c>
      <c r="E1763" s="59" t="s">
        <v>35</v>
      </c>
      <c r="F1763" s="59" t="s">
        <v>5771</v>
      </c>
      <c r="G1763" s="61" t="s">
        <v>5772</v>
      </c>
      <c r="H1763" s="61" t="s">
        <v>5773</v>
      </c>
      <c r="I1763" s="59">
        <v>5176352.0</v>
      </c>
      <c r="J1763" s="59">
        <v>140.0</v>
      </c>
      <c r="K1763" s="59">
        <v>0.083069987572956</v>
      </c>
      <c r="L1763" s="59">
        <v>35.0</v>
      </c>
      <c r="M1763" s="59">
        <v>0.08043039</v>
      </c>
      <c r="N1763" s="59">
        <v>1500.0</v>
      </c>
      <c r="O1763" s="59">
        <v>0.06903687</v>
      </c>
      <c r="P1763" s="59">
        <v>1.20327</v>
      </c>
      <c r="Q1763" s="59">
        <v>1.231675</v>
      </c>
    </row>
    <row r="1764" ht="15.0" customHeight="1">
      <c r="A1764" s="59" t="s">
        <v>123</v>
      </c>
      <c r="B1764" s="60"/>
      <c r="C1764" s="60"/>
      <c r="D1764" s="59" t="s">
        <v>5759</v>
      </c>
      <c r="E1764" s="59" t="s">
        <v>33</v>
      </c>
      <c r="F1764" s="59" t="s">
        <v>5771</v>
      </c>
      <c r="G1764" s="61" t="s">
        <v>5773</v>
      </c>
      <c r="H1764" s="61" t="s">
        <v>5773</v>
      </c>
      <c r="I1764" s="59">
        <v>3.3167663E7</v>
      </c>
      <c r="J1764" s="59">
        <v>110.0</v>
      </c>
      <c r="K1764" s="59">
        <v>0.310131916101652</v>
      </c>
      <c r="L1764" s="59">
        <v>35.0</v>
      </c>
      <c r="M1764" s="59">
        <v>0.3121759</v>
      </c>
      <c r="N1764" s="59">
        <v>1500.0</v>
      </c>
      <c r="O1764" s="59">
        <v>0.306856</v>
      </c>
      <c r="P1764" s="59">
        <v>1.010676</v>
      </c>
      <c r="Q1764" s="59">
        <v>0.615786</v>
      </c>
    </row>
    <row r="1765" ht="15.0" customHeight="1">
      <c r="A1765" s="59" t="s">
        <v>123</v>
      </c>
      <c r="B1765" s="60"/>
      <c r="C1765" s="60"/>
      <c r="D1765" s="59" t="s">
        <v>5759</v>
      </c>
      <c r="E1765" s="59" t="s">
        <v>33</v>
      </c>
      <c r="F1765" s="59" t="s">
        <v>5774</v>
      </c>
      <c r="G1765" s="61" t="s">
        <v>5775</v>
      </c>
      <c r="H1765" s="61" t="s">
        <v>5775</v>
      </c>
      <c r="I1765" s="59">
        <v>2.6012673E7</v>
      </c>
      <c r="J1765" s="59">
        <v>150.0</v>
      </c>
      <c r="K1765" s="59">
        <v>0.267057810545544</v>
      </c>
      <c r="L1765" s="59">
        <v>35.0</v>
      </c>
      <c r="M1765" s="59">
        <v>0.2689281</v>
      </c>
      <c r="N1765" s="59">
        <v>1500.0</v>
      </c>
      <c r="O1765" s="59">
        <v>0.2612834</v>
      </c>
      <c r="P1765" s="59">
        <v>1.0221</v>
      </c>
      <c r="Q1765" s="59">
        <v>0.7553514</v>
      </c>
    </row>
    <row r="1766" ht="15.0" customHeight="1">
      <c r="A1766" s="59" t="s">
        <v>123</v>
      </c>
      <c r="B1766" s="60"/>
      <c r="C1766" s="60"/>
      <c r="D1766" s="59" t="s">
        <v>5759</v>
      </c>
      <c r="E1766" s="59" t="s">
        <v>39</v>
      </c>
      <c r="F1766" s="59" t="s">
        <v>5776</v>
      </c>
      <c r="G1766" s="61" t="s">
        <v>5777</v>
      </c>
      <c r="H1766" s="61" t="s">
        <v>5778</v>
      </c>
      <c r="I1766" s="59">
        <v>9081723.0</v>
      </c>
      <c r="J1766" s="59">
        <v>225.0</v>
      </c>
      <c r="K1766" s="59">
        <v>0.222035075981421</v>
      </c>
      <c r="L1766" s="59">
        <v>35.0</v>
      </c>
      <c r="M1766" s="59">
        <v>0.1929842</v>
      </c>
      <c r="N1766" s="59">
        <v>1500.0</v>
      </c>
      <c r="O1766" s="59">
        <v>0.1408763</v>
      </c>
      <c r="P1766" s="59">
        <v>1.576099</v>
      </c>
      <c r="Q1766" s="59">
        <v>1.557515</v>
      </c>
    </row>
    <row r="1767" ht="15.0" customHeight="1">
      <c r="A1767" s="59" t="s">
        <v>123</v>
      </c>
      <c r="B1767" s="60"/>
      <c r="C1767" s="60"/>
      <c r="D1767" s="59" t="s">
        <v>5759</v>
      </c>
      <c r="E1767" s="59" t="s">
        <v>35</v>
      </c>
      <c r="F1767" s="59" t="s">
        <v>5776</v>
      </c>
      <c r="G1767" s="61" t="s">
        <v>5779</v>
      </c>
      <c r="H1767" s="61" t="s">
        <v>5778</v>
      </c>
      <c r="I1767" s="59">
        <v>1.7035985E7</v>
      </c>
      <c r="J1767" s="59">
        <v>220.0</v>
      </c>
      <c r="K1767" s="59">
        <v>0.212440550132163</v>
      </c>
      <c r="L1767" s="59">
        <v>35.0</v>
      </c>
      <c r="M1767" s="59">
        <v>0.2111474</v>
      </c>
      <c r="N1767" s="59">
        <v>1500.0</v>
      </c>
      <c r="O1767" s="59">
        <v>0.2018425</v>
      </c>
      <c r="P1767" s="59">
        <v>1.052507</v>
      </c>
      <c r="Q1767" s="59">
        <v>1.138974</v>
      </c>
    </row>
    <row r="1768" ht="15.0" customHeight="1">
      <c r="A1768" s="59" t="s">
        <v>123</v>
      </c>
      <c r="B1768" s="60"/>
      <c r="C1768" s="60"/>
      <c r="D1768" s="59" t="s">
        <v>5759</v>
      </c>
      <c r="E1768" s="59" t="s">
        <v>38</v>
      </c>
      <c r="F1768" s="59" t="s">
        <v>5776</v>
      </c>
      <c r="G1768" s="61" t="s">
        <v>5780</v>
      </c>
      <c r="H1768" s="61" t="s">
        <v>5778</v>
      </c>
      <c r="I1768" s="59">
        <v>2.1922913E7</v>
      </c>
      <c r="J1768" s="59">
        <v>220.0</v>
      </c>
      <c r="K1768" s="59">
        <v>0.292872027401213</v>
      </c>
      <c r="L1768" s="59">
        <v>35.0</v>
      </c>
      <c r="M1768" s="59">
        <v>0.2939868</v>
      </c>
      <c r="N1768" s="59">
        <v>1500.0</v>
      </c>
      <c r="O1768" s="59">
        <v>0.2776806</v>
      </c>
      <c r="P1768" s="59">
        <v>1.054708</v>
      </c>
      <c r="Q1768" s="59">
        <v>0.9316373</v>
      </c>
    </row>
    <row r="1769" ht="15.0" customHeight="1">
      <c r="A1769" s="59" t="s">
        <v>123</v>
      </c>
      <c r="B1769" s="60"/>
      <c r="C1769" s="60"/>
      <c r="D1769" s="59" t="s">
        <v>5759</v>
      </c>
      <c r="E1769" s="59" t="s">
        <v>37</v>
      </c>
      <c r="F1769" s="59" t="s">
        <v>5776</v>
      </c>
      <c r="G1769" s="61" t="s">
        <v>5781</v>
      </c>
      <c r="H1769" s="61" t="s">
        <v>5778</v>
      </c>
      <c r="I1769" s="59">
        <v>9273480.0</v>
      </c>
      <c r="J1769" s="59">
        <v>220.0</v>
      </c>
      <c r="K1769" s="59">
        <v>0.157196262015979</v>
      </c>
      <c r="L1769" s="59">
        <v>35.0</v>
      </c>
      <c r="M1769" s="59">
        <v>0.1508305</v>
      </c>
      <c r="N1769" s="59">
        <v>1500.0</v>
      </c>
      <c r="O1769" s="59">
        <v>0.130546</v>
      </c>
      <c r="P1769" s="59">
        <v>1.204145</v>
      </c>
      <c r="Q1769" s="59">
        <v>1.313826</v>
      </c>
    </row>
    <row r="1770" ht="15.0" customHeight="1">
      <c r="A1770" s="59" t="s">
        <v>123</v>
      </c>
      <c r="B1770" s="60"/>
      <c r="C1770" s="60"/>
      <c r="D1770" s="59" t="s">
        <v>5759</v>
      </c>
      <c r="E1770" s="59" t="s">
        <v>34</v>
      </c>
      <c r="F1770" s="59" t="s">
        <v>5776</v>
      </c>
      <c r="G1770" s="61" t="s">
        <v>5782</v>
      </c>
      <c r="H1770" s="61" t="s">
        <v>5778</v>
      </c>
      <c r="I1770" s="59">
        <v>1.1888084E7</v>
      </c>
      <c r="J1770" s="59">
        <v>225.0</v>
      </c>
      <c r="K1770" s="59">
        <v>0.161333767912455</v>
      </c>
      <c r="L1770" s="59">
        <v>35.0</v>
      </c>
      <c r="M1770" s="59">
        <v>0.1789354</v>
      </c>
      <c r="N1770" s="59">
        <v>1500.0</v>
      </c>
      <c r="O1770" s="59">
        <v>0.1479227</v>
      </c>
      <c r="P1770" s="59">
        <v>1.090663</v>
      </c>
      <c r="Q1770" s="59">
        <v>0.4324382</v>
      </c>
    </row>
    <row r="1771" ht="15.0" customHeight="1">
      <c r="A1771" s="59" t="s">
        <v>123</v>
      </c>
      <c r="B1771" s="60"/>
      <c r="C1771" s="60"/>
      <c r="D1771" s="59" t="s">
        <v>5759</v>
      </c>
      <c r="E1771" s="59" t="s">
        <v>33</v>
      </c>
      <c r="F1771" s="59" t="s">
        <v>5776</v>
      </c>
      <c r="G1771" s="61" t="s">
        <v>5778</v>
      </c>
      <c r="H1771" s="61" t="s">
        <v>5778</v>
      </c>
      <c r="I1771" s="59">
        <v>4.8008937E7</v>
      </c>
      <c r="J1771" s="59">
        <v>175.0</v>
      </c>
      <c r="K1771" s="59">
        <v>0.399211490066635</v>
      </c>
      <c r="L1771" s="59">
        <v>35.0</v>
      </c>
      <c r="M1771" s="59">
        <v>0.403392</v>
      </c>
      <c r="N1771" s="59">
        <v>1500.0</v>
      </c>
      <c r="O1771" s="59">
        <v>0.3954494</v>
      </c>
      <c r="P1771" s="59">
        <v>1.009513</v>
      </c>
      <c r="Q1771" s="59">
        <v>0.4736594</v>
      </c>
    </row>
    <row r="1772" ht="15.0" customHeight="1">
      <c r="A1772" s="59" t="s">
        <v>123</v>
      </c>
      <c r="B1772" s="60"/>
      <c r="C1772" s="60"/>
      <c r="D1772" s="59" t="s">
        <v>5759</v>
      </c>
      <c r="E1772" s="59" t="s">
        <v>39</v>
      </c>
      <c r="F1772" s="59" t="s">
        <v>5783</v>
      </c>
      <c r="G1772" s="61" t="s">
        <v>5784</v>
      </c>
      <c r="H1772" s="61" t="s">
        <v>5785</v>
      </c>
      <c r="I1772" s="59">
        <v>1.2362981E7</v>
      </c>
      <c r="J1772" s="59">
        <v>225.0</v>
      </c>
      <c r="K1772" s="59">
        <v>0.180956395604439</v>
      </c>
      <c r="L1772" s="59">
        <v>35.0</v>
      </c>
      <c r="M1772" s="59">
        <v>0.1699937</v>
      </c>
      <c r="N1772" s="59">
        <v>1500.0</v>
      </c>
      <c r="O1772" s="59">
        <v>0.1479598</v>
      </c>
      <c r="P1772" s="59">
        <v>1.223011</v>
      </c>
      <c r="Q1772" s="59">
        <v>1.497537</v>
      </c>
    </row>
    <row r="1773" ht="15.0" customHeight="1">
      <c r="A1773" s="59" t="s">
        <v>123</v>
      </c>
      <c r="B1773" s="60"/>
      <c r="C1773" s="60"/>
      <c r="D1773" s="59" t="s">
        <v>5759</v>
      </c>
      <c r="E1773" s="59" t="s">
        <v>35</v>
      </c>
      <c r="F1773" s="59" t="s">
        <v>5783</v>
      </c>
      <c r="G1773" s="61" t="s">
        <v>5786</v>
      </c>
      <c r="H1773" s="61" t="s">
        <v>5785</v>
      </c>
      <c r="I1773" s="59">
        <v>1.5756734E7</v>
      </c>
      <c r="J1773" s="59">
        <v>215.0</v>
      </c>
      <c r="K1773" s="59">
        <v>0.205269883730853</v>
      </c>
      <c r="L1773" s="59">
        <v>35.0</v>
      </c>
      <c r="M1773" s="59">
        <v>0.2047247</v>
      </c>
      <c r="N1773" s="59">
        <v>1500.0</v>
      </c>
      <c r="O1773" s="59">
        <v>0.1942137</v>
      </c>
      <c r="P1773" s="59">
        <v>1.056928</v>
      </c>
      <c r="Q1773" s="59">
        <v>1.051867</v>
      </c>
    </row>
    <row r="1774" ht="15.0" customHeight="1">
      <c r="A1774" s="59" t="s">
        <v>123</v>
      </c>
      <c r="B1774" s="60"/>
      <c r="C1774" s="60"/>
      <c r="D1774" s="59" t="s">
        <v>5759</v>
      </c>
      <c r="E1774" s="59" t="s">
        <v>38</v>
      </c>
      <c r="F1774" s="59" t="s">
        <v>5783</v>
      </c>
      <c r="G1774" s="61" t="s">
        <v>5787</v>
      </c>
      <c r="H1774" s="61" t="s">
        <v>5785</v>
      </c>
      <c r="I1774" s="59">
        <v>1.8141701E7</v>
      </c>
      <c r="J1774" s="59">
        <v>225.0</v>
      </c>
      <c r="K1774" s="59">
        <v>0.250467059344031</v>
      </c>
      <c r="L1774" s="59">
        <v>35.0</v>
      </c>
      <c r="M1774" s="59">
        <v>0.250784</v>
      </c>
      <c r="N1774" s="59">
        <v>1500.0</v>
      </c>
      <c r="O1774" s="59">
        <v>0.2369631</v>
      </c>
      <c r="P1774" s="59">
        <v>1.056987</v>
      </c>
      <c r="Q1774" s="59">
        <v>0.9770682</v>
      </c>
    </row>
    <row r="1775" ht="15.0" customHeight="1">
      <c r="A1775" s="59" t="s">
        <v>123</v>
      </c>
      <c r="B1775" s="60"/>
      <c r="C1775" s="60"/>
      <c r="D1775" s="59" t="s">
        <v>5759</v>
      </c>
      <c r="E1775" s="59" t="s">
        <v>33</v>
      </c>
      <c r="F1775" s="59" t="s">
        <v>5783</v>
      </c>
      <c r="G1775" s="61" t="s">
        <v>5785</v>
      </c>
      <c r="H1775" s="61" t="s">
        <v>5785</v>
      </c>
      <c r="I1775" s="59">
        <v>7.6425958E7</v>
      </c>
      <c r="J1775" s="59">
        <v>185.0</v>
      </c>
      <c r="K1775" s="59">
        <v>0.51426529634265</v>
      </c>
      <c r="L1775" s="59">
        <v>35.0</v>
      </c>
      <c r="M1775" s="59">
        <v>0.517958</v>
      </c>
      <c r="N1775" s="59">
        <v>1500.0</v>
      </c>
      <c r="O1775" s="59">
        <v>0.5098228</v>
      </c>
      <c r="P1775" s="59">
        <v>1.008714</v>
      </c>
      <c r="Q1775" s="59">
        <v>0.5460839</v>
      </c>
    </row>
    <row r="1776" ht="15.0" customHeight="1">
      <c r="A1776" s="59" t="s">
        <v>123</v>
      </c>
      <c r="B1776" s="60"/>
      <c r="C1776" s="60"/>
      <c r="D1776" s="59" t="s">
        <v>5759</v>
      </c>
      <c r="E1776" s="59" t="s">
        <v>35</v>
      </c>
      <c r="F1776" s="59" t="s">
        <v>735</v>
      </c>
      <c r="G1776" s="61" t="s">
        <v>738</v>
      </c>
      <c r="H1776" s="61" t="s">
        <v>736</v>
      </c>
      <c r="I1776" s="59">
        <v>3.0912348E7</v>
      </c>
      <c r="J1776" s="59">
        <v>115.0</v>
      </c>
      <c r="K1776" s="59">
        <v>0.344980938298355</v>
      </c>
      <c r="L1776" s="59">
        <v>35.0</v>
      </c>
      <c r="M1776" s="59">
        <v>0.3452656</v>
      </c>
      <c r="N1776" s="59">
        <v>1500.0</v>
      </c>
      <c r="O1776" s="59">
        <v>0.329097</v>
      </c>
      <c r="P1776" s="59">
        <v>1.048265</v>
      </c>
      <c r="Q1776" s="59">
        <v>0.9823922</v>
      </c>
    </row>
    <row r="1777" ht="15.0" customHeight="1">
      <c r="A1777" s="59" t="s">
        <v>123</v>
      </c>
      <c r="B1777" s="60"/>
      <c r="C1777" s="60"/>
      <c r="D1777" s="59" t="s">
        <v>5759</v>
      </c>
      <c r="E1777" s="59" t="s">
        <v>38</v>
      </c>
      <c r="F1777" s="59" t="s">
        <v>735</v>
      </c>
      <c r="G1777" s="61" t="s">
        <v>741</v>
      </c>
      <c r="H1777" s="61" t="s">
        <v>736</v>
      </c>
      <c r="I1777" s="59">
        <v>2.7890075E7</v>
      </c>
      <c r="J1777" s="59">
        <v>135.0</v>
      </c>
      <c r="K1777" s="59">
        <v>0.347133693523809</v>
      </c>
      <c r="L1777" s="59">
        <v>35.0</v>
      </c>
      <c r="M1777" s="59">
        <v>0.349609</v>
      </c>
      <c r="N1777" s="59">
        <v>1500.0</v>
      </c>
      <c r="O1777" s="59">
        <v>0.3248454</v>
      </c>
      <c r="P1777" s="59">
        <v>1.068612</v>
      </c>
      <c r="Q1777" s="59">
        <v>0.9000433</v>
      </c>
    </row>
    <row r="1778" ht="15.0" customHeight="1">
      <c r="A1778" s="59" t="s">
        <v>123</v>
      </c>
      <c r="B1778" s="60"/>
      <c r="C1778" s="60"/>
      <c r="D1778" s="59" t="s">
        <v>5759</v>
      </c>
      <c r="E1778" s="59" t="s">
        <v>37</v>
      </c>
      <c r="F1778" s="59" t="s">
        <v>735</v>
      </c>
      <c r="G1778" s="61" t="s">
        <v>740</v>
      </c>
      <c r="H1778" s="61" t="s">
        <v>736</v>
      </c>
      <c r="I1778" s="59">
        <v>3.0753183E7</v>
      </c>
      <c r="J1778" s="59">
        <v>140.0</v>
      </c>
      <c r="K1778" s="59">
        <v>0.414269092358638</v>
      </c>
      <c r="L1778" s="59">
        <v>35.0</v>
      </c>
      <c r="M1778" s="59">
        <v>0.4058311</v>
      </c>
      <c r="N1778" s="59">
        <v>1500.0</v>
      </c>
      <c r="O1778" s="59">
        <v>0.3371429</v>
      </c>
      <c r="P1778" s="59">
        <v>1.228764</v>
      </c>
      <c r="Q1778" s="59">
        <v>1.122844</v>
      </c>
    </row>
    <row r="1779" ht="15.0" customHeight="1">
      <c r="A1779" s="59" t="s">
        <v>123</v>
      </c>
      <c r="B1779" s="60"/>
      <c r="C1779" s="60"/>
      <c r="D1779" s="59" t="s">
        <v>5759</v>
      </c>
      <c r="E1779" s="59" t="s">
        <v>36</v>
      </c>
      <c r="F1779" s="59" t="s">
        <v>735</v>
      </c>
      <c r="G1779" s="61" t="s">
        <v>739</v>
      </c>
      <c r="H1779" s="61" t="s">
        <v>736</v>
      </c>
      <c r="I1779" s="59">
        <v>2.7644389E7</v>
      </c>
      <c r="J1779" s="59">
        <v>130.0</v>
      </c>
      <c r="K1779" s="59">
        <v>0.646544025115081</v>
      </c>
      <c r="L1779" s="59">
        <v>45.0</v>
      </c>
      <c r="M1779" s="59">
        <v>0.6232081</v>
      </c>
      <c r="N1779" s="59">
        <v>1500.0</v>
      </c>
      <c r="O1779" s="59">
        <v>0.3225351</v>
      </c>
      <c r="P1779" s="59">
        <v>2.004569</v>
      </c>
      <c r="Q1779" s="59">
        <v>1.077612</v>
      </c>
    </row>
    <row r="1780" ht="15.0" customHeight="1">
      <c r="A1780" s="59" t="s">
        <v>123</v>
      </c>
      <c r="B1780" s="60"/>
      <c r="C1780" s="60"/>
      <c r="D1780" s="59" t="s">
        <v>5759</v>
      </c>
      <c r="E1780" s="59" t="s">
        <v>34</v>
      </c>
      <c r="F1780" s="59" t="s">
        <v>735</v>
      </c>
      <c r="G1780" s="61" t="s">
        <v>737</v>
      </c>
      <c r="H1780" s="61" t="s">
        <v>736</v>
      </c>
      <c r="I1780" s="59">
        <v>2.460612E7</v>
      </c>
      <c r="J1780" s="59">
        <v>110.0</v>
      </c>
      <c r="K1780" s="59">
        <v>0.285287670189036</v>
      </c>
      <c r="L1780" s="59">
        <v>35.0</v>
      </c>
      <c r="M1780" s="59">
        <v>0.30329</v>
      </c>
      <c r="N1780" s="59">
        <v>1500.0</v>
      </c>
      <c r="O1780" s="59">
        <v>0.2671222</v>
      </c>
      <c r="P1780" s="59">
        <v>1.068004</v>
      </c>
      <c r="Q1780" s="59">
        <v>0.502255</v>
      </c>
    </row>
    <row r="1781" ht="15.0" customHeight="1">
      <c r="A1781" s="59" t="s">
        <v>123</v>
      </c>
      <c r="B1781" s="60"/>
      <c r="C1781" s="60"/>
      <c r="D1781" s="59" t="s">
        <v>5759</v>
      </c>
      <c r="E1781" s="59" t="s">
        <v>33</v>
      </c>
      <c r="F1781" s="59" t="s">
        <v>735</v>
      </c>
      <c r="G1781" s="61" t="s">
        <v>736</v>
      </c>
      <c r="H1781" s="61" t="s">
        <v>736</v>
      </c>
      <c r="I1781" s="59">
        <v>2.9874758E7</v>
      </c>
      <c r="J1781" s="59">
        <v>205.0</v>
      </c>
      <c r="K1781" s="59">
        <v>0.291703017948121</v>
      </c>
      <c r="L1781" s="59">
        <v>35.0</v>
      </c>
      <c r="M1781" s="59">
        <v>0.297228</v>
      </c>
      <c r="N1781" s="59">
        <v>1500.0</v>
      </c>
      <c r="O1781" s="59">
        <v>0.2899626</v>
      </c>
      <c r="P1781" s="59">
        <v>1.006002</v>
      </c>
      <c r="Q1781" s="59">
        <v>0.2395521</v>
      </c>
    </row>
    <row r="1782" ht="15.0" customHeight="1">
      <c r="A1782" s="59" t="s">
        <v>123</v>
      </c>
      <c r="B1782" s="60"/>
      <c r="C1782" s="60"/>
      <c r="D1782" s="59" t="s">
        <v>5759</v>
      </c>
      <c r="E1782" s="59" t="s">
        <v>35</v>
      </c>
      <c r="F1782" s="59" t="s">
        <v>5788</v>
      </c>
      <c r="G1782" s="61" t="s">
        <v>5789</v>
      </c>
      <c r="H1782" s="61" t="s">
        <v>5790</v>
      </c>
      <c r="I1782" s="59">
        <v>2.3141423E7</v>
      </c>
      <c r="J1782" s="59">
        <v>145.0</v>
      </c>
      <c r="K1782" s="59">
        <v>0.252407046290358</v>
      </c>
      <c r="L1782" s="59">
        <v>35.0</v>
      </c>
      <c r="M1782" s="59">
        <v>0.2554938</v>
      </c>
      <c r="N1782" s="59">
        <v>1500.0</v>
      </c>
      <c r="O1782" s="59">
        <v>0.2454608</v>
      </c>
      <c r="P1782" s="59">
        <v>1.028299</v>
      </c>
      <c r="Q1782" s="59">
        <v>0.6923426</v>
      </c>
    </row>
    <row r="1783" ht="15.0" customHeight="1">
      <c r="A1783" s="59" t="s">
        <v>123</v>
      </c>
      <c r="B1783" s="60"/>
      <c r="C1783" s="60"/>
      <c r="D1783" s="59" t="s">
        <v>5759</v>
      </c>
      <c r="E1783" s="59" t="s">
        <v>38</v>
      </c>
      <c r="F1783" s="59" t="s">
        <v>5788</v>
      </c>
      <c r="G1783" s="61" t="s">
        <v>5791</v>
      </c>
      <c r="H1783" s="61" t="s">
        <v>5790</v>
      </c>
      <c r="I1783" s="59">
        <v>2.1062666E7</v>
      </c>
      <c r="J1783" s="59">
        <v>130.0</v>
      </c>
      <c r="K1783" s="59">
        <v>0.244814026667248</v>
      </c>
      <c r="L1783" s="59">
        <v>35.0</v>
      </c>
      <c r="M1783" s="59">
        <v>0.2379275</v>
      </c>
      <c r="N1783" s="59">
        <v>1500.0</v>
      </c>
      <c r="O1783" s="59">
        <v>0.2285724</v>
      </c>
      <c r="P1783" s="59">
        <v>1.071057</v>
      </c>
      <c r="Q1783" s="59">
        <v>1.73612</v>
      </c>
    </row>
    <row r="1784" ht="15.0" customHeight="1">
      <c r="A1784" s="59" t="s">
        <v>123</v>
      </c>
      <c r="B1784" s="60"/>
      <c r="C1784" s="60"/>
      <c r="D1784" s="59" t="s">
        <v>5759</v>
      </c>
      <c r="E1784" s="59" t="s">
        <v>36</v>
      </c>
      <c r="F1784" s="59" t="s">
        <v>5788</v>
      </c>
      <c r="G1784" s="61" t="s">
        <v>5792</v>
      </c>
      <c r="H1784" s="61" t="s">
        <v>5790</v>
      </c>
      <c r="I1784" s="59">
        <v>2.0705922E7</v>
      </c>
      <c r="J1784" s="59">
        <v>145.0</v>
      </c>
      <c r="K1784" s="59">
        <v>0.306597067251303</v>
      </c>
      <c r="L1784" s="59">
        <v>35.0</v>
      </c>
      <c r="M1784" s="59">
        <v>0.2915226</v>
      </c>
      <c r="N1784" s="59">
        <v>1500.0</v>
      </c>
      <c r="O1784" s="59">
        <v>0.2279403</v>
      </c>
      <c r="P1784" s="59">
        <v>1.345076</v>
      </c>
      <c r="Q1784" s="59">
        <v>1.237087</v>
      </c>
    </row>
    <row r="1785" ht="15.0" customHeight="1">
      <c r="A1785" s="59" t="s">
        <v>123</v>
      </c>
      <c r="B1785" s="60"/>
      <c r="C1785" s="60"/>
      <c r="D1785" s="59" t="s">
        <v>5759</v>
      </c>
      <c r="E1785" s="59" t="s">
        <v>34</v>
      </c>
      <c r="F1785" s="59" t="s">
        <v>5788</v>
      </c>
      <c r="G1785" s="61" t="s">
        <v>5793</v>
      </c>
      <c r="H1785" s="61" t="s">
        <v>5790</v>
      </c>
      <c r="I1785" s="59">
        <v>2.3299773E7</v>
      </c>
      <c r="J1785" s="59">
        <v>140.0</v>
      </c>
      <c r="K1785" s="59">
        <v>0.254689744237524</v>
      </c>
      <c r="L1785" s="59">
        <v>35.0</v>
      </c>
      <c r="M1785" s="59">
        <v>0.2635822</v>
      </c>
      <c r="N1785" s="59">
        <v>1500.0</v>
      </c>
      <c r="O1785" s="59">
        <v>0.244709</v>
      </c>
      <c r="P1785" s="59">
        <v>1.040786</v>
      </c>
      <c r="Q1785" s="59">
        <v>0.5288323</v>
      </c>
    </row>
    <row r="1786" ht="15.0" customHeight="1">
      <c r="A1786" s="59" t="s">
        <v>123</v>
      </c>
      <c r="B1786" s="60"/>
      <c r="C1786" s="60"/>
      <c r="D1786" s="59" t="s">
        <v>5759</v>
      </c>
      <c r="E1786" s="59" t="s">
        <v>33</v>
      </c>
      <c r="F1786" s="59" t="s">
        <v>5788</v>
      </c>
      <c r="G1786" s="61" t="s">
        <v>5790</v>
      </c>
      <c r="H1786" s="61" t="s">
        <v>5790</v>
      </c>
      <c r="I1786" s="59">
        <v>7.7858428E7</v>
      </c>
      <c r="J1786" s="59">
        <v>135.0</v>
      </c>
      <c r="K1786" s="59">
        <v>0.519555202232046</v>
      </c>
      <c r="L1786" s="59">
        <v>35.0</v>
      </c>
      <c r="M1786" s="59">
        <v>0.5219241</v>
      </c>
      <c r="N1786" s="59">
        <v>1500.0</v>
      </c>
      <c r="O1786" s="59">
        <v>0.5140507</v>
      </c>
      <c r="P1786" s="59">
        <v>1.010708</v>
      </c>
      <c r="Q1786" s="59">
        <v>0.6991292</v>
      </c>
    </row>
    <row r="1787" ht="15.0" customHeight="1">
      <c r="A1787" s="59" t="s">
        <v>123</v>
      </c>
      <c r="B1787" s="60"/>
      <c r="C1787" s="60"/>
      <c r="D1787" s="59" t="s">
        <v>5759</v>
      </c>
      <c r="E1787" s="59" t="s">
        <v>36</v>
      </c>
      <c r="F1787" s="59" t="s">
        <v>3519</v>
      </c>
      <c r="G1787" s="61" t="s">
        <v>5794</v>
      </c>
      <c r="H1787" s="61" t="s">
        <v>5795</v>
      </c>
      <c r="I1787" s="59">
        <v>7712175.0</v>
      </c>
      <c r="J1787" s="59">
        <v>160.0</v>
      </c>
      <c r="K1787" s="59">
        <v>0.151113417063359</v>
      </c>
      <c r="L1787" s="59">
        <v>35.0</v>
      </c>
      <c r="M1787" s="59">
        <v>0.1417276</v>
      </c>
      <c r="N1787" s="59">
        <v>1500.0</v>
      </c>
      <c r="O1787" s="59">
        <v>0.0996017</v>
      </c>
      <c r="P1787" s="59">
        <v>1.517177</v>
      </c>
      <c r="Q1787" s="59">
        <v>1.222804</v>
      </c>
    </row>
    <row r="1788" ht="15.0" customHeight="1">
      <c r="A1788" s="59" t="s">
        <v>123</v>
      </c>
      <c r="B1788" s="60"/>
      <c r="C1788" s="60"/>
      <c r="D1788" s="59" t="s">
        <v>5759</v>
      </c>
      <c r="E1788" s="59" t="s">
        <v>36</v>
      </c>
      <c r="F1788" s="59" t="s">
        <v>5796</v>
      </c>
      <c r="G1788" s="61" t="s">
        <v>5797</v>
      </c>
      <c r="H1788" s="61" t="s">
        <v>5795</v>
      </c>
      <c r="I1788" s="59">
        <v>3617997.0</v>
      </c>
      <c r="J1788" s="59">
        <v>205.0</v>
      </c>
      <c r="K1788" s="59">
        <v>0.178779460736494</v>
      </c>
      <c r="L1788" s="59">
        <v>40.0</v>
      </c>
      <c r="M1788" s="59">
        <v>0.1471064</v>
      </c>
      <c r="N1788" s="59">
        <v>1500.0</v>
      </c>
      <c r="O1788" s="59">
        <v>0.06282367</v>
      </c>
      <c r="P1788" s="59">
        <v>2.845734</v>
      </c>
      <c r="Q1788" s="59">
        <v>1.375795</v>
      </c>
    </row>
    <row r="1789" ht="15.0" customHeight="1">
      <c r="A1789" s="59" t="s">
        <v>123</v>
      </c>
      <c r="B1789" s="60"/>
      <c r="C1789" s="60"/>
      <c r="D1789" s="59" t="s">
        <v>5759</v>
      </c>
      <c r="E1789" s="59" t="s">
        <v>35</v>
      </c>
      <c r="F1789" s="59" t="s">
        <v>5798</v>
      </c>
      <c r="G1789" s="61" t="s">
        <v>5799</v>
      </c>
      <c r="H1789" s="61" t="s">
        <v>5795</v>
      </c>
      <c r="I1789" s="59">
        <v>1.4286506E7</v>
      </c>
      <c r="J1789" s="59">
        <v>140.0</v>
      </c>
      <c r="K1789" s="59">
        <v>0.173432605866362</v>
      </c>
      <c r="L1789" s="59">
        <v>35.0</v>
      </c>
      <c r="M1789" s="59">
        <v>0.1752207</v>
      </c>
      <c r="N1789" s="59">
        <v>1500.0</v>
      </c>
      <c r="O1789" s="59">
        <v>0.1662157</v>
      </c>
      <c r="P1789" s="59">
        <v>1.043419</v>
      </c>
      <c r="Q1789" s="59">
        <v>0.8014351</v>
      </c>
    </row>
    <row r="1790" ht="15.0" customHeight="1">
      <c r="A1790" s="59" t="s">
        <v>123</v>
      </c>
      <c r="B1790" s="60"/>
      <c r="C1790" s="60"/>
      <c r="D1790" s="59" t="s">
        <v>5759</v>
      </c>
      <c r="E1790" s="59" t="s">
        <v>38</v>
      </c>
      <c r="F1790" s="59" t="s">
        <v>5798</v>
      </c>
      <c r="G1790" s="61" t="s">
        <v>5800</v>
      </c>
      <c r="H1790" s="61" t="s">
        <v>5795</v>
      </c>
      <c r="I1790" s="59">
        <v>1.2657856E7</v>
      </c>
      <c r="J1790" s="59">
        <v>130.0</v>
      </c>
      <c r="K1790" s="59">
        <v>0.154668517090187</v>
      </c>
      <c r="L1790" s="59">
        <v>35.0</v>
      </c>
      <c r="M1790" s="59">
        <v>0.1572064</v>
      </c>
      <c r="N1790" s="59">
        <v>1500.0</v>
      </c>
      <c r="O1790" s="59">
        <v>0.1484371</v>
      </c>
      <c r="P1790" s="59">
        <v>1.04198</v>
      </c>
      <c r="Q1790" s="59">
        <v>0.7105932</v>
      </c>
    </row>
    <row r="1791" ht="15.0" customHeight="1">
      <c r="A1791" s="59" t="s">
        <v>123</v>
      </c>
      <c r="B1791" s="60"/>
      <c r="C1791" s="60"/>
      <c r="D1791" s="59" t="s">
        <v>5759</v>
      </c>
      <c r="E1791" s="59" t="s">
        <v>36</v>
      </c>
      <c r="F1791" s="59" t="s">
        <v>5798</v>
      </c>
      <c r="G1791" s="61" t="s">
        <v>5801</v>
      </c>
      <c r="H1791" s="61" t="s">
        <v>5795</v>
      </c>
      <c r="I1791" s="59">
        <v>1.4178069E7</v>
      </c>
      <c r="J1791" s="59">
        <v>175.0</v>
      </c>
      <c r="K1791" s="59">
        <v>0.227995098118882</v>
      </c>
      <c r="L1791" s="59">
        <v>35.0</v>
      </c>
      <c r="M1791" s="59">
        <v>0.2188712</v>
      </c>
      <c r="N1791" s="59">
        <v>1500.0</v>
      </c>
      <c r="O1791" s="59">
        <v>0.168342</v>
      </c>
      <c r="P1791" s="59">
        <v>1.354356</v>
      </c>
      <c r="Q1791" s="59">
        <v>1.180568</v>
      </c>
    </row>
    <row r="1792" ht="15.0" customHeight="1">
      <c r="A1792" s="59" t="s">
        <v>123</v>
      </c>
      <c r="B1792" s="60"/>
      <c r="C1792" s="60"/>
      <c r="D1792" s="59" t="s">
        <v>5759</v>
      </c>
      <c r="E1792" s="59" t="s">
        <v>34</v>
      </c>
      <c r="F1792" s="59" t="s">
        <v>5798</v>
      </c>
      <c r="G1792" s="61" t="s">
        <v>5802</v>
      </c>
      <c r="H1792" s="61" t="s">
        <v>5795</v>
      </c>
      <c r="I1792" s="59">
        <v>9845770.0</v>
      </c>
      <c r="J1792" s="59">
        <v>145.0</v>
      </c>
      <c r="K1792" s="59">
        <v>0.128558939442846</v>
      </c>
      <c r="L1792" s="59">
        <v>35.0</v>
      </c>
      <c r="M1792" s="59">
        <v>0.1389101</v>
      </c>
      <c r="N1792" s="59">
        <v>1500.0</v>
      </c>
      <c r="O1792" s="59">
        <v>0.1202288</v>
      </c>
      <c r="P1792" s="59">
        <v>1.069285</v>
      </c>
      <c r="Q1792" s="59">
        <v>0.4459074</v>
      </c>
    </row>
    <row r="1793" ht="15.0" customHeight="1">
      <c r="A1793" s="59" t="s">
        <v>123</v>
      </c>
      <c r="B1793" s="60"/>
      <c r="C1793" s="60"/>
      <c r="D1793" s="59" t="s">
        <v>5759</v>
      </c>
      <c r="E1793" s="59" t="s">
        <v>33</v>
      </c>
      <c r="F1793" s="59" t="s">
        <v>5798</v>
      </c>
      <c r="G1793" s="61" t="s">
        <v>5795</v>
      </c>
      <c r="H1793" s="61" t="s">
        <v>5795</v>
      </c>
      <c r="I1793" s="59">
        <v>2.9966624E7</v>
      </c>
      <c r="J1793" s="59">
        <v>135.0</v>
      </c>
      <c r="K1793" s="59">
        <v>0.290934171046776</v>
      </c>
      <c r="L1793" s="59">
        <v>35.0</v>
      </c>
      <c r="M1793" s="59">
        <v>0.2965161</v>
      </c>
      <c r="N1793" s="59">
        <v>1500.0</v>
      </c>
      <c r="O1793" s="59">
        <v>0.2890046</v>
      </c>
      <c r="P1793" s="59">
        <v>1.006677</v>
      </c>
      <c r="Q1793" s="59">
        <v>0.2568864</v>
      </c>
    </row>
    <row r="1794" ht="15.0" customHeight="1">
      <c r="A1794" s="59" t="s">
        <v>123</v>
      </c>
      <c r="B1794" s="60"/>
      <c r="C1794" s="60"/>
      <c r="D1794" s="59" t="s">
        <v>5759</v>
      </c>
      <c r="E1794" s="59" t="s">
        <v>35</v>
      </c>
      <c r="F1794" s="59" t="s">
        <v>5803</v>
      </c>
      <c r="G1794" s="61" t="s">
        <v>5804</v>
      </c>
      <c r="H1794" s="61" t="s">
        <v>5805</v>
      </c>
      <c r="I1794" s="59">
        <v>1.2528565E7</v>
      </c>
      <c r="J1794" s="59">
        <v>140.0</v>
      </c>
      <c r="K1794" s="59">
        <v>0.170895546030746</v>
      </c>
      <c r="L1794" s="59">
        <v>35.0</v>
      </c>
      <c r="M1794" s="59">
        <v>0.17318</v>
      </c>
      <c r="N1794" s="59">
        <v>1500.0</v>
      </c>
      <c r="O1794" s="59">
        <v>0.160391</v>
      </c>
      <c r="P1794" s="59">
        <v>1.065493</v>
      </c>
      <c r="Q1794" s="59">
        <v>0.8213718</v>
      </c>
    </row>
    <row r="1795" ht="15.0" customHeight="1">
      <c r="A1795" s="59" t="s">
        <v>123</v>
      </c>
      <c r="B1795" s="60"/>
      <c r="C1795" s="60"/>
      <c r="D1795" s="59" t="s">
        <v>5759</v>
      </c>
      <c r="E1795" s="59" t="s">
        <v>37</v>
      </c>
      <c r="F1795" s="59" t="s">
        <v>5803</v>
      </c>
      <c r="G1795" s="61" t="s">
        <v>5806</v>
      </c>
      <c r="H1795" s="61" t="s">
        <v>5805</v>
      </c>
      <c r="I1795" s="59">
        <v>1.0481879E7</v>
      </c>
      <c r="J1795" s="59">
        <v>165.0</v>
      </c>
      <c r="K1795" s="59">
        <v>0.17099778381025</v>
      </c>
      <c r="L1795" s="59">
        <v>35.0</v>
      </c>
      <c r="M1795" s="59">
        <v>0.1680384</v>
      </c>
      <c r="N1795" s="59">
        <v>1500.0</v>
      </c>
      <c r="O1795" s="59">
        <v>0.1446346</v>
      </c>
      <c r="P1795" s="59">
        <v>1.182275</v>
      </c>
      <c r="Q1795" s="59">
        <v>1.126447</v>
      </c>
    </row>
    <row r="1796" ht="15.0" customHeight="1">
      <c r="A1796" s="59" t="s">
        <v>123</v>
      </c>
      <c r="B1796" s="60"/>
      <c r="C1796" s="60"/>
      <c r="D1796" s="59" t="s">
        <v>5759</v>
      </c>
      <c r="E1796" s="59" t="s">
        <v>36</v>
      </c>
      <c r="F1796" s="59" t="s">
        <v>5803</v>
      </c>
      <c r="G1796" s="61" t="s">
        <v>5807</v>
      </c>
      <c r="H1796" s="61" t="s">
        <v>5805</v>
      </c>
      <c r="I1796" s="59">
        <v>1.0078242E7</v>
      </c>
      <c r="J1796" s="59">
        <v>195.0</v>
      </c>
      <c r="K1796" s="59">
        <v>0.381312390671561</v>
      </c>
      <c r="L1796" s="59">
        <v>40.0</v>
      </c>
      <c r="M1796" s="59">
        <v>0.342762</v>
      </c>
      <c r="N1796" s="59">
        <v>1500.0</v>
      </c>
      <c r="O1796" s="59">
        <v>0.164878</v>
      </c>
      <c r="P1796" s="59">
        <v>2.312694</v>
      </c>
      <c r="Q1796" s="59">
        <v>1.216717</v>
      </c>
    </row>
    <row r="1797" ht="15.0" customHeight="1">
      <c r="A1797" s="59" t="s">
        <v>123</v>
      </c>
      <c r="B1797" s="60"/>
      <c r="C1797" s="60"/>
      <c r="D1797" s="59" t="s">
        <v>5759</v>
      </c>
      <c r="E1797" s="59" t="s">
        <v>34</v>
      </c>
      <c r="F1797" s="59" t="s">
        <v>5803</v>
      </c>
      <c r="G1797" s="61" t="s">
        <v>5808</v>
      </c>
      <c r="H1797" s="61" t="s">
        <v>5805</v>
      </c>
      <c r="I1797" s="59">
        <v>8686754.0</v>
      </c>
      <c r="J1797" s="59">
        <v>135.0</v>
      </c>
      <c r="K1797" s="59">
        <v>0.127470839402709</v>
      </c>
      <c r="L1797" s="59">
        <v>35.0</v>
      </c>
      <c r="M1797" s="59">
        <v>0.1487253</v>
      </c>
      <c r="N1797" s="59">
        <v>1500.0</v>
      </c>
      <c r="O1797" s="59">
        <v>0.114808</v>
      </c>
      <c r="P1797" s="59">
        <v>1.110296</v>
      </c>
      <c r="Q1797" s="59">
        <v>0.3733455</v>
      </c>
    </row>
    <row r="1798" ht="15.0" customHeight="1">
      <c r="A1798" s="59" t="s">
        <v>123</v>
      </c>
      <c r="B1798" s="60"/>
      <c r="C1798" s="60"/>
      <c r="D1798" s="59" t="s">
        <v>5759</v>
      </c>
      <c r="E1798" s="59" t="s">
        <v>33</v>
      </c>
      <c r="F1798" s="59" t="s">
        <v>5803</v>
      </c>
      <c r="G1798" s="61" t="s">
        <v>5805</v>
      </c>
      <c r="H1798" s="61" t="s">
        <v>5805</v>
      </c>
      <c r="I1798" s="59">
        <v>3.2500785E7</v>
      </c>
      <c r="J1798" s="59">
        <v>105.0</v>
      </c>
      <c r="K1798" s="59">
        <v>0.30963129853522</v>
      </c>
      <c r="L1798" s="59">
        <v>35.0</v>
      </c>
      <c r="M1798" s="59">
        <v>0.3136553</v>
      </c>
      <c r="N1798" s="59">
        <v>1500.0</v>
      </c>
      <c r="O1798" s="59">
        <v>0.3063122</v>
      </c>
      <c r="P1798" s="59">
        <v>1.010836</v>
      </c>
      <c r="Q1798" s="59">
        <v>0.4520026</v>
      </c>
    </row>
    <row r="1799" ht="15.0" customHeight="1">
      <c r="A1799" s="59" t="s">
        <v>534</v>
      </c>
      <c r="B1799" s="60"/>
      <c r="C1799" s="60"/>
      <c r="D1799" s="59" t="s">
        <v>5759</v>
      </c>
      <c r="E1799" s="59" t="s">
        <v>3409</v>
      </c>
      <c r="F1799" s="59" t="s">
        <v>5809</v>
      </c>
      <c r="G1799" s="61" t="s">
        <v>5810</v>
      </c>
      <c r="H1799" s="60"/>
      <c r="I1799" s="59">
        <v>3.9760073E7</v>
      </c>
      <c r="J1799" s="59">
        <v>50.0</v>
      </c>
      <c r="K1799" s="59">
        <v>0.447371845606684</v>
      </c>
      <c r="L1799" s="59">
        <v>45.0</v>
      </c>
      <c r="M1799" s="59">
        <v>0.4461634</v>
      </c>
      <c r="N1799" s="59">
        <v>1500.0</v>
      </c>
      <c r="O1799" s="59">
        <v>0.2302592</v>
      </c>
      <c r="P1799" s="59">
        <v>1.942905</v>
      </c>
      <c r="Q1799" s="59">
        <v>1.005597</v>
      </c>
    </row>
    <row r="1800" ht="15.0" customHeight="1">
      <c r="A1800" s="59" t="s">
        <v>534</v>
      </c>
      <c r="B1800" s="60"/>
      <c r="C1800" s="60"/>
      <c r="D1800" s="59" t="s">
        <v>5759</v>
      </c>
      <c r="E1800" s="59" t="s">
        <v>3409</v>
      </c>
      <c r="F1800" s="59" t="s">
        <v>5811</v>
      </c>
      <c r="G1800" s="61" t="s">
        <v>5812</v>
      </c>
      <c r="H1800" s="60"/>
      <c r="I1800" s="59">
        <v>4.0147973E7</v>
      </c>
      <c r="J1800" s="59">
        <v>50.0</v>
      </c>
      <c r="K1800" s="59">
        <v>0.521333919315432</v>
      </c>
      <c r="L1800" s="59">
        <v>45.0</v>
      </c>
      <c r="M1800" s="59">
        <v>0.5209565</v>
      </c>
      <c r="N1800" s="59">
        <v>1500.0</v>
      </c>
      <c r="O1800" s="59">
        <v>0.1663405</v>
      </c>
      <c r="P1800" s="59">
        <v>3.134138</v>
      </c>
      <c r="Q1800" s="59">
        <v>1.001064</v>
      </c>
    </row>
    <row r="1801" ht="15.0" customHeight="1">
      <c r="A1801" s="59" t="s">
        <v>534</v>
      </c>
      <c r="B1801" s="60"/>
      <c r="C1801" s="60"/>
      <c r="D1801" s="59" t="s">
        <v>5759</v>
      </c>
      <c r="E1801" s="59" t="s">
        <v>3409</v>
      </c>
      <c r="F1801" s="59" t="s">
        <v>5813</v>
      </c>
      <c r="G1801" s="61" t="s">
        <v>5814</v>
      </c>
      <c r="H1801" s="60"/>
      <c r="I1801" s="59">
        <v>3.8156244E7</v>
      </c>
      <c r="J1801" s="59">
        <v>45.0</v>
      </c>
      <c r="K1801" s="59">
        <v>0.518839138635822</v>
      </c>
      <c r="L1801" s="59">
        <v>40.0</v>
      </c>
      <c r="M1801" s="59">
        <v>0.515976</v>
      </c>
      <c r="N1801" s="59">
        <v>1500.0</v>
      </c>
      <c r="O1801" s="59">
        <v>0.1483946</v>
      </c>
      <c r="P1801" s="59">
        <v>3.496348</v>
      </c>
      <c r="Q1801" s="59">
        <v>1.007789</v>
      </c>
    </row>
    <row r="1802" ht="15.0" customHeight="1">
      <c r="A1802" s="59" t="s">
        <v>534</v>
      </c>
      <c r="B1802" s="60"/>
      <c r="C1802" s="60"/>
      <c r="D1802" s="59" t="s">
        <v>5759</v>
      </c>
      <c r="E1802" s="59" t="s">
        <v>3409</v>
      </c>
      <c r="F1802" s="59" t="s">
        <v>5815</v>
      </c>
      <c r="G1802" s="61" t="s">
        <v>5816</v>
      </c>
      <c r="H1802" s="60"/>
      <c r="I1802" s="59">
        <v>2.1179593E7</v>
      </c>
      <c r="J1802" s="59">
        <v>50.0</v>
      </c>
      <c r="K1802" s="59">
        <v>0.363722251297763</v>
      </c>
      <c r="L1802" s="59">
        <v>45.0</v>
      </c>
      <c r="M1802" s="59">
        <v>0.362442</v>
      </c>
      <c r="N1802" s="59">
        <v>1500.0</v>
      </c>
      <c r="O1802" s="59">
        <v>0.1568441</v>
      </c>
      <c r="P1802" s="59">
        <v>2.319005</v>
      </c>
      <c r="Q1802" s="59">
        <v>1.006227</v>
      </c>
    </row>
    <row r="1803" ht="15.0" customHeight="1">
      <c r="A1803" s="59" t="s">
        <v>534</v>
      </c>
      <c r="B1803" s="60"/>
      <c r="C1803" s="60"/>
      <c r="D1803" s="59" t="s">
        <v>5759</v>
      </c>
      <c r="E1803" s="59" t="s">
        <v>3409</v>
      </c>
      <c r="F1803" s="59" t="s">
        <v>5817</v>
      </c>
      <c r="G1803" s="61" t="s">
        <v>5818</v>
      </c>
      <c r="H1803" s="60"/>
      <c r="I1803" s="59">
        <v>3.6239386E7</v>
      </c>
      <c r="J1803" s="59">
        <v>60.0</v>
      </c>
      <c r="K1803" s="59">
        <v>0.456082799079782</v>
      </c>
      <c r="L1803" s="59">
        <v>45.0</v>
      </c>
      <c r="M1803" s="59">
        <v>0.4506176</v>
      </c>
      <c r="N1803" s="59">
        <v>1500.0</v>
      </c>
      <c r="O1803" s="59">
        <v>0.2193885</v>
      </c>
      <c r="P1803" s="59">
        <v>2.078882</v>
      </c>
      <c r="Q1803" s="59">
        <v>1.023635</v>
      </c>
    </row>
    <row r="1804" ht="15.0" customHeight="1">
      <c r="A1804" s="59" t="s">
        <v>534</v>
      </c>
      <c r="B1804" s="60"/>
      <c r="C1804" s="60"/>
      <c r="D1804" s="59" t="s">
        <v>5759</v>
      </c>
      <c r="E1804" s="59" t="s">
        <v>3409</v>
      </c>
      <c r="F1804" s="59" t="s">
        <v>5819</v>
      </c>
      <c r="G1804" s="61" t="s">
        <v>5820</v>
      </c>
      <c r="H1804" s="60"/>
      <c r="I1804" s="59">
        <v>2.5976688E7</v>
      </c>
      <c r="J1804" s="59">
        <v>60.0</v>
      </c>
      <c r="K1804" s="59">
        <v>0.413073698775238</v>
      </c>
      <c r="L1804" s="59">
        <v>45.0</v>
      </c>
      <c r="M1804" s="59">
        <v>0.4066571</v>
      </c>
      <c r="N1804" s="59">
        <v>1500.0</v>
      </c>
      <c r="O1804" s="59">
        <v>0.1654721</v>
      </c>
      <c r="P1804" s="59">
        <v>2.496334</v>
      </c>
      <c r="Q1804" s="59">
        <v>1.026605</v>
      </c>
    </row>
    <row r="1805" ht="15.0" customHeight="1">
      <c r="A1805" s="59" t="s">
        <v>534</v>
      </c>
      <c r="B1805" s="60"/>
      <c r="C1805" s="60"/>
      <c r="D1805" s="59" t="s">
        <v>5759</v>
      </c>
      <c r="E1805" s="59" t="s">
        <v>3409</v>
      </c>
      <c r="F1805" s="59" t="s">
        <v>5821</v>
      </c>
      <c r="G1805" s="61" t="s">
        <v>5822</v>
      </c>
      <c r="H1805" s="60"/>
      <c r="I1805" s="59">
        <v>4.139001E7</v>
      </c>
      <c r="J1805" s="59">
        <v>50.0</v>
      </c>
      <c r="K1805" s="59">
        <v>0.506073323756911</v>
      </c>
      <c r="L1805" s="59">
        <v>45.0</v>
      </c>
      <c r="M1805" s="59">
        <v>0.5045172</v>
      </c>
      <c r="N1805" s="59">
        <v>1500.0</v>
      </c>
      <c r="O1805" s="59">
        <v>0.1751281</v>
      </c>
      <c r="P1805" s="59">
        <v>2.889733</v>
      </c>
      <c r="Q1805" s="59">
        <v>1.004724</v>
      </c>
    </row>
    <row r="1806" ht="15.0" customHeight="1">
      <c r="A1806" s="59" t="s">
        <v>534</v>
      </c>
      <c r="B1806" s="60"/>
      <c r="C1806" s="60"/>
      <c r="D1806" s="59" t="s">
        <v>5759</v>
      </c>
      <c r="E1806" s="59" t="s">
        <v>3409</v>
      </c>
      <c r="F1806" s="59" t="s">
        <v>5823</v>
      </c>
      <c r="G1806" s="61" t="s">
        <v>5824</v>
      </c>
      <c r="H1806" s="60"/>
      <c r="I1806" s="59">
        <v>3.9861956E7</v>
      </c>
      <c r="J1806" s="59">
        <v>55.0</v>
      </c>
      <c r="K1806" s="59">
        <v>0.457764436726718</v>
      </c>
      <c r="L1806" s="59">
        <v>45.0</v>
      </c>
      <c r="M1806" s="59">
        <v>0.4543997</v>
      </c>
      <c r="N1806" s="59">
        <v>1500.0</v>
      </c>
      <c r="O1806" s="59">
        <v>0.2293919</v>
      </c>
      <c r="P1806" s="59">
        <v>1.995556</v>
      </c>
      <c r="Q1806" s="59">
        <v>1.014954</v>
      </c>
    </row>
    <row r="1807" ht="15.0" customHeight="1">
      <c r="A1807" s="59" t="s">
        <v>534</v>
      </c>
      <c r="B1807" s="60"/>
      <c r="C1807" s="60"/>
      <c r="D1807" s="59" t="s">
        <v>5759</v>
      </c>
      <c r="E1807" s="59" t="s">
        <v>3884</v>
      </c>
      <c r="F1807" s="59" t="s">
        <v>5825</v>
      </c>
      <c r="G1807" s="61" t="s">
        <v>5826</v>
      </c>
      <c r="H1807" s="60"/>
      <c r="I1807" s="59">
        <v>2.42113606E8</v>
      </c>
      <c r="J1807" s="59">
        <v>50.0</v>
      </c>
      <c r="K1807" s="59">
        <v>0.613178688184865</v>
      </c>
      <c r="L1807" s="59">
        <v>45.0</v>
      </c>
      <c r="M1807" s="59">
        <v>0.6126363</v>
      </c>
      <c r="N1807" s="59">
        <v>1500.0</v>
      </c>
      <c r="O1807" s="59">
        <v>0.3046203</v>
      </c>
      <c r="P1807" s="59">
        <v>2.012928</v>
      </c>
      <c r="Q1807" s="59">
        <v>1.001761</v>
      </c>
    </row>
    <row r="1808" ht="15.0" customHeight="1">
      <c r="A1808" s="59" t="s">
        <v>534</v>
      </c>
      <c r="B1808" s="60"/>
      <c r="C1808" s="60"/>
      <c r="D1808" s="59" t="s">
        <v>5759</v>
      </c>
      <c r="E1808" s="59" t="s">
        <v>3409</v>
      </c>
      <c r="F1808" s="59" t="s">
        <v>5827</v>
      </c>
      <c r="G1808" s="61" t="s">
        <v>5828</v>
      </c>
      <c r="H1808" s="60"/>
      <c r="I1808" s="59">
        <v>3.7962504E7</v>
      </c>
      <c r="J1808" s="59">
        <v>50.0</v>
      </c>
      <c r="K1808" s="59">
        <v>0.524847406074959</v>
      </c>
      <c r="L1808" s="59">
        <v>45.0</v>
      </c>
      <c r="M1808" s="59">
        <v>0.5245211</v>
      </c>
      <c r="N1808" s="59">
        <v>1500.0</v>
      </c>
      <c r="O1808" s="59">
        <v>0.1236139</v>
      </c>
      <c r="P1808" s="59">
        <v>4.24586</v>
      </c>
      <c r="Q1808" s="59">
        <v>1.000814</v>
      </c>
    </row>
    <row r="1809" ht="15.0" customHeight="1">
      <c r="A1809" s="59" t="s">
        <v>534</v>
      </c>
      <c r="B1809" s="60"/>
      <c r="C1809" s="60"/>
      <c r="D1809" s="59" t="s">
        <v>5759</v>
      </c>
      <c r="E1809" s="59" t="s">
        <v>3409</v>
      </c>
      <c r="F1809" s="59" t="s">
        <v>5829</v>
      </c>
      <c r="G1809" s="61" t="s">
        <v>5830</v>
      </c>
      <c r="H1809" s="60"/>
      <c r="I1809" s="59">
        <v>2.590691E7</v>
      </c>
      <c r="J1809" s="59">
        <v>50.0</v>
      </c>
      <c r="K1809" s="59">
        <v>0.372319114355168</v>
      </c>
      <c r="L1809" s="59">
        <v>45.0</v>
      </c>
      <c r="M1809" s="59">
        <v>0.3698917</v>
      </c>
      <c r="N1809" s="59">
        <v>1500.0</v>
      </c>
      <c r="O1809" s="59">
        <v>0.175204</v>
      </c>
      <c r="P1809" s="59">
        <v>2.12506</v>
      </c>
      <c r="Q1809" s="59">
        <v>1.012468</v>
      </c>
    </row>
    <row r="1810" ht="15.0" customHeight="1">
      <c r="A1810" s="59" t="s">
        <v>534</v>
      </c>
      <c r="B1810" s="60"/>
      <c r="C1810" s="60"/>
      <c r="D1810" s="59" t="s">
        <v>5759</v>
      </c>
      <c r="E1810" s="59" t="s">
        <v>3409</v>
      </c>
      <c r="F1810" s="59" t="s">
        <v>5831</v>
      </c>
      <c r="G1810" s="61" t="s">
        <v>5832</v>
      </c>
      <c r="H1810" s="60"/>
      <c r="I1810" s="59">
        <v>3.3530022E7</v>
      </c>
      <c r="J1810" s="59">
        <v>50.0</v>
      </c>
      <c r="K1810" s="59">
        <v>0.436284728355743</v>
      </c>
      <c r="L1810" s="59">
        <v>45.0</v>
      </c>
      <c r="M1810" s="59">
        <v>0.4348814</v>
      </c>
      <c r="N1810" s="59">
        <v>1500.0</v>
      </c>
      <c r="O1810" s="59">
        <v>0.2377834</v>
      </c>
      <c r="P1810" s="59">
        <v>1.834799</v>
      </c>
      <c r="Q1810" s="59">
        <v>1.00712</v>
      </c>
    </row>
    <row r="1811" ht="15.0" customHeight="1">
      <c r="A1811" s="59" t="s">
        <v>534</v>
      </c>
      <c r="B1811" s="60"/>
      <c r="C1811" s="60"/>
      <c r="D1811" s="59" t="s">
        <v>5759</v>
      </c>
      <c r="E1811" s="59" t="s">
        <v>3409</v>
      </c>
      <c r="F1811" s="59" t="s">
        <v>5833</v>
      </c>
      <c r="G1811" s="61" t="s">
        <v>5834</v>
      </c>
      <c r="H1811" s="60"/>
      <c r="I1811" s="59">
        <v>2.9047152E7</v>
      </c>
      <c r="J1811" s="59">
        <v>50.0</v>
      </c>
      <c r="K1811" s="59">
        <v>0.467258943167758</v>
      </c>
      <c r="L1811" s="59">
        <v>45.0</v>
      </c>
      <c r="M1811" s="59">
        <v>0.4666667</v>
      </c>
      <c r="N1811" s="59">
        <v>1500.0</v>
      </c>
      <c r="O1811" s="59">
        <v>0.2031051</v>
      </c>
      <c r="P1811" s="59">
        <v>2.300578</v>
      </c>
      <c r="Q1811" s="59">
        <v>1.002247</v>
      </c>
    </row>
    <row r="1812" ht="15.0" customHeight="1">
      <c r="A1812" s="59" t="s">
        <v>534</v>
      </c>
      <c r="B1812" s="60"/>
      <c r="C1812" s="60"/>
      <c r="D1812" s="59" t="s">
        <v>5759</v>
      </c>
      <c r="E1812" s="59" t="s">
        <v>3409</v>
      </c>
      <c r="F1812" s="59" t="s">
        <v>5835</v>
      </c>
      <c r="G1812" s="61" t="s">
        <v>5836</v>
      </c>
      <c r="H1812" s="60"/>
      <c r="I1812" s="59">
        <v>5.0709434E7</v>
      </c>
      <c r="J1812" s="59">
        <v>50.0</v>
      </c>
      <c r="K1812" s="59">
        <v>0.540837025739872</v>
      </c>
      <c r="L1812" s="59">
        <v>45.0</v>
      </c>
      <c r="M1812" s="59">
        <v>0.5397048</v>
      </c>
      <c r="N1812" s="59">
        <v>1500.0</v>
      </c>
      <c r="O1812" s="59">
        <v>0.152443</v>
      </c>
      <c r="P1812" s="59">
        <v>3.547799</v>
      </c>
      <c r="Q1812" s="59">
        <v>1.002924</v>
      </c>
    </row>
    <row r="1813" ht="15.0" customHeight="1">
      <c r="A1813" s="59" t="s">
        <v>534</v>
      </c>
      <c r="B1813" s="60"/>
      <c r="C1813" s="60"/>
      <c r="D1813" s="59" t="s">
        <v>5759</v>
      </c>
      <c r="E1813" s="59" t="s">
        <v>3409</v>
      </c>
      <c r="F1813" s="59" t="s">
        <v>5837</v>
      </c>
      <c r="G1813" s="61" t="s">
        <v>742</v>
      </c>
      <c r="H1813" s="60"/>
      <c r="I1813" s="59">
        <v>4.3764509E7</v>
      </c>
      <c r="J1813" s="59">
        <v>50.0</v>
      </c>
      <c r="K1813" s="59">
        <v>0.480710659513177</v>
      </c>
      <c r="L1813" s="59">
        <v>45.0</v>
      </c>
      <c r="M1813" s="59">
        <v>0.4794249</v>
      </c>
      <c r="N1813" s="59">
        <v>1500.0</v>
      </c>
      <c r="O1813" s="59">
        <v>0.2415563</v>
      </c>
      <c r="P1813" s="59">
        <v>1.990056</v>
      </c>
      <c r="Q1813" s="59">
        <v>1.005405</v>
      </c>
    </row>
    <row r="1814" ht="15.0" customHeight="1">
      <c r="A1814" s="59" t="s">
        <v>534</v>
      </c>
      <c r="B1814" s="60"/>
      <c r="C1814" s="60"/>
      <c r="D1814" s="59" t="s">
        <v>5759</v>
      </c>
      <c r="E1814" s="59" t="s">
        <v>3409</v>
      </c>
      <c r="F1814" s="59" t="s">
        <v>5838</v>
      </c>
      <c r="G1814" s="61" t="s">
        <v>5839</v>
      </c>
      <c r="H1814" s="60"/>
      <c r="I1814" s="59">
        <v>1.9898245E7</v>
      </c>
      <c r="J1814" s="59">
        <v>50.0</v>
      </c>
      <c r="K1814" s="59">
        <v>0.348848511918786</v>
      </c>
      <c r="L1814" s="59">
        <v>45.0</v>
      </c>
      <c r="M1814" s="59">
        <v>0.3437966</v>
      </c>
      <c r="N1814" s="59">
        <v>1500.0</v>
      </c>
      <c r="O1814" s="59">
        <v>0.1604592</v>
      </c>
      <c r="P1814" s="59">
        <v>2.174063</v>
      </c>
      <c r="Q1814" s="59">
        <v>1.027555</v>
      </c>
    </row>
    <row r="1815" ht="15.0" customHeight="1">
      <c r="A1815" s="59" t="s">
        <v>123</v>
      </c>
      <c r="B1815" s="60"/>
      <c r="C1815" s="60"/>
      <c r="D1815" s="59" t="s">
        <v>5840</v>
      </c>
      <c r="E1815" s="59" t="s">
        <v>33</v>
      </c>
      <c r="F1815" s="59">
        <v>37.0</v>
      </c>
      <c r="G1815" s="61" t="s">
        <v>5841</v>
      </c>
      <c r="H1815" s="61" t="s">
        <v>5841</v>
      </c>
      <c r="I1815" s="59">
        <v>3.0056715E7</v>
      </c>
      <c r="J1815" s="59">
        <v>115.0</v>
      </c>
      <c r="K1815" s="59">
        <v>0.295287518946211</v>
      </c>
      <c r="L1815" s="59">
        <v>35.0</v>
      </c>
      <c r="M1815" s="59">
        <v>0.3002582</v>
      </c>
      <c r="N1815" s="59">
        <v>1500.0</v>
      </c>
      <c r="O1815" s="59">
        <v>0.2922791</v>
      </c>
      <c r="P1815" s="59">
        <v>1.010293</v>
      </c>
      <c r="Q1815" s="59">
        <v>0.377038</v>
      </c>
    </row>
    <row r="1816" ht="15.0" customHeight="1">
      <c r="A1816" s="59" t="s">
        <v>534</v>
      </c>
      <c r="B1816" s="60"/>
      <c r="C1816" s="60"/>
      <c r="D1816" s="59" t="s">
        <v>5840</v>
      </c>
      <c r="E1816" s="59" t="s">
        <v>3409</v>
      </c>
      <c r="F1816" s="59" t="s">
        <v>5842</v>
      </c>
      <c r="G1816" s="61" t="s">
        <v>5843</v>
      </c>
      <c r="H1816" s="60"/>
      <c r="I1816" s="59">
        <v>3.9520305E7</v>
      </c>
      <c r="J1816" s="59">
        <v>0.0</v>
      </c>
      <c r="K1816" s="59">
        <v>0.431624153869295</v>
      </c>
      <c r="L1816" s="59">
        <v>40.0</v>
      </c>
      <c r="M1816" s="59">
        <v>0.4287409</v>
      </c>
      <c r="N1816" s="59">
        <v>1500.0</v>
      </c>
      <c r="O1816" s="59">
        <v>0.2666569</v>
      </c>
      <c r="P1816" s="59">
        <v>1.61865</v>
      </c>
      <c r="Q1816" s="59">
        <v>1.017789</v>
      </c>
    </row>
    <row r="1817" ht="15.0" customHeight="1">
      <c r="A1817" s="59" t="s">
        <v>534</v>
      </c>
      <c r="B1817" s="60"/>
      <c r="C1817" s="60"/>
      <c r="D1817" s="59" t="s">
        <v>5840</v>
      </c>
      <c r="E1817" s="59" t="s">
        <v>3409</v>
      </c>
      <c r="F1817" s="59" t="s">
        <v>5844</v>
      </c>
      <c r="G1817" s="61" t="s">
        <v>5845</v>
      </c>
      <c r="H1817" s="60"/>
      <c r="I1817" s="59">
        <v>2.7193963E7</v>
      </c>
      <c r="J1817" s="59">
        <v>40.0</v>
      </c>
      <c r="K1817" s="59">
        <v>0.377055568719822</v>
      </c>
      <c r="L1817" s="59">
        <v>45.0</v>
      </c>
      <c r="M1817" s="59">
        <v>0.3758322</v>
      </c>
      <c r="N1817" s="59">
        <v>1500.0</v>
      </c>
      <c r="O1817" s="59">
        <v>0.2181927</v>
      </c>
      <c r="P1817" s="59">
        <v>1.728085</v>
      </c>
      <c r="Q1817" s="59">
        <v>1.007761</v>
      </c>
    </row>
    <row r="1818" ht="15.0" customHeight="1">
      <c r="A1818" s="59" t="s">
        <v>534</v>
      </c>
      <c r="B1818" s="60"/>
      <c r="C1818" s="60"/>
      <c r="D1818" s="59" t="s">
        <v>5846</v>
      </c>
      <c r="E1818" s="59" t="s">
        <v>3409</v>
      </c>
      <c r="F1818" s="59" t="s">
        <v>5847</v>
      </c>
      <c r="G1818" s="61" t="s">
        <v>5848</v>
      </c>
      <c r="H1818" s="60"/>
      <c r="I1818" s="59">
        <v>3.6048954E7</v>
      </c>
      <c r="J1818" s="59">
        <v>165.0</v>
      </c>
      <c r="K1818" s="59">
        <v>0.348650036106093</v>
      </c>
      <c r="L1818" s="59">
        <v>40.0</v>
      </c>
      <c r="M1818" s="59">
        <v>0.3311022</v>
      </c>
      <c r="N1818" s="59">
        <v>1500.0</v>
      </c>
      <c r="O1818" s="59">
        <v>0.2639111</v>
      </c>
      <c r="P1818" s="59">
        <v>1.321089</v>
      </c>
      <c r="Q1818" s="59">
        <v>1.261162</v>
      </c>
    </row>
    <row r="1819" ht="15.0" customHeight="1">
      <c r="A1819" s="59" t="s">
        <v>534</v>
      </c>
      <c r="B1819" s="60"/>
      <c r="C1819" s="60"/>
      <c r="D1819" s="59" t="s">
        <v>5849</v>
      </c>
      <c r="E1819" s="59" t="s">
        <v>3409</v>
      </c>
      <c r="F1819" s="59" t="s">
        <v>5850</v>
      </c>
      <c r="G1819" s="61" t="s">
        <v>5851</v>
      </c>
      <c r="H1819" s="60"/>
      <c r="I1819" s="59">
        <v>2.4533701E7</v>
      </c>
      <c r="J1819" s="59">
        <v>50.0</v>
      </c>
      <c r="K1819" s="59">
        <v>0.355717485162776</v>
      </c>
      <c r="L1819" s="59">
        <v>40.0</v>
      </c>
      <c r="M1819" s="59">
        <v>0.3526822</v>
      </c>
      <c r="N1819" s="59">
        <v>1500.0</v>
      </c>
      <c r="O1819" s="59">
        <v>0.2233298</v>
      </c>
      <c r="P1819" s="59">
        <v>1.59279</v>
      </c>
      <c r="Q1819" s="59">
        <v>1.023465</v>
      </c>
    </row>
    <row r="1820" ht="15.0" customHeight="1">
      <c r="A1820" s="59" t="s">
        <v>123</v>
      </c>
      <c r="B1820" s="60"/>
      <c r="C1820" s="60"/>
      <c r="D1820" s="59" t="s">
        <v>863</v>
      </c>
      <c r="E1820" s="59" t="s">
        <v>35</v>
      </c>
      <c r="F1820" s="59" t="s">
        <v>5852</v>
      </c>
      <c r="G1820" s="61" t="s">
        <v>5853</v>
      </c>
      <c r="H1820" s="61" t="s">
        <v>5854</v>
      </c>
      <c r="I1820" s="59">
        <v>2.4738677E7</v>
      </c>
      <c r="J1820" s="59">
        <v>170.0</v>
      </c>
      <c r="K1820" s="59">
        <v>0.270006839228679</v>
      </c>
      <c r="L1820" s="59">
        <v>35.0</v>
      </c>
      <c r="M1820" s="59">
        <v>0.269223</v>
      </c>
      <c r="N1820" s="59">
        <v>1500.0</v>
      </c>
      <c r="O1820" s="59">
        <v>0.2619548</v>
      </c>
      <c r="P1820" s="59">
        <v>1.030738</v>
      </c>
      <c r="Q1820" s="59">
        <v>1.107852</v>
      </c>
    </row>
    <row r="1821" ht="15.0" customHeight="1">
      <c r="A1821" s="59" t="s">
        <v>123</v>
      </c>
      <c r="B1821" s="60"/>
      <c r="C1821" s="60"/>
      <c r="D1821" s="59" t="s">
        <v>863</v>
      </c>
      <c r="E1821" s="59" t="s">
        <v>38</v>
      </c>
      <c r="F1821" s="59" t="s">
        <v>5852</v>
      </c>
      <c r="G1821" s="61" t="s">
        <v>5855</v>
      </c>
      <c r="H1821" s="61" t="s">
        <v>5854</v>
      </c>
      <c r="I1821" s="59">
        <v>1.9891745E7</v>
      </c>
      <c r="J1821" s="59">
        <v>135.0</v>
      </c>
      <c r="K1821" s="59">
        <v>0.226991054157065</v>
      </c>
      <c r="L1821" s="59">
        <v>35.0</v>
      </c>
      <c r="M1821" s="59">
        <v>0.2313463</v>
      </c>
      <c r="N1821" s="59">
        <v>1500.0</v>
      </c>
      <c r="O1821" s="59">
        <v>0.222148</v>
      </c>
      <c r="P1821" s="59">
        <v>1.021801</v>
      </c>
      <c r="Q1821" s="59">
        <v>0.5265171</v>
      </c>
    </row>
    <row r="1822" ht="15.0" customHeight="1">
      <c r="A1822" s="59" t="s">
        <v>123</v>
      </c>
      <c r="B1822" s="60"/>
      <c r="C1822" s="60"/>
      <c r="D1822" s="59" t="s">
        <v>863</v>
      </c>
      <c r="E1822" s="59" t="s">
        <v>37</v>
      </c>
      <c r="F1822" s="59" t="s">
        <v>5852</v>
      </c>
      <c r="G1822" s="61" t="s">
        <v>5856</v>
      </c>
      <c r="H1822" s="61" t="s">
        <v>5854</v>
      </c>
      <c r="I1822" s="59">
        <v>2.3183747E7</v>
      </c>
      <c r="J1822" s="59">
        <v>180.0</v>
      </c>
      <c r="K1822" s="59">
        <v>0.309417838654664</v>
      </c>
      <c r="L1822" s="59">
        <v>35.0</v>
      </c>
      <c r="M1822" s="59">
        <v>0.298414</v>
      </c>
      <c r="N1822" s="59">
        <v>1500.0</v>
      </c>
      <c r="O1822" s="59">
        <v>0.2617035</v>
      </c>
      <c r="P1822" s="59">
        <v>1.182322</v>
      </c>
      <c r="Q1822" s="59">
        <v>1.299747</v>
      </c>
    </row>
    <row r="1823" ht="15.0" customHeight="1">
      <c r="A1823" s="59" t="s">
        <v>123</v>
      </c>
      <c r="B1823" s="60"/>
      <c r="C1823" s="60"/>
      <c r="D1823" s="59" t="s">
        <v>863</v>
      </c>
      <c r="E1823" s="59" t="s">
        <v>46</v>
      </c>
      <c r="F1823" s="59" t="s">
        <v>5852</v>
      </c>
      <c r="G1823" s="61" t="s">
        <v>5857</v>
      </c>
      <c r="H1823" s="61" t="s">
        <v>5854</v>
      </c>
      <c r="I1823" s="59">
        <v>1.9746196E7</v>
      </c>
      <c r="J1823" s="59">
        <v>165.0</v>
      </c>
      <c r="K1823" s="59">
        <v>0.359669156438581</v>
      </c>
      <c r="L1823" s="59">
        <v>35.0</v>
      </c>
      <c r="M1823" s="59">
        <v>0.3326623</v>
      </c>
      <c r="N1823" s="59">
        <v>1500.0</v>
      </c>
      <c r="O1823" s="59">
        <v>0.2461248</v>
      </c>
      <c r="P1823" s="59">
        <v>1.461328</v>
      </c>
      <c r="Q1823" s="59">
        <v>1.312083</v>
      </c>
    </row>
    <row r="1824" ht="15.0" customHeight="1">
      <c r="A1824" s="59" t="s">
        <v>123</v>
      </c>
      <c r="B1824" s="60"/>
      <c r="C1824" s="60"/>
      <c r="D1824" s="59" t="s">
        <v>863</v>
      </c>
      <c r="E1824" s="59" t="s">
        <v>36</v>
      </c>
      <c r="F1824" s="59" t="s">
        <v>5852</v>
      </c>
      <c r="G1824" s="61" t="s">
        <v>5858</v>
      </c>
      <c r="H1824" s="61" t="s">
        <v>5854</v>
      </c>
      <c r="I1824" s="59">
        <v>2.2114803E7</v>
      </c>
      <c r="J1824" s="59">
        <v>165.0</v>
      </c>
      <c r="K1824" s="59">
        <v>0.38791235886924</v>
      </c>
      <c r="L1824" s="59">
        <v>35.0</v>
      </c>
      <c r="M1824" s="59">
        <v>0.356075</v>
      </c>
      <c r="N1824" s="59">
        <v>1500.0</v>
      </c>
      <c r="O1824" s="59">
        <v>0.2517867</v>
      </c>
      <c r="P1824" s="59">
        <v>1.540639</v>
      </c>
      <c r="Q1824" s="59">
        <v>1.305282</v>
      </c>
    </row>
    <row r="1825" ht="15.0" customHeight="1">
      <c r="A1825" s="59" t="s">
        <v>123</v>
      </c>
      <c r="B1825" s="60"/>
      <c r="C1825" s="60"/>
      <c r="D1825" s="59" t="s">
        <v>863</v>
      </c>
      <c r="E1825" s="59" t="s">
        <v>40</v>
      </c>
      <c r="F1825" s="59" t="s">
        <v>5852</v>
      </c>
      <c r="G1825" s="61" t="s">
        <v>5859</v>
      </c>
      <c r="H1825" s="61" t="s">
        <v>5854</v>
      </c>
      <c r="I1825" s="59">
        <v>1.808128E7</v>
      </c>
      <c r="J1825" s="59">
        <v>195.0</v>
      </c>
      <c r="K1825" s="59">
        <v>0.389400166984764</v>
      </c>
      <c r="L1825" s="59">
        <v>40.0</v>
      </c>
      <c r="M1825" s="59">
        <v>0.3291386</v>
      </c>
      <c r="N1825" s="59">
        <v>1500.0</v>
      </c>
      <c r="O1825" s="59">
        <v>0.2400844</v>
      </c>
      <c r="P1825" s="59">
        <v>1.62193</v>
      </c>
      <c r="Q1825" s="59">
        <v>1.676684</v>
      </c>
    </row>
    <row r="1826" ht="15.0" customHeight="1">
      <c r="A1826" s="59" t="s">
        <v>123</v>
      </c>
      <c r="B1826" s="60"/>
      <c r="C1826" s="60"/>
      <c r="D1826" s="59" t="s">
        <v>863</v>
      </c>
      <c r="E1826" s="59" t="s">
        <v>34</v>
      </c>
      <c r="F1826" s="59" t="s">
        <v>5852</v>
      </c>
      <c r="G1826" s="61" t="s">
        <v>5860</v>
      </c>
      <c r="H1826" s="61" t="s">
        <v>5854</v>
      </c>
      <c r="I1826" s="59">
        <v>2.0154937E7</v>
      </c>
      <c r="J1826" s="59">
        <v>175.0</v>
      </c>
      <c r="K1826" s="59">
        <v>0.223513570618613</v>
      </c>
      <c r="L1826" s="59">
        <v>35.0</v>
      </c>
      <c r="M1826" s="59">
        <v>0.2318641</v>
      </c>
      <c r="N1826" s="59">
        <v>1500.0</v>
      </c>
      <c r="O1826" s="59">
        <v>0.2181078</v>
      </c>
      <c r="P1826" s="59">
        <v>1.024785</v>
      </c>
      <c r="Q1826" s="59">
        <v>0.3929664</v>
      </c>
    </row>
    <row r="1827" ht="15.0" customHeight="1">
      <c r="A1827" s="59" t="s">
        <v>123</v>
      </c>
      <c r="B1827" s="60"/>
      <c r="C1827" s="60"/>
      <c r="D1827" s="59" t="s">
        <v>863</v>
      </c>
      <c r="E1827" s="59" t="s">
        <v>33</v>
      </c>
      <c r="F1827" s="59" t="s">
        <v>5852</v>
      </c>
      <c r="G1827" s="61" t="s">
        <v>5854</v>
      </c>
      <c r="H1827" s="61" t="s">
        <v>5854</v>
      </c>
      <c r="I1827" s="59">
        <v>2.4611346E7</v>
      </c>
      <c r="J1827" s="59">
        <v>90.0</v>
      </c>
      <c r="K1827" s="59">
        <v>0.255169255560578</v>
      </c>
      <c r="L1827" s="59">
        <v>35.0</v>
      </c>
      <c r="M1827" s="59">
        <v>0.2599399</v>
      </c>
      <c r="N1827" s="59">
        <v>1500.0</v>
      </c>
      <c r="O1827" s="59">
        <v>0.252404</v>
      </c>
      <c r="P1827" s="59">
        <v>1.010956</v>
      </c>
      <c r="Q1827" s="59">
        <v>0.3669487</v>
      </c>
    </row>
    <row r="1828" ht="15.0" customHeight="1">
      <c r="A1828" s="59" t="s">
        <v>123</v>
      </c>
      <c r="B1828" s="60"/>
      <c r="C1828" s="60"/>
      <c r="D1828" s="59" t="s">
        <v>863</v>
      </c>
      <c r="E1828" s="59" t="s">
        <v>35</v>
      </c>
      <c r="F1828" s="59" t="s">
        <v>5861</v>
      </c>
      <c r="G1828" s="61" t="s">
        <v>5862</v>
      </c>
      <c r="H1828" s="61" t="s">
        <v>5863</v>
      </c>
      <c r="I1828" s="59">
        <v>2.9307963E7</v>
      </c>
      <c r="J1828" s="59">
        <v>170.0</v>
      </c>
      <c r="K1828" s="59">
        <v>0.301666975247589</v>
      </c>
      <c r="L1828" s="59">
        <v>35.0</v>
      </c>
      <c r="M1828" s="59">
        <v>0.300938</v>
      </c>
      <c r="N1828" s="59">
        <v>1500.0</v>
      </c>
      <c r="O1828" s="59">
        <v>0.2937661</v>
      </c>
      <c r="P1828" s="59">
        <v>1.026895</v>
      </c>
      <c r="Q1828" s="59">
        <v>1.101643</v>
      </c>
    </row>
    <row r="1829" ht="15.0" customHeight="1">
      <c r="A1829" s="59" t="s">
        <v>123</v>
      </c>
      <c r="B1829" s="60"/>
      <c r="C1829" s="60"/>
      <c r="D1829" s="59" t="s">
        <v>863</v>
      </c>
      <c r="E1829" s="59" t="s">
        <v>38</v>
      </c>
      <c r="F1829" s="59" t="s">
        <v>5861</v>
      </c>
      <c r="G1829" s="61" t="s">
        <v>5864</v>
      </c>
      <c r="H1829" s="61" t="s">
        <v>5863</v>
      </c>
      <c r="I1829" s="59">
        <v>2.7035396E7</v>
      </c>
      <c r="J1829" s="59">
        <v>180.0</v>
      </c>
      <c r="K1829" s="59">
        <v>0.297006846314507</v>
      </c>
      <c r="L1829" s="59">
        <v>35.0</v>
      </c>
      <c r="M1829" s="59">
        <v>0.2963546</v>
      </c>
      <c r="N1829" s="59">
        <v>1500.0</v>
      </c>
      <c r="O1829" s="59">
        <v>0.2863444</v>
      </c>
      <c r="P1829" s="59">
        <v>1.037237</v>
      </c>
      <c r="Q1829" s="59">
        <v>1.065153</v>
      </c>
    </row>
    <row r="1830" ht="15.0" customHeight="1">
      <c r="A1830" s="59" t="s">
        <v>123</v>
      </c>
      <c r="B1830" s="60"/>
      <c r="C1830" s="60"/>
      <c r="D1830" s="59" t="s">
        <v>863</v>
      </c>
      <c r="E1830" s="59" t="s">
        <v>37</v>
      </c>
      <c r="F1830" s="59" t="s">
        <v>5861</v>
      </c>
      <c r="G1830" s="61" t="s">
        <v>5865</v>
      </c>
      <c r="H1830" s="61" t="s">
        <v>5863</v>
      </c>
      <c r="I1830" s="59">
        <v>1.4939018E7</v>
      </c>
      <c r="J1830" s="59">
        <v>180.0</v>
      </c>
      <c r="K1830" s="59">
        <v>0.232341836448656</v>
      </c>
      <c r="L1830" s="59">
        <v>35.0</v>
      </c>
      <c r="M1830" s="59">
        <v>0.2159665</v>
      </c>
      <c r="N1830" s="59">
        <v>1500.0</v>
      </c>
      <c r="O1830" s="59">
        <v>0.1901993</v>
      </c>
      <c r="P1830" s="59">
        <v>1.22157</v>
      </c>
      <c r="Q1830" s="59">
        <v>1.635511</v>
      </c>
    </row>
    <row r="1831" ht="15.0" customHeight="1">
      <c r="A1831" s="59" t="s">
        <v>123</v>
      </c>
      <c r="B1831" s="60"/>
      <c r="C1831" s="60"/>
      <c r="D1831" s="59" t="s">
        <v>863</v>
      </c>
      <c r="E1831" s="59" t="s">
        <v>46</v>
      </c>
      <c r="F1831" s="59" t="s">
        <v>5861</v>
      </c>
      <c r="G1831" s="61" t="s">
        <v>5866</v>
      </c>
      <c r="H1831" s="61" t="s">
        <v>5863</v>
      </c>
      <c r="I1831" s="59">
        <v>2.895013E7</v>
      </c>
      <c r="J1831" s="59">
        <v>180.0</v>
      </c>
      <c r="K1831" s="59">
        <v>0.452868069849474</v>
      </c>
      <c r="L1831" s="59">
        <v>35.0</v>
      </c>
      <c r="M1831" s="59">
        <v>0.4172119</v>
      </c>
      <c r="N1831" s="59">
        <v>1500.0</v>
      </c>
      <c r="O1831" s="59">
        <v>0.3185595</v>
      </c>
      <c r="P1831" s="59">
        <v>1.421612</v>
      </c>
      <c r="Q1831" s="59">
        <v>1.361432</v>
      </c>
    </row>
    <row r="1832" ht="15.0" customHeight="1">
      <c r="A1832" s="59" t="s">
        <v>123</v>
      </c>
      <c r="B1832" s="60"/>
      <c r="C1832" s="60"/>
      <c r="D1832" s="59" t="s">
        <v>863</v>
      </c>
      <c r="E1832" s="59" t="s">
        <v>36</v>
      </c>
      <c r="F1832" s="59" t="s">
        <v>5861</v>
      </c>
      <c r="G1832" s="61" t="s">
        <v>5867</v>
      </c>
      <c r="H1832" s="61" t="s">
        <v>5863</v>
      </c>
      <c r="I1832" s="59">
        <v>2.7041443E7</v>
      </c>
      <c r="J1832" s="59">
        <v>180.0</v>
      </c>
      <c r="K1832" s="59">
        <v>0.45747367332359</v>
      </c>
      <c r="L1832" s="59">
        <v>35.0</v>
      </c>
      <c r="M1832" s="59">
        <v>0.4151714</v>
      </c>
      <c r="N1832" s="59">
        <v>1500.0</v>
      </c>
      <c r="O1832" s="59">
        <v>0.297005</v>
      </c>
      <c r="P1832" s="59">
        <v>1.54029</v>
      </c>
      <c r="Q1832" s="59">
        <v>1.357989</v>
      </c>
    </row>
    <row r="1833" ht="15.0" customHeight="1">
      <c r="A1833" s="59" t="s">
        <v>123</v>
      </c>
      <c r="B1833" s="60"/>
      <c r="C1833" s="60"/>
      <c r="D1833" s="59" t="s">
        <v>863</v>
      </c>
      <c r="E1833" s="59" t="s">
        <v>40</v>
      </c>
      <c r="F1833" s="59" t="s">
        <v>5861</v>
      </c>
      <c r="G1833" s="61" t="s">
        <v>5868</v>
      </c>
      <c r="H1833" s="61" t="s">
        <v>5863</v>
      </c>
      <c r="I1833" s="59">
        <v>1.8901817E7</v>
      </c>
      <c r="J1833" s="59">
        <v>210.0</v>
      </c>
      <c r="K1833" s="59">
        <v>0.393789710063135</v>
      </c>
      <c r="L1833" s="59">
        <v>35.0</v>
      </c>
      <c r="M1833" s="59">
        <v>0.3337846</v>
      </c>
      <c r="N1833" s="59">
        <v>1500.0</v>
      </c>
      <c r="O1833" s="59">
        <v>0.2486898</v>
      </c>
      <c r="P1833" s="59">
        <v>1.583457</v>
      </c>
      <c r="Q1833" s="59">
        <v>1.705156</v>
      </c>
    </row>
    <row r="1834" ht="15.0" customHeight="1">
      <c r="A1834" s="59" t="s">
        <v>123</v>
      </c>
      <c r="B1834" s="60"/>
      <c r="C1834" s="60"/>
      <c r="D1834" s="59" t="s">
        <v>863</v>
      </c>
      <c r="E1834" s="59" t="s">
        <v>34</v>
      </c>
      <c r="F1834" s="59" t="s">
        <v>5861</v>
      </c>
      <c r="G1834" s="61" t="s">
        <v>5869</v>
      </c>
      <c r="H1834" s="61" t="s">
        <v>5863</v>
      </c>
      <c r="I1834" s="59">
        <v>2.3159546E7</v>
      </c>
      <c r="J1834" s="59">
        <v>170.0</v>
      </c>
      <c r="K1834" s="59">
        <v>0.246515364030245</v>
      </c>
      <c r="L1834" s="59">
        <v>35.0</v>
      </c>
      <c r="M1834" s="59">
        <v>0.2558797</v>
      </c>
      <c r="N1834" s="59">
        <v>1500.0</v>
      </c>
      <c r="O1834" s="59">
        <v>0.2422655</v>
      </c>
      <c r="P1834" s="59">
        <v>1.017542</v>
      </c>
      <c r="Q1834" s="59">
        <v>0.3121652</v>
      </c>
    </row>
    <row r="1835" ht="15.0" customHeight="1">
      <c r="A1835" s="59" t="s">
        <v>123</v>
      </c>
      <c r="B1835" s="60"/>
      <c r="C1835" s="60"/>
      <c r="D1835" s="59" t="s">
        <v>863</v>
      </c>
      <c r="E1835" s="59" t="s">
        <v>33</v>
      </c>
      <c r="F1835" s="59" t="s">
        <v>5861</v>
      </c>
      <c r="G1835" s="61" t="s">
        <v>5863</v>
      </c>
      <c r="H1835" s="61" t="s">
        <v>5863</v>
      </c>
      <c r="I1835" s="59">
        <v>2.7524102E7</v>
      </c>
      <c r="J1835" s="59">
        <v>145.0</v>
      </c>
      <c r="K1835" s="59">
        <v>0.276605484427975</v>
      </c>
      <c r="L1835" s="59">
        <v>35.0</v>
      </c>
      <c r="M1835" s="59">
        <v>0.2810242</v>
      </c>
      <c r="N1835" s="59">
        <v>1500.0</v>
      </c>
      <c r="O1835" s="59">
        <v>0.2735512</v>
      </c>
      <c r="P1835" s="59">
        <v>1.011165</v>
      </c>
      <c r="Q1835" s="59">
        <v>0.4087046</v>
      </c>
    </row>
    <row r="1836" ht="15.0" customHeight="1">
      <c r="A1836" s="59" t="s">
        <v>123</v>
      </c>
      <c r="B1836" s="60"/>
      <c r="C1836" s="60"/>
      <c r="D1836" s="59" t="s">
        <v>863</v>
      </c>
      <c r="E1836" s="59" t="s">
        <v>35</v>
      </c>
      <c r="F1836" s="59" t="s">
        <v>5870</v>
      </c>
      <c r="G1836" s="61" t="s">
        <v>5871</v>
      </c>
      <c r="H1836" s="61" t="s">
        <v>5872</v>
      </c>
      <c r="I1836" s="59">
        <v>2.4480092E7</v>
      </c>
      <c r="J1836" s="59">
        <v>170.0</v>
      </c>
      <c r="K1836" s="59">
        <v>0.272531345300708</v>
      </c>
      <c r="L1836" s="59">
        <v>35.0</v>
      </c>
      <c r="M1836" s="59">
        <v>0.2708646</v>
      </c>
      <c r="N1836" s="59">
        <v>1500.0</v>
      </c>
      <c r="O1836" s="59">
        <v>0.2627903</v>
      </c>
      <c r="P1836" s="59">
        <v>1.037068</v>
      </c>
      <c r="Q1836" s="59">
        <v>1.206418</v>
      </c>
    </row>
    <row r="1837" ht="15.0" customHeight="1">
      <c r="A1837" s="59" t="s">
        <v>123</v>
      </c>
      <c r="B1837" s="60"/>
      <c r="C1837" s="60"/>
      <c r="D1837" s="59" t="s">
        <v>863</v>
      </c>
      <c r="E1837" s="59" t="s">
        <v>38</v>
      </c>
      <c r="F1837" s="59" t="s">
        <v>5870</v>
      </c>
      <c r="G1837" s="61" t="s">
        <v>5873</v>
      </c>
      <c r="H1837" s="61" t="s">
        <v>5872</v>
      </c>
      <c r="I1837" s="59">
        <v>2.0969471E7</v>
      </c>
      <c r="J1837" s="59">
        <v>175.0</v>
      </c>
      <c r="K1837" s="59">
        <v>0.237415853177875</v>
      </c>
      <c r="L1837" s="59">
        <v>35.0</v>
      </c>
      <c r="M1837" s="59">
        <v>0.2398414</v>
      </c>
      <c r="N1837" s="59">
        <v>1500.0</v>
      </c>
      <c r="O1837" s="59">
        <v>0.2306367</v>
      </c>
      <c r="P1837" s="59">
        <v>1.029393</v>
      </c>
      <c r="Q1837" s="59">
        <v>0.7364865</v>
      </c>
    </row>
    <row r="1838" ht="15.0" customHeight="1">
      <c r="A1838" s="59" t="s">
        <v>123</v>
      </c>
      <c r="B1838" s="60"/>
      <c r="C1838" s="60"/>
      <c r="D1838" s="59" t="s">
        <v>863</v>
      </c>
      <c r="E1838" s="59" t="s">
        <v>37</v>
      </c>
      <c r="F1838" s="59" t="s">
        <v>5870</v>
      </c>
      <c r="G1838" s="61" t="s">
        <v>5874</v>
      </c>
      <c r="H1838" s="61" t="s">
        <v>5872</v>
      </c>
      <c r="I1838" s="59">
        <v>1.8401481E7</v>
      </c>
      <c r="J1838" s="59">
        <v>180.0</v>
      </c>
      <c r="K1838" s="59">
        <v>0.267826552746726</v>
      </c>
      <c r="L1838" s="59">
        <v>35.0</v>
      </c>
      <c r="M1838" s="59">
        <v>0.2575282</v>
      </c>
      <c r="N1838" s="59">
        <v>1500.0</v>
      </c>
      <c r="O1838" s="59">
        <v>0.2230218</v>
      </c>
      <c r="P1838" s="59">
        <v>1.200898</v>
      </c>
      <c r="Q1838" s="59">
        <v>1.298447</v>
      </c>
    </row>
    <row r="1839" ht="15.0" customHeight="1">
      <c r="A1839" s="59" t="s">
        <v>123</v>
      </c>
      <c r="B1839" s="60"/>
      <c r="C1839" s="60"/>
      <c r="D1839" s="59" t="s">
        <v>863</v>
      </c>
      <c r="E1839" s="59" t="s">
        <v>46</v>
      </c>
      <c r="F1839" s="59" t="s">
        <v>5870</v>
      </c>
      <c r="G1839" s="61" t="s">
        <v>5875</v>
      </c>
      <c r="H1839" s="61" t="s">
        <v>5872</v>
      </c>
      <c r="I1839" s="59">
        <v>2.0370297E7</v>
      </c>
      <c r="J1839" s="59">
        <v>175.0</v>
      </c>
      <c r="K1839" s="59">
        <v>0.406164277460643</v>
      </c>
      <c r="L1839" s="59">
        <v>35.0</v>
      </c>
      <c r="M1839" s="59">
        <v>0.3673201</v>
      </c>
      <c r="N1839" s="59">
        <v>1500.0</v>
      </c>
      <c r="O1839" s="59">
        <v>0.2624938</v>
      </c>
      <c r="P1839" s="59">
        <v>1.547329</v>
      </c>
      <c r="Q1839" s="59">
        <v>1.370557</v>
      </c>
    </row>
    <row r="1840" ht="15.0" customHeight="1">
      <c r="A1840" s="59" t="s">
        <v>123</v>
      </c>
      <c r="B1840" s="60"/>
      <c r="C1840" s="60"/>
      <c r="D1840" s="59" t="s">
        <v>863</v>
      </c>
      <c r="E1840" s="59" t="s">
        <v>36</v>
      </c>
      <c r="F1840" s="59" t="s">
        <v>5870</v>
      </c>
      <c r="G1840" s="61" t="s">
        <v>5876</v>
      </c>
      <c r="H1840" s="61" t="s">
        <v>5872</v>
      </c>
      <c r="I1840" s="59">
        <v>1.9237757E7</v>
      </c>
      <c r="J1840" s="59">
        <v>175.0</v>
      </c>
      <c r="K1840" s="59">
        <v>0.360066704763207</v>
      </c>
      <c r="L1840" s="59">
        <v>35.0</v>
      </c>
      <c r="M1840" s="59">
        <v>0.3322975</v>
      </c>
      <c r="N1840" s="59">
        <v>1500.0</v>
      </c>
      <c r="O1840" s="59">
        <v>0.2413754</v>
      </c>
      <c r="P1840" s="59">
        <v>1.491729</v>
      </c>
      <c r="Q1840" s="59">
        <v>1.305417</v>
      </c>
    </row>
    <row r="1841" ht="15.0" customHeight="1">
      <c r="A1841" s="59" t="s">
        <v>123</v>
      </c>
      <c r="B1841" s="60"/>
      <c r="C1841" s="60"/>
      <c r="D1841" s="59" t="s">
        <v>863</v>
      </c>
      <c r="E1841" s="59" t="s">
        <v>40</v>
      </c>
      <c r="F1841" s="59" t="s">
        <v>5870</v>
      </c>
      <c r="G1841" s="61" t="s">
        <v>5877</v>
      </c>
      <c r="H1841" s="61" t="s">
        <v>5872</v>
      </c>
      <c r="I1841" s="59">
        <v>1.702092E7</v>
      </c>
      <c r="J1841" s="59">
        <v>185.0</v>
      </c>
      <c r="K1841" s="59">
        <v>0.393948131941246</v>
      </c>
      <c r="L1841" s="59">
        <v>45.0</v>
      </c>
      <c r="M1841" s="59">
        <v>0.3282903</v>
      </c>
      <c r="N1841" s="59">
        <v>1500.0</v>
      </c>
      <c r="O1841" s="59">
        <v>0.2263005</v>
      </c>
      <c r="P1841" s="59">
        <v>1.740819</v>
      </c>
      <c r="Q1841" s="59">
        <v>1.643768</v>
      </c>
    </row>
    <row r="1842" ht="15.0" customHeight="1">
      <c r="A1842" s="59" t="s">
        <v>123</v>
      </c>
      <c r="B1842" s="60"/>
      <c r="C1842" s="60"/>
      <c r="D1842" s="59" t="s">
        <v>863</v>
      </c>
      <c r="E1842" s="59" t="s">
        <v>34</v>
      </c>
      <c r="F1842" s="59" t="s">
        <v>5870</v>
      </c>
      <c r="G1842" s="61" t="s">
        <v>5878</v>
      </c>
      <c r="H1842" s="61" t="s">
        <v>5872</v>
      </c>
      <c r="I1842" s="59">
        <v>1.8488931E7</v>
      </c>
      <c r="J1842" s="59">
        <v>180.0</v>
      </c>
      <c r="K1842" s="59">
        <v>0.21454099131527</v>
      </c>
      <c r="L1842" s="59">
        <v>35.0</v>
      </c>
      <c r="M1842" s="59">
        <v>0.221297</v>
      </c>
      <c r="N1842" s="59">
        <v>1500.0</v>
      </c>
      <c r="O1842" s="59">
        <v>0.2050433</v>
      </c>
      <c r="P1842" s="59">
        <v>1.04632</v>
      </c>
      <c r="Q1842" s="59">
        <v>0.5843392</v>
      </c>
    </row>
    <row r="1843" ht="15.0" customHeight="1">
      <c r="A1843" s="59" t="s">
        <v>123</v>
      </c>
      <c r="B1843" s="60"/>
      <c r="C1843" s="60"/>
      <c r="D1843" s="59" t="s">
        <v>863</v>
      </c>
      <c r="E1843" s="59" t="s">
        <v>33</v>
      </c>
      <c r="F1843" s="59" t="s">
        <v>5870</v>
      </c>
      <c r="G1843" s="61" t="s">
        <v>5872</v>
      </c>
      <c r="H1843" s="61" t="s">
        <v>5872</v>
      </c>
      <c r="I1843" s="59">
        <v>2.1836384E7</v>
      </c>
      <c r="J1843" s="59">
        <v>100.0</v>
      </c>
      <c r="K1843" s="59">
        <v>0.233309063706077</v>
      </c>
      <c r="L1843" s="59">
        <v>35.0</v>
      </c>
      <c r="M1843" s="59">
        <v>0.2385039</v>
      </c>
      <c r="N1843" s="59">
        <v>1500.0</v>
      </c>
      <c r="O1843" s="59">
        <v>0.2304828</v>
      </c>
      <c r="P1843" s="59">
        <v>1.012262</v>
      </c>
      <c r="Q1843" s="59">
        <v>0.3523503</v>
      </c>
    </row>
    <row r="1844" ht="15.0" customHeight="1">
      <c r="A1844" s="59" t="s">
        <v>264</v>
      </c>
      <c r="B1844" s="60"/>
      <c r="C1844" s="60"/>
      <c r="D1844" s="59" t="s">
        <v>997</v>
      </c>
      <c r="E1844" s="59" t="s">
        <v>35</v>
      </c>
      <c r="F1844" s="59" t="s">
        <v>3872</v>
      </c>
      <c r="G1844" s="61" t="s">
        <v>5879</v>
      </c>
      <c r="H1844" s="61" t="s">
        <v>5880</v>
      </c>
      <c r="I1844" s="59">
        <v>2.3920927E7</v>
      </c>
      <c r="J1844" s="59">
        <v>180.0</v>
      </c>
      <c r="K1844" s="59">
        <v>0.267360011888631</v>
      </c>
      <c r="L1844" s="59">
        <v>35.0</v>
      </c>
      <c r="M1844" s="59">
        <v>0.2637506</v>
      </c>
      <c r="N1844" s="59">
        <v>1500.0</v>
      </c>
      <c r="O1844" s="59">
        <v>0.2589869</v>
      </c>
      <c r="P1844" s="59">
        <v>1.03233</v>
      </c>
      <c r="Q1844" s="59">
        <v>1.757687</v>
      </c>
    </row>
    <row r="1845" ht="15.0" customHeight="1">
      <c r="A1845" s="59" t="s">
        <v>264</v>
      </c>
      <c r="B1845" s="60"/>
      <c r="C1845" s="60"/>
      <c r="D1845" s="59" t="s">
        <v>997</v>
      </c>
      <c r="E1845" s="59" t="s">
        <v>38</v>
      </c>
      <c r="F1845" s="59" t="s">
        <v>3872</v>
      </c>
      <c r="G1845" s="61" t="s">
        <v>5881</v>
      </c>
      <c r="H1845" s="61" t="s">
        <v>5880</v>
      </c>
      <c r="I1845" s="59">
        <v>2.070536E7</v>
      </c>
      <c r="J1845" s="59">
        <v>225.0</v>
      </c>
      <c r="K1845" s="59">
        <v>0.259235175215084</v>
      </c>
      <c r="L1845" s="59">
        <v>35.0</v>
      </c>
      <c r="M1845" s="59">
        <v>0.2478426</v>
      </c>
      <c r="N1845" s="59">
        <v>1500.0</v>
      </c>
      <c r="O1845" s="59">
        <v>0.2410025</v>
      </c>
      <c r="P1845" s="59">
        <v>1.075653</v>
      </c>
      <c r="Q1845" s="59">
        <v>2.665567</v>
      </c>
    </row>
    <row r="1846" ht="15.0" customHeight="1">
      <c r="A1846" s="59" t="s">
        <v>264</v>
      </c>
      <c r="B1846" s="60"/>
      <c r="C1846" s="60"/>
      <c r="D1846" s="59" t="s">
        <v>997</v>
      </c>
      <c r="E1846" s="59" t="s">
        <v>37</v>
      </c>
      <c r="F1846" s="59" t="s">
        <v>3872</v>
      </c>
      <c r="G1846" s="61" t="s">
        <v>5882</v>
      </c>
      <c r="H1846" s="61" t="s">
        <v>5880</v>
      </c>
      <c r="I1846" s="59">
        <v>7.5336372E7</v>
      </c>
      <c r="J1846" s="59">
        <v>170.0</v>
      </c>
      <c r="K1846" s="59">
        <v>0.593900288972569</v>
      </c>
      <c r="L1846" s="59">
        <v>45.0</v>
      </c>
      <c r="M1846" s="59">
        <v>0.5826087</v>
      </c>
      <c r="N1846" s="59">
        <v>1500.0</v>
      </c>
      <c r="O1846" s="59">
        <v>0.5146733</v>
      </c>
      <c r="P1846" s="59">
        <v>1.153937</v>
      </c>
      <c r="Q1846" s="59">
        <v>1.16621</v>
      </c>
    </row>
    <row r="1847" ht="15.0" customHeight="1">
      <c r="A1847" s="59" t="s">
        <v>264</v>
      </c>
      <c r="B1847" s="60"/>
      <c r="C1847" s="60"/>
      <c r="D1847" s="59" t="s">
        <v>997</v>
      </c>
      <c r="E1847" s="59" t="s">
        <v>34</v>
      </c>
      <c r="F1847" s="59" t="s">
        <v>3872</v>
      </c>
      <c r="G1847" s="61" t="s">
        <v>5883</v>
      </c>
      <c r="H1847" s="61" t="s">
        <v>5880</v>
      </c>
      <c r="I1847" s="59">
        <v>2.5098755E7</v>
      </c>
      <c r="J1847" s="59">
        <v>115.0</v>
      </c>
      <c r="K1847" s="59">
        <v>0.274361043623733</v>
      </c>
      <c r="L1847" s="59">
        <v>35.0</v>
      </c>
      <c r="M1847" s="59">
        <v>0.2751835</v>
      </c>
      <c r="N1847" s="59">
        <v>1500.0</v>
      </c>
      <c r="O1847" s="59">
        <v>0.2624085</v>
      </c>
      <c r="P1847" s="59">
        <v>1.045549</v>
      </c>
      <c r="Q1847" s="59">
        <v>0.9356229</v>
      </c>
    </row>
    <row r="1848" ht="15.0" customHeight="1">
      <c r="A1848" s="59" t="s">
        <v>264</v>
      </c>
      <c r="B1848" s="60"/>
      <c r="C1848" s="60"/>
      <c r="D1848" s="59" t="s">
        <v>997</v>
      </c>
      <c r="E1848" s="59" t="s">
        <v>33</v>
      </c>
      <c r="F1848" s="59" t="s">
        <v>3872</v>
      </c>
      <c r="G1848" s="61" t="s">
        <v>5880</v>
      </c>
      <c r="H1848" s="61" t="s">
        <v>5880</v>
      </c>
      <c r="I1848" s="59">
        <v>4.9902618E7</v>
      </c>
      <c r="J1848" s="59">
        <v>175.0</v>
      </c>
      <c r="K1848" s="59">
        <v>0.408036934506206</v>
      </c>
      <c r="L1848" s="59">
        <v>35.0</v>
      </c>
      <c r="M1848" s="59">
        <v>0.4077963</v>
      </c>
      <c r="N1848" s="59">
        <v>1500.0</v>
      </c>
      <c r="O1848" s="59">
        <v>0.4046196</v>
      </c>
      <c r="P1848" s="59">
        <v>1.008446</v>
      </c>
      <c r="Q1848" s="59">
        <v>1.075752</v>
      </c>
    </row>
    <row r="1849" ht="15.0" customHeight="1">
      <c r="A1849" s="59" t="s">
        <v>264</v>
      </c>
      <c r="B1849" s="60"/>
      <c r="C1849" s="60"/>
      <c r="D1849" s="59" t="s">
        <v>997</v>
      </c>
      <c r="E1849" s="59" t="s">
        <v>35</v>
      </c>
      <c r="F1849" s="59" t="s">
        <v>987</v>
      </c>
      <c r="G1849" s="61" t="s">
        <v>1000</v>
      </c>
      <c r="H1849" s="61" t="s">
        <v>998</v>
      </c>
      <c r="I1849" s="59">
        <v>4.3076522E7</v>
      </c>
      <c r="J1849" s="59">
        <v>160.0</v>
      </c>
      <c r="K1849" s="59">
        <v>0.393373774312856</v>
      </c>
      <c r="L1849" s="59">
        <v>35.0</v>
      </c>
      <c r="M1849" s="59">
        <v>0.39325</v>
      </c>
      <c r="N1849" s="59">
        <v>1500.0</v>
      </c>
      <c r="O1849" s="59">
        <v>0.3847471</v>
      </c>
      <c r="P1849" s="59">
        <v>1.022422</v>
      </c>
      <c r="Q1849" s="59">
        <v>1.014562</v>
      </c>
    </row>
    <row r="1850" ht="15.0" customHeight="1">
      <c r="A1850" s="59" t="s">
        <v>264</v>
      </c>
      <c r="B1850" s="60"/>
      <c r="C1850" s="60"/>
      <c r="D1850" s="59" t="s">
        <v>997</v>
      </c>
      <c r="E1850" s="59" t="s">
        <v>38</v>
      </c>
      <c r="F1850" s="59" t="s">
        <v>987</v>
      </c>
      <c r="G1850" s="61" t="s">
        <v>1003</v>
      </c>
      <c r="H1850" s="61" t="s">
        <v>998</v>
      </c>
      <c r="I1850" s="59">
        <v>3.819759E7</v>
      </c>
      <c r="J1850" s="59">
        <v>175.0</v>
      </c>
      <c r="K1850" s="59">
        <v>0.364438923909487</v>
      </c>
      <c r="L1850" s="59">
        <v>35.0</v>
      </c>
      <c r="M1850" s="59">
        <v>0.3685517</v>
      </c>
      <c r="N1850" s="59">
        <v>1500.0</v>
      </c>
      <c r="O1850" s="59">
        <v>0.3588731</v>
      </c>
      <c r="P1850" s="59">
        <v>1.015509</v>
      </c>
      <c r="Q1850" s="59">
        <v>0.575065</v>
      </c>
    </row>
    <row r="1851" ht="15.0" customHeight="1">
      <c r="A1851" s="59" t="s">
        <v>264</v>
      </c>
      <c r="B1851" s="60"/>
      <c r="C1851" s="60"/>
      <c r="D1851" s="59" t="s">
        <v>997</v>
      </c>
      <c r="E1851" s="59" t="s">
        <v>37</v>
      </c>
      <c r="F1851" s="59" t="s">
        <v>987</v>
      </c>
      <c r="G1851" s="61" t="s">
        <v>1002</v>
      </c>
      <c r="H1851" s="61" t="s">
        <v>998</v>
      </c>
      <c r="I1851" s="59">
        <v>3.4833774E7</v>
      </c>
      <c r="J1851" s="59">
        <v>195.0</v>
      </c>
      <c r="K1851" s="59">
        <v>0.355215591083262</v>
      </c>
      <c r="L1851" s="59">
        <v>35.0</v>
      </c>
      <c r="M1851" s="59">
        <v>0.3545375</v>
      </c>
      <c r="N1851" s="59">
        <v>1500.0</v>
      </c>
      <c r="O1851" s="59">
        <v>0.332551</v>
      </c>
      <c r="P1851" s="59">
        <v>1.068154</v>
      </c>
      <c r="Q1851" s="59">
        <v>1.030841</v>
      </c>
    </row>
    <row r="1852" ht="15.0" customHeight="1">
      <c r="A1852" s="59" t="s">
        <v>264</v>
      </c>
      <c r="B1852" s="60"/>
      <c r="C1852" s="60"/>
      <c r="D1852" s="59" t="s">
        <v>997</v>
      </c>
      <c r="E1852" s="59" t="s">
        <v>36</v>
      </c>
      <c r="F1852" s="59" t="s">
        <v>987</v>
      </c>
      <c r="G1852" s="61" t="s">
        <v>1001</v>
      </c>
      <c r="H1852" s="61" t="s">
        <v>998</v>
      </c>
      <c r="I1852" s="59">
        <v>1.7668724E7</v>
      </c>
      <c r="J1852" s="59">
        <v>190.0</v>
      </c>
      <c r="K1852" s="59">
        <v>0.533820563080807</v>
      </c>
      <c r="L1852" s="59">
        <v>45.0</v>
      </c>
      <c r="M1852" s="59">
        <v>0.4841048</v>
      </c>
      <c r="N1852" s="59">
        <v>1500.0</v>
      </c>
      <c r="O1852" s="59">
        <v>0.2255967</v>
      </c>
      <c r="P1852" s="59">
        <v>2.36626</v>
      </c>
      <c r="Q1852" s="59">
        <v>1.192318</v>
      </c>
    </row>
    <row r="1853" ht="15.0" customHeight="1">
      <c r="A1853" s="59" t="s">
        <v>264</v>
      </c>
      <c r="B1853" s="60"/>
      <c r="C1853" s="60"/>
      <c r="D1853" s="59" t="s">
        <v>997</v>
      </c>
      <c r="E1853" s="59" t="s">
        <v>34</v>
      </c>
      <c r="F1853" s="59" t="s">
        <v>987</v>
      </c>
      <c r="G1853" s="61" t="s">
        <v>999</v>
      </c>
      <c r="H1853" s="61" t="s">
        <v>998</v>
      </c>
      <c r="I1853" s="59">
        <v>1.596839E7</v>
      </c>
      <c r="J1853" s="59">
        <v>165.0</v>
      </c>
      <c r="K1853" s="59">
        <v>0.197189739071715</v>
      </c>
      <c r="L1853" s="59">
        <v>35.0</v>
      </c>
      <c r="M1853" s="59">
        <v>0.2094269</v>
      </c>
      <c r="N1853" s="59">
        <v>1500.0</v>
      </c>
      <c r="O1853" s="59">
        <v>0.1884437</v>
      </c>
      <c r="P1853" s="59">
        <v>1.046412</v>
      </c>
      <c r="Q1853" s="59">
        <v>0.4168121</v>
      </c>
    </row>
    <row r="1854" ht="15.0" customHeight="1">
      <c r="A1854" s="59" t="s">
        <v>264</v>
      </c>
      <c r="B1854" s="60"/>
      <c r="C1854" s="60"/>
      <c r="D1854" s="59" t="s">
        <v>997</v>
      </c>
      <c r="E1854" s="59" t="s">
        <v>33</v>
      </c>
      <c r="F1854" s="59" t="s">
        <v>987</v>
      </c>
      <c r="G1854" s="61" t="s">
        <v>998</v>
      </c>
      <c r="H1854" s="61" t="s">
        <v>998</v>
      </c>
      <c r="I1854" s="59">
        <v>2.0350092E7</v>
      </c>
      <c r="J1854" s="59">
        <v>90.0</v>
      </c>
      <c r="K1854" s="59">
        <v>0.218902933544102</v>
      </c>
      <c r="L1854" s="59">
        <v>35.0</v>
      </c>
      <c r="M1854" s="59">
        <v>0.2197605</v>
      </c>
      <c r="N1854" s="59">
        <v>1500.0</v>
      </c>
      <c r="O1854" s="59">
        <v>0.2160059</v>
      </c>
      <c r="P1854" s="59">
        <v>1.013412</v>
      </c>
      <c r="Q1854" s="59">
        <v>0.7715916</v>
      </c>
    </row>
    <row r="1855" ht="15.0" customHeight="1">
      <c r="A1855" s="59" t="s">
        <v>264</v>
      </c>
      <c r="B1855" s="60"/>
      <c r="C1855" s="60"/>
      <c r="D1855" s="59" t="s">
        <v>984</v>
      </c>
      <c r="E1855" s="59" t="s">
        <v>35</v>
      </c>
      <c r="F1855" s="59" t="s">
        <v>3872</v>
      </c>
      <c r="G1855" s="61" t="s">
        <v>5884</v>
      </c>
      <c r="H1855" s="61" t="s">
        <v>5885</v>
      </c>
      <c r="I1855" s="59">
        <v>6.5624801E7</v>
      </c>
      <c r="J1855" s="59">
        <v>175.0</v>
      </c>
      <c r="K1855" s="59">
        <v>0.507560719203406</v>
      </c>
      <c r="L1855" s="59">
        <v>35.0</v>
      </c>
      <c r="M1855" s="59">
        <v>0.50531</v>
      </c>
      <c r="N1855" s="59">
        <v>1500.0</v>
      </c>
      <c r="O1855" s="59">
        <v>0.4929282</v>
      </c>
      <c r="P1855" s="59">
        <v>1.029685</v>
      </c>
      <c r="Q1855" s="59">
        <v>1.181776</v>
      </c>
    </row>
    <row r="1856" ht="15.0" customHeight="1">
      <c r="A1856" s="59" t="s">
        <v>264</v>
      </c>
      <c r="B1856" s="60"/>
      <c r="C1856" s="60"/>
      <c r="D1856" s="59" t="s">
        <v>984</v>
      </c>
      <c r="E1856" s="59" t="s">
        <v>38</v>
      </c>
      <c r="F1856" s="59" t="s">
        <v>3872</v>
      </c>
      <c r="G1856" s="61" t="s">
        <v>5886</v>
      </c>
      <c r="H1856" s="61" t="s">
        <v>5885</v>
      </c>
      <c r="I1856" s="59">
        <v>7.6804416E7</v>
      </c>
      <c r="J1856" s="59">
        <v>185.0</v>
      </c>
      <c r="K1856" s="59">
        <v>0.545684052996444</v>
      </c>
      <c r="L1856" s="59">
        <v>35.0</v>
      </c>
      <c r="M1856" s="59">
        <v>0.5480829</v>
      </c>
      <c r="N1856" s="59">
        <v>1500.0</v>
      </c>
      <c r="O1856" s="59">
        <v>0.5327619</v>
      </c>
      <c r="P1856" s="59">
        <v>1.024255</v>
      </c>
      <c r="Q1856" s="59">
        <v>0.8434255</v>
      </c>
    </row>
    <row r="1857" ht="15.0" customHeight="1">
      <c r="A1857" s="59" t="s">
        <v>264</v>
      </c>
      <c r="B1857" s="60"/>
      <c r="C1857" s="60"/>
      <c r="D1857" s="59" t="s">
        <v>984</v>
      </c>
      <c r="E1857" s="59" t="s">
        <v>37</v>
      </c>
      <c r="F1857" s="59" t="s">
        <v>3872</v>
      </c>
      <c r="G1857" s="61" t="s">
        <v>5887</v>
      </c>
      <c r="H1857" s="61" t="s">
        <v>5885</v>
      </c>
      <c r="I1857" s="59">
        <v>8.5542919E7</v>
      </c>
      <c r="J1857" s="59">
        <v>175.0</v>
      </c>
      <c r="K1857" s="59">
        <v>0.600149419712517</v>
      </c>
      <c r="L1857" s="59">
        <v>35.0</v>
      </c>
      <c r="M1857" s="59">
        <v>0.5933399</v>
      </c>
      <c r="N1857" s="59">
        <v>1500.0</v>
      </c>
      <c r="O1857" s="59">
        <v>0.5438321</v>
      </c>
      <c r="P1857" s="59">
        <v>1.103556</v>
      </c>
      <c r="Q1857" s="59">
        <v>1.137545</v>
      </c>
    </row>
    <row r="1858" ht="15.0" customHeight="1">
      <c r="A1858" s="59" t="s">
        <v>264</v>
      </c>
      <c r="B1858" s="60"/>
      <c r="C1858" s="60"/>
      <c r="D1858" s="59" t="s">
        <v>984</v>
      </c>
      <c r="E1858" s="59" t="s">
        <v>34</v>
      </c>
      <c r="F1858" s="59" t="s">
        <v>3872</v>
      </c>
      <c r="G1858" s="61" t="s">
        <v>5888</v>
      </c>
      <c r="H1858" s="61" t="s">
        <v>5885</v>
      </c>
      <c r="I1858" s="59">
        <v>4.364969E7</v>
      </c>
      <c r="J1858" s="59">
        <v>165.0</v>
      </c>
      <c r="K1858" s="59">
        <v>0.399134407343773</v>
      </c>
      <c r="L1858" s="59">
        <v>35.0</v>
      </c>
      <c r="M1858" s="59">
        <v>0.40623</v>
      </c>
      <c r="N1858" s="59">
        <v>1500.0</v>
      </c>
      <c r="O1858" s="59">
        <v>0.3804888</v>
      </c>
      <c r="P1858" s="59">
        <v>1.049004</v>
      </c>
      <c r="Q1858" s="59">
        <v>0.7243476</v>
      </c>
    </row>
    <row r="1859" ht="15.0" customHeight="1">
      <c r="A1859" s="59" t="s">
        <v>264</v>
      </c>
      <c r="B1859" s="60"/>
      <c r="C1859" s="60"/>
      <c r="D1859" s="59" t="s">
        <v>984</v>
      </c>
      <c r="E1859" s="59" t="s">
        <v>33</v>
      </c>
      <c r="F1859" s="59" t="s">
        <v>3872</v>
      </c>
      <c r="G1859" s="61" t="s">
        <v>5885</v>
      </c>
      <c r="H1859" s="61" t="s">
        <v>5885</v>
      </c>
      <c r="I1859" s="59">
        <v>3.8654505E7</v>
      </c>
      <c r="J1859" s="59">
        <v>185.0</v>
      </c>
      <c r="K1859" s="59">
        <v>0.347210492390225</v>
      </c>
      <c r="L1859" s="59">
        <v>35.0</v>
      </c>
      <c r="M1859" s="59">
        <v>0.3471423</v>
      </c>
      <c r="N1859" s="59">
        <v>1500.0</v>
      </c>
      <c r="O1859" s="59">
        <v>0.3443278</v>
      </c>
      <c r="P1859" s="59">
        <v>1.008372</v>
      </c>
      <c r="Q1859" s="59">
        <v>1.024237</v>
      </c>
    </row>
    <row r="1860" ht="15.0" customHeight="1">
      <c r="A1860" s="59" t="s">
        <v>264</v>
      </c>
      <c r="B1860" s="60"/>
      <c r="C1860" s="60"/>
      <c r="D1860" s="59" t="s">
        <v>984</v>
      </c>
      <c r="E1860" s="59" t="s">
        <v>35</v>
      </c>
      <c r="F1860" s="59" t="s">
        <v>987</v>
      </c>
      <c r="G1860" s="61" t="s">
        <v>990</v>
      </c>
      <c r="H1860" s="61" t="s">
        <v>988</v>
      </c>
      <c r="I1860" s="59">
        <v>3.6513663E7</v>
      </c>
      <c r="J1860" s="59">
        <v>175.0</v>
      </c>
      <c r="K1860" s="59">
        <v>0.341310631128595</v>
      </c>
      <c r="L1860" s="59">
        <v>35.0</v>
      </c>
      <c r="M1860" s="59">
        <v>0.3432849</v>
      </c>
      <c r="N1860" s="59">
        <v>1500.0</v>
      </c>
      <c r="O1860" s="59">
        <v>0.3378711</v>
      </c>
      <c r="P1860" s="59">
        <v>1.01018</v>
      </c>
      <c r="Q1860" s="59">
        <v>0.6353257</v>
      </c>
    </row>
    <row r="1861" ht="15.0" customHeight="1">
      <c r="A1861" s="59" t="s">
        <v>264</v>
      </c>
      <c r="B1861" s="60"/>
      <c r="C1861" s="60"/>
      <c r="D1861" s="59" t="s">
        <v>984</v>
      </c>
      <c r="E1861" s="59" t="s">
        <v>38</v>
      </c>
      <c r="F1861" s="59" t="s">
        <v>987</v>
      </c>
      <c r="G1861" s="61" t="s">
        <v>993</v>
      </c>
      <c r="H1861" s="61" t="s">
        <v>988</v>
      </c>
      <c r="I1861" s="59">
        <v>3.6808889E7</v>
      </c>
      <c r="J1861" s="59">
        <v>175.0</v>
      </c>
      <c r="K1861" s="59">
        <v>0.354135190633462</v>
      </c>
      <c r="L1861" s="59">
        <v>35.0</v>
      </c>
      <c r="M1861" s="59">
        <v>0.3577672</v>
      </c>
      <c r="N1861" s="59">
        <v>1500.0</v>
      </c>
      <c r="O1861" s="59">
        <v>0.3487983</v>
      </c>
      <c r="P1861" s="59">
        <v>1.015301</v>
      </c>
      <c r="Q1861" s="59">
        <v>0.5950426</v>
      </c>
    </row>
    <row r="1862" ht="15.0" customHeight="1">
      <c r="A1862" s="59" t="s">
        <v>264</v>
      </c>
      <c r="B1862" s="60"/>
      <c r="C1862" s="60"/>
      <c r="D1862" s="59" t="s">
        <v>984</v>
      </c>
      <c r="E1862" s="59" t="s">
        <v>37</v>
      </c>
      <c r="F1862" s="59" t="s">
        <v>987</v>
      </c>
      <c r="G1862" s="61" t="s">
        <v>992</v>
      </c>
      <c r="H1862" s="61" t="s">
        <v>988</v>
      </c>
      <c r="I1862" s="59">
        <v>3.7827071E7</v>
      </c>
      <c r="J1862" s="59">
        <v>170.0</v>
      </c>
      <c r="K1862" s="59">
        <v>0.359081695207172</v>
      </c>
      <c r="L1862" s="59">
        <v>35.0</v>
      </c>
      <c r="M1862" s="59">
        <v>0.3596549</v>
      </c>
      <c r="N1862" s="59">
        <v>1500.0</v>
      </c>
      <c r="O1862" s="59">
        <v>0.346485</v>
      </c>
      <c r="P1862" s="59">
        <v>1.036356</v>
      </c>
      <c r="Q1862" s="59">
        <v>0.956473</v>
      </c>
    </row>
    <row r="1863" ht="15.0" customHeight="1">
      <c r="A1863" s="59" t="s">
        <v>264</v>
      </c>
      <c r="B1863" s="60"/>
      <c r="C1863" s="60"/>
      <c r="D1863" s="59" t="s">
        <v>984</v>
      </c>
      <c r="E1863" s="59" t="s">
        <v>36</v>
      </c>
      <c r="F1863" s="59" t="s">
        <v>987</v>
      </c>
      <c r="G1863" s="61" t="s">
        <v>991</v>
      </c>
      <c r="H1863" s="61" t="s">
        <v>988</v>
      </c>
      <c r="I1863" s="59">
        <v>1.8829032E7</v>
      </c>
      <c r="J1863" s="59">
        <v>160.0</v>
      </c>
      <c r="K1863" s="59">
        <v>0.574852153573791</v>
      </c>
      <c r="L1863" s="59">
        <v>45.0</v>
      </c>
      <c r="M1863" s="59">
        <v>0.5378798</v>
      </c>
      <c r="N1863" s="59">
        <v>1500.0</v>
      </c>
      <c r="O1863" s="59">
        <v>0.2622555</v>
      </c>
      <c r="P1863" s="59">
        <v>2.191954</v>
      </c>
      <c r="Q1863" s="59">
        <v>1.13414</v>
      </c>
    </row>
    <row r="1864" ht="15.0" customHeight="1">
      <c r="A1864" s="59" t="s">
        <v>264</v>
      </c>
      <c r="B1864" s="60"/>
      <c r="C1864" s="60"/>
      <c r="D1864" s="59" t="s">
        <v>984</v>
      </c>
      <c r="E1864" s="59" t="s">
        <v>34</v>
      </c>
      <c r="F1864" s="59" t="s">
        <v>987</v>
      </c>
      <c r="G1864" s="61" t="s">
        <v>989</v>
      </c>
      <c r="H1864" s="61" t="s">
        <v>988</v>
      </c>
      <c r="I1864" s="59">
        <v>2.1615461E7</v>
      </c>
      <c r="J1864" s="59">
        <v>150.0</v>
      </c>
      <c r="K1864" s="59">
        <v>0.242974772568462</v>
      </c>
      <c r="L1864" s="59">
        <v>35.0</v>
      </c>
      <c r="M1864" s="59">
        <v>0.2530921</v>
      </c>
      <c r="N1864" s="59">
        <v>1500.0</v>
      </c>
      <c r="O1864" s="59">
        <v>0.2347328</v>
      </c>
      <c r="P1864" s="59">
        <v>1.035112</v>
      </c>
      <c r="Q1864" s="59">
        <v>0.4489255</v>
      </c>
    </row>
    <row r="1865" ht="15.0" customHeight="1">
      <c r="A1865" s="59" t="s">
        <v>264</v>
      </c>
      <c r="B1865" s="60"/>
      <c r="C1865" s="60"/>
      <c r="D1865" s="59" t="s">
        <v>984</v>
      </c>
      <c r="E1865" s="59" t="s">
        <v>33</v>
      </c>
      <c r="F1865" s="59" t="s">
        <v>987</v>
      </c>
      <c r="G1865" s="61" t="s">
        <v>988</v>
      </c>
      <c r="H1865" s="61" t="s">
        <v>988</v>
      </c>
      <c r="I1865" s="59">
        <v>2.1500129E7</v>
      </c>
      <c r="J1865" s="59">
        <v>100.0</v>
      </c>
      <c r="K1865" s="59">
        <v>0.228591351847221</v>
      </c>
      <c r="L1865" s="59">
        <v>35.0</v>
      </c>
      <c r="M1865" s="59">
        <v>0.2288318</v>
      </c>
      <c r="N1865" s="59">
        <v>1500.0</v>
      </c>
      <c r="O1865" s="59">
        <v>0.2248705</v>
      </c>
      <c r="P1865" s="59">
        <v>1.016547</v>
      </c>
      <c r="Q1865" s="59">
        <v>0.9392978</v>
      </c>
    </row>
    <row r="1866" ht="15.0" customHeight="1">
      <c r="A1866" s="59" t="s">
        <v>264</v>
      </c>
      <c r="B1866" s="60"/>
      <c r="C1866" s="60"/>
      <c r="D1866" s="59" t="s">
        <v>984</v>
      </c>
      <c r="E1866" s="59" t="s">
        <v>33</v>
      </c>
      <c r="F1866" s="59" t="s">
        <v>5889</v>
      </c>
      <c r="G1866" s="61" t="s">
        <v>5890</v>
      </c>
      <c r="H1866" s="61" t="s">
        <v>5890</v>
      </c>
      <c r="I1866" s="59">
        <v>2.1993719E7</v>
      </c>
      <c r="J1866" s="59">
        <v>140.0</v>
      </c>
      <c r="K1866" s="59">
        <v>0.26411753452164</v>
      </c>
      <c r="L1866" s="59">
        <v>35.0</v>
      </c>
      <c r="M1866" s="59">
        <v>0.233542</v>
      </c>
      <c r="N1866" s="59">
        <v>1500.0</v>
      </c>
      <c r="O1866" s="59">
        <v>0.2297037</v>
      </c>
      <c r="P1866" s="59">
        <v>1.149818</v>
      </c>
      <c r="Q1866" s="59">
        <v>8.965975</v>
      </c>
    </row>
    <row r="1867" ht="15.0" customHeight="1">
      <c r="A1867" s="59" t="s">
        <v>264</v>
      </c>
      <c r="B1867" s="60"/>
      <c r="C1867" s="60"/>
      <c r="D1867" s="59" t="s">
        <v>984</v>
      </c>
      <c r="E1867" s="59" t="s">
        <v>39</v>
      </c>
      <c r="F1867" s="59" t="s">
        <v>5891</v>
      </c>
      <c r="G1867" s="61" t="s">
        <v>5892</v>
      </c>
      <c r="H1867" s="61" t="s">
        <v>5893</v>
      </c>
      <c r="I1867" s="59">
        <v>3.7310414E7</v>
      </c>
      <c r="J1867" s="59">
        <v>160.0</v>
      </c>
      <c r="K1867" s="59">
        <v>0.463464849248583</v>
      </c>
      <c r="L1867" s="59">
        <v>45.0</v>
      </c>
      <c r="M1867" s="59">
        <v>0.4225988</v>
      </c>
      <c r="N1867" s="59">
        <v>1500.0</v>
      </c>
      <c r="O1867" s="59">
        <v>0.3639572</v>
      </c>
      <c r="P1867" s="59">
        <v>1.273405</v>
      </c>
      <c r="Q1867" s="59">
        <v>1.696876</v>
      </c>
    </row>
    <row r="1868" ht="15.0" customHeight="1">
      <c r="A1868" s="59" t="s">
        <v>264</v>
      </c>
      <c r="B1868" s="60"/>
      <c r="C1868" s="60"/>
      <c r="D1868" s="59" t="s">
        <v>984</v>
      </c>
      <c r="E1868" s="59" t="s">
        <v>35</v>
      </c>
      <c r="F1868" s="59" t="s">
        <v>5891</v>
      </c>
      <c r="G1868" s="61" t="s">
        <v>5894</v>
      </c>
      <c r="H1868" s="61" t="s">
        <v>5893</v>
      </c>
      <c r="I1868" s="59">
        <v>3.0664821E7</v>
      </c>
      <c r="J1868" s="59">
        <v>170.0</v>
      </c>
      <c r="K1868" s="59">
        <v>0.338080687680746</v>
      </c>
      <c r="L1868" s="59">
        <v>35.0</v>
      </c>
      <c r="M1868" s="59">
        <v>0.3158944</v>
      </c>
      <c r="N1868" s="59">
        <v>1500.0</v>
      </c>
      <c r="O1868" s="59">
        <v>0.309319</v>
      </c>
      <c r="P1868" s="59">
        <v>1.092984</v>
      </c>
      <c r="Q1868" s="59">
        <v>4.374093</v>
      </c>
    </row>
    <row r="1869" ht="15.0" customHeight="1">
      <c r="A1869" s="59" t="s">
        <v>264</v>
      </c>
      <c r="B1869" s="60"/>
      <c r="C1869" s="60"/>
      <c r="D1869" s="59" t="s">
        <v>984</v>
      </c>
      <c r="E1869" s="59" t="s">
        <v>38</v>
      </c>
      <c r="F1869" s="59" t="s">
        <v>5891</v>
      </c>
      <c r="G1869" s="61" t="s">
        <v>5895</v>
      </c>
      <c r="H1869" s="61" t="s">
        <v>5893</v>
      </c>
      <c r="I1869" s="59">
        <v>4.3487343E7</v>
      </c>
      <c r="J1869" s="59">
        <v>140.0</v>
      </c>
      <c r="K1869" s="59">
        <v>0.442189715996373</v>
      </c>
      <c r="L1869" s="59">
        <v>35.0</v>
      </c>
      <c r="M1869" s="59">
        <v>0.4226847</v>
      </c>
      <c r="N1869" s="59">
        <v>1500.0</v>
      </c>
      <c r="O1869" s="59">
        <v>0.4063745</v>
      </c>
      <c r="P1869" s="59">
        <v>1.088133</v>
      </c>
      <c r="Q1869" s="59">
        <v>2.195884</v>
      </c>
    </row>
    <row r="1870" ht="15.0" customHeight="1">
      <c r="A1870" s="59" t="s">
        <v>264</v>
      </c>
      <c r="B1870" s="60"/>
      <c r="C1870" s="60"/>
      <c r="D1870" s="59" t="s">
        <v>984</v>
      </c>
      <c r="E1870" s="59" t="s">
        <v>37</v>
      </c>
      <c r="F1870" s="59" t="s">
        <v>5891</v>
      </c>
      <c r="G1870" s="61" t="s">
        <v>5896</v>
      </c>
      <c r="H1870" s="61" t="s">
        <v>5893</v>
      </c>
      <c r="I1870" s="59">
        <v>2.6933519E7</v>
      </c>
      <c r="J1870" s="59">
        <v>160.0</v>
      </c>
      <c r="K1870" s="59">
        <v>0.333505540166449</v>
      </c>
      <c r="L1870" s="59">
        <v>40.0</v>
      </c>
      <c r="M1870" s="59">
        <v>0.3062262</v>
      </c>
      <c r="N1870" s="59">
        <v>1500.0</v>
      </c>
      <c r="O1870" s="59">
        <v>0.2838322</v>
      </c>
      <c r="P1870" s="59">
        <v>1.17501</v>
      </c>
      <c r="Q1870" s="59">
        <v>2.218152</v>
      </c>
    </row>
    <row r="1871" ht="15.0" customHeight="1">
      <c r="A1871" s="59" t="s">
        <v>264</v>
      </c>
      <c r="B1871" s="60"/>
      <c r="C1871" s="60"/>
      <c r="D1871" s="59" t="s">
        <v>984</v>
      </c>
      <c r="E1871" s="59" t="s">
        <v>36</v>
      </c>
      <c r="F1871" s="59" t="s">
        <v>5891</v>
      </c>
      <c r="G1871" s="61" t="s">
        <v>5897</v>
      </c>
      <c r="H1871" s="61" t="s">
        <v>5893</v>
      </c>
      <c r="I1871" s="59">
        <v>2.8050944E7</v>
      </c>
      <c r="J1871" s="59">
        <v>180.0</v>
      </c>
      <c r="K1871" s="59">
        <v>0.447545525528039</v>
      </c>
      <c r="L1871" s="59">
        <v>45.0</v>
      </c>
      <c r="M1871" s="59">
        <v>0.3989488</v>
      </c>
      <c r="N1871" s="59">
        <v>1500.0</v>
      </c>
      <c r="O1871" s="59">
        <v>0.2745578</v>
      </c>
      <c r="P1871" s="59">
        <v>1.630059</v>
      </c>
      <c r="Q1871" s="59">
        <v>1.390677</v>
      </c>
    </row>
    <row r="1872" ht="15.0" customHeight="1">
      <c r="A1872" s="59" t="s">
        <v>264</v>
      </c>
      <c r="B1872" s="60"/>
      <c r="C1872" s="60"/>
      <c r="D1872" s="59" t="s">
        <v>984</v>
      </c>
      <c r="E1872" s="59" t="s">
        <v>34</v>
      </c>
      <c r="F1872" s="59" t="s">
        <v>5891</v>
      </c>
      <c r="G1872" s="61" t="s">
        <v>5898</v>
      </c>
      <c r="H1872" s="61" t="s">
        <v>5893</v>
      </c>
      <c r="I1872" s="59">
        <v>2.0259313E7</v>
      </c>
      <c r="J1872" s="59">
        <v>170.0</v>
      </c>
      <c r="K1872" s="59">
        <v>0.252299960630943</v>
      </c>
      <c r="L1872" s="59">
        <v>35.0</v>
      </c>
      <c r="M1872" s="59">
        <v>0.2294366</v>
      </c>
      <c r="N1872" s="59">
        <v>1500.0</v>
      </c>
      <c r="O1872" s="59">
        <v>0.2196198</v>
      </c>
      <c r="P1872" s="59">
        <v>1.148803</v>
      </c>
      <c r="Q1872" s="59">
        <v>3.329006</v>
      </c>
    </row>
    <row r="1873" ht="15.0" customHeight="1">
      <c r="A1873" s="59" t="s">
        <v>264</v>
      </c>
      <c r="B1873" s="60"/>
      <c r="C1873" s="60"/>
      <c r="D1873" s="59" t="s">
        <v>984</v>
      </c>
      <c r="E1873" s="59" t="s">
        <v>33</v>
      </c>
      <c r="F1873" s="59" t="s">
        <v>5891</v>
      </c>
      <c r="G1873" s="61" t="s">
        <v>5893</v>
      </c>
      <c r="H1873" s="61" t="s">
        <v>5893</v>
      </c>
      <c r="I1873" s="59">
        <v>3.5737346E7</v>
      </c>
      <c r="J1873" s="59">
        <v>145.0</v>
      </c>
      <c r="K1873" s="59">
        <v>0.377930676795965</v>
      </c>
      <c r="L1873" s="59">
        <v>35.0</v>
      </c>
      <c r="M1873" s="59">
        <v>0.3433571</v>
      </c>
      <c r="N1873" s="59">
        <v>1500.0</v>
      </c>
      <c r="O1873" s="59">
        <v>0.3323962</v>
      </c>
      <c r="P1873" s="59">
        <v>1.136989</v>
      </c>
      <c r="Q1873" s="59">
        <v>4.154273</v>
      </c>
    </row>
    <row r="1874" ht="15.0" customHeight="1">
      <c r="A1874" s="59" t="s">
        <v>79</v>
      </c>
      <c r="B1874" s="60"/>
      <c r="C1874" s="60"/>
      <c r="D1874" s="59" t="s">
        <v>1564</v>
      </c>
      <c r="E1874" s="59" t="s">
        <v>39</v>
      </c>
      <c r="F1874" s="59" t="s">
        <v>1567</v>
      </c>
      <c r="G1874" s="61" t="s">
        <v>1574</v>
      </c>
      <c r="H1874" s="61" t="s">
        <v>1568</v>
      </c>
      <c r="I1874" s="59">
        <v>1.659107E7</v>
      </c>
      <c r="J1874" s="59">
        <v>100.0</v>
      </c>
      <c r="K1874" s="59">
        <v>0.273542648769222</v>
      </c>
      <c r="L1874" s="59">
        <v>40.0</v>
      </c>
      <c r="M1874" s="59">
        <v>0.2622472</v>
      </c>
      <c r="N1874" s="59">
        <v>1500.0</v>
      </c>
      <c r="O1874" s="59">
        <v>0.206577</v>
      </c>
      <c r="P1874" s="59">
        <v>1.324168</v>
      </c>
      <c r="Q1874" s="59">
        <v>1.202899</v>
      </c>
    </row>
    <row r="1875" ht="15.0" customHeight="1">
      <c r="A1875" s="59" t="s">
        <v>79</v>
      </c>
      <c r="B1875" s="60"/>
      <c r="C1875" s="60"/>
      <c r="D1875" s="59" t="s">
        <v>1564</v>
      </c>
      <c r="E1875" s="59" t="s">
        <v>35</v>
      </c>
      <c r="F1875" s="59" t="s">
        <v>1567</v>
      </c>
      <c r="G1875" s="61" t="s">
        <v>1570</v>
      </c>
      <c r="H1875" s="61" t="s">
        <v>1568</v>
      </c>
      <c r="I1875" s="59">
        <v>2.8484714E7</v>
      </c>
      <c r="J1875" s="59">
        <v>185.0</v>
      </c>
      <c r="K1875" s="59">
        <v>0.288275001592942</v>
      </c>
      <c r="L1875" s="59">
        <v>35.0</v>
      </c>
      <c r="M1875" s="59">
        <v>0.2899927</v>
      </c>
      <c r="N1875" s="59">
        <v>1500.0</v>
      </c>
      <c r="O1875" s="59">
        <v>0.2834754</v>
      </c>
      <c r="P1875" s="59">
        <v>1.016931</v>
      </c>
      <c r="Q1875" s="59">
        <v>0.7364427</v>
      </c>
    </row>
    <row r="1876" ht="15.0" customHeight="1">
      <c r="A1876" s="59" t="s">
        <v>79</v>
      </c>
      <c r="B1876" s="60"/>
      <c r="C1876" s="60"/>
      <c r="D1876" s="59" t="s">
        <v>1564</v>
      </c>
      <c r="E1876" s="59" t="s">
        <v>38</v>
      </c>
      <c r="F1876" s="59" t="s">
        <v>1567</v>
      </c>
      <c r="G1876" s="61" t="s">
        <v>1573</v>
      </c>
      <c r="H1876" s="61" t="s">
        <v>1568</v>
      </c>
      <c r="I1876" s="59">
        <v>2.5448976E7</v>
      </c>
      <c r="J1876" s="59">
        <v>110.0</v>
      </c>
      <c r="K1876" s="59">
        <v>0.292204631895205</v>
      </c>
      <c r="L1876" s="59">
        <v>40.0</v>
      </c>
      <c r="M1876" s="59">
        <v>0.2891926</v>
      </c>
      <c r="N1876" s="59">
        <v>1500.0</v>
      </c>
      <c r="O1876" s="59">
        <v>0.2737784</v>
      </c>
      <c r="P1876" s="59">
        <v>1.067304</v>
      </c>
      <c r="Q1876" s="59">
        <v>1.195405</v>
      </c>
    </row>
    <row r="1877" ht="15.0" customHeight="1">
      <c r="A1877" s="59" t="s">
        <v>79</v>
      </c>
      <c r="B1877" s="60"/>
      <c r="C1877" s="60"/>
      <c r="D1877" s="59" t="s">
        <v>1564</v>
      </c>
      <c r="E1877" s="59" t="s">
        <v>37</v>
      </c>
      <c r="F1877" s="59" t="s">
        <v>1567</v>
      </c>
      <c r="G1877" s="61" t="s">
        <v>1572</v>
      </c>
      <c r="H1877" s="61" t="s">
        <v>1568</v>
      </c>
      <c r="I1877" s="59">
        <v>2.6603106E7</v>
      </c>
      <c r="J1877" s="59">
        <v>105.0</v>
      </c>
      <c r="K1877" s="59">
        <v>0.30306518510852</v>
      </c>
      <c r="L1877" s="59">
        <v>45.0</v>
      </c>
      <c r="M1877" s="59">
        <v>0.2981673</v>
      </c>
      <c r="N1877" s="59">
        <v>1500.0</v>
      </c>
      <c r="O1877" s="59">
        <v>0.2769863</v>
      </c>
      <c r="P1877" s="59">
        <v>1.094152</v>
      </c>
      <c r="Q1877" s="59">
        <v>1.23124</v>
      </c>
    </row>
    <row r="1878" ht="15.0" customHeight="1">
      <c r="A1878" s="59" t="s">
        <v>79</v>
      </c>
      <c r="B1878" s="60"/>
      <c r="C1878" s="60"/>
      <c r="D1878" s="59" t="s">
        <v>1564</v>
      </c>
      <c r="E1878" s="59" t="s">
        <v>36</v>
      </c>
      <c r="F1878" s="59" t="s">
        <v>1567</v>
      </c>
      <c r="G1878" s="61" t="s">
        <v>1571</v>
      </c>
      <c r="H1878" s="61" t="s">
        <v>1568</v>
      </c>
      <c r="I1878" s="59">
        <v>2.6021916E7</v>
      </c>
      <c r="J1878" s="59">
        <v>180.0</v>
      </c>
      <c r="K1878" s="59">
        <v>0.487827704515356</v>
      </c>
      <c r="L1878" s="59">
        <v>35.0</v>
      </c>
      <c r="M1878" s="59">
        <v>0.4545195</v>
      </c>
      <c r="N1878" s="59">
        <v>1500.0</v>
      </c>
      <c r="O1878" s="59">
        <v>0.2740746</v>
      </c>
      <c r="P1878" s="59">
        <v>1.779908</v>
      </c>
      <c r="Q1878" s="59">
        <v>1.18459</v>
      </c>
    </row>
    <row r="1879" ht="15.0" customHeight="1">
      <c r="A1879" s="59" t="s">
        <v>79</v>
      </c>
      <c r="B1879" s="60"/>
      <c r="C1879" s="60"/>
      <c r="D1879" s="59" t="s">
        <v>1564</v>
      </c>
      <c r="E1879" s="59" t="s">
        <v>34</v>
      </c>
      <c r="F1879" s="59" t="s">
        <v>1567</v>
      </c>
      <c r="G1879" s="61" t="s">
        <v>1569</v>
      </c>
      <c r="H1879" s="61" t="s">
        <v>1568</v>
      </c>
      <c r="I1879" s="59">
        <v>2.5814257E7</v>
      </c>
      <c r="J1879" s="59">
        <v>90.0</v>
      </c>
      <c r="K1879" s="59">
        <v>0.27356815246061</v>
      </c>
      <c r="L1879" s="59">
        <v>40.0</v>
      </c>
      <c r="M1879" s="59">
        <v>0.2736335</v>
      </c>
      <c r="N1879" s="59">
        <v>1500.0</v>
      </c>
      <c r="O1879" s="59">
        <v>0.2607017</v>
      </c>
      <c r="P1879" s="59">
        <v>1.049353</v>
      </c>
      <c r="Q1879" s="59">
        <v>0.9949462</v>
      </c>
    </row>
    <row r="1880" ht="15.0" customHeight="1">
      <c r="A1880" s="59" t="s">
        <v>79</v>
      </c>
      <c r="B1880" s="60"/>
      <c r="C1880" s="60"/>
      <c r="D1880" s="59" t="s">
        <v>1564</v>
      </c>
      <c r="E1880" s="59" t="s">
        <v>33</v>
      </c>
      <c r="F1880" s="59" t="s">
        <v>1567</v>
      </c>
      <c r="G1880" s="61" t="s">
        <v>1568</v>
      </c>
      <c r="H1880" s="61" t="s">
        <v>1568</v>
      </c>
      <c r="I1880" s="59">
        <v>4.3243564E7</v>
      </c>
      <c r="J1880" s="59">
        <v>110.0</v>
      </c>
      <c r="K1880" s="59">
        <v>0.399080903438768</v>
      </c>
      <c r="L1880" s="59">
        <v>35.0</v>
      </c>
      <c r="M1880" s="59">
        <v>0.3946045</v>
      </c>
      <c r="N1880" s="59">
        <v>1500.0</v>
      </c>
      <c r="O1880" s="59">
        <v>0.372212</v>
      </c>
      <c r="P1880" s="59">
        <v>1.072187</v>
      </c>
      <c r="Q1880" s="59">
        <v>1.199909</v>
      </c>
    </row>
    <row r="1881" ht="15.0" customHeight="1">
      <c r="A1881" s="59" t="s">
        <v>534</v>
      </c>
      <c r="B1881" s="60"/>
      <c r="C1881" s="60"/>
      <c r="D1881" s="59" t="s">
        <v>1564</v>
      </c>
      <c r="E1881" s="59" t="s">
        <v>3409</v>
      </c>
      <c r="F1881" s="59" t="s">
        <v>5899</v>
      </c>
      <c r="G1881" s="61" t="s">
        <v>1575</v>
      </c>
      <c r="H1881" s="61" t="s">
        <v>5900</v>
      </c>
      <c r="I1881" s="59">
        <v>5.2579683E7</v>
      </c>
      <c r="J1881" s="59">
        <v>45.0</v>
      </c>
      <c r="K1881" s="59">
        <v>0.464345497310144</v>
      </c>
      <c r="L1881" s="59">
        <v>40.0</v>
      </c>
      <c r="M1881" s="59">
        <v>0.4637895</v>
      </c>
      <c r="N1881" s="59">
        <v>1500.0</v>
      </c>
      <c r="O1881" s="59">
        <v>0.3212854</v>
      </c>
      <c r="P1881" s="59">
        <v>1.445274</v>
      </c>
      <c r="Q1881" s="59">
        <v>1.003901</v>
      </c>
    </row>
    <row r="1882" ht="15.0" customHeight="1">
      <c r="A1882" s="59" t="s">
        <v>79</v>
      </c>
      <c r="B1882" s="60"/>
      <c r="C1882" s="60"/>
      <c r="D1882" s="59" t="s">
        <v>1637</v>
      </c>
      <c r="E1882" s="59" t="s">
        <v>39</v>
      </c>
      <c r="F1882" s="59" t="s">
        <v>1567</v>
      </c>
      <c r="G1882" s="61" t="s">
        <v>5901</v>
      </c>
      <c r="H1882" s="61" t="s">
        <v>5900</v>
      </c>
      <c r="I1882" s="59">
        <v>1.1305955E7</v>
      </c>
      <c r="J1882" s="59">
        <v>100.0</v>
      </c>
      <c r="K1882" s="59">
        <v>0.211840890530947</v>
      </c>
      <c r="L1882" s="59">
        <v>45.0</v>
      </c>
      <c r="M1882" s="59">
        <v>0.1997061</v>
      </c>
      <c r="N1882" s="59">
        <v>1500.0</v>
      </c>
      <c r="O1882" s="59">
        <v>0.1481189</v>
      </c>
      <c r="P1882" s="59">
        <v>1.430209</v>
      </c>
      <c r="Q1882" s="59">
        <v>1.23523</v>
      </c>
    </row>
    <row r="1883" ht="15.0" customHeight="1">
      <c r="A1883" s="59" t="s">
        <v>79</v>
      </c>
      <c r="B1883" s="60"/>
      <c r="C1883" s="60"/>
      <c r="D1883" s="59" t="s">
        <v>1637</v>
      </c>
      <c r="E1883" s="59" t="s">
        <v>38</v>
      </c>
      <c r="F1883" s="59" t="s">
        <v>1567</v>
      </c>
      <c r="G1883" s="61" t="s">
        <v>5902</v>
      </c>
      <c r="H1883" s="61" t="s">
        <v>5900</v>
      </c>
      <c r="I1883" s="59">
        <v>1.4245809E7</v>
      </c>
      <c r="J1883" s="59">
        <v>130.0</v>
      </c>
      <c r="K1883" s="59">
        <v>0.181186120043507</v>
      </c>
      <c r="L1883" s="59">
        <v>40.0</v>
      </c>
      <c r="M1883" s="59">
        <v>0.180257</v>
      </c>
      <c r="N1883" s="59">
        <v>1500.0</v>
      </c>
      <c r="O1883" s="59">
        <v>0.1708763</v>
      </c>
      <c r="P1883" s="59">
        <v>1.060335</v>
      </c>
      <c r="Q1883" s="59">
        <v>1.099045</v>
      </c>
    </row>
    <row r="1884" ht="15.0" customHeight="1">
      <c r="A1884" s="59" t="s">
        <v>79</v>
      </c>
      <c r="B1884" s="60"/>
      <c r="C1884" s="60"/>
      <c r="D1884" s="59" t="s">
        <v>1637</v>
      </c>
      <c r="E1884" s="59" t="s">
        <v>37</v>
      </c>
      <c r="F1884" s="59" t="s">
        <v>1567</v>
      </c>
      <c r="G1884" s="61" t="s">
        <v>5903</v>
      </c>
      <c r="H1884" s="61" t="s">
        <v>5900</v>
      </c>
      <c r="I1884" s="59">
        <v>2.6790509E7</v>
      </c>
      <c r="J1884" s="59">
        <v>115.0</v>
      </c>
      <c r="K1884" s="59">
        <v>0.30729192698976</v>
      </c>
      <c r="L1884" s="59">
        <v>45.0</v>
      </c>
      <c r="M1884" s="59">
        <v>0.2970001</v>
      </c>
      <c r="N1884" s="59">
        <v>1500.0</v>
      </c>
      <c r="O1884" s="59">
        <v>0.2779628</v>
      </c>
      <c r="P1884" s="59">
        <v>1.105515</v>
      </c>
      <c r="Q1884" s="59">
        <v>1.540615</v>
      </c>
    </row>
    <row r="1885" ht="15.0" customHeight="1">
      <c r="A1885" s="59" t="s">
        <v>79</v>
      </c>
      <c r="B1885" s="60"/>
      <c r="C1885" s="60"/>
      <c r="D1885" s="59" t="s">
        <v>1637</v>
      </c>
      <c r="E1885" s="59" t="s">
        <v>34</v>
      </c>
      <c r="F1885" s="59" t="s">
        <v>1567</v>
      </c>
      <c r="G1885" s="61" t="s">
        <v>5904</v>
      </c>
      <c r="H1885" s="61" t="s">
        <v>5900</v>
      </c>
      <c r="I1885" s="59">
        <v>2.014247E7</v>
      </c>
      <c r="J1885" s="59">
        <v>120.0</v>
      </c>
      <c r="K1885" s="59">
        <v>0.242231439544807</v>
      </c>
      <c r="L1885" s="59">
        <v>40.0</v>
      </c>
      <c r="M1885" s="59">
        <v>0.2356918</v>
      </c>
      <c r="N1885" s="59">
        <v>1500.0</v>
      </c>
      <c r="O1885" s="59">
        <v>0.2167608</v>
      </c>
      <c r="P1885" s="59">
        <v>1.117506</v>
      </c>
      <c r="Q1885" s="59">
        <v>1.345445</v>
      </c>
    </row>
    <row r="1886" ht="15.0" customHeight="1">
      <c r="A1886" s="59" t="s">
        <v>79</v>
      </c>
      <c r="B1886" s="60"/>
      <c r="C1886" s="60"/>
      <c r="D1886" s="59" t="s">
        <v>1637</v>
      </c>
      <c r="E1886" s="59" t="s">
        <v>33</v>
      </c>
      <c r="F1886" s="59" t="s">
        <v>1567</v>
      </c>
      <c r="G1886" s="61" t="s">
        <v>5900</v>
      </c>
      <c r="H1886" s="61" t="s">
        <v>5900</v>
      </c>
      <c r="I1886" s="59">
        <v>2.8249418E7</v>
      </c>
      <c r="J1886" s="59">
        <v>145.0</v>
      </c>
      <c r="K1886" s="59">
        <v>0.28369594269253</v>
      </c>
      <c r="L1886" s="59">
        <v>35.0</v>
      </c>
      <c r="M1886" s="59">
        <v>0.2857235</v>
      </c>
      <c r="N1886" s="59">
        <v>1500.0</v>
      </c>
      <c r="O1886" s="59">
        <v>0.2763838</v>
      </c>
      <c r="P1886" s="59">
        <v>1.026456</v>
      </c>
      <c r="Q1886" s="59">
        <v>0.7829057</v>
      </c>
    </row>
    <row r="1887" ht="15.0" customHeight="1">
      <c r="A1887" s="59" t="s">
        <v>79</v>
      </c>
      <c r="B1887" s="60"/>
      <c r="C1887" s="60"/>
      <c r="D1887" s="59" t="s">
        <v>1637</v>
      </c>
      <c r="E1887" s="59" t="s">
        <v>39</v>
      </c>
      <c r="F1887" s="59" t="s">
        <v>1270</v>
      </c>
      <c r="G1887" s="61" t="s">
        <v>1644</v>
      </c>
      <c r="H1887" s="61" t="s">
        <v>1638</v>
      </c>
      <c r="I1887" s="59">
        <v>1.1995712E7</v>
      </c>
      <c r="J1887" s="59">
        <v>150.0</v>
      </c>
      <c r="K1887" s="59">
        <v>0.174692463494362</v>
      </c>
      <c r="L1887" s="59">
        <v>35.0</v>
      </c>
      <c r="M1887" s="59">
        <v>0.1740553</v>
      </c>
      <c r="N1887" s="59">
        <v>1500.0</v>
      </c>
      <c r="O1887" s="59">
        <v>0.149986</v>
      </c>
      <c r="P1887" s="59">
        <v>1.164725</v>
      </c>
      <c r="Q1887" s="59">
        <v>1.026472</v>
      </c>
    </row>
    <row r="1888" ht="15.0" customHeight="1">
      <c r="A1888" s="59" t="s">
        <v>79</v>
      </c>
      <c r="B1888" s="60"/>
      <c r="C1888" s="60"/>
      <c r="D1888" s="59" t="s">
        <v>1637</v>
      </c>
      <c r="E1888" s="59" t="s">
        <v>35</v>
      </c>
      <c r="F1888" s="59" t="s">
        <v>1270</v>
      </c>
      <c r="G1888" s="61" t="s">
        <v>1640</v>
      </c>
      <c r="H1888" s="61" t="s">
        <v>1638</v>
      </c>
      <c r="I1888" s="59">
        <v>1.2682102E7</v>
      </c>
      <c r="J1888" s="59">
        <v>180.0</v>
      </c>
      <c r="K1888" s="59">
        <v>0.154954675803294</v>
      </c>
      <c r="L1888" s="59">
        <v>35.0</v>
      </c>
      <c r="M1888" s="59">
        <v>0.1617945</v>
      </c>
      <c r="N1888" s="59">
        <v>1500.0</v>
      </c>
      <c r="O1888" s="59">
        <v>0.1491589</v>
      </c>
      <c r="P1888" s="59">
        <v>1.038856</v>
      </c>
      <c r="Q1888" s="59">
        <v>0.458685</v>
      </c>
    </row>
    <row r="1889" ht="15.0" customHeight="1">
      <c r="A1889" s="59" t="s">
        <v>79</v>
      </c>
      <c r="B1889" s="60"/>
      <c r="C1889" s="60"/>
      <c r="D1889" s="59" t="s">
        <v>1637</v>
      </c>
      <c r="E1889" s="59" t="s">
        <v>38</v>
      </c>
      <c r="F1889" s="59" t="s">
        <v>1270</v>
      </c>
      <c r="G1889" s="61" t="s">
        <v>1643</v>
      </c>
      <c r="H1889" s="61" t="s">
        <v>1638</v>
      </c>
      <c r="I1889" s="59">
        <v>2.7465612E7</v>
      </c>
      <c r="J1889" s="59">
        <v>125.0</v>
      </c>
      <c r="K1889" s="59">
        <v>0.304119766990325</v>
      </c>
      <c r="L1889" s="59">
        <v>35.0</v>
      </c>
      <c r="M1889" s="59">
        <v>0.3016858</v>
      </c>
      <c r="N1889" s="59">
        <v>1500.0</v>
      </c>
      <c r="O1889" s="59">
        <v>0.2832166</v>
      </c>
      <c r="P1889" s="59">
        <v>1.073806</v>
      </c>
      <c r="Q1889" s="59">
        <v>1.131785</v>
      </c>
    </row>
    <row r="1890" ht="15.0" customHeight="1">
      <c r="A1890" s="59" t="s">
        <v>79</v>
      </c>
      <c r="B1890" s="60"/>
      <c r="C1890" s="60"/>
      <c r="D1890" s="59" t="s">
        <v>1637</v>
      </c>
      <c r="E1890" s="59" t="s">
        <v>37</v>
      </c>
      <c r="F1890" s="59" t="s">
        <v>1270</v>
      </c>
      <c r="G1890" s="61" t="s">
        <v>1642</v>
      </c>
      <c r="H1890" s="61" t="s">
        <v>1638</v>
      </c>
      <c r="I1890" s="59">
        <v>2.7782431E7</v>
      </c>
      <c r="J1890" s="59">
        <v>145.0</v>
      </c>
      <c r="K1890" s="59">
        <v>0.323151690311166</v>
      </c>
      <c r="L1890" s="59">
        <v>35.0</v>
      </c>
      <c r="M1890" s="59">
        <v>0.3116053</v>
      </c>
      <c r="N1890" s="59">
        <v>1500.0</v>
      </c>
      <c r="O1890" s="59">
        <v>0.2880883</v>
      </c>
      <c r="P1890" s="59">
        <v>1.121711</v>
      </c>
      <c r="Q1890" s="59">
        <v>1.49098</v>
      </c>
    </row>
    <row r="1891" ht="15.0" customHeight="1">
      <c r="A1891" s="59" t="s">
        <v>79</v>
      </c>
      <c r="B1891" s="60"/>
      <c r="C1891" s="60"/>
      <c r="D1891" s="59" t="s">
        <v>1637</v>
      </c>
      <c r="E1891" s="59" t="s">
        <v>36</v>
      </c>
      <c r="F1891" s="59" t="s">
        <v>1270</v>
      </c>
      <c r="G1891" s="61" t="s">
        <v>1641</v>
      </c>
      <c r="H1891" s="61" t="s">
        <v>1638</v>
      </c>
      <c r="I1891" s="59">
        <v>2.0719609E7</v>
      </c>
      <c r="J1891" s="59">
        <v>150.0</v>
      </c>
      <c r="K1891" s="59">
        <v>0.462814406165118</v>
      </c>
      <c r="L1891" s="59">
        <v>45.0</v>
      </c>
      <c r="M1891" s="59">
        <v>0.4098465</v>
      </c>
      <c r="N1891" s="59">
        <v>1500.0</v>
      </c>
      <c r="O1891" s="59">
        <v>0.2144642</v>
      </c>
      <c r="P1891" s="59">
        <v>2.158003</v>
      </c>
      <c r="Q1891" s="59">
        <v>1.271099</v>
      </c>
    </row>
    <row r="1892" ht="15.0" customHeight="1">
      <c r="A1892" s="59" t="s">
        <v>79</v>
      </c>
      <c r="B1892" s="60"/>
      <c r="C1892" s="60"/>
      <c r="D1892" s="59" t="s">
        <v>1637</v>
      </c>
      <c r="E1892" s="59" t="s">
        <v>34</v>
      </c>
      <c r="F1892" s="59" t="s">
        <v>1270</v>
      </c>
      <c r="G1892" s="61" t="s">
        <v>1639</v>
      </c>
      <c r="H1892" s="61" t="s">
        <v>1638</v>
      </c>
      <c r="I1892" s="59">
        <v>1.6517475E7</v>
      </c>
      <c r="J1892" s="59">
        <v>145.0</v>
      </c>
      <c r="K1892" s="59">
        <v>0.208612602085462</v>
      </c>
      <c r="L1892" s="59">
        <v>35.0</v>
      </c>
      <c r="M1892" s="59">
        <v>0.2120179</v>
      </c>
      <c r="N1892" s="59">
        <v>1500.0</v>
      </c>
      <c r="O1892" s="59">
        <v>0.1876805</v>
      </c>
      <c r="P1892" s="59">
        <v>1.11153</v>
      </c>
      <c r="Q1892" s="59">
        <v>0.8600791</v>
      </c>
    </row>
    <row r="1893" ht="15.0" customHeight="1">
      <c r="A1893" s="59" t="s">
        <v>79</v>
      </c>
      <c r="B1893" s="60"/>
      <c r="C1893" s="60"/>
      <c r="D1893" s="59" t="s">
        <v>1637</v>
      </c>
      <c r="E1893" s="59" t="s">
        <v>33</v>
      </c>
      <c r="F1893" s="59" t="s">
        <v>1270</v>
      </c>
      <c r="G1893" s="61" t="s">
        <v>1638</v>
      </c>
      <c r="H1893" s="61" t="s">
        <v>1638</v>
      </c>
      <c r="I1893" s="59">
        <v>4.3834309E7</v>
      </c>
      <c r="J1893" s="59">
        <v>130.0</v>
      </c>
      <c r="K1893" s="59">
        <v>0.384833516715015</v>
      </c>
      <c r="L1893" s="59">
        <v>35.0</v>
      </c>
      <c r="M1893" s="59">
        <v>0.3858655</v>
      </c>
      <c r="N1893" s="59">
        <v>1500.0</v>
      </c>
      <c r="O1893" s="59">
        <v>0.3745259</v>
      </c>
      <c r="P1893" s="59">
        <v>1.027522</v>
      </c>
      <c r="Q1893" s="59">
        <v>0.9089921</v>
      </c>
    </row>
    <row r="1894" ht="15.0" customHeight="1">
      <c r="A1894" s="59" t="s">
        <v>534</v>
      </c>
      <c r="B1894" s="60"/>
      <c r="C1894" s="60"/>
      <c r="D1894" s="59" t="s">
        <v>1637</v>
      </c>
      <c r="E1894" s="59" t="s">
        <v>3409</v>
      </c>
      <c r="F1894" s="59" t="s">
        <v>5905</v>
      </c>
      <c r="G1894" s="61" t="s">
        <v>5906</v>
      </c>
      <c r="H1894" s="60"/>
      <c r="I1894" s="59">
        <v>5.4016232E7</v>
      </c>
      <c r="J1894" s="59">
        <v>50.0</v>
      </c>
      <c r="K1894" s="59">
        <v>0.490250820325982</v>
      </c>
      <c r="L1894" s="59">
        <v>45.0</v>
      </c>
      <c r="M1894" s="59">
        <v>0.4901625</v>
      </c>
      <c r="N1894" s="59">
        <v>1500.0</v>
      </c>
      <c r="O1894" s="59">
        <v>0.3347142</v>
      </c>
      <c r="P1894" s="59">
        <v>1.464685</v>
      </c>
      <c r="Q1894" s="59">
        <v>1.000568</v>
      </c>
    </row>
    <row r="1895" ht="15.0" customHeight="1">
      <c r="A1895" s="59" t="s">
        <v>534</v>
      </c>
      <c r="B1895" s="60"/>
      <c r="C1895" s="60"/>
      <c r="D1895" s="59" t="s">
        <v>1637</v>
      </c>
      <c r="E1895" s="59" t="s">
        <v>3409</v>
      </c>
      <c r="F1895" s="59" t="s">
        <v>5907</v>
      </c>
      <c r="G1895" s="61" t="s">
        <v>1645</v>
      </c>
      <c r="H1895" s="60"/>
      <c r="I1895" s="59">
        <v>4.3085868E7</v>
      </c>
      <c r="J1895" s="59">
        <v>55.0</v>
      </c>
      <c r="K1895" s="59">
        <v>0.448257073912627</v>
      </c>
      <c r="L1895" s="59">
        <v>45.0</v>
      </c>
      <c r="M1895" s="59">
        <v>0.4457345</v>
      </c>
      <c r="N1895" s="59">
        <v>1500.0</v>
      </c>
      <c r="O1895" s="59">
        <v>0.3057507</v>
      </c>
      <c r="P1895" s="59">
        <v>1.466087</v>
      </c>
      <c r="Q1895" s="59">
        <v>1.01802</v>
      </c>
    </row>
    <row r="1896" ht="15.0" customHeight="1">
      <c r="A1896" s="59" t="s">
        <v>123</v>
      </c>
      <c r="B1896" s="60"/>
      <c r="C1896" s="60"/>
      <c r="D1896" s="59" t="s">
        <v>1579</v>
      </c>
      <c r="E1896" s="59" t="s">
        <v>34</v>
      </c>
      <c r="F1896" s="59" t="s">
        <v>5908</v>
      </c>
      <c r="G1896" s="61" t="s">
        <v>1585</v>
      </c>
      <c r="H1896" s="61" t="s">
        <v>1584</v>
      </c>
      <c r="I1896" s="59">
        <v>2.2101115E7</v>
      </c>
      <c r="J1896" s="59">
        <v>135.0</v>
      </c>
      <c r="K1896" s="59">
        <v>0.24703193457436</v>
      </c>
      <c r="L1896" s="59">
        <v>35.0</v>
      </c>
      <c r="M1896" s="59">
        <v>0.2602349</v>
      </c>
      <c r="N1896" s="59">
        <v>1500.0</v>
      </c>
      <c r="O1896" s="59">
        <v>0.2373529</v>
      </c>
      <c r="P1896" s="59">
        <v>1.040779</v>
      </c>
      <c r="Q1896" s="59">
        <v>0.4229978</v>
      </c>
    </row>
    <row r="1897" ht="15.0" customHeight="1">
      <c r="A1897" s="59" t="s">
        <v>123</v>
      </c>
      <c r="B1897" s="60"/>
      <c r="C1897" s="60"/>
      <c r="D1897" s="59" t="s">
        <v>1579</v>
      </c>
      <c r="E1897" s="59" t="s">
        <v>35</v>
      </c>
      <c r="F1897" s="59" t="s">
        <v>5909</v>
      </c>
      <c r="G1897" s="61" t="s">
        <v>1586</v>
      </c>
      <c r="H1897" s="61" t="s">
        <v>1584</v>
      </c>
      <c r="I1897" s="59">
        <v>1.2904397E7</v>
      </c>
      <c r="J1897" s="59">
        <v>180.0</v>
      </c>
      <c r="K1897" s="59">
        <v>0.162847117141384</v>
      </c>
      <c r="L1897" s="59">
        <v>35.0</v>
      </c>
      <c r="M1897" s="59">
        <v>0.168623</v>
      </c>
      <c r="N1897" s="59">
        <v>1500.0</v>
      </c>
      <c r="O1897" s="59">
        <v>0.1553516</v>
      </c>
      <c r="P1897" s="59">
        <v>1.048249</v>
      </c>
      <c r="Q1897" s="59">
        <v>0.5647906</v>
      </c>
    </row>
    <row r="1898" ht="15.0" customHeight="1">
      <c r="A1898" s="59" t="s">
        <v>123</v>
      </c>
      <c r="B1898" s="60"/>
      <c r="C1898" s="60"/>
      <c r="D1898" s="59" t="s">
        <v>1579</v>
      </c>
      <c r="E1898" s="59" t="s">
        <v>38</v>
      </c>
      <c r="F1898" s="59" t="s">
        <v>5909</v>
      </c>
      <c r="G1898" s="61" t="s">
        <v>1589</v>
      </c>
      <c r="H1898" s="61" t="s">
        <v>1584</v>
      </c>
      <c r="I1898" s="59">
        <v>8531014.0</v>
      </c>
      <c r="J1898" s="59">
        <v>165.0</v>
      </c>
      <c r="K1898" s="59">
        <v>0.12075056925347</v>
      </c>
      <c r="L1898" s="59">
        <v>35.0</v>
      </c>
      <c r="M1898" s="59">
        <v>0.1234989</v>
      </c>
      <c r="N1898" s="59">
        <v>1500.0</v>
      </c>
      <c r="O1898" s="59">
        <v>0.110459</v>
      </c>
      <c r="P1898" s="59">
        <v>1.093171</v>
      </c>
      <c r="Q1898" s="59">
        <v>0.789237</v>
      </c>
    </row>
    <row r="1899" ht="15.0" customHeight="1">
      <c r="A1899" s="59" t="s">
        <v>123</v>
      </c>
      <c r="B1899" s="60"/>
      <c r="C1899" s="60"/>
      <c r="D1899" s="59" t="s">
        <v>1579</v>
      </c>
      <c r="E1899" s="59" t="s">
        <v>37</v>
      </c>
      <c r="F1899" s="59" t="s">
        <v>5909</v>
      </c>
      <c r="G1899" s="61" t="s">
        <v>1588</v>
      </c>
      <c r="H1899" s="61" t="s">
        <v>1584</v>
      </c>
      <c r="I1899" s="59">
        <v>8446366.0</v>
      </c>
      <c r="J1899" s="59">
        <v>255.0</v>
      </c>
      <c r="K1899" s="59">
        <v>0.117046720003567</v>
      </c>
      <c r="L1899" s="59">
        <v>35.0</v>
      </c>
      <c r="M1899" s="59">
        <v>0.1177801</v>
      </c>
      <c r="N1899" s="59">
        <v>1500.0</v>
      </c>
      <c r="O1899" s="59">
        <v>0.1073569</v>
      </c>
      <c r="P1899" s="59">
        <v>1.090258</v>
      </c>
      <c r="Q1899" s="59">
        <v>0.929636</v>
      </c>
    </row>
    <row r="1900" ht="15.0" customHeight="1">
      <c r="A1900" s="59" t="s">
        <v>123</v>
      </c>
      <c r="B1900" s="60"/>
      <c r="C1900" s="60"/>
      <c r="D1900" s="59" t="s">
        <v>1579</v>
      </c>
      <c r="E1900" s="59" t="s">
        <v>36</v>
      </c>
      <c r="F1900" s="59" t="s">
        <v>5909</v>
      </c>
      <c r="G1900" s="61" t="s">
        <v>5910</v>
      </c>
      <c r="H1900" s="61" t="s">
        <v>1584</v>
      </c>
      <c r="I1900" s="59">
        <v>7057498.0</v>
      </c>
      <c r="J1900" s="59">
        <v>250.0</v>
      </c>
      <c r="K1900" s="59">
        <v>0.198375040277386</v>
      </c>
      <c r="L1900" s="59">
        <v>35.0</v>
      </c>
      <c r="M1900" s="59">
        <v>0.1735035</v>
      </c>
      <c r="N1900" s="59">
        <v>1500.0</v>
      </c>
      <c r="O1900" s="59">
        <v>0.1138308</v>
      </c>
      <c r="P1900" s="59">
        <v>1.742719</v>
      </c>
      <c r="Q1900" s="59">
        <v>1.416799</v>
      </c>
    </row>
    <row r="1901" ht="15.0" customHeight="1">
      <c r="A1901" s="59" t="s">
        <v>123</v>
      </c>
      <c r="B1901" s="60"/>
      <c r="C1901" s="60"/>
      <c r="D1901" s="59" t="s">
        <v>1579</v>
      </c>
      <c r="E1901" s="59" t="s">
        <v>40</v>
      </c>
      <c r="F1901" s="59" t="s">
        <v>5909</v>
      </c>
      <c r="G1901" s="61" t="s">
        <v>1591</v>
      </c>
      <c r="H1901" s="61" t="s">
        <v>1584</v>
      </c>
      <c r="I1901" s="59">
        <v>1.0327638E7</v>
      </c>
      <c r="J1901" s="59">
        <v>135.0</v>
      </c>
      <c r="K1901" s="59">
        <v>0.164832586357012</v>
      </c>
      <c r="L1901" s="59">
        <v>35.0</v>
      </c>
      <c r="M1901" s="59">
        <v>0.155853</v>
      </c>
      <c r="N1901" s="59">
        <v>1500.0</v>
      </c>
      <c r="O1901" s="59">
        <v>0.1363918</v>
      </c>
      <c r="P1901" s="59">
        <v>1.208522</v>
      </c>
      <c r="Q1901" s="59">
        <v>1.461414</v>
      </c>
    </row>
    <row r="1902" ht="15.0" customHeight="1">
      <c r="A1902" s="59" t="s">
        <v>123</v>
      </c>
      <c r="B1902" s="60"/>
      <c r="C1902" s="60"/>
      <c r="D1902" s="59" t="s">
        <v>1579</v>
      </c>
      <c r="E1902" s="59" t="s">
        <v>33</v>
      </c>
      <c r="F1902" s="59" t="s">
        <v>5909</v>
      </c>
      <c r="G1902" s="61" t="s">
        <v>1584</v>
      </c>
      <c r="H1902" s="61" t="s">
        <v>1584</v>
      </c>
      <c r="I1902" s="59">
        <v>1.0225696E7</v>
      </c>
      <c r="J1902" s="59">
        <v>160.0</v>
      </c>
      <c r="K1902" s="59">
        <v>0.129626872679182</v>
      </c>
      <c r="L1902" s="59">
        <v>35.0</v>
      </c>
      <c r="M1902" s="59">
        <v>0.1379756</v>
      </c>
      <c r="N1902" s="59">
        <v>1500.0</v>
      </c>
      <c r="O1902" s="59">
        <v>0.1257612</v>
      </c>
      <c r="P1902" s="59">
        <v>1.030739</v>
      </c>
      <c r="Q1902" s="59">
        <v>0.3164884</v>
      </c>
    </row>
    <row r="1903" ht="15.0" customHeight="1">
      <c r="A1903" s="59" t="s">
        <v>264</v>
      </c>
      <c r="B1903" s="60"/>
      <c r="C1903" s="60"/>
      <c r="D1903" s="59" t="s">
        <v>1579</v>
      </c>
      <c r="E1903" s="59" t="s">
        <v>39</v>
      </c>
      <c r="F1903" s="59" t="s">
        <v>5911</v>
      </c>
      <c r="G1903" s="61" t="s">
        <v>1590</v>
      </c>
      <c r="H1903" s="61" t="s">
        <v>5912</v>
      </c>
      <c r="I1903" s="59">
        <v>1.6662142E7</v>
      </c>
      <c r="J1903" s="59">
        <v>165.0</v>
      </c>
      <c r="K1903" s="59">
        <v>0.222440429306142</v>
      </c>
      <c r="L1903" s="59">
        <v>40.0</v>
      </c>
      <c r="M1903" s="59">
        <v>0.2190235</v>
      </c>
      <c r="N1903" s="59">
        <v>1500.0</v>
      </c>
      <c r="O1903" s="59">
        <v>0.2007068</v>
      </c>
      <c r="P1903" s="59">
        <v>1.108285</v>
      </c>
      <c r="Q1903" s="59">
        <v>1.186547</v>
      </c>
    </row>
    <row r="1904" ht="15.0" customHeight="1">
      <c r="A1904" s="59" t="s">
        <v>264</v>
      </c>
      <c r="B1904" s="60"/>
      <c r="C1904" s="60"/>
      <c r="D1904" s="59" t="s">
        <v>1579</v>
      </c>
      <c r="E1904" s="59" t="s">
        <v>36</v>
      </c>
      <c r="F1904" s="59" t="s">
        <v>5911</v>
      </c>
      <c r="G1904" s="61" t="s">
        <v>5913</v>
      </c>
      <c r="H1904" s="61" t="s">
        <v>5912</v>
      </c>
      <c r="I1904" s="59">
        <v>1.9758349E7</v>
      </c>
      <c r="J1904" s="59">
        <v>160.0</v>
      </c>
      <c r="K1904" s="59">
        <v>0.406906526060234</v>
      </c>
      <c r="L1904" s="59">
        <v>45.0</v>
      </c>
      <c r="M1904" s="59">
        <v>0.3849151</v>
      </c>
      <c r="N1904" s="59">
        <v>1500.0</v>
      </c>
      <c r="O1904" s="59">
        <v>0.2205885</v>
      </c>
      <c r="P1904" s="59">
        <v>1.844641</v>
      </c>
      <c r="Q1904" s="59">
        <v>1.133827</v>
      </c>
    </row>
    <row r="1905" ht="15.0" customHeight="1">
      <c r="A1905" s="59" t="s">
        <v>264</v>
      </c>
      <c r="B1905" s="60"/>
      <c r="C1905" s="60"/>
      <c r="D1905" s="59" t="s">
        <v>1579</v>
      </c>
      <c r="E1905" s="59" t="s">
        <v>39</v>
      </c>
      <c r="F1905" s="59" t="s">
        <v>5914</v>
      </c>
      <c r="G1905" s="61" t="s">
        <v>5915</v>
      </c>
      <c r="H1905" s="61" t="s">
        <v>5912</v>
      </c>
      <c r="I1905" s="59">
        <v>2.4383234E7</v>
      </c>
      <c r="J1905" s="59">
        <v>120.0</v>
      </c>
      <c r="K1905" s="59">
        <v>0.323064927915177</v>
      </c>
      <c r="L1905" s="59">
        <v>40.0</v>
      </c>
      <c r="M1905" s="59">
        <v>0.3159549</v>
      </c>
      <c r="N1905" s="59">
        <v>1500.0</v>
      </c>
      <c r="O1905" s="59">
        <v>0.2832206</v>
      </c>
      <c r="P1905" s="59">
        <v>1.140683</v>
      </c>
      <c r="Q1905" s="59">
        <v>1.217202</v>
      </c>
    </row>
    <row r="1906" ht="15.0" customHeight="1">
      <c r="A1906" s="59" t="s">
        <v>264</v>
      </c>
      <c r="B1906" s="60"/>
      <c r="C1906" s="60"/>
      <c r="D1906" s="59" t="s">
        <v>1579</v>
      </c>
      <c r="E1906" s="59" t="s">
        <v>35</v>
      </c>
      <c r="F1906" s="59" t="s">
        <v>5914</v>
      </c>
      <c r="G1906" s="61" t="s">
        <v>5916</v>
      </c>
      <c r="H1906" s="61" t="s">
        <v>5912</v>
      </c>
      <c r="I1906" s="59">
        <v>2.0328675E7</v>
      </c>
      <c r="J1906" s="59">
        <v>125.0</v>
      </c>
      <c r="K1906" s="59">
        <v>0.237362747190107</v>
      </c>
      <c r="L1906" s="59">
        <v>35.0</v>
      </c>
      <c r="M1906" s="59">
        <v>0.2355256</v>
      </c>
      <c r="N1906" s="59">
        <v>1500.0</v>
      </c>
      <c r="O1906" s="59">
        <v>0.2320598</v>
      </c>
      <c r="P1906" s="59">
        <v>1.022852</v>
      </c>
      <c r="Q1906" s="59">
        <v>1.530074</v>
      </c>
    </row>
    <row r="1907" ht="15.0" customHeight="1">
      <c r="A1907" s="59" t="s">
        <v>264</v>
      </c>
      <c r="B1907" s="60"/>
      <c r="C1907" s="60"/>
      <c r="D1907" s="59" t="s">
        <v>1579</v>
      </c>
      <c r="E1907" s="59" t="s">
        <v>38</v>
      </c>
      <c r="F1907" s="59" t="s">
        <v>5914</v>
      </c>
      <c r="G1907" s="61" t="s">
        <v>5917</v>
      </c>
      <c r="H1907" s="61" t="s">
        <v>5912</v>
      </c>
      <c r="I1907" s="59">
        <v>2.4957348E7</v>
      </c>
      <c r="J1907" s="59">
        <v>160.0</v>
      </c>
      <c r="K1907" s="59">
        <v>0.287772122554618</v>
      </c>
      <c r="L1907" s="59">
        <v>35.0</v>
      </c>
      <c r="M1907" s="59">
        <v>0.2887023</v>
      </c>
      <c r="N1907" s="59">
        <v>1500.0</v>
      </c>
      <c r="O1907" s="59">
        <v>0.279785</v>
      </c>
      <c r="P1907" s="59">
        <v>1.028547</v>
      </c>
      <c r="Q1907" s="59">
        <v>0.8956914</v>
      </c>
    </row>
    <row r="1908" ht="15.0" customHeight="1">
      <c r="A1908" s="59" t="s">
        <v>264</v>
      </c>
      <c r="B1908" s="60"/>
      <c r="C1908" s="60"/>
      <c r="D1908" s="59" t="s">
        <v>1579</v>
      </c>
      <c r="E1908" s="59" t="s">
        <v>37</v>
      </c>
      <c r="F1908" s="59" t="s">
        <v>5914</v>
      </c>
      <c r="G1908" s="61" t="s">
        <v>5918</v>
      </c>
      <c r="H1908" s="61" t="s">
        <v>5912</v>
      </c>
      <c r="I1908" s="59">
        <v>2.333177E7</v>
      </c>
      <c r="J1908" s="59">
        <v>135.0</v>
      </c>
      <c r="K1908" s="59">
        <v>0.260071943497737</v>
      </c>
      <c r="L1908" s="59">
        <v>40.0</v>
      </c>
      <c r="M1908" s="59">
        <v>0.2582842</v>
      </c>
      <c r="N1908" s="59">
        <v>1500.0</v>
      </c>
      <c r="O1908" s="59">
        <v>0.2494519</v>
      </c>
      <c r="P1908" s="59">
        <v>1.042574</v>
      </c>
      <c r="Q1908" s="59">
        <v>1.202408</v>
      </c>
    </row>
    <row r="1909" ht="15.0" customHeight="1">
      <c r="A1909" s="59" t="s">
        <v>264</v>
      </c>
      <c r="B1909" s="60"/>
      <c r="C1909" s="60"/>
      <c r="D1909" s="59" t="s">
        <v>1579</v>
      </c>
      <c r="E1909" s="59" t="s">
        <v>36</v>
      </c>
      <c r="F1909" s="59" t="s">
        <v>5914</v>
      </c>
      <c r="G1909" s="61" t="s">
        <v>5919</v>
      </c>
      <c r="H1909" s="61" t="s">
        <v>5912</v>
      </c>
      <c r="I1909" s="59">
        <v>2.0807115E7</v>
      </c>
      <c r="J1909" s="59">
        <v>135.0</v>
      </c>
      <c r="K1909" s="59">
        <v>0.428947991889932</v>
      </c>
      <c r="L1909" s="59">
        <v>45.0</v>
      </c>
      <c r="M1909" s="59">
        <v>0.4088732</v>
      </c>
      <c r="N1909" s="59">
        <v>1500.0</v>
      </c>
      <c r="O1909" s="59">
        <v>0.2485391</v>
      </c>
      <c r="P1909" s="59">
        <v>1.725877</v>
      </c>
      <c r="Q1909" s="59">
        <v>1.125206</v>
      </c>
    </row>
    <row r="1910" ht="15.0" customHeight="1">
      <c r="A1910" s="59" t="s">
        <v>264</v>
      </c>
      <c r="B1910" s="60"/>
      <c r="C1910" s="60"/>
      <c r="D1910" s="59" t="s">
        <v>1579</v>
      </c>
      <c r="E1910" s="59" t="s">
        <v>34</v>
      </c>
      <c r="F1910" s="59" t="s">
        <v>5914</v>
      </c>
      <c r="G1910" s="61" t="s">
        <v>5920</v>
      </c>
      <c r="H1910" s="61" t="s">
        <v>5912</v>
      </c>
      <c r="I1910" s="59">
        <v>2.059077E7</v>
      </c>
      <c r="J1910" s="59">
        <v>140.0</v>
      </c>
      <c r="K1910" s="59">
        <v>0.230641674068807</v>
      </c>
      <c r="L1910" s="59">
        <v>35.0</v>
      </c>
      <c r="M1910" s="59">
        <v>0.2328046</v>
      </c>
      <c r="N1910" s="59">
        <v>1500.0</v>
      </c>
      <c r="O1910" s="59">
        <v>0.2261395</v>
      </c>
      <c r="P1910" s="59">
        <v>1.019909</v>
      </c>
      <c r="Q1910" s="59">
        <v>0.6754852</v>
      </c>
    </row>
    <row r="1911" ht="15.0" customHeight="1">
      <c r="A1911" s="59" t="s">
        <v>264</v>
      </c>
      <c r="B1911" s="60"/>
      <c r="C1911" s="60"/>
      <c r="D1911" s="59" t="s">
        <v>1579</v>
      </c>
      <c r="E1911" s="59" t="s">
        <v>33</v>
      </c>
      <c r="F1911" s="59" t="s">
        <v>5914</v>
      </c>
      <c r="G1911" s="61" t="s">
        <v>5912</v>
      </c>
      <c r="H1911" s="61" t="s">
        <v>5912</v>
      </c>
      <c r="I1911" s="59">
        <v>2.3984416E7</v>
      </c>
      <c r="J1911" s="59">
        <v>130.0</v>
      </c>
      <c r="K1911" s="59">
        <v>0.249869316278704</v>
      </c>
      <c r="L1911" s="59">
        <v>35.0</v>
      </c>
      <c r="M1911" s="59">
        <v>0.2504921</v>
      </c>
      <c r="N1911" s="59">
        <v>1500.0</v>
      </c>
      <c r="O1911" s="59">
        <v>0.2478518</v>
      </c>
      <c r="P1911" s="59">
        <v>1.00814</v>
      </c>
      <c r="Q1911" s="59">
        <v>0.7641214</v>
      </c>
    </row>
    <row r="1912" ht="15.0" customHeight="1">
      <c r="A1912" s="59" t="s">
        <v>264</v>
      </c>
      <c r="B1912" s="60"/>
      <c r="C1912" s="60"/>
      <c r="D1912" s="59" t="s">
        <v>5921</v>
      </c>
      <c r="E1912" s="59" t="s">
        <v>39</v>
      </c>
      <c r="F1912" s="59" t="s">
        <v>882</v>
      </c>
      <c r="G1912" s="61" t="s">
        <v>889</v>
      </c>
      <c r="H1912" s="61" t="s">
        <v>883</v>
      </c>
      <c r="I1912" s="59">
        <v>2.7122965E7</v>
      </c>
      <c r="J1912" s="59">
        <v>160.0</v>
      </c>
      <c r="K1912" s="59">
        <v>0.359457773989011</v>
      </c>
      <c r="L1912" s="59">
        <v>45.0</v>
      </c>
      <c r="M1912" s="59">
        <v>0.3188364</v>
      </c>
      <c r="N1912" s="59">
        <v>1500.0</v>
      </c>
      <c r="O1912" s="59">
        <v>0.28327</v>
      </c>
      <c r="P1912" s="59">
        <v>1.268958</v>
      </c>
      <c r="Q1912" s="59">
        <v>2.142128</v>
      </c>
    </row>
    <row r="1913" ht="15.0" customHeight="1">
      <c r="A1913" s="59" t="s">
        <v>264</v>
      </c>
      <c r="B1913" s="60"/>
      <c r="C1913" s="60"/>
      <c r="D1913" s="59" t="s">
        <v>5921</v>
      </c>
      <c r="E1913" s="59" t="s">
        <v>35</v>
      </c>
      <c r="F1913" s="59" t="s">
        <v>882</v>
      </c>
      <c r="G1913" s="61" t="s">
        <v>885</v>
      </c>
      <c r="H1913" s="61" t="s">
        <v>883</v>
      </c>
      <c r="I1913" s="59">
        <v>5.3349637E7</v>
      </c>
      <c r="J1913" s="59">
        <v>185.0</v>
      </c>
      <c r="K1913" s="59">
        <v>0.462813114588997</v>
      </c>
      <c r="L1913" s="59">
        <v>35.0</v>
      </c>
      <c r="M1913" s="59">
        <v>0.461075</v>
      </c>
      <c r="N1913" s="59">
        <v>1500.0</v>
      </c>
      <c r="O1913" s="59">
        <v>0.4468829</v>
      </c>
      <c r="P1913" s="59">
        <v>1.035647</v>
      </c>
      <c r="Q1913" s="59">
        <v>1.12247</v>
      </c>
    </row>
    <row r="1914" ht="15.0" customHeight="1">
      <c r="A1914" s="59" t="s">
        <v>264</v>
      </c>
      <c r="B1914" s="60"/>
      <c r="C1914" s="60"/>
      <c r="D1914" s="59" t="s">
        <v>5921</v>
      </c>
      <c r="E1914" s="59" t="s">
        <v>38</v>
      </c>
      <c r="F1914" s="59" t="s">
        <v>882</v>
      </c>
      <c r="G1914" s="61" t="s">
        <v>888</v>
      </c>
      <c r="H1914" s="61" t="s">
        <v>883</v>
      </c>
      <c r="I1914" s="59">
        <v>5.3272152E7</v>
      </c>
      <c r="J1914" s="59">
        <v>190.0</v>
      </c>
      <c r="K1914" s="59">
        <v>0.460325190683552</v>
      </c>
      <c r="L1914" s="59">
        <v>35.0</v>
      </c>
      <c r="M1914" s="59">
        <v>0.4606296</v>
      </c>
      <c r="N1914" s="59">
        <v>1500.0</v>
      </c>
      <c r="O1914" s="59">
        <v>0.4451051</v>
      </c>
      <c r="P1914" s="59">
        <v>1.034194</v>
      </c>
      <c r="Q1914" s="59">
        <v>0.980389</v>
      </c>
    </row>
    <row r="1915" ht="15.0" customHeight="1">
      <c r="A1915" s="59" t="s">
        <v>264</v>
      </c>
      <c r="B1915" s="60"/>
      <c r="C1915" s="60"/>
      <c r="D1915" s="59" t="s">
        <v>5921</v>
      </c>
      <c r="E1915" s="59" t="s">
        <v>37</v>
      </c>
      <c r="F1915" s="59" t="s">
        <v>882</v>
      </c>
      <c r="G1915" s="61" t="s">
        <v>887</v>
      </c>
      <c r="H1915" s="61" t="s">
        <v>883</v>
      </c>
      <c r="I1915" s="59">
        <v>7.7276669E7</v>
      </c>
      <c r="J1915" s="59">
        <v>180.0</v>
      </c>
      <c r="K1915" s="59">
        <v>0.561462887290222</v>
      </c>
      <c r="L1915" s="59">
        <v>35.0</v>
      </c>
      <c r="M1915" s="59">
        <v>0.5553969</v>
      </c>
      <c r="N1915" s="59">
        <v>1500.0</v>
      </c>
      <c r="O1915" s="59">
        <v>0.5260489</v>
      </c>
      <c r="P1915" s="59">
        <v>1.067321</v>
      </c>
      <c r="Q1915" s="59">
        <v>1.206691</v>
      </c>
    </row>
    <row r="1916" ht="15.0" customHeight="1">
      <c r="A1916" s="59" t="s">
        <v>264</v>
      </c>
      <c r="B1916" s="60"/>
      <c r="C1916" s="60"/>
      <c r="D1916" s="59" t="s">
        <v>5921</v>
      </c>
      <c r="E1916" s="59" t="s">
        <v>36</v>
      </c>
      <c r="F1916" s="59" t="s">
        <v>882</v>
      </c>
      <c r="G1916" s="61" t="s">
        <v>886</v>
      </c>
      <c r="H1916" s="61" t="s">
        <v>883</v>
      </c>
      <c r="I1916" s="59">
        <v>4.2331979E7</v>
      </c>
      <c r="J1916" s="59">
        <v>160.0</v>
      </c>
      <c r="K1916" s="59">
        <v>0.662563102589538</v>
      </c>
      <c r="L1916" s="59">
        <v>45.0</v>
      </c>
      <c r="M1916" s="59">
        <v>0.6332576</v>
      </c>
      <c r="N1916" s="59">
        <v>1500.0</v>
      </c>
      <c r="O1916" s="59">
        <v>0.3938278</v>
      </c>
      <c r="P1916" s="59">
        <v>1.682367</v>
      </c>
      <c r="Q1916" s="59">
        <v>1.122397</v>
      </c>
    </row>
    <row r="1917" ht="15.0" customHeight="1">
      <c r="A1917" s="59" t="s">
        <v>264</v>
      </c>
      <c r="B1917" s="60"/>
      <c r="C1917" s="60"/>
      <c r="D1917" s="59" t="s">
        <v>5921</v>
      </c>
      <c r="E1917" s="59" t="s">
        <v>34</v>
      </c>
      <c r="F1917" s="59" t="s">
        <v>882</v>
      </c>
      <c r="G1917" s="61" t="s">
        <v>884</v>
      </c>
      <c r="H1917" s="61" t="s">
        <v>883</v>
      </c>
      <c r="I1917" s="59">
        <v>3.2465414E7</v>
      </c>
      <c r="J1917" s="59">
        <v>135.0</v>
      </c>
      <c r="K1917" s="59">
        <v>0.333939460160497</v>
      </c>
      <c r="L1917" s="59">
        <v>35.0</v>
      </c>
      <c r="M1917" s="59">
        <v>0.3306523</v>
      </c>
      <c r="N1917" s="59">
        <v>1500.0</v>
      </c>
      <c r="O1917" s="59">
        <v>0.3159713</v>
      </c>
      <c r="P1917" s="59">
        <v>1.056867</v>
      </c>
      <c r="Q1917" s="59">
        <v>1.223907</v>
      </c>
    </row>
    <row r="1918" ht="15.0" customHeight="1">
      <c r="A1918" s="59" t="s">
        <v>264</v>
      </c>
      <c r="B1918" s="60"/>
      <c r="C1918" s="60"/>
      <c r="D1918" s="59" t="s">
        <v>5921</v>
      </c>
      <c r="E1918" s="59" t="s">
        <v>33</v>
      </c>
      <c r="F1918" s="59" t="s">
        <v>882</v>
      </c>
      <c r="G1918" s="61" t="s">
        <v>883</v>
      </c>
      <c r="H1918" s="61" t="s">
        <v>883</v>
      </c>
      <c r="I1918" s="59">
        <v>4.5255426E7</v>
      </c>
      <c r="J1918" s="59">
        <v>185.0</v>
      </c>
      <c r="K1918" s="59">
        <v>0.386892537753164</v>
      </c>
      <c r="L1918" s="59">
        <v>35.0</v>
      </c>
      <c r="M1918" s="59">
        <v>0.3861307</v>
      </c>
      <c r="N1918" s="59">
        <v>1500.0</v>
      </c>
      <c r="O1918" s="59">
        <v>0.3827858</v>
      </c>
      <c r="P1918" s="59">
        <v>1.010729</v>
      </c>
      <c r="Q1918" s="59">
        <v>1.227755</v>
      </c>
    </row>
    <row r="1919" ht="15.0" customHeight="1">
      <c r="A1919" s="59" t="s">
        <v>264</v>
      </c>
      <c r="B1919" s="60"/>
      <c r="C1919" s="60"/>
      <c r="D1919" s="59" t="s">
        <v>5921</v>
      </c>
      <c r="E1919" s="59" t="s">
        <v>39</v>
      </c>
      <c r="F1919" s="59" t="s">
        <v>895</v>
      </c>
      <c r="G1919" s="61" t="s">
        <v>902</v>
      </c>
      <c r="H1919" s="61" t="s">
        <v>896</v>
      </c>
      <c r="I1919" s="59">
        <v>2.8351221E7</v>
      </c>
      <c r="J1919" s="59">
        <v>155.0</v>
      </c>
      <c r="K1919" s="59">
        <v>0.340302419465951</v>
      </c>
      <c r="L1919" s="59">
        <v>35.0</v>
      </c>
      <c r="M1919" s="59">
        <v>0.3080318</v>
      </c>
      <c r="N1919" s="59">
        <v>1500.0</v>
      </c>
      <c r="O1919" s="59">
        <v>0.2867437</v>
      </c>
      <c r="P1919" s="59">
        <v>1.186783</v>
      </c>
      <c r="Q1919" s="59">
        <v>2.515895</v>
      </c>
    </row>
    <row r="1920" ht="15.0" customHeight="1">
      <c r="A1920" s="59" t="s">
        <v>264</v>
      </c>
      <c r="B1920" s="60"/>
      <c r="C1920" s="60"/>
      <c r="D1920" s="59" t="s">
        <v>5921</v>
      </c>
      <c r="E1920" s="59" t="s">
        <v>35</v>
      </c>
      <c r="F1920" s="59" t="s">
        <v>895</v>
      </c>
      <c r="G1920" s="61" t="s">
        <v>898</v>
      </c>
      <c r="H1920" s="61" t="s">
        <v>896</v>
      </c>
      <c r="I1920" s="59">
        <v>7.0833697E7</v>
      </c>
      <c r="J1920" s="59">
        <v>175.0</v>
      </c>
      <c r="K1920" s="59">
        <v>0.520629493313007</v>
      </c>
      <c r="L1920" s="59">
        <v>35.0</v>
      </c>
      <c r="M1920" s="59">
        <v>0.5184757</v>
      </c>
      <c r="N1920" s="59">
        <v>1500.0</v>
      </c>
      <c r="O1920" s="59">
        <v>0.5069191</v>
      </c>
      <c r="P1920" s="59">
        <v>1.027046</v>
      </c>
      <c r="Q1920" s="59">
        <v>1.186366</v>
      </c>
    </row>
    <row r="1921" ht="15.0" customHeight="1">
      <c r="A1921" s="59" t="s">
        <v>264</v>
      </c>
      <c r="B1921" s="60"/>
      <c r="C1921" s="60"/>
      <c r="D1921" s="59" t="s">
        <v>5921</v>
      </c>
      <c r="E1921" s="59" t="s">
        <v>38</v>
      </c>
      <c r="F1921" s="59" t="s">
        <v>895</v>
      </c>
      <c r="G1921" s="61" t="s">
        <v>901</v>
      </c>
      <c r="H1921" s="61" t="s">
        <v>896</v>
      </c>
      <c r="I1921" s="59">
        <v>6.0066579E7</v>
      </c>
      <c r="J1921" s="59">
        <v>135.0</v>
      </c>
      <c r="K1921" s="59">
        <v>0.48746420540518</v>
      </c>
      <c r="L1921" s="59">
        <v>35.0</v>
      </c>
      <c r="M1921" s="59">
        <v>0.4856501</v>
      </c>
      <c r="N1921" s="59">
        <v>1500.0</v>
      </c>
      <c r="O1921" s="59">
        <v>0.4705597</v>
      </c>
      <c r="P1921" s="59">
        <v>1.035924</v>
      </c>
      <c r="Q1921" s="59">
        <v>1.120213</v>
      </c>
    </row>
    <row r="1922" ht="15.0" customHeight="1">
      <c r="A1922" s="59" t="s">
        <v>264</v>
      </c>
      <c r="B1922" s="60"/>
      <c r="C1922" s="60"/>
      <c r="D1922" s="59" t="s">
        <v>5921</v>
      </c>
      <c r="E1922" s="59" t="s">
        <v>37</v>
      </c>
      <c r="F1922" s="59" t="s">
        <v>895</v>
      </c>
      <c r="G1922" s="61" t="s">
        <v>900</v>
      </c>
      <c r="H1922" s="61" t="s">
        <v>896</v>
      </c>
      <c r="I1922" s="59">
        <v>6.5739215E7</v>
      </c>
      <c r="J1922" s="59">
        <v>180.0</v>
      </c>
      <c r="K1922" s="59">
        <v>0.502615389056704</v>
      </c>
      <c r="L1922" s="59">
        <v>35.0</v>
      </c>
      <c r="M1922" s="59">
        <v>0.5007047</v>
      </c>
      <c r="N1922" s="59">
        <v>1500.0</v>
      </c>
      <c r="O1922" s="59">
        <v>0.4862216</v>
      </c>
      <c r="P1922" s="59">
        <v>1.033717</v>
      </c>
      <c r="Q1922" s="59">
        <v>1.131923</v>
      </c>
    </row>
    <row r="1923" ht="15.0" customHeight="1">
      <c r="A1923" s="59" t="s">
        <v>264</v>
      </c>
      <c r="B1923" s="60"/>
      <c r="C1923" s="60"/>
      <c r="D1923" s="59" t="s">
        <v>5921</v>
      </c>
      <c r="E1923" s="59" t="s">
        <v>36</v>
      </c>
      <c r="F1923" s="59" t="s">
        <v>895</v>
      </c>
      <c r="G1923" s="61" t="s">
        <v>899</v>
      </c>
      <c r="H1923" s="61" t="s">
        <v>896</v>
      </c>
      <c r="I1923" s="59">
        <v>4.6708031E7</v>
      </c>
      <c r="J1923" s="59">
        <v>160.0</v>
      </c>
      <c r="K1923" s="59">
        <v>0.628977827658281</v>
      </c>
      <c r="L1923" s="59">
        <v>45.0</v>
      </c>
      <c r="M1923" s="59">
        <v>0.5980915</v>
      </c>
      <c r="N1923" s="59">
        <v>1500.0</v>
      </c>
      <c r="O1923" s="59">
        <v>0.3966941</v>
      </c>
      <c r="P1923" s="59">
        <v>1.585549</v>
      </c>
      <c r="Q1923" s="59">
        <v>1.15336</v>
      </c>
    </row>
    <row r="1924" ht="15.0" customHeight="1">
      <c r="A1924" s="59" t="s">
        <v>264</v>
      </c>
      <c r="B1924" s="60"/>
      <c r="C1924" s="60"/>
      <c r="D1924" s="59" t="s">
        <v>5921</v>
      </c>
      <c r="E1924" s="59" t="s">
        <v>34</v>
      </c>
      <c r="F1924" s="59" t="s">
        <v>895</v>
      </c>
      <c r="G1924" s="61" t="s">
        <v>897</v>
      </c>
      <c r="H1924" s="61" t="s">
        <v>896</v>
      </c>
      <c r="I1924" s="59">
        <v>4.7506893E7</v>
      </c>
      <c r="J1924" s="59">
        <v>185.0</v>
      </c>
      <c r="K1924" s="59">
        <v>0.411462114313876</v>
      </c>
      <c r="L1924" s="59">
        <v>35.0</v>
      </c>
      <c r="M1924" s="59">
        <v>0.4119202</v>
      </c>
      <c r="N1924" s="59">
        <v>1500.0</v>
      </c>
      <c r="O1924" s="59">
        <v>0.4007519</v>
      </c>
      <c r="P1924" s="59">
        <v>1.026725</v>
      </c>
      <c r="Q1924" s="59">
        <v>0.9589852</v>
      </c>
    </row>
    <row r="1925" ht="15.0" customHeight="1">
      <c r="A1925" s="59" t="s">
        <v>264</v>
      </c>
      <c r="B1925" s="60"/>
      <c r="C1925" s="60"/>
      <c r="D1925" s="59" t="s">
        <v>5921</v>
      </c>
      <c r="E1925" s="59" t="s">
        <v>33</v>
      </c>
      <c r="F1925" s="59" t="s">
        <v>895</v>
      </c>
      <c r="G1925" s="61" t="s">
        <v>896</v>
      </c>
      <c r="H1925" s="61" t="s">
        <v>896</v>
      </c>
      <c r="I1925" s="59">
        <v>4.4835142E7</v>
      </c>
      <c r="J1925" s="59">
        <v>160.0</v>
      </c>
      <c r="K1925" s="59">
        <v>0.382935516935196</v>
      </c>
      <c r="L1925" s="59">
        <v>35.0</v>
      </c>
      <c r="M1925" s="59">
        <v>0.3820169</v>
      </c>
      <c r="N1925" s="59">
        <v>1500.0</v>
      </c>
      <c r="O1925" s="59">
        <v>0.3790831</v>
      </c>
      <c r="P1925" s="59">
        <v>1.010162</v>
      </c>
      <c r="Q1925" s="59">
        <v>1.313115</v>
      </c>
    </row>
    <row r="1926" ht="15.0" customHeight="1">
      <c r="A1926" s="59" t="s">
        <v>264</v>
      </c>
      <c r="B1926" s="60"/>
      <c r="C1926" s="60"/>
      <c r="D1926" s="59" t="s">
        <v>5921</v>
      </c>
      <c r="E1926" s="59" t="s">
        <v>39</v>
      </c>
      <c r="F1926" s="59" t="s">
        <v>920</v>
      </c>
      <c r="G1926" s="61" t="s">
        <v>5922</v>
      </c>
      <c r="H1926" s="61" t="s">
        <v>5923</v>
      </c>
      <c r="I1926" s="59">
        <v>6.1603915E7</v>
      </c>
      <c r="J1926" s="59">
        <v>170.0</v>
      </c>
      <c r="K1926" s="59">
        <v>0.502356951035089</v>
      </c>
      <c r="L1926" s="59">
        <v>35.0</v>
      </c>
      <c r="M1926" s="59">
        <v>0.4849128</v>
      </c>
      <c r="N1926" s="59">
        <v>1500.0</v>
      </c>
      <c r="O1926" s="59">
        <v>0.4673886</v>
      </c>
      <c r="P1926" s="59">
        <v>1.074817</v>
      </c>
      <c r="Q1926" s="59">
        <v>1.995432</v>
      </c>
    </row>
    <row r="1927" ht="15.0" customHeight="1">
      <c r="A1927" s="59" t="s">
        <v>264</v>
      </c>
      <c r="B1927" s="60"/>
      <c r="C1927" s="60"/>
      <c r="D1927" s="59" t="s">
        <v>5921</v>
      </c>
      <c r="E1927" s="59" t="s">
        <v>35</v>
      </c>
      <c r="F1927" s="59" t="s">
        <v>920</v>
      </c>
      <c r="G1927" s="61" t="s">
        <v>5924</v>
      </c>
      <c r="H1927" s="61" t="s">
        <v>5923</v>
      </c>
      <c r="I1927" s="59">
        <v>5.6010512E7</v>
      </c>
      <c r="J1927" s="59">
        <v>180.0</v>
      </c>
      <c r="K1927" s="59">
        <v>0.472955988926356</v>
      </c>
      <c r="L1927" s="59">
        <v>35.0</v>
      </c>
      <c r="M1927" s="59">
        <v>0.4541156</v>
      </c>
      <c r="N1927" s="59">
        <v>1500.0</v>
      </c>
      <c r="O1927" s="59">
        <v>0.4455393</v>
      </c>
      <c r="P1927" s="59">
        <v>1.061536</v>
      </c>
      <c r="Q1927" s="59">
        <v>3.196797</v>
      </c>
    </row>
    <row r="1928" ht="15.0" customHeight="1">
      <c r="A1928" s="59" t="s">
        <v>264</v>
      </c>
      <c r="B1928" s="60"/>
      <c r="C1928" s="60"/>
      <c r="D1928" s="59" t="s">
        <v>5921</v>
      </c>
      <c r="E1928" s="59" t="s">
        <v>38</v>
      </c>
      <c r="F1928" s="59" t="s">
        <v>920</v>
      </c>
      <c r="G1928" s="61" t="s">
        <v>5925</v>
      </c>
      <c r="H1928" s="61" t="s">
        <v>5923</v>
      </c>
      <c r="I1928" s="59">
        <v>5.9265569E7</v>
      </c>
      <c r="J1928" s="59">
        <v>170.0</v>
      </c>
      <c r="K1928" s="59">
        <v>0.503608628335775</v>
      </c>
      <c r="L1928" s="59">
        <v>35.0</v>
      </c>
      <c r="M1928" s="59">
        <v>0.4915772</v>
      </c>
      <c r="N1928" s="59">
        <v>1500.0</v>
      </c>
      <c r="O1928" s="59">
        <v>0.4762982</v>
      </c>
      <c r="P1928" s="59">
        <v>1.057339</v>
      </c>
      <c r="Q1928" s="59">
        <v>1.787451</v>
      </c>
    </row>
    <row r="1929" ht="15.0" customHeight="1">
      <c r="A1929" s="59" t="s">
        <v>264</v>
      </c>
      <c r="B1929" s="60"/>
      <c r="C1929" s="60"/>
      <c r="D1929" s="59" t="s">
        <v>5921</v>
      </c>
      <c r="E1929" s="59" t="s">
        <v>37</v>
      </c>
      <c r="F1929" s="59" t="s">
        <v>920</v>
      </c>
      <c r="G1929" s="61" t="s">
        <v>5926</v>
      </c>
      <c r="H1929" s="61" t="s">
        <v>5923</v>
      </c>
      <c r="I1929" s="59">
        <v>6.2056336E7</v>
      </c>
      <c r="J1929" s="59">
        <v>160.0</v>
      </c>
      <c r="K1929" s="59">
        <v>0.513334771961756</v>
      </c>
      <c r="L1929" s="59">
        <v>35.0</v>
      </c>
      <c r="M1929" s="59">
        <v>0.4928569</v>
      </c>
      <c r="N1929" s="59">
        <v>1500.0</v>
      </c>
      <c r="O1929" s="59">
        <v>0.4730028</v>
      </c>
      <c r="P1929" s="59">
        <v>1.085268</v>
      </c>
      <c r="Q1929" s="59">
        <v>2.031416</v>
      </c>
    </row>
    <row r="1930" ht="15.0" customHeight="1">
      <c r="A1930" s="59" t="s">
        <v>264</v>
      </c>
      <c r="B1930" s="60"/>
      <c r="C1930" s="60"/>
      <c r="D1930" s="59" t="s">
        <v>5921</v>
      </c>
      <c r="E1930" s="59" t="s">
        <v>36</v>
      </c>
      <c r="F1930" s="59" t="s">
        <v>920</v>
      </c>
      <c r="G1930" s="61" t="s">
        <v>5927</v>
      </c>
      <c r="H1930" s="61" t="s">
        <v>5923</v>
      </c>
      <c r="I1930" s="59">
        <v>6.2347216E7</v>
      </c>
      <c r="J1930" s="59">
        <v>190.0</v>
      </c>
      <c r="K1930" s="59">
        <v>0.667384617540551</v>
      </c>
      <c r="L1930" s="59">
        <v>45.0</v>
      </c>
      <c r="M1930" s="59">
        <v>0.6369086</v>
      </c>
      <c r="N1930" s="59">
        <v>1500.0</v>
      </c>
      <c r="O1930" s="59">
        <v>0.477722</v>
      </c>
      <c r="P1930" s="59">
        <v>1.397015</v>
      </c>
      <c r="Q1930" s="59">
        <v>1.191448</v>
      </c>
    </row>
    <row r="1931" ht="15.0" customHeight="1">
      <c r="A1931" s="59" t="s">
        <v>264</v>
      </c>
      <c r="B1931" s="60"/>
      <c r="C1931" s="60"/>
      <c r="D1931" s="59" t="s">
        <v>5921</v>
      </c>
      <c r="E1931" s="59" t="s">
        <v>33</v>
      </c>
      <c r="F1931" s="59" t="s">
        <v>920</v>
      </c>
      <c r="G1931" s="61" t="s">
        <v>5923</v>
      </c>
      <c r="H1931" s="61" t="s">
        <v>5923</v>
      </c>
      <c r="I1931" s="59">
        <v>2.4787002E7</v>
      </c>
      <c r="J1931" s="59">
        <v>185.0</v>
      </c>
      <c r="K1931" s="59">
        <v>0.284825262357051</v>
      </c>
      <c r="L1931" s="59">
        <v>35.0</v>
      </c>
      <c r="M1931" s="59">
        <v>0.256555</v>
      </c>
      <c r="N1931" s="59">
        <v>1500.0</v>
      </c>
      <c r="O1931" s="59">
        <v>0.2527943</v>
      </c>
      <c r="P1931" s="59">
        <v>1.126708</v>
      </c>
      <c r="Q1931" s="59">
        <v>8.517239</v>
      </c>
    </row>
    <row r="1932" ht="15.0" customHeight="1">
      <c r="A1932" s="59" t="s">
        <v>534</v>
      </c>
      <c r="B1932" s="60"/>
      <c r="C1932" s="60"/>
      <c r="D1932" s="59" t="s">
        <v>5921</v>
      </c>
      <c r="E1932" s="59" t="s">
        <v>3884</v>
      </c>
      <c r="F1932" s="59" t="s">
        <v>5928</v>
      </c>
      <c r="G1932" s="61" t="s">
        <v>5929</v>
      </c>
      <c r="H1932" s="60"/>
      <c r="I1932" s="59">
        <v>4.32882022E8</v>
      </c>
      <c r="J1932" s="59">
        <v>50.0</v>
      </c>
      <c r="K1932" s="59">
        <v>0.686934670465584</v>
      </c>
      <c r="L1932" s="59">
        <v>45.0</v>
      </c>
      <c r="M1932" s="59">
        <v>0.6848626</v>
      </c>
      <c r="N1932" s="59">
        <v>1500.0</v>
      </c>
      <c r="O1932" s="59">
        <v>0.3848507</v>
      </c>
      <c r="P1932" s="59">
        <v>1.784938</v>
      </c>
      <c r="Q1932" s="59">
        <v>1.006907</v>
      </c>
    </row>
    <row r="1933" ht="15.0" customHeight="1">
      <c r="A1933" s="59" t="s">
        <v>534</v>
      </c>
      <c r="B1933" s="60"/>
      <c r="C1933" s="60"/>
      <c r="D1933" s="59" t="s">
        <v>5921</v>
      </c>
      <c r="E1933" s="59" t="s">
        <v>3409</v>
      </c>
      <c r="F1933" s="59" t="s">
        <v>5930</v>
      </c>
      <c r="G1933" s="61" t="s">
        <v>5931</v>
      </c>
      <c r="H1933" s="60"/>
      <c r="I1933" s="59">
        <v>9.1822625E7</v>
      </c>
      <c r="J1933" s="59">
        <v>50.0</v>
      </c>
      <c r="K1933" s="59">
        <v>0.618935759243292</v>
      </c>
      <c r="L1933" s="59">
        <v>45.0</v>
      </c>
      <c r="M1933" s="59">
        <v>0.616038</v>
      </c>
      <c r="N1933" s="59">
        <v>1500.0</v>
      </c>
      <c r="O1933" s="59">
        <v>0.2340538</v>
      </c>
      <c r="P1933" s="59">
        <v>2.644416</v>
      </c>
      <c r="Q1933" s="59">
        <v>1.007586</v>
      </c>
    </row>
    <row r="1934" ht="15.0" customHeight="1">
      <c r="A1934" s="59" t="s">
        <v>534</v>
      </c>
      <c r="B1934" s="60"/>
      <c r="C1934" s="60"/>
      <c r="D1934" s="59" t="s">
        <v>5921</v>
      </c>
      <c r="E1934" s="59" t="s">
        <v>3409</v>
      </c>
      <c r="F1934" s="59" t="s">
        <v>5932</v>
      </c>
      <c r="G1934" s="61" t="s">
        <v>5933</v>
      </c>
      <c r="H1934" s="60"/>
      <c r="I1934" s="59">
        <v>5.4110111E7</v>
      </c>
      <c r="J1934" s="59">
        <v>50.0</v>
      </c>
      <c r="K1934" s="59">
        <v>0.586104285788824</v>
      </c>
      <c r="L1934" s="59">
        <v>45.0</v>
      </c>
      <c r="M1934" s="59">
        <v>0.5828532</v>
      </c>
      <c r="N1934" s="59">
        <v>1500.0</v>
      </c>
      <c r="O1934" s="59">
        <v>0.2080256</v>
      </c>
      <c r="P1934" s="59">
        <v>2.817462</v>
      </c>
      <c r="Q1934" s="59">
        <v>1.008674</v>
      </c>
    </row>
    <row r="1935" ht="15.0" customHeight="1">
      <c r="A1935" s="59" t="s">
        <v>534</v>
      </c>
      <c r="B1935" s="60"/>
      <c r="C1935" s="60"/>
      <c r="D1935" s="59" t="s">
        <v>5921</v>
      </c>
      <c r="E1935" s="59" t="s">
        <v>3409</v>
      </c>
      <c r="F1935" s="59" t="s">
        <v>5934</v>
      </c>
      <c r="G1935" s="61" t="s">
        <v>5935</v>
      </c>
      <c r="H1935" s="60"/>
      <c r="I1935" s="59">
        <v>3.2121951E7</v>
      </c>
      <c r="J1935" s="59">
        <v>55.0</v>
      </c>
      <c r="K1935" s="59">
        <v>0.579920317287295</v>
      </c>
      <c r="L1935" s="59">
        <v>45.0</v>
      </c>
      <c r="M1935" s="59">
        <v>0.5694961</v>
      </c>
      <c r="N1935" s="59">
        <v>1500.0</v>
      </c>
      <c r="O1935" s="59">
        <v>0.1739576</v>
      </c>
      <c r="P1935" s="59">
        <v>3.333687</v>
      </c>
      <c r="Q1935" s="59">
        <v>1.026354</v>
      </c>
    </row>
    <row r="1936" ht="15.0" customHeight="1">
      <c r="A1936" s="59" t="s">
        <v>534</v>
      </c>
      <c r="B1936" s="60"/>
      <c r="C1936" s="60"/>
      <c r="D1936" s="59" t="s">
        <v>5921</v>
      </c>
      <c r="E1936" s="59" t="s">
        <v>3409</v>
      </c>
      <c r="F1936" s="59" t="s">
        <v>5936</v>
      </c>
      <c r="G1936" s="61" t="s">
        <v>5937</v>
      </c>
      <c r="H1936" s="60"/>
      <c r="I1936" s="59">
        <v>3.9664818E7</v>
      </c>
      <c r="J1936" s="59">
        <v>55.0</v>
      </c>
      <c r="K1936" s="59">
        <v>0.595660474712088</v>
      </c>
      <c r="L1936" s="59">
        <v>45.0</v>
      </c>
      <c r="M1936" s="59">
        <v>0.5835955</v>
      </c>
      <c r="N1936" s="59">
        <v>1500.0</v>
      </c>
      <c r="O1936" s="59">
        <v>0.1553392</v>
      </c>
      <c r="P1936" s="59">
        <v>3.83458</v>
      </c>
      <c r="Q1936" s="59">
        <v>1.028172</v>
      </c>
    </row>
    <row r="1937" ht="15.0" customHeight="1">
      <c r="A1937" s="59" t="s">
        <v>264</v>
      </c>
      <c r="B1937" s="60"/>
      <c r="C1937" s="60"/>
      <c r="D1937" s="59" t="s">
        <v>5938</v>
      </c>
      <c r="E1937" s="59" t="s">
        <v>35</v>
      </c>
      <c r="F1937" s="59" t="s">
        <v>882</v>
      </c>
      <c r="G1937" s="61" t="s">
        <v>5939</v>
      </c>
      <c r="H1937" s="61" t="s">
        <v>5940</v>
      </c>
      <c r="I1937" s="59">
        <v>2.026592E7</v>
      </c>
      <c r="J1937" s="59">
        <v>220.0</v>
      </c>
      <c r="K1937" s="59">
        <v>0.220637912879159</v>
      </c>
      <c r="L1937" s="59">
        <v>35.0</v>
      </c>
      <c r="M1937" s="59">
        <v>0.2222436</v>
      </c>
      <c r="N1937" s="59">
        <v>1500.0</v>
      </c>
      <c r="O1937" s="59">
        <v>0.2170254</v>
      </c>
      <c r="P1937" s="59">
        <v>1.016646</v>
      </c>
      <c r="Q1937" s="59">
        <v>0.692287</v>
      </c>
    </row>
    <row r="1938" ht="15.0" customHeight="1">
      <c r="A1938" s="59" t="s">
        <v>264</v>
      </c>
      <c r="B1938" s="60"/>
      <c r="C1938" s="60"/>
      <c r="D1938" s="59" t="s">
        <v>5938</v>
      </c>
      <c r="E1938" s="59" t="s">
        <v>38</v>
      </c>
      <c r="F1938" s="59" t="s">
        <v>882</v>
      </c>
      <c r="G1938" s="61" t="s">
        <v>5941</v>
      </c>
      <c r="H1938" s="61" t="s">
        <v>5940</v>
      </c>
      <c r="I1938" s="59">
        <v>4784695.0</v>
      </c>
      <c r="J1938" s="59">
        <v>290.0</v>
      </c>
      <c r="K1938" s="59">
        <v>0.075105556233541</v>
      </c>
      <c r="L1938" s="59">
        <v>35.0</v>
      </c>
      <c r="M1938" s="59">
        <v>0.07507448</v>
      </c>
      <c r="N1938" s="59">
        <v>1500.0</v>
      </c>
      <c r="O1938" s="59">
        <v>0.06917801</v>
      </c>
      <c r="P1938" s="59">
        <v>1.085685</v>
      </c>
      <c r="Q1938" s="59">
        <v>1.005271</v>
      </c>
    </row>
    <row r="1939" ht="15.0" customHeight="1">
      <c r="A1939" s="59" t="s">
        <v>264</v>
      </c>
      <c r="B1939" s="60"/>
      <c r="C1939" s="60"/>
      <c r="D1939" s="59" t="s">
        <v>5938</v>
      </c>
      <c r="E1939" s="59" t="s">
        <v>37</v>
      </c>
      <c r="F1939" s="59" t="s">
        <v>882</v>
      </c>
      <c r="G1939" s="61" t="s">
        <v>5942</v>
      </c>
      <c r="H1939" s="61" t="s">
        <v>5940</v>
      </c>
      <c r="I1939" s="59">
        <v>2.6390529E7</v>
      </c>
      <c r="J1939" s="59">
        <v>230.0</v>
      </c>
      <c r="K1939" s="59">
        <v>0.387775659471079</v>
      </c>
      <c r="L1939" s="59">
        <v>35.0</v>
      </c>
      <c r="M1939" s="59">
        <v>0.3441869</v>
      </c>
      <c r="N1939" s="59">
        <v>1500.0</v>
      </c>
      <c r="O1939" s="59">
        <v>0.3066437</v>
      </c>
      <c r="P1939" s="59">
        <v>1.264581</v>
      </c>
      <c r="Q1939" s="59">
        <v>2.161032</v>
      </c>
    </row>
    <row r="1940" ht="15.0" customHeight="1">
      <c r="A1940" s="59" t="s">
        <v>264</v>
      </c>
      <c r="B1940" s="60"/>
      <c r="C1940" s="60"/>
      <c r="D1940" s="59" t="s">
        <v>5938</v>
      </c>
      <c r="E1940" s="59" t="s">
        <v>36</v>
      </c>
      <c r="F1940" s="59" t="s">
        <v>882</v>
      </c>
      <c r="G1940" s="61" t="s">
        <v>5943</v>
      </c>
      <c r="H1940" s="61" t="s">
        <v>5940</v>
      </c>
      <c r="I1940" s="59">
        <v>1.7020499E7</v>
      </c>
      <c r="J1940" s="59">
        <v>230.0</v>
      </c>
      <c r="K1940" s="59">
        <v>0.704806718836275</v>
      </c>
      <c r="L1940" s="59">
        <v>45.0</v>
      </c>
      <c r="M1940" s="59">
        <v>0.5467608</v>
      </c>
      <c r="N1940" s="59">
        <v>1500.0</v>
      </c>
      <c r="O1940" s="59">
        <v>0.2026714</v>
      </c>
      <c r="P1940" s="59">
        <v>3.477584</v>
      </c>
      <c r="Q1940" s="59">
        <v>1.459316</v>
      </c>
    </row>
    <row r="1941" ht="15.0" customHeight="1">
      <c r="A1941" s="59" t="s">
        <v>264</v>
      </c>
      <c r="B1941" s="60"/>
      <c r="C1941" s="60"/>
      <c r="D1941" s="59" t="s">
        <v>5938</v>
      </c>
      <c r="E1941" s="59" t="s">
        <v>40</v>
      </c>
      <c r="F1941" s="59" t="s">
        <v>882</v>
      </c>
      <c r="G1941" s="61" t="s">
        <v>5944</v>
      </c>
      <c r="H1941" s="61" t="s">
        <v>5940</v>
      </c>
      <c r="I1941" s="59">
        <v>2.3170508E7</v>
      </c>
      <c r="J1941" s="59">
        <v>230.0</v>
      </c>
      <c r="K1941" s="59">
        <v>0.426907899779305</v>
      </c>
      <c r="L1941" s="59">
        <v>45.0</v>
      </c>
      <c r="M1941" s="59">
        <v>0.3674248</v>
      </c>
      <c r="N1941" s="59">
        <v>1500.0</v>
      </c>
      <c r="O1941" s="59">
        <v>0.2705316</v>
      </c>
      <c r="P1941" s="59">
        <v>1.578033</v>
      </c>
      <c r="Q1941" s="59">
        <v>1.613903</v>
      </c>
    </row>
    <row r="1942" ht="15.0" customHeight="1">
      <c r="A1942" s="59" t="s">
        <v>264</v>
      </c>
      <c r="B1942" s="60"/>
      <c r="C1942" s="60"/>
      <c r="D1942" s="59" t="s">
        <v>5938</v>
      </c>
      <c r="E1942" s="59" t="s">
        <v>33</v>
      </c>
      <c r="F1942" s="59" t="s">
        <v>882</v>
      </c>
      <c r="G1942" s="61" t="s">
        <v>5940</v>
      </c>
      <c r="H1942" s="61" t="s">
        <v>5940</v>
      </c>
      <c r="I1942" s="59">
        <v>2.0961756E7</v>
      </c>
      <c r="J1942" s="59">
        <v>245.0</v>
      </c>
      <c r="K1942" s="59">
        <v>0.259107752577929</v>
      </c>
      <c r="L1942" s="59">
        <v>35.0</v>
      </c>
      <c r="M1942" s="59">
        <v>0.2470458</v>
      </c>
      <c r="N1942" s="59">
        <v>1500.0</v>
      </c>
      <c r="O1942" s="59">
        <v>0.2373627</v>
      </c>
      <c r="P1942" s="59">
        <v>1.091611</v>
      </c>
      <c r="Q1942" s="59">
        <v>2.245681</v>
      </c>
    </row>
    <row r="1943" ht="15.0" customHeight="1">
      <c r="A1943" s="59" t="s">
        <v>264</v>
      </c>
      <c r="B1943" s="60"/>
      <c r="C1943" s="60"/>
      <c r="D1943" s="59" t="s">
        <v>5938</v>
      </c>
      <c r="E1943" s="59" t="s">
        <v>35</v>
      </c>
      <c r="F1943" s="59" t="s">
        <v>5945</v>
      </c>
      <c r="G1943" s="61" t="s">
        <v>5946</v>
      </c>
      <c r="H1943" s="61" t="s">
        <v>5940</v>
      </c>
      <c r="I1943" s="59">
        <v>2.0581862E7</v>
      </c>
      <c r="J1943" s="59">
        <v>200.0</v>
      </c>
      <c r="K1943" s="59">
        <v>0.230031379056746</v>
      </c>
      <c r="L1943" s="59">
        <v>35.0</v>
      </c>
      <c r="M1943" s="59">
        <v>0.2293329</v>
      </c>
      <c r="N1943" s="59">
        <v>1500.0</v>
      </c>
      <c r="O1943" s="59">
        <v>0.2248371</v>
      </c>
      <c r="P1943" s="59">
        <v>1.023102</v>
      </c>
      <c r="Q1943" s="59">
        <v>1.155352</v>
      </c>
    </row>
    <row r="1944" ht="15.0" customHeight="1">
      <c r="A1944" s="59" t="s">
        <v>264</v>
      </c>
      <c r="B1944" s="60"/>
      <c r="C1944" s="60"/>
      <c r="D1944" s="59" t="s">
        <v>5938</v>
      </c>
      <c r="E1944" s="59" t="s">
        <v>35</v>
      </c>
      <c r="F1944" s="59" t="s">
        <v>895</v>
      </c>
      <c r="G1944" s="61" t="s">
        <v>934</v>
      </c>
      <c r="H1944" s="61" t="s">
        <v>932</v>
      </c>
      <c r="I1944" s="59">
        <v>2.9784474E7</v>
      </c>
      <c r="J1944" s="59">
        <v>160.0</v>
      </c>
      <c r="K1944" s="59">
        <v>0.327905297053216</v>
      </c>
      <c r="L1944" s="59">
        <v>35.0</v>
      </c>
      <c r="M1944" s="59">
        <v>0.3192245</v>
      </c>
      <c r="N1944" s="59">
        <v>1500.0</v>
      </c>
      <c r="O1944" s="59">
        <v>0.3080413</v>
      </c>
      <c r="P1944" s="59">
        <v>1.064485</v>
      </c>
      <c r="Q1944" s="59">
        <v>1.776234</v>
      </c>
    </row>
    <row r="1945" ht="15.0" customHeight="1">
      <c r="A1945" s="59" t="s">
        <v>264</v>
      </c>
      <c r="B1945" s="60"/>
      <c r="C1945" s="60"/>
      <c r="D1945" s="59" t="s">
        <v>5938</v>
      </c>
      <c r="E1945" s="59" t="s">
        <v>38</v>
      </c>
      <c r="F1945" s="59" t="s">
        <v>895</v>
      </c>
      <c r="G1945" s="61" t="s">
        <v>937</v>
      </c>
      <c r="H1945" s="61" t="s">
        <v>932</v>
      </c>
      <c r="I1945" s="59">
        <v>2.193676E7</v>
      </c>
      <c r="J1945" s="59">
        <v>145.0</v>
      </c>
      <c r="K1945" s="59">
        <v>0.278341139245337</v>
      </c>
      <c r="L1945" s="59">
        <v>35.0</v>
      </c>
      <c r="M1945" s="59">
        <v>0.2766305</v>
      </c>
      <c r="N1945" s="59">
        <v>1500.0</v>
      </c>
      <c r="O1945" s="59">
        <v>0.2644819</v>
      </c>
      <c r="P1945" s="59">
        <v>1.052402</v>
      </c>
      <c r="Q1945" s="59">
        <v>1.140808</v>
      </c>
    </row>
    <row r="1946" ht="15.0" customHeight="1">
      <c r="A1946" s="59" t="s">
        <v>264</v>
      </c>
      <c r="B1946" s="60"/>
      <c r="C1946" s="60"/>
      <c r="D1946" s="59" t="s">
        <v>5938</v>
      </c>
      <c r="E1946" s="59" t="s">
        <v>37</v>
      </c>
      <c r="F1946" s="59" t="s">
        <v>895</v>
      </c>
      <c r="G1946" s="61" t="s">
        <v>936</v>
      </c>
      <c r="H1946" s="61" t="s">
        <v>932</v>
      </c>
      <c r="I1946" s="59">
        <v>2.6736934E7</v>
      </c>
      <c r="J1946" s="59">
        <v>160.0</v>
      </c>
      <c r="K1946" s="59">
        <v>0.304107874330241</v>
      </c>
      <c r="L1946" s="59">
        <v>35.0</v>
      </c>
      <c r="M1946" s="59">
        <v>0.3004422</v>
      </c>
      <c r="N1946" s="59">
        <v>1500.0</v>
      </c>
      <c r="O1946" s="59">
        <v>0.2819472</v>
      </c>
      <c r="P1946" s="59">
        <v>1.078599</v>
      </c>
      <c r="Q1946" s="59">
        <v>1.198199</v>
      </c>
    </row>
    <row r="1947" ht="15.0" customHeight="1">
      <c r="A1947" s="59" t="s">
        <v>264</v>
      </c>
      <c r="B1947" s="60"/>
      <c r="C1947" s="60"/>
      <c r="D1947" s="59" t="s">
        <v>5938</v>
      </c>
      <c r="E1947" s="59" t="s">
        <v>36</v>
      </c>
      <c r="F1947" s="59" t="s">
        <v>895</v>
      </c>
      <c r="G1947" s="61" t="s">
        <v>935</v>
      </c>
      <c r="H1947" s="61" t="s">
        <v>932</v>
      </c>
      <c r="I1947" s="59">
        <v>2.4525728E7</v>
      </c>
      <c r="J1947" s="59">
        <v>170.0</v>
      </c>
      <c r="K1947" s="59">
        <v>0.627962825206013</v>
      </c>
      <c r="L1947" s="59">
        <v>45.0</v>
      </c>
      <c r="M1947" s="59">
        <v>0.5775035</v>
      </c>
      <c r="N1947" s="59">
        <v>1500.0</v>
      </c>
      <c r="O1947" s="59">
        <v>0.2969907</v>
      </c>
      <c r="P1947" s="59">
        <v>2.114419</v>
      </c>
      <c r="Q1947" s="59">
        <v>1.179882</v>
      </c>
    </row>
    <row r="1948" ht="15.0" customHeight="1">
      <c r="A1948" s="59" t="s">
        <v>264</v>
      </c>
      <c r="B1948" s="60"/>
      <c r="C1948" s="60"/>
      <c r="D1948" s="59" t="s">
        <v>5938</v>
      </c>
      <c r="E1948" s="59" t="s">
        <v>34</v>
      </c>
      <c r="F1948" s="59" t="s">
        <v>895</v>
      </c>
      <c r="G1948" s="61" t="s">
        <v>933</v>
      </c>
      <c r="H1948" s="61" t="s">
        <v>932</v>
      </c>
      <c r="I1948" s="59">
        <v>9888165.0</v>
      </c>
      <c r="J1948" s="59">
        <v>145.0</v>
      </c>
      <c r="K1948" s="59">
        <v>0.135087711019245</v>
      </c>
      <c r="L1948" s="59">
        <v>35.0</v>
      </c>
      <c r="M1948" s="59">
        <v>0.1389286</v>
      </c>
      <c r="N1948" s="59">
        <v>1500.0</v>
      </c>
      <c r="O1948" s="59">
        <v>0.1270046</v>
      </c>
      <c r="P1948" s="59">
        <v>1.063644</v>
      </c>
      <c r="Q1948" s="59">
        <v>0.677884</v>
      </c>
    </row>
    <row r="1949" ht="15.0" customHeight="1">
      <c r="A1949" s="59" t="s">
        <v>264</v>
      </c>
      <c r="B1949" s="60"/>
      <c r="C1949" s="60"/>
      <c r="D1949" s="59" t="s">
        <v>5938</v>
      </c>
      <c r="E1949" s="59" t="s">
        <v>33</v>
      </c>
      <c r="F1949" s="59" t="s">
        <v>895</v>
      </c>
      <c r="G1949" s="61" t="s">
        <v>932</v>
      </c>
      <c r="H1949" s="61" t="s">
        <v>932</v>
      </c>
      <c r="I1949" s="59">
        <v>1.5483267E7</v>
      </c>
      <c r="J1949" s="59">
        <v>120.0</v>
      </c>
      <c r="K1949" s="59">
        <v>0.177276176277699</v>
      </c>
      <c r="L1949" s="59">
        <v>35.0</v>
      </c>
      <c r="M1949" s="59">
        <v>0.1776667</v>
      </c>
      <c r="N1949" s="59">
        <v>1500.0</v>
      </c>
      <c r="O1949" s="59">
        <v>0.1754706</v>
      </c>
      <c r="P1949" s="59">
        <v>1.01029</v>
      </c>
      <c r="Q1949" s="59">
        <v>0.8221587</v>
      </c>
    </row>
    <row r="1950" ht="15.0" customHeight="1">
      <c r="A1950" s="59" t="s">
        <v>264</v>
      </c>
      <c r="B1950" s="60"/>
      <c r="C1950" s="60"/>
      <c r="D1950" s="59" t="s">
        <v>5938</v>
      </c>
      <c r="E1950" s="59" t="s">
        <v>39</v>
      </c>
      <c r="F1950" s="59" t="s">
        <v>920</v>
      </c>
      <c r="G1950" s="61" t="s">
        <v>949</v>
      </c>
      <c r="H1950" s="61" t="s">
        <v>943</v>
      </c>
      <c r="I1950" s="59">
        <v>6.6283415E7</v>
      </c>
      <c r="J1950" s="59">
        <v>190.0</v>
      </c>
      <c r="K1950" s="59">
        <v>0.533915278927195</v>
      </c>
      <c r="L1950" s="59">
        <v>35.0</v>
      </c>
      <c r="M1950" s="59">
        <v>0.5131552</v>
      </c>
      <c r="N1950" s="59">
        <v>1500.0</v>
      </c>
      <c r="O1950" s="59">
        <v>0.4799864</v>
      </c>
      <c r="P1950" s="59">
        <v>1.112355</v>
      </c>
      <c r="Q1950" s="59">
        <v>1.625892</v>
      </c>
    </row>
    <row r="1951" ht="15.0" customHeight="1">
      <c r="A1951" s="59" t="s">
        <v>264</v>
      </c>
      <c r="B1951" s="60"/>
      <c r="C1951" s="60"/>
      <c r="D1951" s="59" t="s">
        <v>5938</v>
      </c>
      <c r="E1951" s="59" t="s">
        <v>35</v>
      </c>
      <c r="F1951" s="59" t="s">
        <v>920</v>
      </c>
      <c r="G1951" s="61" t="s">
        <v>945</v>
      </c>
      <c r="H1951" s="61" t="s">
        <v>943</v>
      </c>
      <c r="I1951" s="59">
        <v>5.6022153E7</v>
      </c>
      <c r="J1951" s="59">
        <v>185.0</v>
      </c>
      <c r="K1951" s="59">
        <v>0.480934565613964</v>
      </c>
      <c r="L1951" s="59">
        <v>35.0</v>
      </c>
      <c r="M1951" s="59">
        <v>0.4656122</v>
      </c>
      <c r="N1951" s="59">
        <v>1500.0</v>
      </c>
      <c r="O1951" s="59">
        <v>0.4529339</v>
      </c>
      <c r="P1951" s="59">
        <v>1.061821</v>
      </c>
      <c r="Q1951" s="59">
        <v>2.208556</v>
      </c>
    </row>
    <row r="1952" ht="15.0" customHeight="1">
      <c r="A1952" s="59" t="s">
        <v>264</v>
      </c>
      <c r="B1952" s="60"/>
      <c r="C1952" s="60"/>
      <c r="D1952" s="59" t="s">
        <v>5938</v>
      </c>
      <c r="E1952" s="59" t="s">
        <v>38</v>
      </c>
      <c r="F1952" s="59" t="s">
        <v>920</v>
      </c>
      <c r="G1952" s="61" t="s">
        <v>948</v>
      </c>
      <c r="H1952" s="61" t="s">
        <v>943</v>
      </c>
      <c r="I1952" s="59">
        <v>8.049695E7</v>
      </c>
      <c r="J1952" s="59">
        <v>190.0</v>
      </c>
      <c r="K1952" s="59">
        <v>0.593828589606838</v>
      </c>
      <c r="L1952" s="59">
        <v>35.0</v>
      </c>
      <c r="M1952" s="59">
        <v>0.5899224</v>
      </c>
      <c r="N1952" s="59">
        <v>1500.0</v>
      </c>
      <c r="O1952" s="59">
        <v>0.5661883</v>
      </c>
      <c r="P1952" s="59">
        <v>1.048818</v>
      </c>
      <c r="Q1952" s="59">
        <v>1.164581</v>
      </c>
    </row>
    <row r="1953" ht="15.0" customHeight="1">
      <c r="A1953" s="59" t="s">
        <v>264</v>
      </c>
      <c r="B1953" s="60"/>
      <c r="C1953" s="60"/>
      <c r="D1953" s="59" t="s">
        <v>5938</v>
      </c>
      <c r="E1953" s="59" t="s">
        <v>37</v>
      </c>
      <c r="F1953" s="59" t="s">
        <v>920</v>
      </c>
      <c r="G1953" s="61" t="s">
        <v>947</v>
      </c>
      <c r="H1953" s="61" t="s">
        <v>943</v>
      </c>
      <c r="I1953" s="59">
        <v>7.4019929E7</v>
      </c>
      <c r="J1953" s="59">
        <v>175.0</v>
      </c>
      <c r="K1953" s="59">
        <v>0.563298491839907</v>
      </c>
      <c r="L1953" s="59">
        <v>35.0</v>
      </c>
      <c r="M1953" s="59">
        <v>0.5462471</v>
      </c>
      <c r="N1953" s="59">
        <v>1500.0</v>
      </c>
      <c r="O1953" s="59">
        <v>0.5121287</v>
      </c>
      <c r="P1953" s="59">
        <v>1.099916</v>
      </c>
      <c r="Q1953" s="59">
        <v>1.49977</v>
      </c>
    </row>
    <row r="1954" ht="15.0" customHeight="1">
      <c r="A1954" s="59" t="s">
        <v>264</v>
      </c>
      <c r="B1954" s="60"/>
      <c r="C1954" s="60"/>
      <c r="D1954" s="59" t="s">
        <v>5938</v>
      </c>
      <c r="E1954" s="59" t="s">
        <v>36</v>
      </c>
      <c r="F1954" s="59" t="s">
        <v>920</v>
      </c>
      <c r="G1954" s="61" t="s">
        <v>946</v>
      </c>
      <c r="H1954" s="61" t="s">
        <v>943</v>
      </c>
      <c r="I1954" s="59">
        <v>3.9260038E7</v>
      </c>
      <c r="J1954" s="59">
        <v>235.0</v>
      </c>
      <c r="K1954" s="59">
        <v>0.763703767116795</v>
      </c>
      <c r="L1954" s="59">
        <v>45.0</v>
      </c>
      <c r="M1954" s="59">
        <v>0.6993332</v>
      </c>
      <c r="N1954" s="59">
        <v>1500.0</v>
      </c>
      <c r="O1954" s="59">
        <v>0.3879342</v>
      </c>
      <c r="P1954" s="59">
        <v>1.968642</v>
      </c>
      <c r="Q1954" s="59">
        <v>1.206714</v>
      </c>
    </row>
    <row r="1955" ht="15.0" customHeight="1">
      <c r="A1955" s="59" t="s">
        <v>264</v>
      </c>
      <c r="B1955" s="60"/>
      <c r="C1955" s="60"/>
      <c r="D1955" s="59" t="s">
        <v>5938</v>
      </c>
      <c r="E1955" s="59" t="s">
        <v>34</v>
      </c>
      <c r="F1955" s="59" t="s">
        <v>920</v>
      </c>
      <c r="G1955" s="61" t="s">
        <v>944</v>
      </c>
      <c r="H1955" s="61" t="s">
        <v>943</v>
      </c>
      <c r="I1955" s="59">
        <v>4.4761173E7</v>
      </c>
      <c r="J1955" s="59">
        <v>180.0</v>
      </c>
      <c r="K1955" s="59">
        <v>0.412172202660558</v>
      </c>
      <c r="L1955" s="59">
        <v>35.0</v>
      </c>
      <c r="M1955" s="59">
        <v>0.4015798</v>
      </c>
      <c r="N1955" s="59">
        <v>1500.0</v>
      </c>
      <c r="O1955" s="59">
        <v>0.3865924</v>
      </c>
      <c r="P1955" s="59">
        <v>1.066167</v>
      </c>
      <c r="Q1955" s="59">
        <v>1.706757</v>
      </c>
    </row>
    <row r="1956" ht="15.0" customHeight="1">
      <c r="A1956" s="59" t="s">
        <v>264</v>
      </c>
      <c r="B1956" s="60"/>
      <c r="C1956" s="60"/>
      <c r="D1956" s="59" t="s">
        <v>5938</v>
      </c>
      <c r="E1956" s="59" t="s">
        <v>33</v>
      </c>
      <c r="F1956" s="59" t="s">
        <v>920</v>
      </c>
      <c r="G1956" s="61" t="s">
        <v>943</v>
      </c>
      <c r="H1956" s="61" t="s">
        <v>943</v>
      </c>
      <c r="I1956" s="59">
        <v>3.6529707E7</v>
      </c>
      <c r="J1956" s="59">
        <v>155.0</v>
      </c>
      <c r="K1956" s="59">
        <v>0.362202172329795</v>
      </c>
      <c r="L1956" s="59">
        <v>35.0</v>
      </c>
      <c r="M1956" s="59">
        <v>0.3368615</v>
      </c>
      <c r="N1956" s="59">
        <v>1500.0</v>
      </c>
      <c r="O1956" s="59">
        <v>0.3326923</v>
      </c>
      <c r="P1956" s="59">
        <v>1.0887</v>
      </c>
      <c r="Q1956" s="59">
        <v>7.078098</v>
      </c>
    </row>
    <row r="1957" ht="15.0" customHeight="1">
      <c r="A1957" s="59" t="s">
        <v>534</v>
      </c>
      <c r="B1957" s="60"/>
      <c r="C1957" s="60"/>
      <c r="D1957" s="59" t="s">
        <v>5938</v>
      </c>
      <c r="E1957" s="59" t="s">
        <v>3409</v>
      </c>
      <c r="F1957" s="59" t="s">
        <v>5947</v>
      </c>
      <c r="G1957" s="61" t="s">
        <v>5948</v>
      </c>
      <c r="H1957" s="60"/>
      <c r="I1957" s="59">
        <v>3.1888086E7</v>
      </c>
      <c r="J1957" s="59">
        <v>65.0</v>
      </c>
      <c r="K1957" s="59">
        <v>0.483181330852235</v>
      </c>
      <c r="L1957" s="59">
        <v>45.0</v>
      </c>
      <c r="M1957" s="59">
        <v>0.4763767</v>
      </c>
      <c r="N1957" s="59">
        <v>1500.0</v>
      </c>
      <c r="O1957" s="59">
        <v>0.2482469</v>
      </c>
      <c r="P1957" s="59">
        <v>1.946374</v>
      </c>
      <c r="Q1957" s="59">
        <v>1.029828</v>
      </c>
    </row>
    <row r="1958" ht="15.0" customHeight="1">
      <c r="A1958" s="59" t="s">
        <v>534</v>
      </c>
      <c r="B1958" s="60"/>
      <c r="C1958" s="60"/>
      <c r="D1958" s="59" t="s">
        <v>5938</v>
      </c>
      <c r="E1958" s="59" t="s">
        <v>3409</v>
      </c>
      <c r="F1958" s="59" t="s">
        <v>5949</v>
      </c>
      <c r="G1958" s="61" t="s">
        <v>5950</v>
      </c>
      <c r="H1958" s="60"/>
      <c r="I1958" s="59">
        <v>3.4470562E7</v>
      </c>
      <c r="J1958" s="59">
        <v>90.0</v>
      </c>
      <c r="K1958" s="59">
        <v>0.491091600263826</v>
      </c>
      <c r="L1958" s="59">
        <v>45.0</v>
      </c>
      <c r="M1958" s="59">
        <v>0.4777678</v>
      </c>
      <c r="N1958" s="59">
        <v>1500.0</v>
      </c>
      <c r="O1958" s="59">
        <v>0.2646653</v>
      </c>
      <c r="P1958" s="59">
        <v>1.855519</v>
      </c>
      <c r="Q1958" s="59">
        <v>1.062523</v>
      </c>
    </row>
    <row r="1959" ht="15.0" customHeight="1">
      <c r="A1959" s="59" t="s">
        <v>534</v>
      </c>
      <c r="B1959" s="60"/>
      <c r="C1959" s="60"/>
      <c r="D1959" s="59" t="s">
        <v>5938</v>
      </c>
      <c r="E1959" s="59" t="s">
        <v>3409</v>
      </c>
      <c r="F1959" s="59" t="s">
        <v>5951</v>
      </c>
      <c r="G1959" s="61" t="s">
        <v>5952</v>
      </c>
      <c r="H1959" s="60"/>
      <c r="I1959" s="59">
        <v>2.9598816E7</v>
      </c>
      <c r="J1959" s="59">
        <v>80.0</v>
      </c>
      <c r="K1959" s="59">
        <v>0.453653826574187</v>
      </c>
      <c r="L1959" s="59">
        <v>45.0</v>
      </c>
      <c r="M1959" s="59">
        <v>0.4468036</v>
      </c>
      <c r="N1959" s="59">
        <v>1500.0</v>
      </c>
      <c r="O1959" s="59">
        <v>0.2424453</v>
      </c>
      <c r="P1959" s="59">
        <v>1.87116</v>
      </c>
      <c r="Q1959" s="59">
        <v>1.03352</v>
      </c>
    </row>
    <row r="1960" ht="15.0" customHeight="1">
      <c r="A1960" s="59" t="s">
        <v>534</v>
      </c>
      <c r="B1960" s="60"/>
      <c r="C1960" s="60"/>
      <c r="D1960" s="59" t="s">
        <v>5938</v>
      </c>
      <c r="E1960" s="59" t="s">
        <v>3409</v>
      </c>
      <c r="F1960" s="59" t="s">
        <v>5953</v>
      </c>
      <c r="G1960" s="61" t="s">
        <v>5954</v>
      </c>
      <c r="H1960" s="60"/>
      <c r="I1960" s="59">
        <v>3.8555912E7</v>
      </c>
      <c r="J1960" s="59">
        <v>90.0</v>
      </c>
      <c r="K1960" s="59">
        <v>0.497893915325427</v>
      </c>
      <c r="L1960" s="59">
        <v>45.0</v>
      </c>
      <c r="M1960" s="59">
        <v>0.479537</v>
      </c>
      <c r="N1960" s="59">
        <v>1500.0</v>
      </c>
      <c r="O1960" s="59">
        <v>0.2521206</v>
      </c>
      <c r="P1960" s="59">
        <v>1.974824</v>
      </c>
      <c r="Q1960" s="59">
        <v>1.080719</v>
      </c>
    </row>
    <row r="1961" ht="15.0" customHeight="1">
      <c r="A1961" s="59" t="s">
        <v>264</v>
      </c>
      <c r="B1961" s="60"/>
      <c r="C1961" s="60"/>
      <c r="D1961" s="59" t="s">
        <v>5955</v>
      </c>
      <c r="E1961" s="59" t="s">
        <v>39</v>
      </c>
      <c r="F1961" s="59" t="s">
        <v>882</v>
      </c>
      <c r="G1961" s="61" t="s">
        <v>914</v>
      </c>
      <c r="H1961" s="61" t="s">
        <v>908</v>
      </c>
      <c r="I1961" s="59">
        <v>3.7269321E7</v>
      </c>
      <c r="J1961" s="59">
        <v>140.0</v>
      </c>
      <c r="K1961" s="59">
        <v>0.376912592137884</v>
      </c>
      <c r="L1961" s="59">
        <v>35.0</v>
      </c>
      <c r="M1961" s="59">
        <v>0.3513763</v>
      </c>
      <c r="N1961" s="59">
        <v>1500.0</v>
      </c>
      <c r="O1961" s="59">
        <v>0.3385027</v>
      </c>
      <c r="P1961" s="59">
        <v>1.11347</v>
      </c>
      <c r="Q1961" s="59">
        <v>2.983615</v>
      </c>
    </row>
    <row r="1962" ht="15.0" customHeight="1">
      <c r="A1962" s="59" t="s">
        <v>264</v>
      </c>
      <c r="B1962" s="60"/>
      <c r="C1962" s="60"/>
      <c r="D1962" s="59" t="s">
        <v>5955</v>
      </c>
      <c r="E1962" s="59" t="s">
        <v>35</v>
      </c>
      <c r="F1962" s="59" t="s">
        <v>882</v>
      </c>
      <c r="G1962" s="61" t="s">
        <v>910</v>
      </c>
      <c r="H1962" s="61" t="s">
        <v>908</v>
      </c>
      <c r="I1962" s="59">
        <v>3.2121412E7</v>
      </c>
      <c r="J1962" s="59">
        <v>145.0</v>
      </c>
      <c r="K1962" s="59">
        <v>0.325197103617494</v>
      </c>
      <c r="L1962" s="59">
        <v>35.0</v>
      </c>
      <c r="M1962" s="59">
        <v>0.32174</v>
      </c>
      <c r="N1962" s="59">
        <v>1500.0</v>
      </c>
      <c r="O1962" s="59">
        <v>0.3143923</v>
      </c>
      <c r="P1962" s="59">
        <v>1.034367</v>
      </c>
      <c r="Q1962" s="59">
        <v>1.47051</v>
      </c>
    </row>
    <row r="1963" ht="15.0" customHeight="1">
      <c r="A1963" s="59" t="s">
        <v>264</v>
      </c>
      <c r="B1963" s="60"/>
      <c r="C1963" s="60"/>
      <c r="D1963" s="59" t="s">
        <v>5955</v>
      </c>
      <c r="E1963" s="59" t="s">
        <v>38</v>
      </c>
      <c r="F1963" s="59" t="s">
        <v>882</v>
      </c>
      <c r="G1963" s="61" t="s">
        <v>913</v>
      </c>
      <c r="H1963" s="61" t="s">
        <v>908</v>
      </c>
      <c r="I1963" s="59">
        <v>3.1273359E7</v>
      </c>
      <c r="J1963" s="59">
        <v>180.0</v>
      </c>
      <c r="K1963" s="59">
        <v>0.317550367527191</v>
      </c>
      <c r="L1963" s="59">
        <v>35.0</v>
      </c>
      <c r="M1963" s="59">
        <v>0.3180428</v>
      </c>
      <c r="N1963" s="59">
        <v>1500.0</v>
      </c>
      <c r="O1963" s="59">
        <v>0.3116076</v>
      </c>
      <c r="P1963" s="59">
        <v>1.019071</v>
      </c>
      <c r="Q1963" s="59">
        <v>0.9234812</v>
      </c>
    </row>
    <row r="1964" ht="15.0" customHeight="1">
      <c r="A1964" s="59" t="s">
        <v>264</v>
      </c>
      <c r="B1964" s="60"/>
      <c r="C1964" s="60"/>
      <c r="D1964" s="59" t="s">
        <v>5955</v>
      </c>
      <c r="E1964" s="59" t="s">
        <v>37</v>
      </c>
      <c r="F1964" s="59" t="s">
        <v>882</v>
      </c>
      <c r="G1964" s="61" t="s">
        <v>912</v>
      </c>
      <c r="H1964" s="61" t="s">
        <v>908</v>
      </c>
      <c r="I1964" s="59">
        <v>2.9536082E7</v>
      </c>
      <c r="J1964" s="59">
        <v>160.0</v>
      </c>
      <c r="K1964" s="59">
        <v>0.30541950644117</v>
      </c>
      <c r="L1964" s="59">
        <v>35.0</v>
      </c>
      <c r="M1964" s="59">
        <v>0.3041074</v>
      </c>
      <c r="N1964" s="59">
        <v>1500.0</v>
      </c>
      <c r="O1964" s="59">
        <v>0.2963567</v>
      </c>
      <c r="P1964" s="59">
        <v>1.030581</v>
      </c>
      <c r="Q1964" s="59">
        <v>1.169289</v>
      </c>
    </row>
    <row r="1965" ht="15.0" customHeight="1">
      <c r="A1965" s="59" t="s">
        <v>264</v>
      </c>
      <c r="B1965" s="60"/>
      <c r="C1965" s="60"/>
      <c r="D1965" s="59" t="s">
        <v>5955</v>
      </c>
      <c r="E1965" s="59" t="s">
        <v>36</v>
      </c>
      <c r="F1965" s="59" t="s">
        <v>882</v>
      </c>
      <c r="G1965" s="61" t="s">
        <v>911</v>
      </c>
      <c r="H1965" s="61" t="s">
        <v>908</v>
      </c>
      <c r="I1965" s="59">
        <v>2.0064844E7</v>
      </c>
      <c r="J1965" s="59">
        <v>180.0</v>
      </c>
      <c r="K1965" s="59">
        <v>0.426869980622488</v>
      </c>
      <c r="L1965" s="59">
        <v>45.0</v>
      </c>
      <c r="M1965" s="59">
        <v>0.3958701</v>
      </c>
      <c r="N1965" s="59">
        <v>1500.0</v>
      </c>
      <c r="O1965" s="59">
        <v>0.2453124</v>
      </c>
      <c r="P1965" s="59">
        <v>1.740108</v>
      </c>
      <c r="Q1965" s="59">
        <v>1.2059</v>
      </c>
    </row>
    <row r="1966" ht="15.0" customHeight="1">
      <c r="A1966" s="59" t="s">
        <v>264</v>
      </c>
      <c r="B1966" s="60"/>
      <c r="C1966" s="60"/>
      <c r="D1966" s="59" t="s">
        <v>5955</v>
      </c>
      <c r="E1966" s="59" t="s">
        <v>34</v>
      </c>
      <c r="F1966" s="59" t="s">
        <v>882</v>
      </c>
      <c r="G1966" s="61" t="s">
        <v>909</v>
      </c>
      <c r="H1966" s="61" t="s">
        <v>908</v>
      </c>
      <c r="I1966" s="59">
        <v>2.0445766E7</v>
      </c>
      <c r="J1966" s="59">
        <v>145.0</v>
      </c>
      <c r="K1966" s="59">
        <v>0.233625666709197</v>
      </c>
      <c r="L1966" s="59">
        <v>35.0</v>
      </c>
      <c r="M1966" s="59">
        <v>0.2341443</v>
      </c>
      <c r="N1966" s="59">
        <v>1500.0</v>
      </c>
      <c r="O1966" s="59">
        <v>0.2246603</v>
      </c>
      <c r="P1966" s="59">
        <v>1.039906</v>
      </c>
      <c r="Q1966" s="59">
        <v>0.9453137</v>
      </c>
    </row>
    <row r="1967" ht="15.0" customHeight="1">
      <c r="A1967" s="59" t="s">
        <v>264</v>
      </c>
      <c r="B1967" s="60"/>
      <c r="C1967" s="60"/>
      <c r="D1967" s="59" t="s">
        <v>5955</v>
      </c>
      <c r="E1967" s="59" t="s">
        <v>33</v>
      </c>
      <c r="F1967" s="59" t="s">
        <v>882</v>
      </c>
      <c r="G1967" s="61" t="s">
        <v>908</v>
      </c>
      <c r="H1967" s="61" t="s">
        <v>908</v>
      </c>
      <c r="I1967" s="59">
        <v>1.5680694E7</v>
      </c>
      <c r="J1967" s="59">
        <v>110.0</v>
      </c>
      <c r="K1967" s="59">
        <v>0.178756792077275</v>
      </c>
      <c r="L1967" s="59">
        <v>35.0</v>
      </c>
      <c r="M1967" s="59">
        <v>0.1787958</v>
      </c>
      <c r="N1967" s="59">
        <v>1500.0</v>
      </c>
      <c r="O1967" s="59">
        <v>0.1768035</v>
      </c>
      <c r="P1967" s="59">
        <v>1.011048</v>
      </c>
      <c r="Q1967" s="59">
        <v>0.9803977</v>
      </c>
    </row>
    <row r="1968" ht="15.0" customHeight="1">
      <c r="A1968" s="59" t="s">
        <v>264</v>
      </c>
      <c r="B1968" s="60"/>
      <c r="C1968" s="60"/>
      <c r="D1968" s="59" t="s">
        <v>5955</v>
      </c>
      <c r="E1968" s="59" t="s">
        <v>35</v>
      </c>
      <c r="F1968" s="59" t="s">
        <v>895</v>
      </c>
      <c r="G1968" s="61" t="s">
        <v>5956</v>
      </c>
      <c r="H1968" s="61" t="s">
        <v>5957</v>
      </c>
      <c r="I1968" s="59">
        <v>3.2523507E7</v>
      </c>
      <c r="J1968" s="59">
        <v>195.0</v>
      </c>
      <c r="K1968" s="59">
        <v>0.325921083726699</v>
      </c>
      <c r="L1968" s="59">
        <v>35.0</v>
      </c>
      <c r="M1968" s="59">
        <v>0.3254399</v>
      </c>
      <c r="N1968" s="59">
        <v>1500.0</v>
      </c>
      <c r="O1968" s="59">
        <v>0.3191749</v>
      </c>
      <c r="P1968" s="59">
        <v>1.021136</v>
      </c>
      <c r="Q1968" s="59">
        <v>1.076802</v>
      </c>
    </row>
    <row r="1969" ht="15.0" customHeight="1">
      <c r="A1969" s="59" t="s">
        <v>264</v>
      </c>
      <c r="B1969" s="60"/>
      <c r="C1969" s="60"/>
      <c r="D1969" s="59" t="s">
        <v>5955</v>
      </c>
      <c r="E1969" s="59" t="s">
        <v>38</v>
      </c>
      <c r="F1969" s="59" t="s">
        <v>895</v>
      </c>
      <c r="G1969" s="61" t="s">
        <v>5958</v>
      </c>
      <c r="H1969" s="61" t="s">
        <v>5957</v>
      </c>
      <c r="I1969" s="59">
        <v>3.3942719E7</v>
      </c>
      <c r="J1969" s="59">
        <v>195.0</v>
      </c>
      <c r="K1969" s="59">
        <v>0.352302367184122</v>
      </c>
      <c r="L1969" s="59">
        <v>35.0</v>
      </c>
      <c r="M1969" s="59">
        <v>0.3534929</v>
      </c>
      <c r="N1969" s="59">
        <v>1500.0</v>
      </c>
      <c r="O1969" s="59">
        <v>0.3417305</v>
      </c>
      <c r="P1969" s="59">
        <v>1.030936</v>
      </c>
      <c r="Q1969" s="59">
        <v>0.8987878</v>
      </c>
    </row>
    <row r="1970" ht="15.0" customHeight="1">
      <c r="A1970" s="59" t="s">
        <v>264</v>
      </c>
      <c r="B1970" s="60"/>
      <c r="C1970" s="60"/>
      <c r="D1970" s="59" t="s">
        <v>5955</v>
      </c>
      <c r="E1970" s="59" t="s">
        <v>37</v>
      </c>
      <c r="F1970" s="59" t="s">
        <v>895</v>
      </c>
      <c r="G1970" s="61" t="s">
        <v>5959</v>
      </c>
      <c r="H1970" s="61" t="s">
        <v>5957</v>
      </c>
      <c r="I1970" s="59">
        <v>3.6079661E7</v>
      </c>
      <c r="J1970" s="59">
        <v>200.0</v>
      </c>
      <c r="K1970" s="59">
        <v>0.363185026355228</v>
      </c>
      <c r="L1970" s="59">
        <v>35.0</v>
      </c>
      <c r="M1970" s="59">
        <v>0.3610956</v>
      </c>
      <c r="N1970" s="59">
        <v>1500.0</v>
      </c>
      <c r="O1970" s="59">
        <v>0.3438284</v>
      </c>
      <c r="P1970" s="59">
        <v>1.056297</v>
      </c>
      <c r="Q1970" s="59">
        <v>1.121007</v>
      </c>
    </row>
    <row r="1971" ht="15.0" customHeight="1">
      <c r="A1971" s="59" t="s">
        <v>264</v>
      </c>
      <c r="B1971" s="60"/>
      <c r="C1971" s="60"/>
      <c r="D1971" s="59" t="s">
        <v>5955</v>
      </c>
      <c r="E1971" s="59" t="s">
        <v>36</v>
      </c>
      <c r="F1971" s="59" t="s">
        <v>895</v>
      </c>
      <c r="G1971" s="61" t="s">
        <v>5960</v>
      </c>
      <c r="H1971" s="61" t="s">
        <v>5957</v>
      </c>
      <c r="I1971" s="59">
        <v>2.7339984E7</v>
      </c>
      <c r="J1971" s="59">
        <v>190.0</v>
      </c>
      <c r="K1971" s="59">
        <v>0.64233744039739</v>
      </c>
      <c r="L1971" s="59">
        <v>45.0</v>
      </c>
      <c r="M1971" s="59">
        <v>0.5950974</v>
      </c>
      <c r="N1971" s="59">
        <v>1500.0</v>
      </c>
      <c r="O1971" s="59">
        <v>0.3119457</v>
      </c>
      <c r="P1971" s="59">
        <v>2.059132</v>
      </c>
      <c r="Q1971" s="59">
        <v>1.166837</v>
      </c>
    </row>
    <row r="1972" ht="15.0" customHeight="1">
      <c r="A1972" s="59" t="s">
        <v>264</v>
      </c>
      <c r="B1972" s="60"/>
      <c r="C1972" s="60"/>
      <c r="D1972" s="59" t="s">
        <v>5955</v>
      </c>
      <c r="E1972" s="59" t="s">
        <v>34</v>
      </c>
      <c r="F1972" s="59" t="s">
        <v>895</v>
      </c>
      <c r="G1972" s="61" t="s">
        <v>5961</v>
      </c>
      <c r="H1972" s="61" t="s">
        <v>5957</v>
      </c>
      <c r="I1972" s="59">
        <v>3.1503938E7</v>
      </c>
      <c r="J1972" s="59">
        <v>210.0</v>
      </c>
      <c r="K1972" s="59">
        <v>0.316147364016264</v>
      </c>
      <c r="L1972" s="59">
        <v>35.0</v>
      </c>
      <c r="M1972" s="59">
        <v>0.3168573</v>
      </c>
      <c r="N1972" s="59">
        <v>1500.0</v>
      </c>
      <c r="O1972" s="59">
        <v>0.3089232</v>
      </c>
      <c r="P1972" s="59">
        <v>1.023385</v>
      </c>
      <c r="Q1972" s="59">
        <v>0.9105228</v>
      </c>
    </row>
    <row r="1973" ht="15.0" customHeight="1">
      <c r="A1973" s="59" t="s">
        <v>264</v>
      </c>
      <c r="B1973" s="60"/>
      <c r="C1973" s="60"/>
      <c r="D1973" s="59" t="s">
        <v>5955</v>
      </c>
      <c r="E1973" s="59" t="s">
        <v>33</v>
      </c>
      <c r="F1973" s="59" t="s">
        <v>895</v>
      </c>
      <c r="G1973" s="61" t="s">
        <v>5957</v>
      </c>
      <c r="H1973" s="61" t="s">
        <v>5957</v>
      </c>
      <c r="I1973" s="59">
        <v>2.0974546E7</v>
      </c>
      <c r="J1973" s="59">
        <v>125.0</v>
      </c>
      <c r="K1973" s="59">
        <v>0.225004452006131</v>
      </c>
      <c r="L1973" s="59">
        <v>35.0</v>
      </c>
      <c r="M1973" s="59">
        <v>0.225569</v>
      </c>
      <c r="N1973" s="59">
        <v>1500.0</v>
      </c>
      <c r="O1973" s="59">
        <v>0.2231627</v>
      </c>
      <c r="P1973" s="59">
        <v>1.008253</v>
      </c>
      <c r="Q1973" s="59">
        <v>0.765372</v>
      </c>
    </row>
    <row r="1974" ht="15.0" customHeight="1">
      <c r="A1974" s="59" t="s">
        <v>264</v>
      </c>
      <c r="B1974" s="60"/>
      <c r="C1974" s="60"/>
      <c r="D1974" s="59" t="s">
        <v>5955</v>
      </c>
      <c r="E1974" s="59" t="s">
        <v>39</v>
      </c>
      <c r="F1974" s="59" t="s">
        <v>920</v>
      </c>
      <c r="G1974" s="61" t="s">
        <v>927</v>
      </c>
      <c r="H1974" s="61" t="s">
        <v>921</v>
      </c>
      <c r="I1974" s="59">
        <v>3.739512E7</v>
      </c>
      <c r="J1974" s="59">
        <v>155.0</v>
      </c>
      <c r="K1974" s="59">
        <v>0.41094594187592</v>
      </c>
      <c r="L1974" s="59">
        <v>35.0</v>
      </c>
      <c r="M1974" s="59">
        <v>0.3847221</v>
      </c>
      <c r="N1974" s="59">
        <v>1500.0</v>
      </c>
      <c r="O1974" s="59">
        <v>0.3494201</v>
      </c>
      <c r="P1974" s="59">
        <v>1.17608</v>
      </c>
      <c r="Q1974" s="59">
        <v>1.742843</v>
      </c>
    </row>
    <row r="1975" ht="15.0" customHeight="1">
      <c r="A1975" s="59" t="s">
        <v>264</v>
      </c>
      <c r="B1975" s="60"/>
      <c r="C1975" s="60"/>
      <c r="D1975" s="59" t="s">
        <v>5955</v>
      </c>
      <c r="E1975" s="59" t="s">
        <v>35</v>
      </c>
      <c r="F1975" s="59" t="s">
        <v>920</v>
      </c>
      <c r="G1975" s="61" t="s">
        <v>923</v>
      </c>
      <c r="H1975" s="61" t="s">
        <v>921</v>
      </c>
      <c r="I1975" s="59">
        <v>4.0487787E7</v>
      </c>
      <c r="J1975" s="59">
        <v>150.0</v>
      </c>
      <c r="K1975" s="59">
        <v>0.401409626343025</v>
      </c>
      <c r="L1975" s="59">
        <v>35.0</v>
      </c>
      <c r="M1975" s="59">
        <v>0.3821476</v>
      </c>
      <c r="N1975" s="59">
        <v>1500.0</v>
      </c>
      <c r="O1975" s="59">
        <v>0.371723</v>
      </c>
      <c r="P1975" s="59">
        <v>1.079862</v>
      </c>
      <c r="Q1975" s="59">
        <v>2.847751</v>
      </c>
    </row>
    <row r="1976" ht="15.0" customHeight="1">
      <c r="A1976" s="59" t="s">
        <v>264</v>
      </c>
      <c r="B1976" s="60"/>
      <c r="C1976" s="60"/>
      <c r="D1976" s="59" t="s">
        <v>5955</v>
      </c>
      <c r="E1976" s="59" t="s">
        <v>38</v>
      </c>
      <c r="F1976" s="59" t="s">
        <v>920</v>
      </c>
      <c r="G1976" s="61" t="s">
        <v>926</v>
      </c>
      <c r="H1976" s="61" t="s">
        <v>921</v>
      </c>
      <c r="I1976" s="59">
        <v>4.1110131E7</v>
      </c>
      <c r="J1976" s="59">
        <v>175.0</v>
      </c>
      <c r="K1976" s="59">
        <v>0.422443059277347</v>
      </c>
      <c r="L1976" s="59">
        <v>35.0</v>
      </c>
      <c r="M1976" s="59">
        <v>0.4098216</v>
      </c>
      <c r="N1976" s="59">
        <v>1500.0</v>
      </c>
      <c r="O1976" s="59">
        <v>0.3936512</v>
      </c>
      <c r="P1976" s="59">
        <v>1.073141</v>
      </c>
      <c r="Q1976" s="59">
        <v>1.780527</v>
      </c>
    </row>
    <row r="1977" ht="15.0" customHeight="1">
      <c r="A1977" s="59" t="s">
        <v>264</v>
      </c>
      <c r="B1977" s="60"/>
      <c r="C1977" s="60"/>
      <c r="D1977" s="59" t="s">
        <v>5955</v>
      </c>
      <c r="E1977" s="59" t="s">
        <v>37</v>
      </c>
      <c r="F1977" s="59" t="s">
        <v>920</v>
      </c>
      <c r="G1977" s="61" t="s">
        <v>925</v>
      </c>
      <c r="H1977" s="61" t="s">
        <v>921</v>
      </c>
      <c r="I1977" s="59">
        <v>5.228362E7</v>
      </c>
      <c r="J1977" s="59">
        <v>180.0</v>
      </c>
      <c r="K1977" s="59">
        <v>0.469041325218774</v>
      </c>
      <c r="L1977" s="59">
        <v>35.0</v>
      </c>
      <c r="M1977" s="59">
        <v>0.4535439</v>
      </c>
      <c r="N1977" s="59">
        <v>1500.0</v>
      </c>
      <c r="O1977" s="59">
        <v>0.4270425</v>
      </c>
      <c r="P1977" s="59">
        <v>1.098348</v>
      </c>
      <c r="Q1977" s="59">
        <v>1.584778</v>
      </c>
    </row>
    <row r="1978" ht="15.0" customHeight="1">
      <c r="A1978" s="59" t="s">
        <v>264</v>
      </c>
      <c r="B1978" s="60"/>
      <c r="C1978" s="60"/>
      <c r="D1978" s="59" t="s">
        <v>5955</v>
      </c>
      <c r="E1978" s="59" t="s">
        <v>36</v>
      </c>
      <c r="F1978" s="59" t="s">
        <v>920</v>
      </c>
      <c r="G1978" s="61" t="s">
        <v>924</v>
      </c>
      <c r="H1978" s="61" t="s">
        <v>921</v>
      </c>
      <c r="I1978" s="59">
        <v>3.5038495E7</v>
      </c>
      <c r="J1978" s="59">
        <v>175.0</v>
      </c>
      <c r="K1978" s="59">
        <v>0.658398774965958</v>
      </c>
      <c r="L1978" s="59">
        <v>45.0</v>
      </c>
      <c r="M1978" s="59">
        <v>0.6082339</v>
      </c>
      <c r="N1978" s="59">
        <v>1500.0</v>
      </c>
      <c r="O1978" s="59">
        <v>0.3146487</v>
      </c>
      <c r="P1978" s="59">
        <v>2.092488</v>
      </c>
      <c r="Q1978" s="59">
        <v>1.17087</v>
      </c>
    </row>
    <row r="1979" ht="15.0" customHeight="1">
      <c r="A1979" s="59" t="s">
        <v>264</v>
      </c>
      <c r="B1979" s="60"/>
      <c r="C1979" s="60"/>
      <c r="D1979" s="59" t="s">
        <v>5955</v>
      </c>
      <c r="E1979" s="59" t="s">
        <v>34</v>
      </c>
      <c r="F1979" s="59" t="s">
        <v>920</v>
      </c>
      <c r="G1979" s="61" t="s">
        <v>922</v>
      </c>
      <c r="H1979" s="61" t="s">
        <v>921</v>
      </c>
      <c r="I1979" s="59">
        <v>2.5015133E7</v>
      </c>
      <c r="J1979" s="59">
        <v>140.0</v>
      </c>
      <c r="K1979" s="59">
        <v>0.286532041372839</v>
      </c>
      <c r="L1979" s="59">
        <v>35.0</v>
      </c>
      <c r="M1979" s="59">
        <v>0.2742363</v>
      </c>
      <c r="N1979" s="59">
        <v>1500.0</v>
      </c>
      <c r="O1979" s="59">
        <v>0.2602333</v>
      </c>
      <c r="P1979" s="59">
        <v>1.101058</v>
      </c>
      <c r="Q1979" s="59">
        <v>1.878076</v>
      </c>
    </row>
    <row r="1980" ht="15.0" customHeight="1">
      <c r="A1980" s="59" t="s">
        <v>264</v>
      </c>
      <c r="B1980" s="60"/>
      <c r="C1980" s="60"/>
      <c r="D1980" s="59" t="s">
        <v>5955</v>
      </c>
      <c r="E1980" s="59" t="s">
        <v>33</v>
      </c>
      <c r="F1980" s="59" t="s">
        <v>920</v>
      </c>
      <c r="G1980" s="61" t="s">
        <v>921</v>
      </c>
      <c r="H1980" s="61" t="s">
        <v>921</v>
      </c>
      <c r="I1980" s="59">
        <v>5.2278596E7</v>
      </c>
      <c r="J1980" s="59">
        <v>140.0</v>
      </c>
      <c r="K1980" s="59">
        <v>0.442869182609621</v>
      </c>
      <c r="L1980" s="59">
        <v>35.0</v>
      </c>
      <c r="M1980" s="59">
        <v>0.4224258</v>
      </c>
      <c r="N1980" s="59">
        <v>1500.0</v>
      </c>
      <c r="O1980" s="59">
        <v>0.4163172</v>
      </c>
      <c r="P1980" s="59">
        <v>1.063778</v>
      </c>
      <c r="Q1980" s="59">
        <v>4.34662</v>
      </c>
    </row>
    <row r="1981" ht="15.0" customHeight="1">
      <c r="A1981" s="59" t="s">
        <v>534</v>
      </c>
      <c r="B1981" s="60"/>
      <c r="C1981" s="60"/>
      <c r="D1981" s="59" t="s">
        <v>5955</v>
      </c>
      <c r="E1981" s="59" t="s">
        <v>3409</v>
      </c>
      <c r="F1981" s="59" t="s">
        <v>5962</v>
      </c>
      <c r="G1981" s="61" t="s">
        <v>5963</v>
      </c>
      <c r="H1981" s="60"/>
      <c r="I1981" s="59">
        <v>4.4340649E7</v>
      </c>
      <c r="J1981" s="59">
        <v>80.0</v>
      </c>
      <c r="K1981" s="59">
        <v>0.533180703688513</v>
      </c>
      <c r="L1981" s="59">
        <v>45.0</v>
      </c>
      <c r="M1981" s="59">
        <v>0.5161117</v>
      </c>
      <c r="N1981" s="59">
        <v>1500.0</v>
      </c>
      <c r="O1981" s="59">
        <v>0.2469387</v>
      </c>
      <c r="P1981" s="59">
        <v>2.159162</v>
      </c>
      <c r="Q1981" s="59">
        <v>1.063413</v>
      </c>
    </row>
    <row r="1982" ht="15.0" customHeight="1">
      <c r="A1982" s="59" t="s">
        <v>534</v>
      </c>
      <c r="B1982" s="60"/>
      <c r="C1982" s="60"/>
      <c r="D1982" s="59" t="s">
        <v>5955</v>
      </c>
      <c r="E1982" s="59" t="s">
        <v>3409</v>
      </c>
      <c r="F1982" s="59" t="s">
        <v>5964</v>
      </c>
      <c r="G1982" s="61" t="s">
        <v>5965</v>
      </c>
      <c r="H1982" s="60"/>
      <c r="I1982" s="59">
        <v>4.5194303E7</v>
      </c>
      <c r="J1982" s="59">
        <v>80.0</v>
      </c>
      <c r="K1982" s="59">
        <v>0.482347374342901</v>
      </c>
      <c r="L1982" s="59">
        <v>45.0</v>
      </c>
      <c r="M1982" s="59">
        <v>0.4679483</v>
      </c>
      <c r="N1982" s="59">
        <v>1500.0</v>
      </c>
      <c r="O1982" s="59">
        <v>0.2800999</v>
      </c>
      <c r="P1982" s="59">
        <v>1.722055</v>
      </c>
      <c r="Q1982" s="59">
        <v>1.076653</v>
      </c>
    </row>
    <row r="1983" ht="15.0" customHeight="1">
      <c r="A1983" s="59" t="s">
        <v>534</v>
      </c>
      <c r="B1983" s="60"/>
      <c r="C1983" s="60"/>
      <c r="D1983" s="59" t="s">
        <v>5955</v>
      </c>
      <c r="E1983" s="59" t="s">
        <v>3409</v>
      </c>
      <c r="F1983" s="59" t="s">
        <v>5966</v>
      </c>
      <c r="G1983" s="61" t="s">
        <v>5967</v>
      </c>
      <c r="H1983" s="60"/>
      <c r="I1983" s="59">
        <v>4.1013763E7</v>
      </c>
      <c r="J1983" s="59">
        <v>70.0</v>
      </c>
      <c r="K1983" s="59">
        <v>0.484076217272371</v>
      </c>
      <c r="L1983" s="59">
        <v>45.0</v>
      </c>
      <c r="M1983" s="59">
        <v>0.4690773</v>
      </c>
      <c r="N1983" s="59">
        <v>1500.0</v>
      </c>
      <c r="O1983" s="59">
        <v>0.3011757</v>
      </c>
      <c r="P1983" s="59">
        <v>1.607288</v>
      </c>
      <c r="Q1983" s="59">
        <v>1.089332</v>
      </c>
    </row>
    <row r="1984" ht="15.0" customHeight="1">
      <c r="A1984" s="59" t="s">
        <v>534</v>
      </c>
      <c r="B1984" s="60"/>
      <c r="C1984" s="60"/>
      <c r="D1984" s="59" t="s">
        <v>5955</v>
      </c>
      <c r="E1984" s="59" t="s">
        <v>3409</v>
      </c>
      <c r="F1984" s="59" t="s">
        <v>5968</v>
      </c>
      <c r="G1984" s="61" t="s">
        <v>5969</v>
      </c>
      <c r="H1984" s="60"/>
      <c r="I1984" s="59">
        <v>4.5846499E7</v>
      </c>
      <c r="J1984" s="59">
        <v>50.0</v>
      </c>
      <c r="K1984" s="59">
        <v>0.475897423216908</v>
      </c>
      <c r="L1984" s="59">
        <v>45.0</v>
      </c>
      <c r="M1984" s="59">
        <v>0.4739248</v>
      </c>
      <c r="N1984" s="59">
        <v>1500.0</v>
      </c>
      <c r="O1984" s="59">
        <v>0.3224144</v>
      </c>
      <c r="P1984" s="59">
        <v>1.476043</v>
      </c>
      <c r="Q1984" s="59">
        <v>1.01302</v>
      </c>
    </row>
    <row r="1985" ht="15.0" customHeight="1">
      <c r="A1985" s="59" t="s">
        <v>264</v>
      </c>
      <c r="B1985" s="60"/>
      <c r="C1985" s="60"/>
      <c r="D1985" s="59" t="s">
        <v>514</v>
      </c>
      <c r="E1985" s="59" t="s">
        <v>35</v>
      </c>
      <c r="F1985" s="59" t="s">
        <v>5970</v>
      </c>
      <c r="G1985" s="61" t="s">
        <v>5971</v>
      </c>
      <c r="H1985" s="62" t="s">
        <v>5972</v>
      </c>
      <c r="I1985" s="59">
        <v>2.0038525E7</v>
      </c>
      <c r="J1985" s="59">
        <v>300.0</v>
      </c>
      <c r="K1985" s="59">
        <v>0.246609346291427</v>
      </c>
      <c r="L1985" s="59">
        <v>40.0</v>
      </c>
      <c r="M1985" s="59">
        <v>0.2340943</v>
      </c>
      <c r="N1985" s="59">
        <v>1500.0</v>
      </c>
      <c r="O1985" s="59">
        <v>0.2243277</v>
      </c>
      <c r="P1985" s="59">
        <v>1.099326</v>
      </c>
      <c r="Q1985" s="59">
        <v>2.281404</v>
      </c>
    </row>
    <row r="1986" ht="15.0" customHeight="1">
      <c r="A1986" s="59" t="s">
        <v>264</v>
      </c>
      <c r="B1986" s="60"/>
      <c r="C1986" s="60"/>
      <c r="D1986" s="59" t="s">
        <v>514</v>
      </c>
      <c r="E1986" s="59" t="s">
        <v>34</v>
      </c>
      <c r="F1986" s="59" t="s">
        <v>5973</v>
      </c>
      <c r="G1986" s="61" t="s">
        <v>5974</v>
      </c>
      <c r="H1986" s="62" t="s">
        <v>5972</v>
      </c>
      <c r="I1986" s="59">
        <v>1.4065728E7</v>
      </c>
      <c r="J1986" s="59">
        <v>275.0</v>
      </c>
      <c r="K1986" s="59">
        <v>0.180348253478357</v>
      </c>
      <c r="L1986" s="59">
        <v>35.0</v>
      </c>
      <c r="M1986" s="59">
        <v>0.1887102</v>
      </c>
      <c r="N1986" s="59">
        <v>1500.0</v>
      </c>
      <c r="O1986" s="59">
        <v>0.170602</v>
      </c>
      <c r="P1986" s="59">
        <v>1.057128</v>
      </c>
      <c r="Q1986" s="59">
        <v>0.5382218</v>
      </c>
    </row>
    <row r="1987" ht="15.0" customHeight="1">
      <c r="A1987" s="59" t="s">
        <v>264</v>
      </c>
      <c r="B1987" s="60"/>
      <c r="C1987" s="60"/>
      <c r="D1987" s="59" t="s">
        <v>514</v>
      </c>
      <c r="E1987" s="59" t="s">
        <v>40</v>
      </c>
      <c r="F1987" s="59" t="s">
        <v>5975</v>
      </c>
      <c r="G1987" s="61" t="s">
        <v>5976</v>
      </c>
      <c r="H1987" s="62" t="s">
        <v>5972</v>
      </c>
      <c r="I1987" s="59">
        <v>1.4321512E7</v>
      </c>
      <c r="J1987" s="59">
        <v>165.0</v>
      </c>
      <c r="K1987" s="59">
        <v>0.21034782908176</v>
      </c>
      <c r="L1987" s="59">
        <v>40.0</v>
      </c>
      <c r="M1987" s="59">
        <v>0.1977224</v>
      </c>
      <c r="N1987" s="59">
        <v>1500.0</v>
      </c>
      <c r="O1987" s="59">
        <v>0.1697432</v>
      </c>
      <c r="P1987" s="59">
        <v>1.239212</v>
      </c>
      <c r="Q1987" s="59">
        <v>1.451244</v>
      </c>
    </row>
    <row r="1988" ht="15.0" customHeight="1">
      <c r="A1988" s="59" t="s">
        <v>264</v>
      </c>
      <c r="B1988" s="60"/>
      <c r="C1988" s="60"/>
      <c r="D1988" s="59" t="s">
        <v>514</v>
      </c>
      <c r="E1988" s="59" t="s">
        <v>38</v>
      </c>
      <c r="F1988" s="59" t="s">
        <v>5977</v>
      </c>
      <c r="G1988" s="61" t="s">
        <v>5978</v>
      </c>
      <c r="H1988" s="62" t="s">
        <v>5972</v>
      </c>
      <c r="I1988" s="59">
        <v>1.9175814E7</v>
      </c>
      <c r="J1988" s="59">
        <v>180.0</v>
      </c>
      <c r="K1988" s="59">
        <v>0.294782973128495</v>
      </c>
      <c r="L1988" s="59">
        <v>35.0</v>
      </c>
      <c r="M1988" s="59">
        <v>0.2831533</v>
      </c>
      <c r="N1988" s="59">
        <v>1500.0</v>
      </c>
      <c r="O1988" s="59">
        <v>0.2587517</v>
      </c>
      <c r="P1988" s="59">
        <v>1.139251</v>
      </c>
      <c r="Q1988" s="59">
        <v>1.476596</v>
      </c>
    </row>
    <row r="1989" ht="15.0" customHeight="1">
      <c r="A1989" s="59" t="s">
        <v>264</v>
      </c>
      <c r="B1989" s="60"/>
      <c r="C1989" s="60"/>
      <c r="D1989" s="59" t="s">
        <v>514</v>
      </c>
      <c r="E1989" s="59" t="s">
        <v>33</v>
      </c>
      <c r="F1989" s="59" t="s">
        <v>5979</v>
      </c>
      <c r="G1989" s="61" t="s">
        <v>5980</v>
      </c>
      <c r="H1989" s="62" t="s">
        <v>5972</v>
      </c>
      <c r="I1989" s="59">
        <v>1.8426696E7</v>
      </c>
      <c r="J1989" s="59">
        <v>225.0</v>
      </c>
      <c r="K1989" s="59">
        <v>0.20830966628792</v>
      </c>
      <c r="L1989" s="59">
        <v>40.0</v>
      </c>
      <c r="M1989" s="59">
        <v>0.209412</v>
      </c>
      <c r="N1989" s="59">
        <v>1500.0</v>
      </c>
      <c r="O1989" s="59">
        <v>0.2026147</v>
      </c>
      <c r="P1989" s="59">
        <v>1.028107</v>
      </c>
      <c r="Q1989" s="59">
        <v>0.8378248</v>
      </c>
    </row>
    <row r="1990" ht="15.0" customHeight="1">
      <c r="A1990" s="59" t="s">
        <v>264</v>
      </c>
      <c r="B1990" s="60"/>
      <c r="C1990" s="60"/>
      <c r="D1990" s="59" t="s">
        <v>514</v>
      </c>
      <c r="E1990" s="59" t="s">
        <v>33</v>
      </c>
      <c r="F1990" s="59" t="s">
        <v>5981</v>
      </c>
      <c r="G1990" s="61" t="s">
        <v>5982</v>
      </c>
      <c r="H1990" s="62" t="s">
        <v>5972</v>
      </c>
      <c r="I1990" s="59">
        <v>2.2326738E7</v>
      </c>
      <c r="J1990" s="59">
        <v>105.0</v>
      </c>
      <c r="K1990" s="59">
        <v>0.242758099587648</v>
      </c>
      <c r="L1990" s="59">
        <v>35.0</v>
      </c>
      <c r="M1990" s="59">
        <v>0.2433296</v>
      </c>
      <c r="N1990" s="59">
        <v>1500.0</v>
      </c>
      <c r="O1990" s="59">
        <v>0.2350989</v>
      </c>
      <c r="P1990" s="59">
        <v>1.032579</v>
      </c>
      <c r="Q1990" s="59">
        <v>0.9305664</v>
      </c>
    </row>
    <row r="1991" ht="15.0" customHeight="1">
      <c r="A1991" s="59" t="s">
        <v>264</v>
      </c>
      <c r="B1991" s="60"/>
      <c r="C1991" s="60"/>
      <c r="D1991" s="59" t="s">
        <v>514</v>
      </c>
      <c r="E1991" s="59" t="s">
        <v>34</v>
      </c>
      <c r="F1991" s="59" t="s">
        <v>5983</v>
      </c>
      <c r="G1991" s="61" t="s">
        <v>5984</v>
      </c>
      <c r="H1991" s="61" t="s">
        <v>5985</v>
      </c>
      <c r="I1991" s="59">
        <v>8960299.0</v>
      </c>
      <c r="J1991" s="59">
        <v>295.0</v>
      </c>
      <c r="K1991" s="59">
        <v>0.120749915668876</v>
      </c>
      <c r="L1991" s="59">
        <v>35.0</v>
      </c>
      <c r="M1991" s="59">
        <v>0.1219031</v>
      </c>
      <c r="N1991" s="59">
        <v>1500.0</v>
      </c>
      <c r="O1991" s="59">
        <v>0.1091972</v>
      </c>
      <c r="P1991" s="59">
        <v>1.105797</v>
      </c>
      <c r="Q1991" s="59">
        <v>0.9092404</v>
      </c>
    </row>
    <row r="1992" ht="15.0" customHeight="1">
      <c r="A1992" s="59" t="s">
        <v>264</v>
      </c>
      <c r="B1992" s="60"/>
      <c r="C1992" s="60"/>
      <c r="D1992" s="59" t="s">
        <v>514</v>
      </c>
      <c r="E1992" s="59" t="s">
        <v>33</v>
      </c>
      <c r="F1992" s="59" t="s">
        <v>5986</v>
      </c>
      <c r="G1992" s="61" t="s">
        <v>5985</v>
      </c>
      <c r="H1992" s="61" t="s">
        <v>5985</v>
      </c>
      <c r="I1992" s="59">
        <v>1.8133832E7</v>
      </c>
      <c r="J1992" s="59">
        <v>190.0</v>
      </c>
      <c r="K1992" s="59">
        <v>0.20043034605113</v>
      </c>
      <c r="L1992" s="59">
        <v>35.0</v>
      </c>
      <c r="M1992" s="59">
        <v>0.2038173</v>
      </c>
      <c r="N1992" s="59">
        <v>1500.0</v>
      </c>
      <c r="O1992" s="59">
        <v>0.1933691</v>
      </c>
      <c r="P1992" s="59">
        <v>1.036517</v>
      </c>
      <c r="Q1992" s="59">
        <v>0.6758338</v>
      </c>
    </row>
    <row r="1993" ht="15.0" customHeight="1">
      <c r="A1993" s="59" t="s">
        <v>264</v>
      </c>
      <c r="B1993" s="60"/>
      <c r="C1993" s="60"/>
      <c r="D1993" s="59" t="s">
        <v>514</v>
      </c>
      <c r="E1993" s="59" t="s">
        <v>40</v>
      </c>
      <c r="F1993" s="59" t="s">
        <v>5987</v>
      </c>
      <c r="G1993" s="61" t="s">
        <v>5988</v>
      </c>
      <c r="H1993" s="61" t="s">
        <v>5985</v>
      </c>
      <c r="I1993" s="59">
        <v>3.0447429E7</v>
      </c>
      <c r="J1993" s="59">
        <v>145.0</v>
      </c>
      <c r="K1993" s="59">
        <v>0.323613633836629</v>
      </c>
      <c r="L1993" s="59">
        <v>40.0</v>
      </c>
      <c r="M1993" s="59">
        <v>0.3186032</v>
      </c>
      <c r="N1993" s="59">
        <v>1500.0</v>
      </c>
      <c r="O1993" s="59">
        <v>0.304039</v>
      </c>
      <c r="P1993" s="59">
        <v>1.064382</v>
      </c>
      <c r="Q1993" s="59">
        <v>1.344022</v>
      </c>
    </row>
    <row r="1994" ht="15.0" customHeight="1">
      <c r="A1994" s="59" t="s">
        <v>264</v>
      </c>
      <c r="B1994" s="60"/>
      <c r="C1994" s="60"/>
      <c r="D1994" s="59" t="s">
        <v>514</v>
      </c>
      <c r="E1994" s="59" t="s">
        <v>37</v>
      </c>
      <c r="F1994" s="59" t="s">
        <v>5989</v>
      </c>
      <c r="G1994" s="61" t="s">
        <v>5990</v>
      </c>
      <c r="H1994" s="61" t="s">
        <v>5985</v>
      </c>
      <c r="I1994" s="59">
        <v>2.5964726E7</v>
      </c>
      <c r="J1994" s="59">
        <v>140.0</v>
      </c>
      <c r="K1994" s="59">
        <v>0.287925888535891</v>
      </c>
      <c r="L1994" s="59">
        <v>40.0</v>
      </c>
      <c r="M1994" s="59">
        <v>0.2841374</v>
      </c>
      <c r="N1994" s="59">
        <v>1500.0</v>
      </c>
      <c r="O1994" s="59">
        <v>0.2717738</v>
      </c>
      <c r="P1994" s="59">
        <v>1.059432</v>
      </c>
      <c r="Q1994" s="59">
        <v>1.306425</v>
      </c>
    </row>
    <row r="1995" ht="15.0" customHeight="1">
      <c r="A1995" s="59" t="s">
        <v>264</v>
      </c>
      <c r="B1995" s="60"/>
      <c r="C1995" s="60"/>
      <c r="D1995" s="59" t="s">
        <v>514</v>
      </c>
      <c r="E1995" s="59" t="s">
        <v>39</v>
      </c>
      <c r="F1995" s="59" t="s">
        <v>5991</v>
      </c>
      <c r="G1995" s="61" t="s">
        <v>5992</v>
      </c>
      <c r="H1995" s="61" t="s">
        <v>5993</v>
      </c>
      <c r="I1995" s="59">
        <v>2.0148289E7</v>
      </c>
      <c r="J1995" s="59">
        <v>185.0</v>
      </c>
      <c r="K1995" s="59">
        <v>0.227285400122136</v>
      </c>
      <c r="L1995" s="59">
        <v>35.0</v>
      </c>
      <c r="M1995" s="59">
        <v>0.2276048</v>
      </c>
      <c r="N1995" s="59">
        <v>1500.0</v>
      </c>
      <c r="O1995" s="59">
        <v>0.2203818</v>
      </c>
      <c r="P1995" s="59">
        <v>1.031326</v>
      </c>
      <c r="Q1995" s="59">
        <v>0.9557804</v>
      </c>
    </row>
    <row r="1996" ht="15.0" customHeight="1">
      <c r="A1996" s="59" t="s">
        <v>264</v>
      </c>
      <c r="B1996" s="60"/>
      <c r="C1996" s="60"/>
      <c r="D1996" s="59" t="s">
        <v>514</v>
      </c>
      <c r="E1996" s="59" t="s">
        <v>35</v>
      </c>
      <c r="F1996" s="59" t="s">
        <v>5991</v>
      </c>
      <c r="G1996" s="61" t="s">
        <v>5994</v>
      </c>
      <c r="H1996" s="61" t="s">
        <v>5993</v>
      </c>
      <c r="I1996" s="59">
        <v>2.1519811E7</v>
      </c>
      <c r="J1996" s="59">
        <v>180.0</v>
      </c>
      <c r="K1996" s="59">
        <v>0.236130752999803</v>
      </c>
      <c r="L1996" s="59">
        <v>35.0</v>
      </c>
      <c r="M1996" s="59">
        <v>0.2373266</v>
      </c>
      <c r="N1996" s="59">
        <v>1500.0</v>
      </c>
      <c r="O1996" s="59">
        <v>0.2322762</v>
      </c>
      <c r="P1996" s="59">
        <v>1.016595</v>
      </c>
      <c r="Q1996" s="59">
        <v>0.7632161</v>
      </c>
    </row>
    <row r="1997" ht="15.0" customHeight="1">
      <c r="A1997" s="59" t="s">
        <v>264</v>
      </c>
      <c r="B1997" s="60"/>
      <c r="C1997" s="60"/>
      <c r="D1997" s="59" t="s">
        <v>514</v>
      </c>
      <c r="E1997" s="59" t="s">
        <v>38</v>
      </c>
      <c r="F1997" s="59" t="s">
        <v>5991</v>
      </c>
      <c r="G1997" s="61" t="s">
        <v>5995</v>
      </c>
      <c r="H1997" s="61" t="s">
        <v>5993</v>
      </c>
      <c r="I1997" s="59">
        <v>1.6817076E7</v>
      </c>
      <c r="J1997" s="59">
        <v>180.0</v>
      </c>
      <c r="K1997" s="59">
        <v>0.209252991359884</v>
      </c>
      <c r="L1997" s="59">
        <v>35.0</v>
      </c>
      <c r="M1997" s="59">
        <v>0.2106399</v>
      </c>
      <c r="N1997" s="59">
        <v>1500.0</v>
      </c>
      <c r="O1997" s="59">
        <v>0.2028784</v>
      </c>
      <c r="P1997" s="59">
        <v>1.031421</v>
      </c>
      <c r="Q1997" s="59">
        <v>0.821306</v>
      </c>
    </row>
    <row r="1998" ht="15.0" customHeight="1">
      <c r="A1998" s="59" t="s">
        <v>264</v>
      </c>
      <c r="B1998" s="60"/>
      <c r="C1998" s="60"/>
      <c r="D1998" s="59" t="s">
        <v>514</v>
      </c>
      <c r="E1998" s="59" t="s">
        <v>37</v>
      </c>
      <c r="F1998" s="59" t="s">
        <v>5991</v>
      </c>
      <c r="G1998" s="61" t="s">
        <v>5996</v>
      </c>
      <c r="H1998" s="61" t="s">
        <v>5993</v>
      </c>
      <c r="I1998" s="59">
        <v>1.9079766E7</v>
      </c>
      <c r="J1998" s="59">
        <v>175.0</v>
      </c>
      <c r="K1998" s="59">
        <v>0.222008596183568</v>
      </c>
      <c r="L1998" s="59">
        <v>35.0</v>
      </c>
      <c r="M1998" s="59">
        <v>0.2230922</v>
      </c>
      <c r="N1998" s="59">
        <v>1500.0</v>
      </c>
      <c r="O1998" s="59">
        <v>0.215568</v>
      </c>
      <c r="P1998" s="59">
        <v>1.029877</v>
      </c>
      <c r="Q1998" s="59">
        <v>0.8559865</v>
      </c>
    </row>
    <row r="1999" ht="15.0" customHeight="1">
      <c r="A1999" s="59" t="s">
        <v>264</v>
      </c>
      <c r="B1999" s="60"/>
      <c r="C1999" s="60"/>
      <c r="D1999" s="59" t="s">
        <v>514</v>
      </c>
      <c r="E1999" s="59" t="s">
        <v>36</v>
      </c>
      <c r="F1999" s="59" t="s">
        <v>5991</v>
      </c>
      <c r="G1999" s="61" t="s">
        <v>5997</v>
      </c>
      <c r="H1999" s="61" t="s">
        <v>5993</v>
      </c>
      <c r="I1999" s="59">
        <v>1.7244522E7</v>
      </c>
      <c r="J1999" s="59">
        <v>210.0</v>
      </c>
      <c r="K1999" s="59">
        <v>0.267210696558005</v>
      </c>
      <c r="L1999" s="59">
        <v>45.0</v>
      </c>
      <c r="M1999" s="59">
        <v>0.2553655</v>
      </c>
      <c r="N1999" s="59">
        <v>1500.0</v>
      </c>
      <c r="O1999" s="59">
        <v>0.1974223</v>
      </c>
      <c r="P1999" s="59">
        <v>1.353498</v>
      </c>
      <c r="Q1999" s="59">
        <v>1.204428</v>
      </c>
    </row>
    <row r="2000" ht="15.0" customHeight="1">
      <c r="A2000" s="59" t="s">
        <v>264</v>
      </c>
      <c r="B2000" s="60"/>
      <c r="C2000" s="60"/>
      <c r="D2000" s="59" t="s">
        <v>514</v>
      </c>
      <c r="E2000" s="59" t="s">
        <v>34</v>
      </c>
      <c r="F2000" s="59" t="s">
        <v>5991</v>
      </c>
      <c r="G2000" s="61" t="s">
        <v>5998</v>
      </c>
      <c r="H2000" s="61" t="s">
        <v>5993</v>
      </c>
      <c r="I2000" s="59">
        <v>1.6194137E7</v>
      </c>
      <c r="J2000" s="59">
        <v>150.0</v>
      </c>
      <c r="K2000" s="59">
        <v>0.18754442695132</v>
      </c>
      <c r="L2000" s="59">
        <v>35.0</v>
      </c>
      <c r="M2000" s="59">
        <v>0.1923263</v>
      </c>
      <c r="N2000" s="59">
        <v>1500.0</v>
      </c>
      <c r="O2000" s="59">
        <v>0.1840374</v>
      </c>
      <c r="P2000" s="59">
        <v>1.019056</v>
      </c>
      <c r="Q2000" s="59">
        <v>0.4230959</v>
      </c>
    </row>
    <row r="2001" ht="15.0" customHeight="1">
      <c r="A2001" s="59" t="s">
        <v>264</v>
      </c>
      <c r="B2001" s="60"/>
      <c r="C2001" s="60"/>
      <c r="D2001" s="59" t="s">
        <v>514</v>
      </c>
      <c r="E2001" s="59" t="s">
        <v>33</v>
      </c>
      <c r="F2001" s="59" t="s">
        <v>5991</v>
      </c>
      <c r="G2001" s="61" t="s">
        <v>5993</v>
      </c>
      <c r="H2001" s="61" t="s">
        <v>5993</v>
      </c>
      <c r="I2001" s="59">
        <v>2.2139615E7</v>
      </c>
      <c r="J2001" s="59">
        <v>110.0</v>
      </c>
      <c r="K2001" s="59">
        <v>0.235579723303414</v>
      </c>
      <c r="L2001" s="59">
        <v>35.0</v>
      </c>
      <c r="M2001" s="59">
        <v>0.2373191</v>
      </c>
      <c r="N2001" s="59">
        <v>1500.0</v>
      </c>
      <c r="O2001" s="59">
        <v>0.2332268</v>
      </c>
      <c r="P2001" s="59">
        <v>1.010088</v>
      </c>
      <c r="Q2001" s="59">
        <v>0.5749623</v>
      </c>
    </row>
    <row r="2002" ht="15.0" customHeight="1">
      <c r="A2002" s="59" t="s">
        <v>264</v>
      </c>
      <c r="B2002" s="60"/>
      <c r="C2002" s="60"/>
      <c r="D2002" s="59" t="s">
        <v>514</v>
      </c>
      <c r="E2002" s="59" t="s">
        <v>39</v>
      </c>
      <c r="F2002" s="59" t="s">
        <v>5999</v>
      </c>
      <c r="G2002" s="61" t="s">
        <v>6000</v>
      </c>
      <c r="H2002" s="61" t="s">
        <v>6001</v>
      </c>
      <c r="I2002" s="59">
        <v>2.2355701E7</v>
      </c>
      <c r="J2002" s="59">
        <v>190.0</v>
      </c>
      <c r="K2002" s="59">
        <v>0.245006985630899</v>
      </c>
      <c r="L2002" s="59">
        <v>35.0</v>
      </c>
      <c r="M2002" s="59">
        <v>0.2451223</v>
      </c>
      <c r="N2002" s="59">
        <v>1500.0</v>
      </c>
      <c r="O2002" s="59">
        <v>0.2374672</v>
      </c>
      <c r="P2002" s="59">
        <v>1.031751</v>
      </c>
      <c r="Q2002" s="59">
        <v>0.9849317</v>
      </c>
    </row>
    <row r="2003" ht="15.0" customHeight="1">
      <c r="A2003" s="59" t="s">
        <v>264</v>
      </c>
      <c r="B2003" s="60"/>
      <c r="C2003" s="60"/>
      <c r="D2003" s="59" t="s">
        <v>514</v>
      </c>
      <c r="E2003" s="59" t="s">
        <v>35</v>
      </c>
      <c r="F2003" s="59" t="s">
        <v>5999</v>
      </c>
      <c r="G2003" s="61" t="s">
        <v>6002</v>
      </c>
      <c r="H2003" s="61" t="s">
        <v>6001</v>
      </c>
      <c r="I2003" s="59">
        <v>1.9288764E7</v>
      </c>
      <c r="J2003" s="59">
        <v>165.0</v>
      </c>
      <c r="K2003" s="59">
        <v>0.214760832274579</v>
      </c>
      <c r="L2003" s="59">
        <v>35.0</v>
      </c>
      <c r="M2003" s="59">
        <v>0.2158226</v>
      </c>
      <c r="N2003" s="59">
        <v>1500.0</v>
      </c>
      <c r="O2003" s="59">
        <v>0.2106188</v>
      </c>
      <c r="P2003" s="59">
        <v>1.019666</v>
      </c>
      <c r="Q2003" s="59">
        <v>0.795971</v>
      </c>
    </row>
    <row r="2004" ht="15.0" customHeight="1">
      <c r="A2004" s="59" t="s">
        <v>264</v>
      </c>
      <c r="B2004" s="60"/>
      <c r="C2004" s="60"/>
      <c r="D2004" s="59" t="s">
        <v>514</v>
      </c>
      <c r="E2004" s="59" t="s">
        <v>36</v>
      </c>
      <c r="F2004" s="59" t="s">
        <v>5999</v>
      </c>
      <c r="G2004" s="61" t="s">
        <v>6003</v>
      </c>
      <c r="H2004" s="61" t="s">
        <v>6001</v>
      </c>
      <c r="I2004" s="59">
        <v>1.7086234E7</v>
      </c>
      <c r="J2004" s="59">
        <v>195.0</v>
      </c>
      <c r="K2004" s="59">
        <v>0.242790521940275</v>
      </c>
      <c r="L2004" s="59">
        <v>45.0</v>
      </c>
      <c r="M2004" s="59">
        <v>0.2344791</v>
      </c>
      <c r="N2004" s="59">
        <v>1500.0</v>
      </c>
      <c r="O2004" s="59">
        <v>0.1930451</v>
      </c>
      <c r="P2004" s="59">
        <v>1.257688</v>
      </c>
      <c r="Q2004" s="59">
        <v>1.200595</v>
      </c>
    </row>
    <row r="2005" ht="15.0" customHeight="1">
      <c r="A2005" s="59" t="s">
        <v>264</v>
      </c>
      <c r="B2005" s="60"/>
      <c r="C2005" s="60"/>
      <c r="D2005" s="59" t="s">
        <v>514</v>
      </c>
      <c r="E2005" s="59" t="s">
        <v>34</v>
      </c>
      <c r="F2005" s="59" t="s">
        <v>5999</v>
      </c>
      <c r="G2005" s="61" t="s">
        <v>6004</v>
      </c>
      <c r="H2005" s="61" t="s">
        <v>6001</v>
      </c>
      <c r="I2005" s="59">
        <v>1.585157E7</v>
      </c>
      <c r="J2005" s="59">
        <v>135.0</v>
      </c>
      <c r="K2005" s="59">
        <v>0.183959908806357</v>
      </c>
      <c r="L2005" s="59">
        <v>35.0</v>
      </c>
      <c r="M2005" s="59">
        <v>0.1868381</v>
      </c>
      <c r="N2005" s="59">
        <v>1500.0</v>
      </c>
      <c r="O2005" s="59">
        <v>0.1786978</v>
      </c>
      <c r="P2005" s="59">
        <v>1.029447</v>
      </c>
      <c r="Q2005" s="59">
        <v>0.646425</v>
      </c>
    </row>
    <row r="2006" ht="15.0" customHeight="1">
      <c r="A2006" s="59" t="s">
        <v>264</v>
      </c>
      <c r="B2006" s="60"/>
      <c r="C2006" s="60"/>
      <c r="D2006" s="59" t="s">
        <v>514</v>
      </c>
      <c r="E2006" s="59" t="s">
        <v>33</v>
      </c>
      <c r="F2006" s="59" t="s">
        <v>5999</v>
      </c>
      <c r="G2006" s="61" t="s">
        <v>6001</v>
      </c>
      <c r="H2006" s="61" t="s">
        <v>6001</v>
      </c>
      <c r="I2006" s="59">
        <v>3.4469188E7</v>
      </c>
      <c r="J2006" s="59">
        <v>130.0</v>
      </c>
      <c r="K2006" s="59">
        <v>0.322672151354947</v>
      </c>
      <c r="L2006" s="59">
        <v>35.0</v>
      </c>
      <c r="M2006" s="59">
        <v>0.3242404</v>
      </c>
      <c r="N2006" s="59">
        <v>1500.0</v>
      </c>
      <c r="O2006" s="59">
        <v>0.3197597</v>
      </c>
      <c r="P2006" s="59">
        <v>1.009108</v>
      </c>
      <c r="Q2006" s="59">
        <v>0.6500078</v>
      </c>
    </row>
    <row r="2007" ht="15.0" customHeight="1">
      <c r="A2007" s="59" t="s">
        <v>264</v>
      </c>
      <c r="B2007" s="60"/>
      <c r="C2007" s="60"/>
      <c r="D2007" s="59" t="s">
        <v>1523</v>
      </c>
      <c r="E2007" s="59" t="s">
        <v>39</v>
      </c>
      <c r="F2007" s="59" t="s">
        <v>1526</v>
      </c>
      <c r="G2007" s="61" t="s">
        <v>1533</v>
      </c>
      <c r="H2007" s="61" t="s">
        <v>1527</v>
      </c>
      <c r="I2007" s="59">
        <v>2.5933896E7</v>
      </c>
      <c r="J2007" s="59">
        <v>210.0</v>
      </c>
      <c r="K2007" s="59">
        <v>0.270716420687253</v>
      </c>
      <c r="L2007" s="59">
        <v>35.0</v>
      </c>
      <c r="M2007" s="59">
        <v>0.270746</v>
      </c>
      <c r="N2007" s="59">
        <v>1500.0</v>
      </c>
      <c r="O2007" s="59">
        <v>0.266408</v>
      </c>
      <c r="P2007" s="59">
        <v>1.016172</v>
      </c>
      <c r="Q2007" s="59">
        <v>0.9931839</v>
      </c>
    </row>
    <row r="2008" ht="15.0" customHeight="1">
      <c r="A2008" s="59" t="s">
        <v>264</v>
      </c>
      <c r="B2008" s="60"/>
      <c r="C2008" s="60"/>
      <c r="D2008" s="59" t="s">
        <v>1523</v>
      </c>
      <c r="E2008" s="59" t="s">
        <v>35</v>
      </c>
      <c r="F2008" s="59" t="s">
        <v>1526</v>
      </c>
      <c r="G2008" s="61" t="s">
        <v>1529</v>
      </c>
      <c r="H2008" s="61" t="s">
        <v>1527</v>
      </c>
      <c r="I2008" s="59">
        <v>2.5408415E7</v>
      </c>
      <c r="J2008" s="59">
        <v>200.0</v>
      </c>
      <c r="K2008" s="59">
        <v>0.265474982782608</v>
      </c>
      <c r="L2008" s="59">
        <v>35.0</v>
      </c>
      <c r="M2008" s="59">
        <v>0.2669705</v>
      </c>
      <c r="N2008" s="59">
        <v>1500.0</v>
      </c>
      <c r="O2008" s="59">
        <v>0.2624549</v>
      </c>
      <c r="P2008" s="59">
        <v>1.011507</v>
      </c>
      <c r="Q2008" s="59">
        <v>0.6688033</v>
      </c>
    </row>
    <row r="2009" ht="15.0" customHeight="1">
      <c r="A2009" s="59" t="s">
        <v>264</v>
      </c>
      <c r="B2009" s="60"/>
      <c r="C2009" s="60"/>
      <c r="D2009" s="59" t="s">
        <v>1523</v>
      </c>
      <c r="E2009" s="59" t="s">
        <v>38</v>
      </c>
      <c r="F2009" s="59" t="s">
        <v>1526</v>
      </c>
      <c r="G2009" s="61" t="s">
        <v>1532</v>
      </c>
      <c r="H2009" s="61" t="s">
        <v>1527</v>
      </c>
      <c r="I2009" s="59">
        <v>2.0685696E7</v>
      </c>
      <c r="J2009" s="59">
        <v>195.0</v>
      </c>
      <c r="K2009" s="59">
        <v>0.236162716284319</v>
      </c>
      <c r="L2009" s="59">
        <v>35.0</v>
      </c>
      <c r="M2009" s="59">
        <v>0.2380733</v>
      </c>
      <c r="N2009" s="59">
        <v>1500.0</v>
      </c>
      <c r="O2009" s="59">
        <v>0.2320809</v>
      </c>
      <c r="P2009" s="59">
        <v>1.017588</v>
      </c>
      <c r="Q2009" s="59">
        <v>0.6811679</v>
      </c>
    </row>
    <row r="2010" ht="15.0" customHeight="1">
      <c r="A2010" s="59" t="s">
        <v>264</v>
      </c>
      <c r="B2010" s="60"/>
      <c r="C2010" s="60"/>
      <c r="D2010" s="59" t="s">
        <v>1523</v>
      </c>
      <c r="E2010" s="59" t="s">
        <v>37</v>
      </c>
      <c r="F2010" s="59" t="s">
        <v>1526</v>
      </c>
      <c r="G2010" s="61" t="s">
        <v>1531</v>
      </c>
      <c r="H2010" s="61" t="s">
        <v>1527</v>
      </c>
      <c r="I2010" s="59">
        <v>2.2250049E7</v>
      </c>
      <c r="J2010" s="59">
        <v>225.0</v>
      </c>
      <c r="K2010" s="59">
        <v>0.248662669589153</v>
      </c>
      <c r="L2010" s="59">
        <v>35.0</v>
      </c>
      <c r="M2010" s="59">
        <v>0.2483614</v>
      </c>
      <c r="N2010" s="59">
        <v>1500.0</v>
      </c>
      <c r="O2010" s="59">
        <v>0.2405551</v>
      </c>
      <c r="P2010" s="59">
        <v>1.033703</v>
      </c>
      <c r="Q2010" s="59">
        <v>1.038587</v>
      </c>
    </row>
    <row r="2011" ht="15.0" customHeight="1">
      <c r="A2011" s="59" t="s">
        <v>264</v>
      </c>
      <c r="B2011" s="60"/>
      <c r="C2011" s="60"/>
      <c r="D2011" s="59" t="s">
        <v>1523</v>
      </c>
      <c r="E2011" s="59" t="s">
        <v>36</v>
      </c>
      <c r="F2011" s="59" t="s">
        <v>1526</v>
      </c>
      <c r="G2011" s="61" t="s">
        <v>1530</v>
      </c>
      <c r="H2011" s="61" t="s">
        <v>1527</v>
      </c>
      <c r="I2011" s="59">
        <v>2.1483416E7</v>
      </c>
      <c r="J2011" s="59">
        <v>215.0</v>
      </c>
      <c r="K2011" s="59">
        <v>0.244654790384901</v>
      </c>
      <c r="L2011" s="59">
        <v>35.0</v>
      </c>
      <c r="M2011" s="59">
        <v>0.2424775</v>
      </c>
      <c r="N2011" s="59">
        <v>1500.0</v>
      </c>
      <c r="O2011" s="59">
        <v>0.2291406</v>
      </c>
      <c r="P2011" s="59">
        <v>1.067706</v>
      </c>
      <c r="Q2011" s="59">
        <v>1.163249</v>
      </c>
    </row>
    <row r="2012" ht="15.0" customHeight="1">
      <c r="A2012" s="59" t="s">
        <v>264</v>
      </c>
      <c r="B2012" s="60"/>
      <c r="C2012" s="60"/>
      <c r="D2012" s="59" t="s">
        <v>1523</v>
      </c>
      <c r="E2012" s="59" t="s">
        <v>34</v>
      </c>
      <c r="F2012" s="59" t="s">
        <v>1526</v>
      </c>
      <c r="G2012" s="61" t="s">
        <v>1528</v>
      </c>
      <c r="H2012" s="61" t="s">
        <v>1527</v>
      </c>
      <c r="I2012" s="59">
        <v>2.0470349E7</v>
      </c>
      <c r="J2012" s="59">
        <v>195.0</v>
      </c>
      <c r="K2012" s="59">
        <v>0.222831101806845</v>
      </c>
      <c r="L2012" s="59">
        <v>35.0</v>
      </c>
      <c r="M2012" s="59">
        <v>0.2271684</v>
      </c>
      <c r="N2012" s="59">
        <v>1500.0</v>
      </c>
      <c r="O2012" s="59">
        <v>0.2197758</v>
      </c>
      <c r="P2012" s="59">
        <v>1.013902</v>
      </c>
      <c r="Q2012" s="59">
        <v>0.4132953</v>
      </c>
    </row>
    <row r="2013" ht="15.0" customHeight="1">
      <c r="A2013" s="59" t="s">
        <v>264</v>
      </c>
      <c r="B2013" s="60"/>
      <c r="C2013" s="60"/>
      <c r="D2013" s="59" t="s">
        <v>1523</v>
      </c>
      <c r="E2013" s="59" t="s">
        <v>33</v>
      </c>
      <c r="F2013" s="59" t="s">
        <v>1526</v>
      </c>
      <c r="G2013" s="61" t="s">
        <v>1527</v>
      </c>
      <c r="H2013" s="61" t="s">
        <v>1527</v>
      </c>
      <c r="I2013" s="59">
        <v>2.5392183E7</v>
      </c>
      <c r="J2013" s="59">
        <v>105.0</v>
      </c>
      <c r="K2013" s="59">
        <v>0.261199576802553</v>
      </c>
      <c r="L2013" s="59">
        <v>35.0</v>
      </c>
      <c r="M2013" s="59">
        <v>0.262731</v>
      </c>
      <c r="N2013" s="59">
        <v>1500.0</v>
      </c>
      <c r="O2013" s="59">
        <v>0.2587531</v>
      </c>
      <c r="P2013" s="59">
        <v>1.009455</v>
      </c>
      <c r="Q2013" s="59">
        <v>0.6150217</v>
      </c>
    </row>
    <row r="2014" ht="15.0" customHeight="1">
      <c r="A2014" s="59" t="s">
        <v>264</v>
      </c>
      <c r="B2014" s="60"/>
      <c r="C2014" s="60"/>
      <c r="D2014" s="59" t="s">
        <v>6005</v>
      </c>
      <c r="E2014" s="59" t="s">
        <v>39</v>
      </c>
      <c r="F2014" s="59" t="s">
        <v>1526</v>
      </c>
      <c r="G2014" s="61" t="s">
        <v>6006</v>
      </c>
      <c r="H2014" s="61" t="s">
        <v>6007</v>
      </c>
      <c r="I2014" s="59">
        <v>2.1658955E7</v>
      </c>
      <c r="J2014" s="59">
        <v>210.0</v>
      </c>
      <c r="K2014" s="59">
        <v>0.248224134787648</v>
      </c>
      <c r="L2014" s="59">
        <v>35.0</v>
      </c>
      <c r="M2014" s="59">
        <v>0.2473363</v>
      </c>
      <c r="N2014" s="59">
        <v>1500.0</v>
      </c>
      <c r="O2014" s="59">
        <v>0.2396123</v>
      </c>
      <c r="P2014" s="59">
        <v>1.035941</v>
      </c>
      <c r="Q2014" s="59">
        <v>1.114944</v>
      </c>
    </row>
    <row r="2015" ht="15.0" customHeight="1">
      <c r="A2015" s="59" t="s">
        <v>264</v>
      </c>
      <c r="B2015" s="60"/>
      <c r="C2015" s="60"/>
      <c r="D2015" s="59" t="s">
        <v>6005</v>
      </c>
      <c r="E2015" s="59" t="s">
        <v>35</v>
      </c>
      <c r="F2015" s="59" t="s">
        <v>1526</v>
      </c>
      <c r="G2015" s="61" t="s">
        <v>6008</v>
      </c>
      <c r="H2015" s="61" t="s">
        <v>6007</v>
      </c>
      <c r="I2015" s="59">
        <v>2.4686619E7</v>
      </c>
      <c r="J2015" s="59">
        <v>190.0</v>
      </c>
      <c r="K2015" s="59">
        <v>0.260041669304772</v>
      </c>
      <c r="L2015" s="59">
        <v>35.0</v>
      </c>
      <c r="M2015" s="59">
        <v>0.2614535</v>
      </c>
      <c r="N2015" s="59">
        <v>1500.0</v>
      </c>
      <c r="O2015" s="59">
        <v>0.2569846</v>
      </c>
      <c r="P2015" s="59">
        <v>1.011896</v>
      </c>
      <c r="Q2015" s="59">
        <v>0.6840758</v>
      </c>
    </row>
    <row r="2016" ht="15.0" customHeight="1">
      <c r="A2016" s="59" t="s">
        <v>264</v>
      </c>
      <c r="B2016" s="60"/>
      <c r="C2016" s="60"/>
      <c r="D2016" s="59" t="s">
        <v>6005</v>
      </c>
      <c r="E2016" s="59" t="s">
        <v>38</v>
      </c>
      <c r="F2016" s="59" t="s">
        <v>1526</v>
      </c>
      <c r="G2016" s="61" t="s">
        <v>6009</v>
      </c>
      <c r="H2016" s="61" t="s">
        <v>6007</v>
      </c>
      <c r="I2016" s="59">
        <v>2.3777013E7</v>
      </c>
      <c r="J2016" s="59">
        <v>190.0</v>
      </c>
      <c r="K2016" s="59">
        <v>0.264896766980579</v>
      </c>
      <c r="L2016" s="59">
        <v>35.0</v>
      </c>
      <c r="M2016" s="59">
        <v>0.267354</v>
      </c>
      <c r="N2016" s="59">
        <v>1500.0</v>
      </c>
      <c r="O2016" s="59">
        <v>0.2606773</v>
      </c>
      <c r="P2016" s="59">
        <v>1.016187</v>
      </c>
      <c r="Q2016" s="59">
        <v>0.6319664</v>
      </c>
    </row>
    <row r="2017" ht="15.0" customHeight="1">
      <c r="A2017" s="59" t="s">
        <v>264</v>
      </c>
      <c r="B2017" s="60"/>
      <c r="C2017" s="60"/>
      <c r="D2017" s="59" t="s">
        <v>6005</v>
      </c>
      <c r="E2017" s="59" t="s">
        <v>37</v>
      </c>
      <c r="F2017" s="59" t="s">
        <v>1526</v>
      </c>
      <c r="G2017" s="61" t="s">
        <v>6010</v>
      </c>
      <c r="H2017" s="61" t="s">
        <v>6007</v>
      </c>
      <c r="I2017" s="59">
        <v>2.2837703E7</v>
      </c>
      <c r="J2017" s="59">
        <v>205.0</v>
      </c>
      <c r="K2017" s="59">
        <v>0.257599792525856</v>
      </c>
      <c r="L2017" s="59">
        <v>35.0</v>
      </c>
      <c r="M2017" s="59">
        <v>0.2579163</v>
      </c>
      <c r="N2017" s="59">
        <v>1500.0</v>
      </c>
      <c r="O2017" s="59">
        <v>0.2492603</v>
      </c>
      <c r="P2017" s="59">
        <v>1.033457</v>
      </c>
      <c r="Q2017" s="59">
        <v>0.9634396</v>
      </c>
    </row>
    <row r="2018" ht="15.0" customHeight="1">
      <c r="A2018" s="59" t="s">
        <v>264</v>
      </c>
      <c r="B2018" s="60"/>
      <c r="C2018" s="60"/>
      <c r="D2018" s="59" t="s">
        <v>6005</v>
      </c>
      <c r="E2018" s="59" t="s">
        <v>36</v>
      </c>
      <c r="F2018" s="59" t="s">
        <v>1526</v>
      </c>
      <c r="G2018" s="61" t="s">
        <v>6011</v>
      </c>
      <c r="H2018" s="61" t="s">
        <v>6007</v>
      </c>
      <c r="I2018" s="59">
        <v>1.9345684E7</v>
      </c>
      <c r="J2018" s="59">
        <v>240.0</v>
      </c>
      <c r="K2018" s="59">
        <v>0.263154504192243</v>
      </c>
      <c r="L2018" s="59">
        <v>40.0</v>
      </c>
      <c r="M2018" s="59">
        <v>0.2516595</v>
      </c>
      <c r="N2018" s="59">
        <v>1500.0</v>
      </c>
      <c r="O2018" s="59">
        <v>0.2153595</v>
      </c>
      <c r="P2018" s="59">
        <v>1.221931</v>
      </c>
      <c r="Q2018" s="59">
        <v>1.316666</v>
      </c>
    </row>
    <row r="2019" ht="15.0" customHeight="1">
      <c r="A2019" s="59" t="s">
        <v>264</v>
      </c>
      <c r="B2019" s="60"/>
      <c r="C2019" s="60"/>
      <c r="D2019" s="59" t="s">
        <v>6005</v>
      </c>
      <c r="E2019" s="59" t="s">
        <v>33</v>
      </c>
      <c r="F2019" s="59" t="s">
        <v>1526</v>
      </c>
      <c r="G2019" s="61" t="s">
        <v>6007</v>
      </c>
      <c r="H2019" s="61" t="s">
        <v>6007</v>
      </c>
      <c r="I2019" s="59">
        <v>2.4150871E7</v>
      </c>
      <c r="J2019" s="59">
        <v>200.0</v>
      </c>
      <c r="K2019" s="59">
        <v>0.251634039150114</v>
      </c>
      <c r="L2019" s="59">
        <v>35.0</v>
      </c>
      <c r="M2019" s="59">
        <v>0.2531604</v>
      </c>
      <c r="N2019" s="59">
        <v>1500.0</v>
      </c>
      <c r="O2019" s="59">
        <v>0.2492677</v>
      </c>
      <c r="P2019" s="59">
        <v>1.009493</v>
      </c>
      <c r="Q2019" s="59">
        <v>0.6078878</v>
      </c>
    </row>
    <row r="2020" ht="15.0" customHeight="1">
      <c r="A2020" s="59" t="s">
        <v>79</v>
      </c>
      <c r="B2020" s="60"/>
      <c r="C2020" s="60"/>
      <c r="D2020" s="59" t="s">
        <v>1183</v>
      </c>
      <c r="E2020" s="59" t="s">
        <v>39</v>
      </c>
      <c r="F2020" s="59" t="s">
        <v>1012</v>
      </c>
      <c r="G2020" s="61" t="s">
        <v>6012</v>
      </c>
      <c r="H2020" s="61" t="s">
        <v>6013</v>
      </c>
      <c r="I2020" s="59">
        <v>9554411.0</v>
      </c>
      <c r="J2020" s="59">
        <v>110.0</v>
      </c>
      <c r="K2020" s="59">
        <v>0.213190907810044</v>
      </c>
      <c r="L2020" s="59">
        <v>45.0</v>
      </c>
      <c r="M2020" s="59">
        <v>0.1868513</v>
      </c>
      <c r="N2020" s="59">
        <v>1500.0</v>
      </c>
      <c r="O2020" s="59">
        <v>0.1310879</v>
      </c>
      <c r="P2020" s="59">
        <v>1.62632</v>
      </c>
      <c r="Q2020" s="59">
        <v>1.472346</v>
      </c>
    </row>
    <row r="2021" ht="15.0" customHeight="1">
      <c r="A2021" s="59" t="s">
        <v>79</v>
      </c>
      <c r="B2021" s="60"/>
      <c r="C2021" s="60"/>
      <c r="D2021" s="59" t="s">
        <v>1183</v>
      </c>
      <c r="E2021" s="59" t="s">
        <v>38</v>
      </c>
      <c r="F2021" s="59" t="s">
        <v>1012</v>
      </c>
      <c r="G2021" s="61" t="s">
        <v>1192</v>
      </c>
      <c r="H2021" s="61" t="s">
        <v>6013</v>
      </c>
      <c r="I2021" s="59">
        <v>1.8935078E7</v>
      </c>
      <c r="J2021" s="59">
        <v>155.0</v>
      </c>
      <c r="K2021" s="59">
        <v>0.222042494128039</v>
      </c>
      <c r="L2021" s="59">
        <v>35.0</v>
      </c>
      <c r="M2021" s="59">
        <v>0.2206561</v>
      </c>
      <c r="N2021" s="59">
        <v>1500.0</v>
      </c>
      <c r="O2021" s="59">
        <v>0.2133286</v>
      </c>
      <c r="P2021" s="59">
        <v>1.040847</v>
      </c>
      <c r="Q2021" s="59">
        <v>1.189202</v>
      </c>
    </row>
    <row r="2022" ht="15.0" customHeight="1">
      <c r="A2022" s="59" t="s">
        <v>79</v>
      </c>
      <c r="B2022" s="60"/>
      <c r="C2022" s="60"/>
      <c r="D2022" s="59" t="s">
        <v>1183</v>
      </c>
      <c r="E2022" s="59" t="s">
        <v>37</v>
      </c>
      <c r="F2022" s="59" t="s">
        <v>1012</v>
      </c>
      <c r="G2022" s="61" t="s">
        <v>6014</v>
      </c>
      <c r="H2022" s="61" t="s">
        <v>6013</v>
      </c>
      <c r="I2022" s="59">
        <v>1.0850627E7</v>
      </c>
      <c r="J2022" s="59">
        <v>155.0</v>
      </c>
      <c r="K2022" s="59">
        <v>0.140580163939929</v>
      </c>
      <c r="L2022" s="59">
        <v>40.0</v>
      </c>
      <c r="M2022" s="59">
        <v>0.1405938</v>
      </c>
      <c r="N2022" s="59">
        <v>1500.0</v>
      </c>
      <c r="O2022" s="59">
        <v>0.1344092</v>
      </c>
      <c r="P2022" s="59">
        <v>1.045912</v>
      </c>
      <c r="Q2022" s="59">
        <v>0.9977929</v>
      </c>
    </row>
    <row r="2023" ht="15.0" customHeight="1">
      <c r="A2023" s="59" t="s">
        <v>79</v>
      </c>
      <c r="B2023" s="60"/>
      <c r="C2023" s="60"/>
      <c r="D2023" s="59" t="s">
        <v>1183</v>
      </c>
      <c r="E2023" s="59" t="s">
        <v>36</v>
      </c>
      <c r="F2023" s="59" t="s">
        <v>1012</v>
      </c>
      <c r="G2023" s="61" t="s">
        <v>6015</v>
      </c>
      <c r="H2023" s="61" t="s">
        <v>6013</v>
      </c>
      <c r="I2023" s="59">
        <v>2.3141208E7</v>
      </c>
      <c r="J2023" s="59">
        <v>185.0</v>
      </c>
      <c r="K2023" s="59">
        <v>0.445913939837783</v>
      </c>
      <c r="L2023" s="59">
        <v>35.0</v>
      </c>
      <c r="M2023" s="59">
        <v>0.4138173</v>
      </c>
      <c r="N2023" s="59">
        <v>1500.0</v>
      </c>
      <c r="O2023" s="59">
        <v>0.2586985</v>
      </c>
      <c r="P2023" s="59">
        <v>1.723682</v>
      </c>
      <c r="Q2023" s="59">
        <v>1.206916</v>
      </c>
    </row>
    <row r="2024" ht="15.0" customHeight="1">
      <c r="A2024" s="59" t="s">
        <v>79</v>
      </c>
      <c r="B2024" s="60"/>
      <c r="C2024" s="60"/>
      <c r="D2024" s="59" t="s">
        <v>1183</v>
      </c>
      <c r="E2024" s="59" t="s">
        <v>34</v>
      </c>
      <c r="F2024" s="59" t="s">
        <v>1012</v>
      </c>
      <c r="G2024" s="61" t="s">
        <v>1188</v>
      </c>
      <c r="H2024" s="61" t="s">
        <v>6013</v>
      </c>
      <c r="I2024" s="59">
        <v>2.4435553E7</v>
      </c>
      <c r="J2024" s="59">
        <v>150.0</v>
      </c>
      <c r="K2024" s="59">
        <v>0.259691764971642</v>
      </c>
      <c r="L2024" s="59">
        <v>35.0</v>
      </c>
      <c r="M2024" s="59">
        <v>0.2628253</v>
      </c>
      <c r="N2024" s="59">
        <v>1500.0</v>
      </c>
      <c r="O2024" s="59">
        <v>0.2520715</v>
      </c>
      <c r="P2024" s="59">
        <v>1.030231</v>
      </c>
      <c r="Q2024" s="59">
        <v>0.7086119</v>
      </c>
    </row>
    <row r="2025" ht="15.0" customHeight="1">
      <c r="A2025" s="59" t="s">
        <v>79</v>
      </c>
      <c r="B2025" s="60"/>
      <c r="C2025" s="60"/>
      <c r="D2025" s="59" t="s">
        <v>1183</v>
      </c>
      <c r="E2025" s="59" t="s">
        <v>33</v>
      </c>
      <c r="F2025" s="59" t="s">
        <v>1012</v>
      </c>
      <c r="G2025" s="61" t="s">
        <v>6013</v>
      </c>
      <c r="H2025" s="61" t="s">
        <v>6013</v>
      </c>
      <c r="I2025" s="59">
        <v>4.975091E7</v>
      </c>
      <c r="J2025" s="59">
        <v>100.0</v>
      </c>
      <c r="K2025" s="59">
        <v>0.433435547482179</v>
      </c>
      <c r="L2025" s="59">
        <v>35.0</v>
      </c>
      <c r="M2025" s="59">
        <v>0.4235066</v>
      </c>
      <c r="N2025" s="59">
        <v>1500.0</v>
      </c>
      <c r="O2025" s="59">
        <v>0.4041721</v>
      </c>
      <c r="P2025" s="59">
        <v>1.072403</v>
      </c>
      <c r="Q2025" s="59">
        <v>1.513532</v>
      </c>
    </row>
    <row r="2026" ht="15.0" customHeight="1">
      <c r="A2026" s="59" t="s">
        <v>79</v>
      </c>
      <c r="B2026" s="60"/>
      <c r="C2026" s="60"/>
      <c r="D2026" s="59" t="s">
        <v>1183</v>
      </c>
      <c r="E2026" s="59" t="s">
        <v>39</v>
      </c>
      <c r="F2026" s="59" t="s">
        <v>1567</v>
      </c>
      <c r="G2026" s="61" t="s">
        <v>6016</v>
      </c>
      <c r="H2026" s="61" t="s">
        <v>6017</v>
      </c>
      <c r="I2026" s="59">
        <v>1.0469195E7</v>
      </c>
      <c r="J2026" s="59">
        <v>140.0</v>
      </c>
      <c r="K2026" s="59">
        <v>0.253281169421322</v>
      </c>
      <c r="L2026" s="59">
        <v>45.0</v>
      </c>
      <c r="M2026" s="59">
        <v>0.2214434</v>
      </c>
      <c r="N2026" s="59">
        <v>1500.0</v>
      </c>
      <c r="O2026" s="59">
        <v>0.1620784</v>
      </c>
      <c r="P2026" s="59">
        <v>1.562708</v>
      </c>
      <c r="Q2026" s="59">
        <v>1.536304</v>
      </c>
    </row>
    <row r="2027" ht="15.0" customHeight="1">
      <c r="A2027" s="59" t="s">
        <v>79</v>
      </c>
      <c r="B2027" s="60"/>
      <c r="C2027" s="60"/>
      <c r="D2027" s="59" t="s">
        <v>1183</v>
      </c>
      <c r="E2027" s="59" t="s">
        <v>33</v>
      </c>
      <c r="F2027" s="59" t="s">
        <v>1567</v>
      </c>
      <c r="G2027" s="61" t="s">
        <v>6017</v>
      </c>
      <c r="H2027" s="61" t="s">
        <v>6017</v>
      </c>
      <c r="I2027" s="59">
        <v>3.0541849E7</v>
      </c>
      <c r="J2027" s="59">
        <v>130.0</v>
      </c>
      <c r="K2027" s="59">
        <v>0.347226393901184</v>
      </c>
      <c r="L2027" s="59">
        <v>45.0</v>
      </c>
      <c r="M2027" s="59">
        <v>0.332273</v>
      </c>
      <c r="N2027" s="59">
        <v>1500.0</v>
      </c>
      <c r="O2027" s="59">
        <v>0.3074439</v>
      </c>
      <c r="P2027" s="59">
        <v>1.129398</v>
      </c>
      <c r="Q2027" s="59">
        <v>1.602254</v>
      </c>
    </row>
    <row r="2028" ht="15.0" customHeight="1">
      <c r="A2028" s="59" t="s">
        <v>79</v>
      </c>
      <c r="B2028" s="60"/>
      <c r="C2028" s="60"/>
      <c r="D2028" s="59" t="s">
        <v>1183</v>
      </c>
      <c r="E2028" s="59" t="s">
        <v>39</v>
      </c>
      <c r="F2028" s="59" t="s">
        <v>1270</v>
      </c>
      <c r="G2028" s="61" t="s">
        <v>6018</v>
      </c>
      <c r="H2028" s="61" t="s">
        <v>6019</v>
      </c>
      <c r="I2028" s="59">
        <v>6226047.0</v>
      </c>
      <c r="J2028" s="59">
        <v>140.0</v>
      </c>
      <c r="K2028" s="59">
        <v>0.227064839585333</v>
      </c>
      <c r="L2028" s="59">
        <v>45.0</v>
      </c>
      <c r="M2028" s="59">
        <v>0.1920386</v>
      </c>
      <c r="N2028" s="59">
        <v>1500.0</v>
      </c>
      <c r="O2028" s="59">
        <v>0.1254562</v>
      </c>
      <c r="P2028" s="59">
        <v>1.809913</v>
      </c>
      <c r="Q2028" s="59">
        <v>1.526059</v>
      </c>
    </row>
    <row r="2029" ht="15.0" customHeight="1">
      <c r="A2029" s="59" t="s">
        <v>79</v>
      </c>
      <c r="B2029" s="60"/>
      <c r="C2029" s="60"/>
      <c r="D2029" s="59" t="s">
        <v>1183</v>
      </c>
      <c r="E2029" s="59" t="s">
        <v>35</v>
      </c>
      <c r="F2029" s="59" t="s">
        <v>1270</v>
      </c>
      <c r="G2029" s="61" t="s">
        <v>1189</v>
      </c>
      <c r="H2029" s="61" t="s">
        <v>6019</v>
      </c>
      <c r="I2029" s="59">
        <v>8837740.0</v>
      </c>
      <c r="J2029" s="59">
        <v>140.0</v>
      </c>
      <c r="K2029" s="59">
        <v>0.131973771600044</v>
      </c>
      <c r="L2029" s="59">
        <v>35.0</v>
      </c>
      <c r="M2029" s="59">
        <v>0.1331867</v>
      </c>
      <c r="N2029" s="59">
        <v>1500.0</v>
      </c>
      <c r="O2029" s="59">
        <v>0.117502</v>
      </c>
      <c r="P2029" s="59">
        <v>1.123162</v>
      </c>
      <c r="Q2029" s="59">
        <v>0.9226674</v>
      </c>
    </row>
    <row r="2030" ht="15.0" customHeight="1">
      <c r="A2030" s="59" t="s">
        <v>79</v>
      </c>
      <c r="B2030" s="60"/>
      <c r="C2030" s="60"/>
      <c r="D2030" s="59" t="s">
        <v>1183</v>
      </c>
      <c r="E2030" s="59" t="s">
        <v>37</v>
      </c>
      <c r="F2030" s="59" t="s">
        <v>1270</v>
      </c>
      <c r="G2030" s="61" t="s">
        <v>6020</v>
      </c>
      <c r="H2030" s="61" t="s">
        <v>6019</v>
      </c>
      <c r="I2030" s="59">
        <v>1.5952667E7</v>
      </c>
      <c r="J2030" s="59">
        <v>150.0</v>
      </c>
      <c r="K2030" s="59">
        <v>0.214807188933245</v>
      </c>
      <c r="L2030" s="59">
        <v>35.0</v>
      </c>
      <c r="M2030" s="59">
        <v>0.2070379</v>
      </c>
      <c r="N2030" s="59">
        <v>1500.0</v>
      </c>
      <c r="O2030" s="59">
        <v>0.1930744</v>
      </c>
      <c r="P2030" s="59">
        <v>1.112562</v>
      </c>
      <c r="Q2030" s="59">
        <v>1.556399</v>
      </c>
    </row>
    <row r="2031" ht="15.0" customHeight="1">
      <c r="A2031" s="59" t="s">
        <v>79</v>
      </c>
      <c r="B2031" s="60"/>
      <c r="C2031" s="60"/>
      <c r="D2031" s="59" t="s">
        <v>1183</v>
      </c>
      <c r="E2031" s="59" t="s">
        <v>36</v>
      </c>
      <c r="F2031" s="59" t="s">
        <v>1270</v>
      </c>
      <c r="G2031" s="61" t="s">
        <v>6021</v>
      </c>
      <c r="H2031" s="61" t="s">
        <v>6019</v>
      </c>
      <c r="I2031" s="59">
        <v>1.1528084E7</v>
      </c>
      <c r="J2031" s="59">
        <v>160.0</v>
      </c>
      <c r="K2031" s="59">
        <v>0.267171327565659</v>
      </c>
      <c r="L2031" s="59">
        <v>35.0</v>
      </c>
      <c r="M2031" s="59">
        <v>0.2422648</v>
      </c>
      <c r="N2031" s="59">
        <v>1500.0</v>
      </c>
      <c r="O2031" s="59">
        <v>0.1479345</v>
      </c>
      <c r="P2031" s="59">
        <v>1.806011</v>
      </c>
      <c r="Q2031" s="59">
        <v>1.264036</v>
      </c>
    </row>
    <row r="2032" ht="15.0" customHeight="1">
      <c r="A2032" s="59" t="s">
        <v>79</v>
      </c>
      <c r="B2032" s="60"/>
      <c r="C2032" s="60"/>
      <c r="D2032" s="59" t="s">
        <v>1183</v>
      </c>
      <c r="E2032" s="59" t="s">
        <v>33</v>
      </c>
      <c r="F2032" s="59" t="s">
        <v>1270</v>
      </c>
      <c r="G2032" s="61" t="s">
        <v>6019</v>
      </c>
      <c r="H2032" s="61" t="s">
        <v>6019</v>
      </c>
      <c r="I2032" s="59">
        <v>3.5820866E7</v>
      </c>
      <c r="J2032" s="59">
        <v>125.0</v>
      </c>
      <c r="K2032" s="59">
        <v>0.351325110505438</v>
      </c>
      <c r="L2032" s="59">
        <v>35.0</v>
      </c>
      <c r="M2032" s="59">
        <v>0.3495207</v>
      </c>
      <c r="N2032" s="59">
        <v>1500.0</v>
      </c>
      <c r="O2032" s="59">
        <v>0.3328297</v>
      </c>
      <c r="P2032" s="59">
        <v>1.05557</v>
      </c>
      <c r="Q2032" s="59">
        <v>1.10811</v>
      </c>
    </row>
    <row r="2033" ht="15.0" customHeight="1">
      <c r="A2033" s="59" t="s">
        <v>534</v>
      </c>
      <c r="B2033" s="60"/>
      <c r="C2033" s="60"/>
      <c r="D2033" s="59" t="s">
        <v>1183</v>
      </c>
      <c r="E2033" s="59" t="s">
        <v>3409</v>
      </c>
      <c r="F2033" s="59" t="s">
        <v>6022</v>
      </c>
      <c r="G2033" s="61" t="s">
        <v>1194</v>
      </c>
      <c r="H2033" s="60"/>
      <c r="I2033" s="59">
        <v>4.0950995E7</v>
      </c>
      <c r="J2033" s="59">
        <v>55.0</v>
      </c>
      <c r="K2033" s="59">
        <v>0.46044021836483</v>
      </c>
      <c r="L2033" s="59">
        <v>45.0</v>
      </c>
      <c r="M2033" s="59">
        <v>0.4577433</v>
      </c>
      <c r="N2033" s="59">
        <v>1500.0</v>
      </c>
      <c r="O2033" s="59">
        <v>0.2637471</v>
      </c>
      <c r="P2033" s="59">
        <v>1.745764</v>
      </c>
      <c r="Q2033" s="59">
        <v>1.013902</v>
      </c>
    </row>
    <row r="2034" ht="15.0" customHeight="1">
      <c r="A2034" s="59" t="s">
        <v>123</v>
      </c>
      <c r="B2034" s="60"/>
      <c r="C2034" s="60"/>
      <c r="D2034" s="59" t="s">
        <v>6023</v>
      </c>
      <c r="E2034" s="59" t="s">
        <v>39</v>
      </c>
      <c r="F2034" s="59">
        <v>29.0</v>
      </c>
      <c r="G2034" s="61" t="s">
        <v>1457</v>
      </c>
      <c r="H2034" s="61" t="s">
        <v>1451</v>
      </c>
      <c r="I2034" s="59">
        <v>1.7742431E7</v>
      </c>
      <c r="J2034" s="59">
        <v>195.0</v>
      </c>
      <c r="K2034" s="59">
        <v>0.313769359362757</v>
      </c>
      <c r="L2034" s="59">
        <v>35.0</v>
      </c>
      <c r="M2034" s="59">
        <v>0.2873926</v>
      </c>
      <c r="N2034" s="59">
        <v>1500.0</v>
      </c>
      <c r="O2034" s="59">
        <v>0.2273005</v>
      </c>
      <c r="P2034" s="59">
        <v>1.380416</v>
      </c>
      <c r="Q2034" s="59">
        <v>1.43894</v>
      </c>
    </row>
    <row r="2035" ht="15.0" customHeight="1">
      <c r="A2035" s="59" t="s">
        <v>123</v>
      </c>
      <c r="B2035" s="60"/>
      <c r="C2035" s="60"/>
      <c r="D2035" s="59" t="s">
        <v>6023</v>
      </c>
      <c r="E2035" s="59" t="s">
        <v>35</v>
      </c>
      <c r="F2035" s="59">
        <v>29.0</v>
      </c>
      <c r="G2035" s="61" t="s">
        <v>1453</v>
      </c>
      <c r="H2035" s="61" t="s">
        <v>1451</v>
      </c>
      <c r="I2035" s="59">
        <v>2.8331555E7</v>
      </c>
      <c r="J2035" s="59">
        <v>145.0</v>
      </c>
      <c r="K2035" s="59">
        <v>0.289052247016727</v>
      </c>
      <c r="L2035" s="59">
        <v>35.0</v>
      </c>
      <c r="M2035" s="59">
        <v>0.2904732</v>
      </c>
      <c r="N2035" s="59">
        <v>1500.0</v>
      </c>
      <c r="O2035" s="59">
        <v>0.2831131</v>
      </c>
      <c r="P2035" s="59">
        <v>1.020978</v>
      </c>
      <c r="Q2035" s="59">
        <v>0.8069324</v>
      </c>
    </row>
    <row r="2036" ht="15.0" customHeight="1">
      <c r="A2036" s="59" t="s">
        <v>123</v>
      </c>
      <c r="B2036" s="60"/>
      <c r="C2036" s="60"/>
      <c r="D2036" s="59" t="s">
        <v>6023</v>
      </c>
      <c r="E2036" s="59" t="s">
        <v>38</v>
      </c>
      <c r="F2036" s="59">
        <v>29.0</v>
      </c>
      <c r="G2036" s="61" t="s">
        <v>1456</v>
      </c>
      <c r="H2036" s="61" t="s">
        <v>1451</v>
      </c>
      <c r="I2036" s="59">
        <v>2.9628167E7</v>
      </c>
      <c r="J2036" s="59">
        <v>145.0</v>
      </c>
      <c r="K2036" s="59">
        <v>0.318917341292167</v>
      </c>
      <c r="L2036" s="59">
        <v>35.0</v>
      </c>
      <c r="M2036" s="59">
        <v>0.3210485</v>
      </c>
      <c r="N2036" s="59">
        <v>1500.0</v>
      </c>
      <c r="O2036" s="59">
        <v>0.3075014</v>
      </c>
      <c r="P2036" s="59">
        <v>1.037125</v>
      </c>
      <c r="Q2036" s="59">
        <v>0.8426888</v>
      </c>
    </row>
    <row r="2037" ht="15.0" customHeight="1">
      <c r="A2037" s="59" t="s">
        <v>123</v>
      </c>
      <c r="B2037" s="60"/>
      <c r="C2037" s="60"/>
      <c r="D2037" s="59" t="s">
        <v>6023</v>
      </c>
      <c r="E2037" s="59" t="s">
        <v>37</v>
      </c>
      <c r="F2037" s="59">
        <v>29.0</v>
      </c>
      <c r="G2037" s="61" t="s">
        <v>1455</v>
      </c>
      <c r="H2037" s="61" t="s">
        <v>1451</v>
      </c>
      <c r="I2037" s="59">
        <v>2.2245786E7</v>
      </c>
      <c r="J2037" s="59">
        <v>165.0</v>
      </c>
      <c r="K2037" s="59">
        <v>0.252406464333099</v>
      </c>
      <c r="L2037" s="59">
        <v>35.0</v>
      </c>
      <c r="M2037" s="59">
        <v>0.2496633</v>
      </c>
      <c r="N2037" s="59">
        <v>1500.0</v>
      </c>
      <c r="O2037" s="59">
        <v>0.238912</v>
      </c>
      <c r="P2037" s="59">
        <v>1.056483</v>
      </c>
      <c r="Q2037" s="59">
        <v>1.25515</v>
      </c>
    </row>
    <row r="2038" ht="15.0" customHeight="1">
      <c r="A2038" s="59" t="s">
        <v>123</v>
      </c>
      <c r="B2038" s="60"/>
      <c r="C2038" s="60"/>
      <c r="D2038" s="59" t="s">
        <v>6023</v>
      </c>
      <c r="E2038" s="59" t="s">
        <v>36</v>
      </c>
      <c r="F2038" s="59">
        <v>29.0</v>
      </c>
      <c r="G2038" s="61" t="s">
        <v>1454</v>
      </c>
      <c r="H2038" s="61" t="s">
        <v>1451</v>
      </c>
      <c r="I2038" s="59">
        <v>2.7217596E7</v>
      </c>
      <c r="J2038" s="59">
        <v>160.0</v>
      </c>
      <c r="K2038" s="59">
        <v>0.415734150490078</v>
      </c>
      <c r="L2038" s="59">
        <v>35.0</v>
      </c>
      <c r="M2038" s="59">
        <v>0.396008</v>
      </c>
      <c r="N2038" s="59">
        <v>1500.0</v>
      </c>
      <c r="O2038" s="59">
        <v>0.2880754</v>
      </c>
      <c r="P2038" s="59">
        <v>1.443144</v>
      </c>
      <c r="Q2038" s="59">
        <v>1.182764</v>
      </c>
    </row>
    <row r="2039" ht="15.0" customHeight="1">
      <c r="A2039" s="59" t="s">
        <v>123</v>
      </c>
      <c r="B2039" s="60"/>
      <c r="C2039" s="60"/>
      <c r="D2039" s="59" t="s">
        <v>6023</v>
      </c>
      <c r="E2039" s="59" t="s">
        <v>40</v>
      </c>
      <c r="F2039" s="59">
        <v>29.0</v>
      </c>
      <c r="G2039" s="61" t="s">
        <v>1458</v>
      </c>
      <c r="H2039" s="61" t="s">
        <v>1451</v>
      </c>
      <c r="I2039" s="59">
        <v>2.5567948E7</v>
      </c>
      <c r="J2039" s="59">
        <v>155.0</v>
      </c>
      <c r="K2039" s="59">
        <v>0.28255336443083</v>
      </c>
      <c r="L2039" s="59">
        <v>35.0</v>
      </c>
      <c r="M2039" s="59">
        <v>0.278607</v>
      </c>
      <c r="N2039" s="59">
        <v>1500.0</v>
      </c>
      <c r="O2039" s="59">
        <v>0.2624907</v>
      </c>
      <c r="P2039" s="59">
        <v>1.076432</v>
      </c>
      <c r="Q2039" s="59">
        <v>1.244865</v>
      </c>
    </row>
    <row r="2040" ht="15.0" customHeight="1">
      <c r="A2040" s="59" t="s">
        <v>123</v>
      </c>
      <c r="B2040" s="60"/>
      <c r="C2040" s="60"/>
      <c r="D2040" s="59" t="s">
        <v>6023</v>
      </c>
      <c r="E2040" s="59" t="s">
        <v>34</v>
      </c>
      <c r="F2040" s="59">
        <v>29.0</v>
      </c>
      <c r="G2040" s="61" t="s">
        <v>1452</v>
      </c>
      <c r="H2040" s="61" t="s">
        <v>1451</v>
      </c>
      <c r="I2040" s="59">
        <v>2.5399408E7</v>
      </c>
      <c r="J2040" s="59">
        <v>140.0</v>
      </c>
      <c r="K2040" s="59">
        <v>0.265778648566538</v>
      </c>
      <c r="L2040" s="59">
        <v>35.0</v>
      </c>
      <c r="M2040" s="59">
        <v>0.2783055</v>
      </c>
      <c r="N2040" s="59">
        <v>1500.0</v>
      </c>
      <c r="O2040" s="59">
        <v>0.2603255</v>
      </c>
      <c r="P2040" s="59">
        <v>1.020948</v>
      </c>
      <c r="Q2040" s="59">
        <v>0.3032903</v>
      </c>
    </row>
    <row r="2041" ht="15.0" customHeight="1">
      <c r="A2041" s="59" t="s">
        <v>123</v>
      </c>
      <c r="B2041" s="60"/>
      <c r="C2041" s="60"/>
      <c r="D2041" s="59" t="s">
        <v>6023</v>
      </c>
      <c r="E2041" s="59" t="s">
        <v>33</v>
      </c>
      <c r="F2041" s="59">
        <v>29.0</v>
      </c>
      <c r="G2041" s="61" t="s">
        <v>1451</v>
      </c>
      <c r="H2041" s="61" t="s">
        <v>1451</v>
      </c>
      <c r="I2041" s="59">
        <v>3.2630775E7</v>
      </c>
      <c r="J2041" s="59">
        <v>105.0</v>
      </c>
      <c r="K2041" s="59">
        <v>0.311394857359129</v>
      </c>
      <c r="L2041" s="59">
        <v>35.0</v>
      </c>
      <c r="M2041" s="59">
        <v>0.3165928</v>
      </c>
      <c r="N2041" s="59">
        <v>1500.0</v>
      </c>
      <c r="O2041" s="59">
        <v>0.3085151</v>
      </c>
      <c r="P2041" s="59">
        <v>1.009334</v>
      </c>
      <c r="Q2041" s="59">
        <v>0.3565111</v>
      </c>
    </row>
    <row r="2042" ht="15.0" customHeight="1">
      <c r="A2042" s="59" t="s">
        <v>123</v>
      </c>
      <c r="B2042" s="60"/>
      <c r="C2042" s="60"/>
      <c r="D2042" s="59" t="s">
        <v>6023</v>
      </c>
      <c r="E2042" s="59" t="s">
        <v>39</v>
      </c>
      <c r="F2042" s="59">
        <v>31.0</v>
      </c>
      <c r="G2042" s="61" t="s">
        <v>1470</v>
      </c>
      <c r="H2042" s="61" t="s">
        <v>1464</v>
      </c>
      <c r="I2042" s="59">
        <v>1.5885968E7</v>
      </c>
      <c r="J2042" s="59">
        <v>180.0</v>
      </c>
      <c r="K2042" s="59">
        <v>0.359906430227854</v>
      </c>
      <c r="L2042" s="59">
        <v>40.0</v>
      </c>
      <c r="M2042" s="59">
        <v>0.3161445</v>
      </c>
      <c r="N2042" s="59">
        <v>1500.0</v>
      </c>
      <c r="O2042" s="59">
        <v>0.2271896</v>
      </c>
      <c r="P2042" s="59">
        <v>1.584168</v>
      </c>
      <c r="Q2042" s="59">
        <v>1.491957</v>
      </c>
    </row>
    <row r="2043" ht="15.0" customHeight="1">
      <c r="A2043" s="59" t="s">
        <v>123</v>
      </c>
      <c r="B2043" s="60"/>
      <c r="C2043" s="60"/>
      <c r="D2043" s="59" t="s">
        <v>6023</v>
      </c>
      <c r="E2043" s="59" t="s">
        <v>35</v>
      </c>
      <c r="F2043" s="59">
        <v>31.0</v>
      </c>
      <c r="G2043" s="61" t="s">
        <v>1466</v>
      </c>
      <c r="H2043" s="61" t="s">
        <v>1464</v>
      </c>
      <c r="I2043" s="59">
        <v>3.3298636E7</v>
      </c>
      <c r="J2043" s="59">
        <v>170.0</v>
      </c>
      <c r="K2043" s="59">
        <v>0.323308799437205</v>
      </c>
      <c r="L2043" s="59">
        <v>35.0</v>
      </c>
      <c r="M2043" s="59">
        <v>0.323843</v>
      </c>
      <c r="N2043" s="59">
        <v>1500.0</v>
      </c>
      <c r="O2043" s="59">
        <v>0.3168016</v>
      </c>
      <c r="P2043" s="59">
        <v>1.02054</v>
      </c>
      <c r="Q2043" s="59">
        <v>0.9241383</v>
      </c>
    </row>
    <row r="2044" ht="15.0" customHeight="1">
      <c r="A2044" s="59" t="s">
        <v>123</v>
      </c>
      <c r="B2044" s="60"/>
      <c r="C2044" s="60"/>
      <c r="D2044" s="59" t="s">
        <v>6023</v>
      </c>
      <c r="E2044" s="59" t="s">
        <v>38</v>
      </c>
      <c r="F2044" s="59">
        <v>31.0</v>
      </c>
      <c r="G2044" s="61" t="s">
        <v>1469</v>
      </c>
      <c r="H2044" s="61" t="s">
        <v>1464</v>
      </c>
      <c r="I2044" s="59">
        <v>3.0667421E7</v>
      </c>
      <c r="J2044" s="59">
        <v>140.0</v>
      </c>
      <c r="K2044" s="59">
        <v>0.319149458454228</v>
      </c>
      <c r="L2044" s="59">
        <v>35.0</v>
      </c>
      <c r="M2044" s="59">
        <v>0.3216976</v>
      </c>
      <c r="N2044" s="59">
        <v>1500.0</v>
      </c>
      <c r="O2044" s="59">
        <v>0.3099915</v>
      </c>
      <c r="P2044" s="59">
        <v>1.029543</v>
      </c>
      <c r="Q2044" s="59">
        <v>0.782323</v>
      </c>
    </row>
    <row r="2045" ht="15.0" customHeight="1">
      <c r="A2045" s="59" t="s">
        <v>123</v>
      </c>
      <c r="B2045" s="60"/>
      <c r="C2045" s="60"/>
      <c r="D2045" s="59" t="s">
        <v>6023</v>
      </c>
      <c r="E2045" s="59" t="s">
        <v>37</v>
      </c>
      <c r="F2045" s="59">
        <v>31.0</v>
      </c>
      <c r="G2045" s="61" t="s">
        <v>1468</v>
      </c>
      <c r="H2045" s="61" t="s">
        <v>1464</v>
      </c>
      <c r="I2045" s="59">
        <v>2.3897111E7</v>
      </c>
      <c r="J2045" s="59">
        <v>155.0</v>
      </c>
      <c r="K2045" s="59">
        <v>0.276793350523142</v>
      </c>
      <c r="L2045" s="59">
        <v>35.0</v>
      </c>
      <c r="M2045" s="59">
        <v>0.27494</v>
      </c>
      <c r="N2045" s="59">
        <v>1500.0</v>
      </c>
      <c r="O2045" s="59">
        <v>0.2586088</v>
      </c>
      <c r="P2045" s="59">
        <v>1.070317</v>
      </c>
      <c r="Q2045" s="59">
        <v>1.113488</v>
      </c>
    </row>
    <row r="2046" ht="15.0" customHeight="1">
      <c r="A2046" s="59" t="s">
        <v>123</v>
      </c>
      <c r="B2046" s="60"/>
      <c r="C2046" s="60"/>
      <c r="D2046" s="59" t="s">
        <v>6023</v>
      </c>
      <c r="E2046" s="59" t="s">
        <v>36</v>
      </c>
      <c r="F2046" s="59">
        <v>31.0</v>
      </c>
      <c r="G2046" s="61" t="s">
        <v>1467</v>
      </c>
      <c r="H2046" s="61" t="s">
        <v>1464</v>
      </c>
      <c r="I2046" s="59">
        <v>2.1058139E7</v>
      </c>
      <c r="J2046" s="59">
        <v>160.0</v>
      </c>
      <c r="K2046" s="59">
        <v>0.322473504687204</v>
      </c>
      <c r="L2046" s="59">
        <v>35.0</v>
      </c>
      <c r="M2046" s="59">
        <v>0.30851</v>
      </c>
      <c r="N2046" s="59">
        <v>1500.0</v>
      </c>
      <c r="O2046" s="59">
        <v>0.2320002</v>
      </c>
      <c r="P2046" s="59">
        <v>1.389971</v>
      </c>
      <c r="Q2046" s="59">
        <v>1.182506</v>
      </c>
    </row>
    <row r="2047" ht="15.0" customHeight="1">
      <c r="A2047" s="59" t="s">
        <v>123</v>
      </c>
      <c r="B2047" s="60"/>
      <c r="C2047" s="60"/>
      <c r="D2047" s="59" t="s">
        <v>6023</v>
      </c>
      <c r="E2047" s="59" t="s">
        <v>40</v>
      </c>
      <c r="F2047" s="59">
        <v>31.0</v>
      </c>
      <c r="G2047" s="61" t="s">
        <v>1471</v>
      </c>
      <c r="H2047" s="61" t="s">
        <v>1464</v>
      </c>
      <c r="I2047" s="59">
        <v>1.9135054E7</v>
      </c>
      <c r="J2047" s="59">
        <v>195.0</v>
      </c>
      <c r="K2047" s="59">
        <v>0.285608619843929</v>
      </c>
      <c r="L2047" s="59">
        <v>35.0</v>
      </c>
      <c r="M2047" s="59">
        <v>0.2662443</v>
      </c>
      <c r="N2047" s="59">
        <v>1500.0</v>
      </c>
      <c r="O2047" s="59">
        <v>0.2257739</v>
      </c>
      <c r="P2047" s="59">
        <v>1.265021</v>
      </c>
      <c r="Q2047" s="59">
        <v>1.478482</v>
      </c>
    </row>
    <row r="2048" ht="15.0" customHeight="1">
      <c r="A2048" s="59" t="s">
        <v>123</v>
      </c>
      <c r="B2048" s="60"/>
      <c r="C2048" s="60"/>
      <c r="D2048" s="59" t="s">
        <v>6023</v>
      </c>
      <c r="E2048" s="59" t="s">
        <v>34</v>
      </c>
      <c r="F2048" s="59">
        <v>31.0</v>
      </c>
      <c r="G2048" s="61" t="s">
        <v>1465</v>
      </c>
      <c r="H2048" s="61" t="s">
        <v>1464</v>
      </c>
      <c r="I2048" s="59">
        <v>3.10893E7</v>
      </c>
      <c r="J2048" s="59">
        <v>155.0</v>
      </c>
      <c r="K2048" s="59">
        <v>0.306080361100105</v>
      </c>
      <c r="L2048" s="59">
        <v>35.0</v>
      </c>
      <c r="M2048" s="59">
        <v>0.3157545</v>
      </c>
      <c r="N2048" s="59">
        <v>1500.0</v>
      </c>
      <c r="O2048" s="59">
        <v>0.3007725</v>
      </c>
      <c r="P2048" s="59">
        <v>1.017647</v>
      </c>
      <c r="Q2048" s="59">
        <v>0.3542803</v>
      </c>
    </row>
    <row r="2049" ht="15.0" customHeight="1">
      <c r="A2049" s="59" t="s">
        <v>123</v>
      </c>
      <c r="B2049" s="60"/>
      <c r="C2049" s="60"/>
      <c r="D2049" s="59" t="s">
        <v>6023</v>
      </c>
      <c r="E2049" s="59" t="s">
        <v>33</v>
      </c>
      <c r="F2049" s="59">
        <v>31.0</v>
      </c>
      <c r="G2049" s="61" t="s">
        <v>1464</v>
      </c>
      <c r="H2049" s="61" t="s">
        <v>1464</v>
      </c>
      <c r="I2049" s="59">
        <v>3.8316593E7</v>
      </c>
      <c r="J2049" s="59">
        <v>90.0</v>
      </c>
      <c r="K2049" s="59">
        <v>0.346578213959656</v>
      </c>
      <c r="L2049" s="59">
        <v>35.0</v>
      </c>
      <c r="M2049" s="59">
        <v>0.3508327</v>
      </c>
      <c r="N2049" s="59">
        <v>1500.0</v>
      </c>
      <c r="O2049" s="59">
        <v>0.3426256</v>
      </c>
      <c r="P2049" s="59">
        <v>1.011536</v>
      </c>
      <c r="Q2049" s="59">
        <v>0.4816094</v>
      </c>
    </row>
    <row r="2050" ht="15.0" customHeight="1">
      <c r="A2050" s="59" t="s">
        <v>123</v>
      </c>
      <c r="B2050" s="60"/>
      <c r="C2050" s="60"/>
      <c r="D2050" s="59" t="s">
        <v>1345</v>
      </c>
      <c r="E2050" s="59" t="s">
        <v>39</v>
      </c>
      <c r="F2050" s="59">
        <v>30.0</v>
      </c>
      <c r="G2050" s="61" t="s">
        <v>1354</v>
      </c>
      <c r="H2050" s="61" t="s">
        <v>1348</v>
      </c>
      <c r="I2050" s="59">
        <v>1.8644022E7</v>
      </c>
      <c r="J2050" s="59">
        <v>175.0</v>
      </c>
      <c r="K2050" s="59">
        <v>0.315553954115332</v>
      </c>
      <c r="L2050" s="59">
        <v>35.0</v>
      </c>
      <c r="M2050" s="59">
        <v>0.2921238</v>
      </c>
      <c r="N2050" s="59">
        <v>1500.0</v>
      </c>
      <c r="O2050" s="59">
        <v>0.2395506</v>
      </c>
      <c r="P2050" s="59">
        <v>1.317275</v>
      </c>
      <c r="Q2050" s="59">
        <v>1.445667</v>
      </c>
    </row>
    <row r="2051" ht="15.0" customHeight="1">
      <c r="A2051" s="59" t="s">
        <v>123</v>
      </c>
      <c r="B2051" s="60"/>
      <c r="C2051" s="60"/>
      <c r="D2051" s="59" t="s">
        <v>1345</v>
      </c>
      <c r="E2051" s="59" t="s">
        <v>35</v>
      </c>
      <c r="F2051" s="59">
        <v>30.0</v>
      </c>
      <c r="G2051" s="61" t="s">
        <v>1350</v>
      </c>
      <c r="H2051" s="61" t="s">
        <v>1348</v>
      </c>
      <c r="I2051" s="59">
        <v>2.3089621E7</v>
      </c>
      <c r="J2051" s="59">
        <v>130.0</v>
      </c>
      <c r="K2051" s="59">
        <v>0.249046789948065</v>
      </c>
      <c r="L2051" s="59">
        <v>35.0</v>
      </c>
      <c r="M2051" s="59">
        <v>0.2504443</v>
      </c>
      <c r="N2051" s="59">
        <v>1500.0</v>
      </c>
      <c r="O2051" s="59">
        <v>0.2417499</v>
      </c>
      <c r="P2051" s="59">
        <v>1.030184</v>
      </c>
      <c r="Q2051" s="59">
        <v>0.8392656</v>
      </c>
    </row>
    <row r="2052" ht="15.0" customHeight="1">
      <c r="A2052" s="59" t="s">
        <v>123</v>
      </c>
      <c r="B2052" s="60"/>
      <c r="C2052" s="60"/>
      <c r="D2052" s="59" t="s">
        <v>1345</v>
      </c>
      <c r="E2052" s="59" t="s">
        <v>38</v>
      </c>
      <c r="F2052" s="59">
        <v>30.0</v>
      </c>
      <c r="G2052" s="61" t="s">
        <v>1353</v>
      </c>
      <c r="H2052" s="61" t="s">
        <v>1348</v>
      </c>
      <c r="I2052" s="59">
        <v>2.5482942E7</v>
      </c>
      <c r="J2052" s="59">
        <v>145.0</v>
      </c>
      <c r="K2052" s="59">
        <v>0.274273676548898</v>
      </c>
      <c r="L2052" s="59">
        <v>35.0</v>
      </c>
      <c r="M2052" s="59">
        <v>0.2775012</v>
      </c>
      <c r="N2052" s="59">
        <v>1500.0</v>
      </c>
      <c r="O2052" s="59">
        <v>0.2664552</v>
      </c>
      <c r="P2052" s="59">
        <v>1.029342</v>
      </c>
      <c r="Q2052" s="59">
        <v>0.7078092</v>
      </c>
    </row>
    <row r="2053" ht="15.0" customHeight="1">
      <c r="A2053" s="59" t="s">
        <v>123</v>
      </c>
      <c r="B2053" s="60"/>
      <c r="C2053" s="60"/>
      <c r="D2053" s="59" t="s">
        <v>1345</v>
      </c>
      <c r="E2053" s="59" t="s">
        <v>37</v>
      </c>
      <c r="F2053" s="59">
        <v>30.0</v>
      </c>
      <c r="G2053" s="61" t="s">
        <v>1352</v>
      </c>
      <c r="H2053" s="61" t="s">
        <v>1348</v>
      </c>
      <c r="I2053" s="59">
        <v>3.3512804E7</v>
      </c>
      <c r="J2053" s="59">
        <v>165.0</v>
      </c>
      <c r="K2053" s="59">
        <v>0.333938435992698</v>
      </c>
      <c r="L2053" s="59">
        <v>35.0</v>
      </c>
      <c r="M2053" s="59">
        <v>0.3339325</v>
      </c>
      <c r="N2053" s="59">
        <v>1500.0</v>
      </c>
      <c r="O2053" s="59">
        <v>0.3204214</v>
      </c>
      <c r="P2053" s="59">
        <v>1.042185</v>
      </c>
      <c r="Q2053" s="59">
        <v>1.00044</v>
      </c>
    </row>
    <row r="2054" ht="15.0" customHeight="1">
      <c r="A2054" s="59" t="s">
        <v>123</v>
      </c>
      <c r="B2054" s="60"/>
      <c r="C2054" s="60"/>
      <c r="D2054" s="59" t="s">
        <v>1345</v>
      </c>
      <c r="E2054" s="59" t="s">
        <v>36</v>
      </c>
      <c r="F2054" s="59">
        <v>30.0</v>
      </c>
      <c r="G2054" s="61" t="s">
        <v>1351</v>
      </c>
      <c r="H2054" s="61" t="s">
        <v>1348</v>
      </c>
      <c r="I2054" s="59">
        <v>2.5364063E7</v>
      </c>
      <c r="J2054" s="59">
        <v>155.0</v>
      </c>
      <c r="K2054" s="59">
        <v>0.359102735509475</v>
      </c>
      <c r="L2054" s="59">
        <v>35.0</v>
      </c>
      <c r="M2054" s="59">
        <v>0.3426649</v>
      </c>
      <c r="N2054" s="59">
        <v>1500.0</v>
      </c>
      <c r="O2054" s="59">
        <v>0.2696936</v>
      </c>
      <c r="P2054" s="59">
        <v>1.331521</v>
      </c>
      <c r="Q2054" s="59">
        <v>1.225264</v>
      </c>
    </row>
    <row r="2055" ht="15.0" customHeight="1">
      <c r="A2055" s="59" t="s">
        <v>123</v>
      </c>
      <c r="B2055" s="60"/>
      <c r="C2055" s="60"/>
      <c r="D2055" s="59" t="s">
        <v>1345</v>
      </c>
      <c r="E2055" s="59" t="s">
        <v>40</v>
      </c>
      <c r="F2055" s="59">
        <v>30.0</v>
      </c>
      <c r="G2055" s="61" t="s">
        <v>1355</v>
      </c>
      <c r="H2055" s="61" t="s">
        <v>1348</v>
      </c>
      <c r="I2055" s="59">
        <v>2.2689804E7</v>
      </c>
      <c r="J2055" s="59">
        <v>135.0</v>
      </c>
      <c r="K2055" s="59">
        <v>0.249208045983118</v>
      </c>
      <c r="L2055" s="59">
        <v>35.0</v>
      </c>
      <c r="M2055" s="59">
        <v>0.2494486</v>
      </c>
      <c r="N2055" s="59">
        <v>1500.0</v>
      </c>
      <c r="O2055" s="59">
        <v>0.2379257</v>
      </c>
      <c r="P2055" s="59">
        <v>1.04742</v>
      </c>
      <c r="Q2055" s="59">
        <v>0.9791254</v>
      </c>
    </row>
    <row r="2056" ht="15.0" customHeight="1">
      <c r="A2056" s="59" t="s">
        <v>123</v>
      </c>
      <c r="B2056" s="60"/>
      <c r="C2056" s="60"/>
      <c r="D2056" s="59" t="s">
        <v>1345</v>
      </c>
      <c r="E2056" s="59" t="s">
        <v>34</v>
      </c>
      <c r="F2056" s="59">
        <v>30.0</v>
      </c>
      <c r="G2056" s="61" t="s">
        <v>1349</v>
      </c>
      <c r="H2056" s="61" t="s">
        <v>1348</v>
      </c>
      <c r="I2056" s="59">
        <v>1.7983778E7</v>
      </c>
      <c r="J2056" s="59">
        <v>145.0</v>
      </c>
      <c r="K2056" s="59">
        <v>0.204252593455694</v>
      </c>
      <c r="L2056" s="59">
        <v>35.0</v>
      </c>
      <c r="M2056" s="59">
        <v>0.2172975</v>
      </c>
      <c r="N2056" s="59">
        <v>1500.0</v>
      </c>
      <c r="O2056" s="59">
        <v>0.1982724</v>
      </c>
      <c r="P2056" s="59">
        <v>1.030161</v>
      </c>
      <c r="Q2056" s="59">
        <v>0.3143315</v>
      </c>
    </row>
    <row r="2057" ht="15.0" customHeight="1">
      <c r="A2057" s="59" t="s">
        <v>123</v>
      </c>
      <c r="B2057" s="60"/>
      <c r="C2057" s="60"/>
      <c r="D2057" s="59" t="s">
        <v>1345</v>
      </c>
      <c r="E2057" s="59" t="s">
        <v>33</v>
      </c>
      <c r="F2057" s="59">
        <v>30.0</v>
      </c>
      <c r="G2057" s="61" t="s">
        <v>1348</v>
      </c>
      <c r="H2057" s="61" t="s">
        <v>1348</v>
      </c>
      <c r="I2057" s="59">
        <v>2.6466701E7</v>
      </c>
      <c r="J2057" s="59">
        <v>90.0</v>
      </c>
      <c r="K2057" s="59">
        <v>0.267818974213213</v>
      </c>
      <c r="L2057" s="59">
        <v>35.0</v>
      </c>
      <c r="M2057" s="59">
        <v>0.2732201</v>
      </c>
      <c r="N2057" s="59">
        <v>1500.0</v>
      </c>
      <c r="O2057" s="59">
        <v>0.2649691</v>
      </c>
      <c r="P2057" s="59">
        <v>1.010755</v>
      </c>
      <c r="Q2057" s="59">
        <v>0.345395</v>
      </c>
    </row>
    <row r="2058" ht="15.0" customHeight="1">
      <c r="A2058" s="59" t="s">
        <v>79</v>
      </c>
      <c r="B2058" s="60"/>
      <c r="C2058" s="60"/>
      <c r="D2058" s="59" t="s">
        <v>1268</v>
      </c>
      <c r="E2058" s="59" t="s">
        <v>39</v>
      </c>
      <c r="F2058" s="59" t="s">
        <v>1270</v>
      </c>
      <c r="G2058" s="61" t="s">
        <v>1277</v>
      </c>
      <c r="H2058" s="61" t="s">
        <v>1271</v>
      </c>
      <c r="I2058" s="59">
        <v>2.461865E7</v>
      </c>
      <c r="J2058" s="59">
        <v>140.0</v>
      </c>
      <c r="K2058" s="59">
        <v>0.382184375584664</v>
      </c>
      <c r="L2058" s="59">
        <v>45.0</v>
      </c>
      <c r="M2058" s="59">
        <v>0.349165</v>
      </c>
      <c r="N2058" s="59">
        <v>1500.0</v>
      </c>
      <c r="O2058" s="59">
        <v>0.2816626</v>
      </c>
      <c r="P2058" s="59">
        <v>1.356887</v>
      </c>
      <c r="Q2058" s="59">
        <v>1.489159</v>
      </c>
    </row>
    <row r="2059" ht="15.0" customHeight="1">
      <c r="A2059" s="59" t="s">
        <v>79</v>
      </c>
      <c r="B2059" s="60"/>
      <c r="C2059" s="60"/>
      <c r="D2059" s="59" t="s">
        <v>1268</v>
      </c>
      <c r="E2059" s="59" t="s">
        <v>35</v>
      </c>
      <c r="F2059" s="59" t="s">
        <v>1270</v>
      </c>
      <c r="G2059" s="61" t="s">
        <v>1273</v>
      </c>
      <c r="H2059" s="61" t="s">
        <v>1271</v>
      </c>
      <c r="I2059" s="59">
        <v>2.6426254E7</v>
      </c>
      <c r="J2059" s="59">
        <v>175.0</v>
      </c>
      <c r="K2059" s="59">
        <v>0.274233924691619</v>
      </c>
      <c r="L2059" s="59">
        <v>35.0</v>
      </c>
      <c r="M2059" s="59">
        <v>0.2756718</v>
      </c>
      <c r="N2059" s="59">
        <v>1500.0</v>
      </c>
      <c r="O2059" s="59">
        <v>0.2691853</v>
      </c>
      <c r="P2059" s="59">
        <v>1.018755</v>
      </c>
      <c r="Q2059" s="59">
        <v>0.7783211</v>
      </c>
    </row>
    <row r="2060" ht="15.0" customHeight="1">
      <c r="A2060" s="59" t="s">
        <v>79</v>
      </c>
      <c r="B2060" s="60"/>
      <c r="C2060" s="60"/>
      <c r="D2060" s="59" t="s">
        <v>1268</v>
      </c>
      <c r="E2060" s="59" t="s">
        <v>38</v>
      </c>
      <c r="F2060" s="59" t="s">
        <v>1270</v>
      </c>
      <c r="G2060" s="61" t="s">
        <v>1276</v>
      </c>
      <c r="H2060" s="61" t="s">
        <v>1271</v>
      </c>
      <c r="I2060" s="59">
        <v>8084109.0</v>
      </c>
      <c r="J2060" s="59">
        <v>90.0</v>
      </c>
      <c r="K2060" s="59">
        <v>0.115453194517996</v>
      </c>
      <c r="L2060" s="59">
        <v>35.0</v>
      </c>
      <c r="M2060" s="59">
        <v>0.1201099</v>
      </c>
      <c r="N2060" s="59">
        <v>1500.0</v>
      </c>
      <c r="O2060" s="59">
        <v>0.1022985</v>
      </c>
      <c r="P2060" s="59">
        <v>1.128591</v>
      </c>
      <c r="Q2060" s="59">
        <v>0.7385536</v>
      </c>
    </row>
    <row r="2061" ht="15.0" customHeight="1">
      <c r="A2061" s="59" t="s">
        <v>79</v>
      </c>
      <c r="B2061" s="60"/>
      <c r="C2061" s="60"/>
      <c r="D2061" s="59" t="s">
        <v>1268</v>
      </c>
      <c r="E2061" s="59" t="s">
        <v>37</v>
      </c>
      <c r="F2061" s="59" t="s">
        <v>1270</v>
      </c>
      <c r="G2061" s="61" t="s">
        <v>1275</v>
      </c>
      <c r="H2061" s="61" t="s">
        <v>1271</v>
      </c>
      <c r="I2061" s="59">
        <v>1.782816E7</v>
      </c>
      <c r="J2061" s="59">
        <v>130.0</v>
      </c>
      <c r="K2061" s="59">
        <v>0.237004664001243</v>
      </c>
      <c r="L2061" s="59">
        <v>35.0</v>
      </c>
      <c r="M2061" s="59">
        <v>0.2296896</v>
      </c>
      <c r="N2061" s="59">
        <v>1500.0</v>
      </c>
      <c r="O2061" s="59">
        <v>0.2122093</v>
      </c>
      <c r="P2061" s="59">
        <v>1.116844</v>
      </c>
      <c r="Q2061" s="59">
        <v>1.418475</v>
      </c>
    </row>
    <row r="2062" ht="15.0" customHeight="1">
      <c r="A2062" s="59" t="s">
        <v>79</v>
      </c>
      <c r="B2062" s="60"/>
      <c r="C2062" s="60"/>
      <c r="D2062" s="59" t="s">
        <v>1268</v>
      </c>
      <c r="E2062" s="59" t="s">
        <v>36</v>
      </c>
      <c r="F2062" s="59" t="s">
        <v>1270</v>
      </c>
      <c r="G2062" s="61" t="s">
        <v>1274</v>
      </c>
      <c r="H2062" s="61" t="s">
        <v>1271</v>
      </c>
      <c r="I2062" s="59">
        <v>2.4225024E7</v>
      </c>
      <c r="J2062" s="59">
        <v>190.0</v>
      </c>
      <c r="K2062" s="59">
        <v>0.437750272339735</v>
      </c>
      <c r="L2062" s="59">
        <v>35.0</v>
      </c>
      <c r="M2062" s="59">
        <v>0.4122902</v>
      </c>
      <c r="N2062" s="59">
        <v>1500.0</v>
      </c>
      <c r="O2062" s="59">
        <v>0.2720908</v>
      </c>
      <c r="P2062" s="59">
        <v>1.608839</v>
      </c>
      <c r="Q2062" s="59">
        <v>1.181599</v>
      </c>
    </row>
    <row r="2063" ht="15.0" customHeight="1">
      <c r="A2063" s="59" t="s">
        <v>79</v>
      </c>
      <c r="B2063" s="60"/>
      <c r="C2063" s="60"/>
      <c r="D2063" s="59" t="s">
        <v>1268</v>
      </c>
      <c r="E2063" s="59" t="s">
        <v>34</v>
      </c>
      <c r="F2063" s="59" t="s">
        <v>1270</v>
      </c>
      <c r="G2063" s="61" t="s">
        <v>1272</v>
      </c>
      <c r="H2063" s="61" t="s">
        <v>1271</v>
      </c>
      <c r="I2063" s="59">
        <v>4.5967946E7</v>
      </c>
      <c r="J2063" s="59">
        <v>140.0</v>
      </c>
      <c r="K2063" s="59">
        <v>0.400916014307113</v>
      </c>
      <c r="L2063" s="59">
        <v>35.0</v>
      </c>
      <c r="M2063" s="59">
        <v>0.402317</v>
      </c>
      <c r="N2063" s="59">
        <v>1500.0</v>
      </c>
      <c r="O2063" s="59">
        <v>0.386368</v>
      </c>
      <c r="P2063" s="59">
        <v>1.037653</v>
      </c>
      <c r="Q2063" s="59">
        <v>0.9121567</v>
      </c>
    </row>
    <row r="2064" ht="15.0" customHeight="1">
      <c r="A2064" s="59" t="s">
        <v>79</v>
      </c>
      <c r="B2064" s="60"/>
      <c r="C2064" s="60"/>
      <c r="D2064" s="59" t="s">
        <v>1268</v>
      </c>
      <c r="E2064" s="59" t="s">
        <v>33</v>
      </c>
      <c r="F2064" s="59" t="s">
        <v>1270</v>
      </c>
      <c r="G2064" s="61" t="s">
        <v>1271</v>
      </c>
      <c r="H2064" s="61" t="s">
        <v>1271</v>
      </c>
      <c r="I2064" s="59">
        <v>2.166749E7</v>
      </c>
      <c r="J2064" s="59">
        <v>140.0</v>
      </c>
      <c r="K2064" s="59">
        <v>0.243587904808337</v>
      </c>
      <c r="L2064" s="59">
        <v>35.0</v>
      </c>
      <c r="M2064" s="59">
        <v>0.2461841</v>
      </c>
      <c r="N2064" s="59">
        <v>1500.0</v>
      </c>
      <c r="O2064" s="59">
        <v>0.233443</v>
      </c>
      <c r="P2064" s="59">
        <v>1.043458</v>
      </c>
      <c r="Q2064" s="59">
        <v>0.7962318</v>
      </c>
    </row>
    <row r="2065" ht="15.0" customHeight="1">
      <c r="A2065" s="59" t="s">
        <v>79</v>
      </c>
      <c r="B2065" s="60"/>
      <c r="C2065" s="60"/>
      <c r="D2065" s="59" t="s">
        <v>1292</v>
      </c>
      <c r="E2065" s="59" t="s">
        <v>39</v>
      </c>
      <c r="F2065" s="59" t="s">
        <v>1012</v>
      </c>
      <c r="G2065" s="61" t="s">
        <v>1299</v>
      </c>
      <c r="H2065" s="61" t="s">
        <v>6024</v>
      </c>
      <c r="I2065" s="59">
        <v>1.032684E7</v>
      </c>
      <c r="J2065" s="59">
        <v>105.0</v>
      </c>
      <c r="K2065" s="59">
        <v>0.286561034395013</v>
      </c>
      <c r="L2065" s="59">
        <v>45.0</v>
      </c>
      <c r="M2065" s="59">
        <v>0.2572857</v>
      </c>
      <c r="N2065" s="59">
        <v>1500.0</v>
      </c>
      <c r="O2065" s="59">
        <v>0.1582212</v>
      </c>
      <c r="P2065" s="59">
        <v>1.811142</v>
      </c>
      <c r="Q2065" s="59">
        <v>1.295517</v>
      </c>
    </row>
    <row r="2066" ht="15.0" customHeight="1">
      <c r="A2066" s="59" t="s">
        <v>79</v>
      </c>
      <c r="B2066" s="60"/>
      <c r="C2066" s="60"/>
      <c r="D2066" s="59" t="s">
        <v>1292</v>
      </c>
      <c r="E2066" s="59" t="s">
        <v>38</v>
      </c>
      <c r="F2066" s="59" t="s">
        <v>1012</v>
      </c>
      <c r="G2066" s="61" t="s">
        <v>6025</v>
      </c>
      <c r="H2066" s="61" t="s">
        <v>6024</v>
      </c>
      <c r="I2066" s="59">
        <v>1.164626E7</v>
      </c>
      <c r="J2066" s="59">
        <v>145.0</v>
      </c>
      <c r="K2066" s="59">
        <v>0.151603816399999</v>
      </c>
      <c r="L2066" s="59">
        <v>40.0</v>
      </c>
      <c r="M2066" s="59">
        <v>0.1520172</v>
      </c>
      <c r="N2066" s="59">
        <v>1500.0</v>
      </c>
      <c r="O2066" s="59">
        <v>0.1448529</v>
      </c>
      <c r="P2066" s="59">
        <v>1.046606</v>
      </c>
      <c r="Q2066" s="59">
        <v>0.9422998</v>
      </c>
    </row>
    <row r="2067" ht="15.0" customHeight="1">
      <c r="A2067" s="59" t="s">
        <v>79</v>
      </c>
      <c r="B2067" s="60"/>
      <c r="C2067" s="60"/>
      <c r="D2067" s="59" t="s">
        <v>1292</v>
      </c>
      <c r="E2067" s="59" t="s">
        <v>37</v>
      </c>
      <c r="F2067" s="59" t="s">
        <v>1012</v>
      </c>
      <c r="G2067" s="61" t="s">
        <v>6026</v>
      </c>
      <c r="H2067" s="61" t="s">
        <v>6024</v>
      </c>
      <c r="I2067" s="59">
        <v>1.3871586E7</v>
      </c>
      <c r="J2067" s="59">
        <v>150.0</v>
      </c>
      <c r="K2067" s="59">
        <v>0.17248009380865</v>
      </c>
      <c r="L2067" s="59">
        <v>40.0</v>
      </c>
      <c r="M2067" s="59">
        <v>0.1723236</v>
      </c>
      <c r="N2067" s="59">
        <v>1500.0</v>
      </c>
      <c r="O2067" s="59">
        <v>0.165705</v>
      </c>
      <c r="P2067" s="59">
        <v>1.040886</v>
      </c>
      <c r="Q2067" s="59">
        <v>1.023638</v>
      </c>
    </row>
    <row r="2068" ht="15.0" customHeight="1">
      <c r="A2068" s="59" t="s">
        <v>79</v>
      </c>
      <c r="B2068" s="60"/>
      <c r="C2068" s="60"/>
      <c r="D2068" s="59" t="s">
        <v>1292</v>
      </c>
      <c r="E2068" s="59" t="s">
        <v>34</v>
      </c>
      <c r="F2068" s="59" t="s">
        <v>1012</v>
      </c>
      <c r="G2068" s="61" t="s">
        <v>1294</v>
      </c>
      <c r="H2068" s="61" t="s">
        <v>6024</v>
      </c>
      <c r="I2068" s="59">
        <v>3.680479E7</v>
      </c>
      <c r="J2068" s="59">
        <v>145.0</v>
      </c>
      <c r="K2068" s="59">
        <v>0.345414754426835</v>
      </c>
      <c r="L2068" s="59">
        <v>35.0</v>
      </c>
      <c r="M2068" s="59">
        <v>0.3460657</v>
      </c>
      <c r="N2068" s="59">
        <v>1500.0</v>
      </c>
      <c r="O2068" s="59">
        <v>0.334793</v>
      </c>
      <c r="P2068" s="59">
        <v>1.031726</v>
      </c>
      <c r="Q2068" s="59">
        <v>0.9422551</v>
      </c>
    </row>
    <row r="2069" ht="15.0" customHeight="1">
      <c r="A2069" s="59" t="s">
        <v>79</v>
      </c>
      <c r="B2069" s="60"/>
      <c r="C2069" s="60"/>
      <c r="D2069" s="59" t="s">
        <v>1292</v>
      </c>
      <c r="E2069" s="59" t="s">
        <v>33</v>
      </c>
      <c r="F2069" s="59" t="s">
        <v>1012</v>
      </c>
      <c r="G2069" s="61" t="s">
        <v>6024</v>
      </c>
      <c r="H2069" s="61" t="s">
        <v>6024</v>
      </c>
      <c r="I2069" s="59">
        <v>3.1599895E7</v>
      </c>
      <c r="J2069" s="59">
        <v>115.0</v>
      </c>
      <c r="K2069" s="59">
        <v>0.326994558479539</v>
      </c>
      <c r="L2069" s="59">
        <v>35.0</v>
      </c>
      <c r="M2069" s="59">
        <v>0.3213061</v>
      </c>
      <c r="N2069" s="59">
        <v>1500.0</v>
      </c>
      <c r="O2069" s="59">
        <v>0.3057889</v>
      </c>
      <c r="P2069" s="59">
        <v>1.069347</v>
      </c>
      <c r="Q2069" s="59">
        <v>1.366592</v>
      </c>
    </row>
    <row r="2070" ht="15.0" customHeight="1">
      <c r="A2070" s="59" t="s">
        <v>79</v>
      </c>
      <c r="B2070" s="60"/>
      <c r="C2070" s="60"/>
      <c r="D2070" s="59" t="s">
        <v>1292</v>
      </c>
      <c r="E2070" s="59" t="s">
        <v>38</v>
      </c>
      <c r="F2070" s="59" t="s">
        <v>1270</v>
      </c>
      <c r="G2070" s="61" t="s">
        <v>6027</v>
      </c>
      <c r="H2070" s="61" t="s">
        <v>6028</v>
      </c>
      <c r="I2070" s="59">
        <v>1.0744637E7</v>
      </c>
      <c r="J2070" s="59">
        <v>140.0</v>
      </c>
      <c r="K2070" s="59">
        <v>0.152332312386926</v>
      </c>
      <c r="L2070" s="59">
        <v>35.0</v>
      </c>
      <c r="M2070" s="59">
        <v>0.1534783</v>
      </c>
      <c r="N2070" s="59">
        <v>1500.0</v>
      </c>
      <c r="O2070" s="59">
        <v>0.1408412</v>
      </c>
      <c r="P2070" s="59">
        <v>1.081589</v>
      </c>
      <c r="Q2070" s="59">
        <v>0.9093182</v>
      </c>
    </row>
    <row r="2071" ht="15.0" customHeight="1">
      <c r="A2071" s="59" t="s">
        <v>79</v>
      </c>
      <c r="B2071" s="60"/>
      <c r="C2071" s="60"/>
      <c r="D2071" s="59" t="s">
        <v>1292</v>
      </c>
      <c r="E2071" s="59" t="s">
        <v>37</v>
      </c>
      <c r="F2071" s="59" t="s">
        <v>1270</v>
      </c>
      <c r="G2071" s="61" t="s">
        <v>6029</v>
      </c>
      <c r="H2071" s="61" t="s">
        <v>6028</v>
      </c>
      <c r="I2071" s="59">
        <v>1.8111626E7</v>
      </c>
      <c r="J2071" s="59">
        <v>140.0</v>
      </c>
      <c r="K2071" s="59">
        <v>0.225427317350969</v>
      </c>
      <c r="L2071" s="59">
        <v>35.0</v>
      </c>
      <c r="M2071" s="59">
        <v>0.2244011</v>
      </c>
      <c r="N2071" s="59">
        <v>1500.0</v>
      </c>
      <c r="O2071" s="59">
        <v>0.2097272</v>
      </c>
      <c r="P2071" s="59">
        <v>1.07486</v>
      </c>
      <c r="Q2071" s="59">
        <v>1.069933</v>
      </c>
    </row>
    <row r="2072" ht="15.0" customHeight="1">
      <c r="A2072" s="59" t="s">
        <v>79</v>
      </c>
      <c r="B2072" s="60"/>
      <c r="C2072" s="60"/>
      <c r="D2072" s="59" t="s">
        <v>1292</v>
      </c>
      <c r="E2072" s="59" t="s">
        <v>36</v>
      </c>
      <c r="F2072" s="59" t="s">
        <v>1270</v>
      </c>
      <c r="G2072" s="61" t="s">
        <v>6030</v>
      </c>
      <c r="H2072" s="61" t="s">
        <v>6028</v>
      </c>
      <c r="I2072" s="59">
        <v>9425366.0</v>
      </c>
      <c r="J2072" s="59">
        <v>190.0</v>
      </c>
      <c r="K2072" s="59">
        <v>0.304425393857436</v>
      </c>
      <c r="L2072" s="59">
        <v>35.0</v>
      </c>
      <c r="M2072" s="59">
        <v>0.2728139</v>
      </c>
      <c r="N2072" s="59">
        <v>1500.0</v>
      </c>
      <c r="O2072" s="59">
        <v>0.146043</v>
      </c>
      <c r="P2072" s="59">
        <v>2.084492</v>
      </c>
      <c r="Q2072" s="59">
        <v>1.249359</v>
      </c>
    </row>
    <row r="2073" ht="15.0" customHeight="1">
      <c r="A2073" s="59" t="s">
        <v>79</v>
      </c>
      <c r="B2073" s="60"/>
      <c r="C2073" s="60"/>
      <c r="D2073" s="59" t="s">
        <v>1292</v>
      </c>
      <c r="E2073" s="59" t="s">
        <v>33</v>
      </c>
      <c r="F2073" s="59" t="s">
        <v>1270</v>
      </c>
      <c r="G2073" s="61" t="s">
        <v>6028</v>
      </c>
      <c r="H2073" s="61" t="s">
        <v>6028</v>
      </c>
      <c r="I2073" s="59">
        <v>1.5834655E7</v>
      </c>
      <c r="J2073" s="59">
        <v>160.0</v>
      </c>
      <c r="K2073" s="59">
        <v>0.184088483317379</v>
      </c>
      <c r="L2073" s="59">
        <v>35.0</v>
      </c>
      <c r="M2073" s="59">
        <v>0.1911953</v>
      </c>
      <c r="N2073" s="59">
        <v>1500.0</v>
      </c>
      <c r="O2073" s="59">
        <v>0.179695</v>
      </c>
      <c r="P2073" s="59">
        <v>1.02445</v>
      </c>
      <c r="Q2073" s="59">
        <v>0.3820324</v>
      </c>
    </row>
    <row r="2074" ht="15.0" customHeight="1">
      <c r="A2074" s="59" t="s">
        <v>79</v>
      </c>
      <c r="B2074" s="60"/>
      <c r="C2074" s="60"/>
      <c r="D2074" s="59" t="s">
        <v>1426</v>
      </c>
      <c r="E2074" s="59" t="s">
        <v>39</v>
      </c>
      <c r="F2074" s="59" t="s">
        <v>1012</v>
      </c>
      <c r="G2074" s="61" t="s">
        <v>6031</v>
      </c>
      <c r="H2074" s="61" t="s">
        <v>6032</v>
      </c>
      <c r="I2074" s="59">
        <v>3.229461E7</v>
      </c>
      <c r="J2074" s="59">
        <v>130.0</v>
      </c>
      <c r="K2074" s="59">
        <v>0.405645052803327</v>
      </c>
      <c r="L2074" s="59">
        <v>40.0</v>
      </c>
      <c r="M2074" s="59">
        <v>0.3851593</v>
      </c>
      <c r="N2074" s="59">
        <v>1500.0</v>
      </c>
      <c r="O2074" s="59">
        <v>0.3312045</v>
      </c>
      <c r="P2074" s="59">
        <v>1.224757</v>
      </c>
      <c r="Q2074" s="59">
        <v>1.379685</v>
      </c>
    </row>
    <row r="2075" ht="15.0" customHeight="1">
      <c r="A2075" s="59" t="s">
        <v>79</v>
      </c>
      <c r="B2075" s="60"/>
      <c r="C2075" s="60"/>
      <c r="D2075" s="59" t="s">
        <v>1426</v>
      </c>
      <c r="E2075" s="59" t="s">
        <v>35</v>
      </c>
      <c r="F2075" s="59" t="s">
        <v>1012</v>
      </c>
      <c r="G2075" s="61" t="s">
        <v>6033</v>
      </c>
      <c r="H2075" s="61" t="s">
        <v>6032</v>
      </c>
      <c r="I2075" s="59">
        <v>2.8023699E7</v>
      </c>
      <c r="J2075" s="59">
        <v>130.0</v>
      </c>
      <c r="K2075" s="59">
        <v>0.297552636181437</v>
      </c>
      <c r="L2075" s="59">
        <v>35.0</v>
      </c>
      <c r="M2075" s="59">
        <v>0.2947349</v>
      </c>
      <c r="N2075" s="59">
        <v>1500.0</v>
      </c>
      <c r="O2075" s="59">
        <v>0.2814407</v>
      </c>
      <c r="P2075" s="59">
        <v>1.057248</v>
      </c>
      <c r="Q2075" s="59">
        <v>1.211951</v>
      </c>
    </row>
    <row r="2076" ht="15.0" customHeight="1">
      <c r="A2076" s="59" t="s">
        <v>79</v>
      </c>
      <c r="B2076" s="60"/>
      <c r="C2076" s="60"/>
      <c r="D2076" s="59" t="s">
        <v>1426</v>
      </c>
      <c r="E2076" s="59" t="s">
        <v>38</v>
      </c>
      <c r="F2076" s="59" t="s">
        <v>1012</v>
      </c>
      <c r="G2076" s="61" t="s">
        <v>6034</v>
      </c>
      <c r="H2076" s="61" t="s">
        <v>6032</v>
      </c>
      <c r="I2076" s="59">
        <v>1.2203957E7</v>
      </c>
      <c r="J2076" s="59">
        <v>160.0</v>
      </c>
      <c r="K2076" s="59">
        <v>0.157769139818474</v>
      </c>
      <c r="L2076" s="59">
        <v>40.0</v>
      </c>
      <c r="M2076" s="59">
        <v>0.1572461</v>
      </c>
      <c r="N2076" s="59">
        <v>1500.0</v>
      </c>
      <c r="O2076" s="59">
        <v>0.150181</v>
      </c>
      <c r="P2076" s="59">
        <v>1.050527</v>
      </c>
      <c r="Q2076" s="59">
        <v>1.074034</v>
      </c>
    </row>
    <row r="2077" ht="15.0" customHeight="1">
      <c r="A2077" s="59" t="s">
        <v>79</v>
      </c>
      <c r="B2077" s="60"/>
      <c r="C2077" s="60"/>
      <c r="D2077" s="59" t="s">
        <v>1426</v>
      </c>
      <c r="E2077" s="59" t="s">
        <v>37</v>
      </c>
      <c r="F2077" s="59" t="s">
        <v>1012</v>
      </c>
      <c r="G2077" s="61" t="s">
        <v>6035</v>
      </c>
      <c r="H2077" s="61" t="s">
        <v>6032</v>
      </c>
      <c r="I2077" s="59">
        <v>2.9761989E7</v>
      </c>
      <c r="J2077" s="59">
        <v>170.0</v>
      </c>
      <c r="K2077" s="59">
        <v>0.304354168702834</v>
      </c>
      <c r="L2077" s="59">
        <v>40.0</v>
      </c>
      <c r="M2077" s="59">
        <v>0.3019076</v>
      </c>
      <c r="N2077" s="59">
        <v>1500.0</v>
      </c>
      <c r="O2077" s="59">
        <v>0.2936458</v>
      </c>
      <c r="P2077" s="59">
        <v>1.036467</v>
      </c>
      <c r="Q2077" s="59">
        <v>1.296134</v>
      </c>
    </row>
    <row r="2078" ht="15.0" customHeight="1">
      <c r="A2078" s="59" t="s">
        <v>79</v>
      </c>
      <c r="B2078" s="60"/>
      <c r="C2078" s="60"/>
      <c r="D2078" s="59" t="s">
        <v>1426</v>
      </c>
      <c r="E2078" s="59" t="s">
        <v>36</v>
      </c>
      <c r="F2078" s="59" t="s">
        <v>1012</v>
      </c>
      <c r="G2078" s="61" t="s">
        <v>1430</v>
      </c>
      <c r="H2078" s="61" t="s">
        <v>6032</v>
      </c>
      <c r="I2078" s="59">
        <v>1.5535345E7</v>
      </c>
      <c r="J2078" s="59">
        <v>160.0</v>
      </c>
      <c r="K2078" s="59">
        <v>0.194579424103237</v>
      </c>
      <c r="L2078" s="59">
        <v>40.0</v>
      </c>
      <c r="M2078" s="59">
        <v>0.1909575</v>
      </c>
      <c r="N2078" s="59">
        <v>1500.0</v>
      </c>
      <c r="O2078" s="59">
        <v>0.1635222</v>
      </c>
      <c r="P2078" s="59">
        <v>1.189927</v>
      </c>
      <c r="Q2078" s="59">
        <v>1.132018</v>
      </c>
    </row>
    <row r="2079" ht="15.0" customHeight="1">
      <c r="A2079" s="59" t="s">
        <v>79</v>
      </c>
      <c r="B2079" s="60"/>
      <c r="C2079" s="60"/>
      <c r="D2079" s="59" t="s">
        <v>1426</v>
      </c>
      <c r="E2079" s="59" t="s">
        <v>34</v>
      </c>
      <c r="F2079" s="59" t="s">
        <v>1012</v>
      </c>
      <c r="G2079" s="61" t="s">
        <v>6036</v>
      </c>
      <c r="H2079" s="61" t="s">
        <v>6032</v>
      </c>
      <c r="I2079" s="59">
        <v>3.2145636E7</v>
      </c>
      <c r="J2079" s="59">
        <v>165.0</v>
      </c>
      <c r="K2079" s="59">
        <v>0.315832594698517</v>
      </c>
      <c r="L2079" s="59">
        <v>40.0</v>
      </c>
      <c r="M2079" s="59">
        <v>0.3184658</v>
      </c>
      <c r="N2079" s="59">
        <v>1500.0</v>
      </c>
      <c r="O2079" s="59">
        <v>0.3051354</v>
      </c>
      <c r="P2079" s="59">
        <v>1.035057</v>
      </c>
      <c r="Q2079" s="59">
        <v>0.8024655</v>
      </c>
    </row>
    <row r="2080" ht="15.0" customHeight="1">
      <c r="A2080" s="59" t="s">
        <v>79</v>
      </c>
      <c r="B2080" s="60"/>
      <c r="C2080" s="60"/>
      <c r="D2080" s="59" t="s">
        <v>1426</v>
      </c>
      <c r="E2080" s="59" t="s">
        <v>33</v>
      </c>
      <c r="F2080" s="59" t="s">
        <v>1012</v>
      </c>
      <c r="G2080" s="61" t="s">
        <v>6032</v>
      </c>
      <c r="H2080" s="61" t="s">
        <v>6032</v>
      </c>
      <c r="I2080" s="59">
        <v>4.3219196E7</v>
      </c>
      <c r="J2080" s="59">
        <v>120.0</v>
      </c>
      <c r="K2080" s="59">
        <v>0.379862669707353</v>
      </c>
      <c r="L2080" s="59">
        <v>40.0</v>
      </c>
      <c r="M2080" s="59">
        <v>0.3779704</v>
      </c>
      <c r="N2080" s="59">
        <v>1500.0</v>
      </c>
      <c r="O2080" s="59">
        <v>0.3709687</v>
      </c>
      <c r="P2080" s="59">
        <v>1.023975</v>
      </c>
      <c r="Q2080" s="59">
        <v>1.270262</v>
      </c>
    </row>
    <row r="2081" ht="15.0" customHeight="1">
      <c r="A2081" s="59" t="s">
        <v>79</v>
      </c>
      <c r="B2081" s="60"/>
      <c r="C2081" s="60"/>
      <c r="D2081" s="59" t="s">
        <v>1426</v>
      </c>
      <c r="E2081" s="59" t="s">
        <v>39</v>
      </c>
      <c r="F2081" s="59" t="s">
        <v>1270</v>
      </c>
      <c r="G2081" s="61" t="s">
        <v>6037</v>
      </c>
      <c r="H2081" s="61" t="s">
        <v>6038</v>
      </c>
      <c r="I2081" s="59">
        <v>2.0273086E7</v>
      </c>
      <c r="J2081" s="59">
        <v>140.0</v>
      </c>
      <c r="K2081" s="59">
        <v>0.402698881963046</v>
      </c>
      <c r="L2081" s="59">
        <v>45.0</v>
      </c>
      <c r="M2081" s="59">
        <v>0.3582356</v>
      </c>
      <c r="N2081" s="59">
        <v>1500.0</v>
      </c>
      <c r="O2081" s="59">
        <v>0.2486112</v>
      </c>
      <c r="P2081" s="59">
        <v>1.619794</v>
      </c>
      <c r="Q2081" s="59">
        <v>1.405596</v>
      </c>
    </row>
    <row r="2082" ht="15.0" customHeight="1">
      <c r="A2082" s="59" t="s">
        <v>79</v>
      </c>
      <c r="B2082" s="60"/>
      <c r="C2082" s="60"/>
      <c r="D2082" s="59" t="s">
        <v>1426</v>
      </c>
      <c r="E2082" s="59" t="s">
        <v>35</v>
      </c>
      <c r="F2082" s="59" t="s">
        <v>1270</v>
      </c>
      <c r="G2082" s="61" t="s">
        <v>6039</v>
      </c>
      <c r="H2082" s="61" t="s">
        <v>6038</v>
      </c>
      <c r="I2082" s="59">
        <v>1.688255E7</v>
      </c>
      <c r="J2082" s="59">
        <v>130.0</v>
      </c>
      <c r="K2082" s="59">
        <v>0.2094389782807</v>
      </c>
      <c r="L2082" s="59">
        <v>35.0</v>
      </c>
      <c r="M2082" s="59">
        <v>0.2104396</v>
      </c>
      <c r="N2082" s="59">
        <v>1500.0</v>
      </c>
      <c r="O2082" s="59">
        <v>0.195738</v>
      </c>
      <c r="P2082" s="59">
        <v>1.069996</v>
      </c>
      <c r="Q2082" s="59">
        <v>0.9319381</v>
      </c>
    </row>
    <row r="2083" ht="15.0" customHeight="1">
      <c r="A2083" s="59" t="s">
        <v>79</v>
      </c>
      <c r="B2083" s="60"/>
      <c r="C2083" s="60"/>
      <c r="D2083" s="59" t="s">
        <v>1426</v>
      </c>
      <c r="E2083" s="59" t="s">
        <v>38</v>
      </c>
      <c r="F2083" s="59" t="s">
        <v>1270</v>
      </c>
      <c r="G2083" s="61" t="s">
        <v>6040</v>
      </c>
      <c r="H2083" s="61" t="s">
        <v>6038</v>
      </c>
      <c r="I2083" s="59">
        <v>1.9377768E7</v>
      </c>
      <c r="J2083" s="59">
        <v>135.0</v>
      </c>
      <c r="K2083" s="59">
        <v>0.245946932376981</v>
      </c>
      <c r="L2083" s="59">
        <v>35.0</v>
      </c>
      <c r="M2083" s="59">
        <v>0.2462512</v>
      </c>
      <c r="N2083" s="59">
        <v>1500.0</v>
      </c>
      <c r="O2083" s="59">
        <v>0.2302734</v>
      </c>
      <c r="P2083" s="59">
        <v>1.068065</v>
      </c>
      <c r="Q2083" s="59">
        <v>0.9809562</v>
      </c>
    </row>
    <row r="2084" ht="15.0" customHeight="1">
      <c r="A2084" s="59" t="s">
        <v>79</v>
      </c>
      <c r="B2084" s="60"/>
      <c r="C2084" s="60"/>
      <c r="D2084" s="59" t="s">
        <v>1426</v>
      </c>
      <c r="E2084" s="59" t="s">
        <v>37</v>
      </c>
      <c r="F2084" s="59" t="s">
        <v>1270</v>
      </c>
      <c r="G2084" s="61" t="s">
        <v>6041</v>
      </c>
      <c r="H2084" s="61" t="s">
        <v>6038</v>
      </c>
      <c r="I2084" s="59">
        <v>2.1305321E7</v>
      </c>
      <c r="J2084" s="59">
        <v>135.0</v>
      </c>
      <c r="K2084" s="59">
        <v>0.25503046973196</v>
      </c>
      <c r="L2084" s="59">
        <v>35.0</v>
      </c>
      <c r="M2084" s="59">
        <v>0.2528491</v>
      </c>
      <c r="N2084" s="59">
        <v>1500.0</v>
      </c>
      <c r="O2084" s="59">
        <v>0.2362727</v>
      </c>
      <c r="P2084" s="59">
        <v>1.07939</v>
      </c>
      <c r="Q2084" s="59">
        <v>1.131596</v>
      </c>
    </row>
    <row r="2085" ht="15.0" customHeight="1">
      <c r="A2085" s="59" t="s">
        <v>79</v>
      </c>
      <c r="B2085" s="60"/>
      <c r="C2085" s="60"/>
      <c r="D2085" s="59" t="s">
        <v>1426</v>
      </c>
      <c r="E2085" s="59" t="s">
        <v>34</v>
      </c>
      <c r="F2085" s="59" t="s">
        <v>1270</v>
      </c>
      <c r="G2085" s="61" t="s">
        <v>6042</v>
      </c>
      <c r="H2085" s="61" t="s">
        <v>6038</v>
      </c>
      <c r="I2085" s="59">
        <v>1.5615833E7</v>
      </c>
      <c r="J2085" s="59">
        <v>145.0</v>
      </c>
      <c r="K2085" s="59">
        <v>0.193742431947193</v>
      </c>
      <c r="L2085" s="59">
        <v>35.0</v>
      </c>
      <c r="M2085" s="59">
        <v>0.2105707</v>
      </c>
      <c r="N2085" s="59">
        <v>1500.0</v>
      </c>
      <c r="O2085" s="59">
        <v>0.1816896</v>
      </c>
      <c r="P2085" s="59">
        <v>1.066337</v>
      </c>
      <c r="Q2085" s="59">
        <v>0.4173248</v>
      </c>
    </row>
    <row r="2086" ht="15.0" customHeight="1">
      <c r="A2086" s="59" t="s">
        <v>79</v>
      </c>
      <c r="B2086" s="60"/>
      <c r="C2086" s="60"/>
      <c r="D2086" s="59" t="s">
        <v>1426</v>
      </c>
      <c r="E2086" s="59" t="s">
        <v>33</v>
      </c>
      <c r="F2086" s="59" t="s">
        <v>1270</v>
      </c>
      <c r="G2086" s="61" t="s">
        <v>6038</v>
      </c>
      <c r="H2086" s="61" t="s">
        <v>6038</v>
      </c>
      <c r="I2086" s="59">
        <v>1.8629743E7</v>
      </c>
      <c r="J2086" s="59">
        <v>130.0</v>
      </c>
      <c r="K2086" s="59">
        <v>0.212798692936171</v>
      </c>
      <c r="L2086" s="59">
        <v>35.0</v>
      </c>
      <c r="M2086" s="59">
        <v>0.214986</v>
      </c>
      <c r="N2086" s="59">
        <v>1500.0</v>
      </c>
      <c r="O2086" s="59">
        <v>0.2046374</v>
      </c>
      <c r="P2086" s="59">
        <v>1.039882</v>
      </c>
      <c r="Q2086" s="59">
        <v>0.788634</v>
      </c>
    </row>
    <row r="2087" ht="15.0" customHeight="1">
      <c r="A2087" s="59" t="s">
        <v>123</v>
      </c>
      <c r="B2087" s="60"/>
      <c r="C2087" s="60"/>
      <c r="D2087" s="59" t="s">
        <v>6043</v>
      </c>
      <c r="E2087" s="59" t="s">
        <v>35</v>
      </c>
      <c r="F2087" s="59">
        <v>19.0</v>
      </c>
      <c r="G2087" s="61" t="s">
        <v>6044</v>
      </c>
      <c r="H2087" s="61" t="s">
        <v>6045</v>
      </c>
      <c r="I2087" s="59">
        <v>2.2091845E7</v>
      </c>
      <c r="J2087" s="59">
        <v>160.0</v>
      </c>
      <c r="K2087" s="59">
        <v>0.251824226734548</v>
      </c>
      <c r="L2087" s="59">
        <v>35.0</v>
      </c>
      <c r="M2087" s="59">
        <v>0.2525884</v>
      </c>
      <c r="N2087" s="59">
        <v>1500.0</v>
      </c>
      <c r="O2087" s="59">
        <v>0.2428619</v>
      </c>
      <c r="P2087" s="59">
        <v>1.036903</v>
      </c>
      <c r="Q2087" s="59">
        <v>0.9214309</v>
      </c>
    </row>
    <row r="2088" ht="15.0" customHeight="1">
      <c r="A2088" s="59" t="s">
        <v>123</v>
      </c>
      <c r="B2088" s="60"/>
      <c r="C2088" s="60"/>
      <c r="D2088" s="59" t="s">
        <v>6043</v>
      </c>
      <c r="E2088" s="59" t="s">
        <v>38</v>
      </c>
      <c r="F2088" s="59">
        <v>19.0</v>
      </c>
      <c r="G2088" s="61" t="s">
        <v>6046</v>
      </c>
      <c r="H2088" s="61" t="s">
        <v>6045</v>
      </c>
      <c r="I2088" s="59">
        <v>2.7590036E7</v>
      </c>
      <c r="J2088" s="59">
        <v>135.0</v>
      </c>
      <c r="K2088" s="59">
        <v>0.309967322019452</v>
      </c>
      <c r="L2088" s="59">
        <v>35.0</v>
      </c>
      <c r="M2088" s="59">
        <v>0.3110705</v>
      </c>
      <c r="N2088" s="59">
        <v>1500.0</v>
      </c>
      <c r="O2088" s="59">
        <v>0.2951896</v>
      </c>
      <c r="P2088" s="59">
        <v>1.050062</v>
      </c>
      <c r="Q2088" s="59">
        <v>0.9305328</v>
      </c>
    </row>
    <row r="2089" ht="15.0" customHeight="1">
      <c r="A2089" s="59" t="s">
        <v>123</v>
      </c>
      <c r="B2089" s="60"/>
      <c r="C2089" s="60"/>
      <c r="D2089" s="59" t="s">
        <v>6043</v>
      </c>
      <c r="E2089" s="59" t="s">
        <v>37</v>
      </c>
      <c r="F2089" s="59">
        <v>19.0</v>
      </c>
      <c r="G2089" s="61" t="s">
        <v>6047</v>
      </c>
      <c r="H2089" s="61" t="s">
        <v>6045</v>
      </c>
      <c r="I2089" s="59">
        <v>1.7277599E7</v>
      </c>
      <c r="J2089" s="59">
        <v>155.0</v>
      </c>
      <c r="K2089" s="59">
        <v>0.236124281460496</v>
      </c>
      <c r="L2089" s="59">
        <v>35.0</v>
      </c>
      <c r="M2089" s="59">
        <v>0.2278785</v>
      </c>
      <c r="N2089" s="59">
        <v>1500.0</v>
      </c>
      <c r="O2089" s="59">
        <v>0.2094225</v>
      </c>
      <c r="P2089" s="59">
        <v>1.127502</v>
      </c>
      <c r="Q2089" s="59">
        <v>1.446784</v>
      </c>
    </row>
    <row r="2090" ht="15.0" customHeight="1">
      <c r="A2090" s="59" t="s">
        <v>123</v>
      </c>
      <c r="B2090" s="60"/>
      <c r="C2090" s="60"/>
      <c r="D2090" s="59" t="s">
        <v>6043</v>
      </c>
      <c r="E2090" s="59" t="s">
        <v>36</v>
      </c>
      <c r="F2090" s="59">
        <v>19.0</v>
      </c>
      <c r="G2090" s="61" t="s">
        <v>6048</v>
      </c>
      <c r="H2090" s="61" t="s">
        <v>6045</v>
      </c>
      <c r="I2090" s="59">
        <v>2.3921725E7</v>
      </c>
      <c r="J2090" s="59">
        <v>150.0</v>
      </c>
      <c r="K2090" s="59">
        <v>0.330824691116609</v>
      </c>
      <c r="L2090" s="59">
        <v>35.0</v>
      </c>
      <c r="M2090" s="59">
        <v>0.3266421</v>
      </c>
      <c r="N2090" s="59">
        <v>1500.0</v>
      </c>
      <c r="O2090" s="59">
        <v>0.2595574</v>
      </c>
      <c r="P2090" s="59">
        <v>1.274572</v>
      </c>
      <c r="Q2090" s="59">
        <v>1.062348</v>
      </c>
    </row>
    <row r="2091" ht="15.0" customHeight="1">
      <c r="A2091" s="59" t="s">
        <v>123</v>
      </c>
      <c r="B2091" s="60"/>
      <c r="C2091" s="60"/>
      <c r="D2091" s="59" t="s">
        <v>6043</v>
      </c>
      <c r="E2091" s="59" t="s">
        <v>40</v>
      </c>
      <c r="F2091" s="59">
        <v>19.0</v>
      </c>
      <c r="G2091" s="61" t="s">
        <v>6049</v>
      </c>
      <c r="H2091" s="61" t="s">
        <v>6045</v>
      </c>
      <c r="I2091" s="59">
        <v>2.2409125E7</v>
      </c>
      <c r="J2091" s="59">
        <v>150.0</v>
      </c>
      <c r="K2091" s="59">
        <v>0.277407900092306</v>
      </c>
      <c r="L2091" s="59">
        <v>35.0</v>
      </c>
      <c r="M2091" s="59">
        <v>0.2664534</v>
      </c>
      <c r="N2091" s="59">
        <v>1500.0</v>
      </c>
      <c r="O2091" s="59">
        <v>0.2435502</v>
      </c>
      <c r="P2091" s="59">
        <v>1.139017</v>
      </c>
      <c r="Q2091" s="59">
        <v>1.478299</v>
      </c>
    </row>
    <row r="2092" ht="15.0" customHeight="1">
      <c r="A2092" s="59" t="s">
        <v>123</v>
      </c>
      <c r="B2092" s="60"/>
      <c r="C2092" s="60"/>
      <c r="D2092" s="59" t="s">
        <v>6043</v>
      </c>
      <c r="E2092" s="59" t="s">
        <v>34</v>
      </c>
      <c r="F2092" s="59">
        <v>19.0</v>
      </c>
      <c r="G2092" s="61" t="s">
        <v>6050</v>
      </c>
      <c r="H2092" s="61" t="s">
        <v>6045</v>
      </c>
      <c r="I2092" s="59">
        <v>2.0952745E7</v>
      </c>
      <c r="J2092" s="59">
        <v>145.0</v>
      </c>
      <c r="K2092" s="59">
        <v>0.236075009121273</v>
      </c>
      <c r="L2092" s="59">
        <v>35.0</v>
      </c>
      <c r="M2092" s="59">
        <v>0.253093</v>
      </c>
      <c r="N2092" s="59">
        <v>1500.0</v>
      </c>
      <c r="O2092" s="59">
        <v>0.2281003</v>
      </c>
      <c r="P2092" s="59">
        <v>1.034962</v>
      </c>
      <c r="Q2092" s="59">
        <v>0.3190825</v>
      </c>
    </row>
    <row r="2093" ht="15.0" customHeight="1">
      <c r="A2093" s="59" t="s">
        <v>123</v>
      </c>
      <c r="B2093" s="60"/>
      <c r="C2093" s="60"/>
      <c r="D2093" s="59" t="s">
        <v>6043</v>
      </c>
      <c r="E2093" s="59" t="s">
        <v>33</v>
      </c>
      <c r="F2093" s="59">
        <v>19.0</v>
      </c>
      <c r="G2093" s="61" t="s">
        <v>6045</v>
      </c>
      <c r="H2093" s="61" t="s">
        <v>6045</v>
      </c>
      <c r="I2093" s="59">
        <v>3.2367586E7</v>
      </c>
      <c r="J2093" s="59">
        <v>110.0</v>
      </c>
      <c r="K2093" s="59">
        <v>0.310885067338506</v>
      </c>
      <c r="L2093" s="59">
        <v>35.0</v>
      </c>
      <c r="M2093" s="59">
        <v>0.3164021</v>
      </c>
      <c r="N2093" s="59">
        <v>1500.0</v>
      </c>
      <c r="O2093" s="59">
        <v>0.3074601</v>
      </c>
      <c r="P2093" s="59">
        <v>1.01114</v>
      </c>
      <c r="Q2093" s="59">
        <v>0.383023</v>
      </c>
    </row>
    <row r="2094" ht="15.0" customHeight="1">
      <c r="A2094" s="59" t="s">
        <v>123</v>
      </c>
      <c r="B2094" s="60"/>
      <c r="C2094" s="60"/>
      <c r="D2094" s="59" t="s">
        <v>6043</v>
      </c>
      <c r="E2094" s="59" t="s">
        <v>39</v>
      </c>
      <c r="F2094" s="59">
        <v>62.0</v>
      </c>
      <c r="G2094" s="61" t="s">
        <v>1206</v>
      </c>
      <c r="H2094" s="61" t="s">
        <v>1200</v>
      </c>
      <c r="I2094" s="59">
        <v>1.8923998E7</v>
      </c>
      <c r="J2094" s="59">
        <v>275.0</v>
      </c>
      <c r="K2094" s="59">
        <v>0.353692593906201</v>
      </c>
      <c r="L2094" s="59">
        <v>35.0</v>
      </c>
      <c r="M2094" s="59">
        <v>0.3154517</v>
      </c>
      <c r="N2094" s="59">
        <v>1500.0</v>
      </c>
      <c r="O2094" s="59">
        <v>0.2547383</v>
      </c>
      <c r="P2094" s="59">
        <v>1.388455</v>
      </c>
      <c r="Q2094" s="59">
        <v>1.629858</v>
      </c>
    </row>
    <row r="2095" ht="15.0" customHeight="1">
      <c r="A2095" s="59" t="s">
        <v>123</v>
      </c>
      <c r="B2095" s="60"/>
      <c r="C2095" s="60"/>
      <c r="D2095" s="59" t="s">
        <v>6043</v>
      </c>
      <c r="E2095" s="59" t="s">
        <v>35</v>
      </c>
      <c r="F2095" s="59">
        <v>62.0</v>
      </c>
      <c r="G2095" s="61" t="s">
        <v>1202</v>
      </c>
      <c r="H2095" s="61" t="s">
        <v>1200</v>
      </c>
      <c r="I2095" s="59">
        <v>2.9558349E7</v>
      </c>
      <c r="J2095" s="59">
        <v>175.0</v>
      </c>
      <c r="K2095" s="59">
        <v>0.301325105719413</v>
      </c>
      <c r="L2095" s="59">
        <v>35.0</v>
      </c>
      <c r="M2095" s="59">
        <v>0.3031653</v>
      </c>
      <c r="N2095" s="59">
        <v>1500.0</v>
      </c>
      <c r="O2095" s="59">
        <v>0.2939811</v>
      </c>
      <c r="P2095" s="59">
        <v>1.024981</v>
      </c>
      <c r="Q2095" s="59">
        <v>0.7996356</v>
      </c>
    </row>
    <row r="2096" ht="15.0" customHeight="1">
      <c r="A2096" s="59" t="s">
        <v>123</v>
      </c>
      <c r="B2096" s="60"/>
      <c r="C2096" s="60"/>
      <c r="D2096" s="59" t="s">
        <v>6043</v>
      </c>
      <c r="E2096" s="59" t="s">
        <v>38</v>
      </c>
      <c r="F2096" s="59">
        <v>62.0</v>
      </c>
      <c r="G2096" s="61" t="s">
        <v>1205</v>
      </c>
      <c r="H2096" s="61" t="s">
        <v>1200</v>
      </c>
      <c r="I2096" s="59">
        <v>2.9821919E7</v>
      </c>
      <c r="J2096" s="59">
        <v>180.0</v>
      </c>
      <c r="K2096" s="59">
        <v>0.313766778221671</v>
      </c>
      <c r="L2096" s="59">
        <v>35.0</v>
      </c>
      <c r="M2096" s="59">
        <v>0.3169619</v>
      </c>
      <c r="N2096" s="59">
        <v>1500.0</v>
      </c>
      <c r="O2096" s="59">
        <v>0.3043466</v>
      </c>
      <c r="P2096" s="59">
        <v>1.030952</v>
      </c>
      <c r="Q2096" s="59">
        <v>0.7467262</v>
      </c>
    </row>
    <row r="2097" ht="15.0" customHeight="1">
      <c r="A2097" s="59" t="s">
        <v>123</v>
      </c>
      <c r="B2097" s="60"/>
      <c r="C2097" s="60"/>
      <c r="D2097" s="59" t="s">
        <v>6043</v>
      </c>
      <c r="E2097" s="59" t="s">
        <v>37</v>
      </c>
      <c r="F2097" s="59">
        <v>62.0</v>
      </c>
      <c r="G2097" s="61" t="s">
        <v>1204</v>
      </c>
      <c r="H2097" s="61" t="s">
        <v>1200</v>
      </c>
      <c r="I2097" s="59">
        <v>2.982218E7</v>
      </c>
      <c r="J2097" s="59">
        <v>195.0</v>
      </c>
      <c r="K2097" s="59">
        <v>0.346236517165695</v>
      </c>
      <c r="L2097" s="59">
        <v>35.0</v>
      </c>
      <c r="M2097" s="59">
        <v>0.3361762</v>
      </c>
      <c r="N2097" s="59">
        <v>1500.0</v>
      </c>
      <c r="O2097" s="59">
        <v>0.3124067</v>
      </c>
      <c r="P2097" s="59">
        <v>1.108288</v>
      </c>
      <c r="Q2097" s="59">
        <v>1.423246</v>
      </c>
    </row>
    <row r="2098" ht="15.0" customHeight="1">
      <c r="A2098" s="59" t="s">
        <v>123</v>
      </c>
      <c r="B2098" s="60"/>
      <c r="C2098" s="60"/>
      <c r="D2098" s="59" t="s">
        <v>6043</v>
      </c>
      <c r="E2098" s="59" t="s">
        <v>36</v>
      </c>
      <c r="F2098" s="59">
        <v>62.0</v>
      </c>
      <c r="G2098" s="61" t="s">
        <v>1203</v>
      </c>
      <c r="H2098" s="61" t="s">
        <v>1200</v>
      </c>
      <c r="I2098" s="59">
        <v>2.745861E7</v>
      </c>
      <c r="J2098" s="59">
        <v>175.0</v>
      </c>
      <c r="K2098" s="59">
        <v>0.373128018917764</v>
      </c>
      <c r="L2098" s="59">
        <v>35.0</v>
      </c>
      <c r="M2098" s="59">
        <v>0.3598729</v>
      </c>
      <c r="N2098" s="59">
        <v>1500.0</v>
      </c>
      <c r="O2098" s="59">
        <v>0.2832408</v>
      </c>
      <c r="P2098" s="59">
        <v>1.317353</v>
      </c>
      <c r="Q2098" s="59">
        <v>1.17297</v>
      </c>
    </row>
    <row r="2099" ht="15.0" customHeight="1">
      <c r="A2099" s="59" t="s">
        <v>123</v>
      </c>
      <c r="B2099" s="60"/>
      <c r="C2099" s="60"/>
      <c r="D2099" s="59" t="s">
        <v>6043</v>
      </c>
      <c r="E2099" s="59" t="s">
        <v>40</v>
      </c>
      <c r="F2099" s="59">
        <v>62.0</v>
      </c>
      <c r="G2099" s="61" t="s">
        <v>1207</v>
      </c>
      <c r="H2099" s="61" t="s">
        <v>1200</v>
      </c>
      <c r="I2099" s="59">
        <v>1.8468249E7</v>
      </c>
      <c r="J2099" s="59">
        <v>180.0</v>
      </c>
      <c r="K2099" s="59">
        <v>0.273554895654131</v>
      </c>
      <c r="L2099" s="59">
        <v>35.0</v>
      </c>
      <c r="M2099" s="59">
        <v>0.2514395</v>
      </c>
      <c r="N2099" s="59">
        <v>1500.0</v>
      </c>
      <c r="O2099" s="59">
        <v>0.2171251</v>
      </c>
      <c r="P2099" s="59">
        <v>1.259895</v>
      </c>
      <c r="Q2099" s="59">
        <v>1.644492</v>
      </c>
    </row>
    <row r="2100" ht="15.0" customHeight="1">
      <c r="A2100" s="59" t="s">
        <v>123</v>
      </c>
      <c r="B2100" s="60"/>
      <c r="C2100" s="60"/>
      <c r="D2100" s="59" t="s">
        <v>6043</v>
      </c>
      <c r="E2100" s="59" t="s">
        <v>34</v>
      </c>
      <c r="F2100" s="59">
        <v>62.0</v>
      </c>
      <c r="G2100" s="61" t="s">
        <v>1201</v>
      </c>
      <c r="H2100" s="61" t="s">
        <v>1200</v>
      </c>
      <c r="I2100" s="59">
        <v>2.7308448E7</v>
      </c>
      <c r="J2100" s="59">
        <v>140.0</v>
      </c>
      <c r="K2100" s="59">
        <v>0.279333842323034</v>
      </c>
      <c r="L2100" s="59">
        <v>35.0</v>
      </c>
      <c r="M2100" s="59">
        <v>0.2890422</v>
      </c>
      <c r="N2100" s="59">
        <v>1500.0</v>
      </c>
      <c r="O2100" s="59">
        <v>0.2741104</v>
      </c>
      <c r="P2100" s="59">
        <v>1.019056</v>
      </c>
      <c r="Q2100" s="59">
        <v>0.3498212</v>
      </c>
    </row>
    <row r="2101" ht="15.0" customHeight="1">
      <c r="A2101" s="59" t="s">
        <v>123</v>
      </c>
      <c r="B2101" s="60"/>
      <c r="C2101" s="60"/>
      <c r="D2101" s="59" t="s">
        <v>6043</v>
      </c>
      <c r="E2101" s="59" t="s">
        <v>33</v>
      </c>
      <c r="F2101" s="59">
        <v>62.0</v>
      </c>
      <c r="G2101" s="61" t="s">
        <v>1200</v>
      </c>
      <c r="H2101" s="61" t="s">
        <v>1200</v>
      </c>
      <c r="I2101" s="59">
        <v>3.3065417E7</v>
      </c>
      <c r="J2101" s="59">
        <v>90.0</v>
      </c>
      <c r="K2101" s="59">
        <v>0.314462003834651</v>
      </c>
      <c r="L2101" s="59">
        <v>35.0</v>
      </c>
      <c r="M2101" s="59">
        <v>0.3189393</v>
      </c>
      <c r="N2101" s="59">
        <v>1500.0</v>
      </c>
      <c r="O2101" s="59">
        <v>0.3116581</v>
      </c>
      <c r="P2101" s="59">
        <v>1.008997</v>
      </c>
      <c r="Q2101" s="59">
        <v>0.3850919</v>
      </c>
    </row>
    <row r="2102" ht="15.0" customHeight="1">
      <c r="A2102" s="59" t="s">
        <v>123</v>
      </c>
      <c r="B2102" s="60"/>
      <c r="C2102" s="60"/>
      <c r="D2102" s="59" t="s">
        <v>6043</v>
      </c>
      <c r="E2102" s="59" t="s">
        <v>35</v>
      </c>
      <c r="F2102" s="59">
        <v>63.0</v>
      </c>
      <c r="G2102" s="61" t="s">
        <v>1215</v>
      </c>
      <c r="H2102" s="61" t="s">
        <v>1213</v>
      </c>
      <c r="I2102" s="59">
        <v>2.856024E7</v>
      </c>
      <c r="J2102" s="59">
        <v>170.0</v>
      </c>
      <c r="K2102" s="59">
        <v>0.299764874921151</v>
      </c>
      <c r="L2102" s="59">
        <v>35.0</v>
      </c>
      <c r="M2102" s="59">
        <v>0.3009919</v>
      </c>
      <c r="N2102" s="59">
        <v>1500.0</v>
      </c>
      <c r="O2102" s="59">
        <v>0.291176</v>
      </c>
      <c r="P2102" s="59">
        <v>1.029497</v>
      </c>
      <c r="Q2102" s="59">
        <v>0.8749924</v>
      </c>
    </row>
    <row r="2103" ht="15.0" customHeight="1">
      <c r="A2103" s="59" t="s">
        <v>123</v>
      </c>
      <c r="B2103" s="60"/>
      <c r="C2103" s="60"/>
      <c r="D2103" s="59" t="s">
        <v>6043</v>
      </c>
      <c r="E2103" s="59" t="s">
        <v>38</v>
      </c>
      <c r="F2103" s="59">
        <v>63.0</v>
      </c>
      <c r="G2103" s="61" t="s">
        <v>1218</v>
      </c>
      <c r="H2103" s="61" t="s">
        <v>1213</v>
      </c>
      <c r="I2103" s="59">
        <v>2.8968736E7</v>
      </c>
      <c r="J2103" s="59">
        <v>155.0</v>
      </c>
      <c r="K2103" s="59">
        <v>0.304990834060103</v>
      </c>
      <c r="L2103" s="59">
        <v>35.0</v>
      </c>
      <c r="M2103" s="59">
        <v>0.3086752</v>
      </c>
      <c r="N2103" s="59">
        <v>1500.0</v>
      </c>
      <c r="O2103" s="59">
        <v>0.2964594</v>
      </c>
      <c r="P2103" s="59">
        <v>1.028778</v>
      </c>
      <c r="Q2103" s="59">
        <v>0.6983971</v>
      </c>
    </row>
    <row r="2104" ht="15.0" customHeight="1">
      <c r="A2104" s="59" t="s">
        <v>123</v>
      </c>
      <c r="B2104" s="60"/>
      <c r="C2104" s="60"/>
      <c r="D2104" s="59" t="s">
        <v>6043</v>
      </c>
      <c r="E2104" s="59" t="s">
        <v>37</v>
      </c>
      <c r="F2104" s="59">
        <v>63.0</v>
      </c>
      <c r="G2104" s="61" t="s">
        <v>1217</v>
      </c>
      <c r="H2104" s="61" t="s">
        <v>1213</v>
      </c>
      <c r="I2104" s="59">
        <v>2.6941724E7</v>
      </c>
      <c r="J2104" s="59">
        <v>160.0</v>
      </c>
      <c r="K2104" s="59">
        <v>0.325139670949693</v>
      </c>
      <c r="L2104" s="59">
        <v>35.0</v>
      </c>
      <c r="M2104" s="59">
        <v>0.3138032</v>
      </c>
      <c r="N2104" s="59">
        <v>1500.0</v>
      </c>
      <c r="O2104" s="59">
        <v>0.2909275</v>
      </c>
      <c r="P2104" s="59">
        <v>1.117597</v>
      </c>
      <c r="Q2104" s="59">
        <v>1.495565</v>
      </c>
    </row>
    <row r="2105" ht="15.0" customHeight="1">
      <c r="A2105" s="59" t="s">
        <v>123</v>
      </c>
      <c r="B2105" s="60"/>
      <c r="C2105" s="60"/>
      <c r="D2105" s="59" t="s">
        <v>6043</v>
      </c>
      <c r="E2105" s="59" t="s">
        <v>36</v>
      </c>
      <c r="F2105" s="59">
        <v>63.0</v>
      </c>
      <c r="G2105" s="61" t="s">
        <v>1216</v>
      </c>
      <c r="H2105" s="61" t="s">
        <v>1213</v>
      </c>
      <c r="I2105" s="59">
        <v>2.7898894E7</v>
      </c>
      <c r="J2105" s="59">
        <v>160.0</v>
      </c>
      <c r="K2105" s="59">
        <v>0.36503537373804</v>
      </c>
      <c r="L2105" s="59">
        <v>35.0</v>
      </c>
      <c r="M2105" s="59">
        <v>0.3540343</v>
      </c>
      <c r="N2105" s="59">
        <v>1500.0</v>
      </c>
      <c r="O2105" s="59">
        <v>0.2853239</v>
      </c>
      <c r="P2105" s="59">
        <v>1.279372</v>
      </c>
      <c r="Q2105" s="59">
        <v>1.160108</v>
      </c>
    </row>
    <row r="2106" ht="15.0" customHeight="1">
      <c r="A2106" s="59" t="s">
        <v>123</v>
      </c>
      <c r="B2106" s="60"/>
      <c r="C2106" s="60"/>
      <c r="D2106" s="59" t="s">
        <v>6043</v>
      </c>
      <c r="E2106" s="59" t="s">
        <v>40</v>
      </c>
      <c r="F2106" s="59">
        <v>63.0</v>
      </c>
      <c r="G2106" s="61" t="s">
        <v>1219</v>
      </c>
      <c r="H2106" s="61" t="s">
        <v>1213</v>
      </c>
      <c r="I2106" s="59">
        <v>2.4165192E7</v>
      </c>
      <c r="J2106" s="59">
        <v>180.0</v>
      </c>
      <c r="K2106" s="59">
        <v>0.369959926671153</v>
      </c>
      <c r="L2106" s="59">
        <v>35.0</v>
      </c>
      <c r="M2106" s="59">
        <v>0.3325874</v>
      </c>
      <c r="N2106" s="59">
        <v>1500.0</v>
      </c>
      <c r="O2106" s="59">
        <v>0.2720474</v>
      </c>
      <c r="P2106" s="59">
        <v>1.35991</v>
      </c>
      <c r="Q2106" s="59">
        <v>1.617319</v>
      </c>
    </row>
    <row r="2107" ht="15.0" customHeight="1">
      <c r="A2107" s="59" t="s">
        <v>123</v>
      </c>
      <c r="B2107" s="60"/>
      <c r="C2107" s="60"/>
      <c r="D2107" s="59" t="s">
        <v>6043</v>
      </c>
      <c r="E2107" s="59" t="s">
        <v>34</v>
      </c>
      <c r="F2107" s="59">
        <v>63.0</v>
      </c>
      <c r="G2107" s="61" t="s">
        <v>1214</v>
      </c>
      <c r="H2107" s="61" t="s">
        <v>1213</v>
      </c>
      <c r="I2107" s="59">
        <v>2.6170023E7</v>
      </c>
      <c r="J2107" s="59">
        <v>150.0</v>
      </c>
      <c r="K2107" s="59">
        <v>0.270907018921446</v>
      </c>
      <c r="L2107" s="59">
        <v>35.0</v>
      </c>
      <c r="M2107" s="59">
        <v>0.2815953</v>
      </c>
      <c r="N2107" s="59">
        <v>1500.0</v>
      </c>
      <c r="O2107" s="59">
        <v>0.2656395</v>
      </c>
      <c r="P2107" s="59">
        <v>1.01983</v>
      </c>
      <c r="Q2107" s="59">
        <v>0.3301333</v>
      </c>
    </row>
    <row r="2108" ht="15.0" customHeight="1">
      <c r="A2108" s="59" t="s">
        <v>123</v>
      </c>
      <c r="B2108" s="60"/>
      <c r="C2108" s="60"/>
      <c r="D2108" s="59" t="s">
        <v>6043</v>
      </c>
      <c r="E2108" s="59" t="s">
        <v>33</v>
      </c>
      <c r="F2108" s="59">
        <v>63.0</v>
      </c>
      <c r="G2108" s="61" t="s">
        <v>1213</v>
      </c>
      <c r="H2108" s="61" t="s">
        <v>1213</v>
      </c>
      <c r="I2108" s="59">
        <v>2.6846263E7</v>
      </c>
      <c r="J2108" s="59">
        <v>95.0</v>
      </c>
      <c r="K2108" s="59">
        <v>0.276424777746153</v>
      </c>
      <c r="L2108" s="59">
        <v>35.0</v>
      </c>
      <c r="M2108" s="59">
        <v>0.2820846</v>
      </c>
      <c r="N2108" s="59">
        <v>1500.0</v>
      </c>
      <c r="O2108" s="59">
        <v>0.2710796</v>
      </c>
      <c r="P2108" s="59">
        <v>1.019718</v>
      </c>
      <c r="Q2108" s="59">
        <v>0.4857033</v>
      </c>
    </row>
    <row r="2109" ht="15.0" customHeight="1">
      <c r="A2109" s="59" t="s">
        <v>79</v>
      </c>
      <c r="B2109" s="60"/>
      <c r="C2109" s="60"/>
      <c r="D2109" s="59" t="s">
        <v>1414</v>
      </c>
      <c r="E2109" s="59" t="s">
        <v>39</v>
      </c>
      <c r="F2109" s="59" t="s">
        <v>1012</v>
      </c>
      <c r="G2109" s="61" t="s">
        <v>1421</v>
      </c>
      <c r="H2109" s="61" t="s">
        <v>1415</v>
      </c>
      <c r="I2109" s="59">
        <v>3.1040186E7</v>
      </c>
      <c r="J2109" s="59">
        <v>130.0</v>
      </c>
      <c r="K2109" s="59">
        <v>0.464450538491099</v>
      </c>
      <c r="L2109" s="59">
        <v>45.0</v>
      </c>
      <c r="M2109" s="59">
        <v>0.4285533</v>
      </c>
      <c r="N2109" s="59">
        <v>1500.0</v>
      </c>
      <c r="O2109" s="59">
        <v>0.323452</v>
      </c>
      <c r="P2109" s="59">
        <v>1.435918</v>
      </c>
      <c r="Q2109" s="59">
        <v>1.341549</v>
      </c>
    </row>
    <row r="2110" ht="15.0" customHeight="1">
      <c r="A2110" s="59" t="s">
        <v>79</v>
      </c>
      <c r="B2110" s="60"/>
      <c r="C2110" s="60"/>
      <c r="D2110" s="59" t="s">
        <v>1414</v>
      </c>
      <c r="E2110" s="59" t="s">
        <v>35</v>
      </c>
      <c r="F2110" s="59" t="s">
        <v>1012</v>
      </c>
      <c r="G2110" s="61" t="s">
        <v>1417</v>
      </c>
      <c r="H2110" s="61" t="s">
        <v>1415</v>
      </c>
      <c r="I2110" s="59">
        <v>2.9634927E7</v>
      </c>
      <c r="J2110" s="59">
        <v>130.0</v>
      </c>
      <c r="K2110" s="59">
        <v>0.314301223990678</v>
      </c>
      <c r="L2110" s="59">
        <v>35.0</v>
      </c>
      <c r="M2110" s="59">
        <v>0.3087957</v>
      </c>
      <c r="N2110" s="59">
        <v>1500.0</v>
      </c>
      <c r="O2110" s="59">
        <v>0.294685</v>
      </c>
      <c r="P2110" s="59">
        <v>1.066567</v>
      </c>
      <c r="Q2110" s="59">
        <v>1.390163</v>
      </c>
    </row>
    <row r="2111" ht="15.0" customHeight="1">
      <c r="A2111" s="59" t="s">
        <v>79</v>
      </c>
      <c r="B2111" s="60"/>
      <c r="C2111" s="60"/>
      <c r="D2111" s="59" t="s">
        <v>1414</v>
      </c>
      <c r="E2111" s="59" t="s">
        <v>38</v>
      </c>
      <c r="F2111" s="59" t="s">
        <v>1012</v>
      </c>
      <c r="G2111" s="61" t="s">
        <v>1420</v>
      </c>
      <c r="H2111" s="61" t="s">
        <v>1415</v>
      </c>
      <c r="I2111" s="59">
        <v>8439760.0</v>
      </c>
      <c r="J2111" s="59">
        <v>145.0</v>
      </c>
      <c r="K2111" s="59">
        <v>0.118503812516602</v>
      </c>
      <c r="L2111" s="59">
        <v>35.0</v>
      </c>
      <c r="M2111" s="59">
        <v>0.1224509</v>
      </c>
      <c r="N2111" s="59">
        <v>1500.0</v>
      </c>
      <c r="O2111" s="59">
        <v>0.1123116</v>
      </c>
      <c r="P2111" s="59">
        <v>1.055134</v>
      </c>
      <c r="Q2111" s="59">
        <v>0.610715</v>
      </c>
    </row>
    <row r="2112" ht="15.0" customHeight="1">
      <c r="A2112" s="59" t="s">
        <v>79</v>
      </c>
      <c r="B2112" s="60"/>
      <c r="C2112" s="60"/>
      <c r="D2112" s="59" t="s">
        <v>1414</v>
      </c>
      <c r="E2112" s="59" t="s">
        <v>37</v>
      </c>
      <c r="F2112" s="59" t="s">
        <v>1012</v>
      </c>
      <c r="G2112" s="61" t="s">
        <v>1419</v>
      </c>
      <c r="H2112" s="61" t="s">
        <v>1415</v>
      </c>
      <c r="I2112" s="59">
        <v>1.7317783E7</v>
      </c>
      <c r="J2112" s="59">
        <v>165.0</v>
      </c>
      <c r="K2112" s="59">
        <v>0.206025416909485</v>
      </c>
      <c r="L2112" s="59">
        <v>35.0</v>
      </c>
      <c r="M2112" s="59">
        <v>0.2052777</v>
      </c>
      <c r="N2112" s="59">
        <v>1500.0</v>
      </c>
      <c r="O2112" s="59">
        <v>0.19709</v>
      </c>
      <c r="P2112" s="59">
        <v>1.045337</v>
      </c>
      <c r="Q2112" s="59">
        <v>1.091316</v>
      </c>
    </row>
    <row r="2113" ht="15.0" customHeight="1">
      <c r="A2113" s="59" t="s">
        <v>79</v>
      </c>
      <c r="B2113" s="60"/>
      <c r="C2113" s="60"/>
      <c r="D2113" s="59" t="s">
        <v>1414</v>
      </c>
      <c r="E2113" s="59" t="s">
        <v>34</v>
      </c>
      <c r="F2113" s="59" t="s">
        <v>1012</v>
      </c>
      <c r="G2113" s="61" t="s">
        <v>1416</v>
      </c>
      <c r="H2113" s="61" t="s">
        <v>1415</v>
      </c>
      <c r="I2113" s="59">
        <v>8151498.0</v>
      </c>
      <c r="J2113" s="59">
        <v>150.0</v>
      </c>
      <c r="K2113" s="59">
        <v>0.110228708578892</v>
      </c>
      <c r="L2113" s="59">
        <v>40.0</v>
      </c>
      <c r="M2113" s="59">
        <v>0.1210239</v>
      </c>
      <c r="N2113" s="59">
        <v>1500.0</v>
      </c>
      <c r="O2113" s="59">
        <v>0.1030282</v>
      </c>
      <c r="P2113" s="59">
        <v>1.069889</v>
      </c>
      <c r="Q2113" s="59">
        <v>0.4001241</v>
      </c>
    </row>
    <row r="2114" ht="15.0" customHeight="1">
      <c r="A2114" s="59" t="s">
        <v>79</v>
      </c>
      <c r="B2114" s="60"/>
      <c r="C2114" s="60"/>
      <c r="D2114" s="59" t="s">
        <v>1414</v>
      </c>
      <c r="E2114" s="59" t="s">
        <v>33</v>
      </c>
      <c r="F2114" s="59" t="s">
        <v>1012</v>
      </c>
      <c r="G2114" s="61" t="s">
        <v>1415</v>
      </c>
      <c r="H2114" s="61" t="s">
        <v>1415</v>
      </c>
      <c r="I2114" s="59">
        <v>3.4367382E7</v>
      </c>
      <c r="J2114" s="59">
        <v>120.0</v>
      </c>
      <c r="K2114" s="59">
        <v>0.331180029022497</v>
      </c>
      <c r="L2114" s="59">
        <v>35.0</v>
      </c>
      <c r="M2114" s="59">
        <v>0.3332577</v>
      </c>
      <c r="N2114" s="59">
        <v>1500.0</v>
      </c>
      <c r="O2114" s="59">
        <v>0.3200638</v>
      </c>
      <c r="P2114" s="59">
        <v>1.034731</v>
      </c>
      <c r="Q2114" s="59">
        <v>0.8425285</v>
      </c>
    </row>
    <row r="2115" ht="15.0" customHeight="1">
      <c r="A2115" s="59" t="s">
        <v>79</v>
      </c>
      <c r="B2115" s="60"/>
      <c r="C2115" s="60"/>
      <c r="D2115" s="59" t="s">
        <v>1414</v>
      </c>
      <c r="E2115" s="59" t="s">
        <v>39</v>
      </c>
      <c r="F2115" s="59" t="s">
        <v>1567</v>
      </c>
      <c r="G2115" s="61" t="s">
        <v>6051</v>
      </c>
      <c r="H2115" s="61" t="s">
        <v>6052</v>
      </c>
      <c r="I2115" s="59">
        <v>1.4487121E7</v>
      </c>
      <c r="J2115" s="59">
        <v>160.0</v>
      </c>
      <c r="K2115" s="59">
        <v>0.236212241613881</v>
      </c>
      <c r="L2115" s="59">
        <v>45.0</v>
      </c>
      <c r="M2115" s="59">
        <v>0.2236967</v>
      </c>
      <c r="N2115" s="59">
        <v>1500.0</v>
      </c>
      <c r="O2115" s="59">
        <v>0.1854063</v>
      </c>
      <c r="P2115" s="59">
        <v>1.274025</v>
      </c>
      <c r="Q2115" s="59">
        <v>1.326859</v>
      </c>
    </row>
    <row r="2116" ht="15.0" customHeight="1">
      <c r="A2116" s="59" t="s">
        <v>79</v>
      </c>
      <c r="B2116" s="60"/>
      <c r="C2116" s="60"/>
      <c r="D2116" s="59" t="s">
        <v>1414</v>
      </c>
      <c r="E2116" s="59" t="s">
        <v>38</v>
      </c>
      <c r="F2116" s="59" t="s">
        <v>1567</v>
      </c>
      <c r="G2116" s="61" t="s">
        <v>6053</v>
      </c>
      <c r="H2116" s="61" t="s">
        <v>6052</v>
      </c>
      <c r="I2116" s="59">
        <v>2.8097245E7</v>
      </c>
      <c r="J2116" s="59">
        <v>145.0</v>
      </c>
      <c r="K2116" s="59">
        <v>0.299319055488626</v>
      </c>
      <c r="L2116" s="59">
        <v>35.0</v>
      </c>
      <c r="M2116" s="59">
        <v>0.3020573</v>
      </c>
      <c r="N2116" s="59">
        <v>1500.0</v>
      </c>
      <c r="O2116" s="59">
        <v>0.2890005</v>
      </c>
      <c r="P2116" s="59">
        <v>1.035704</v>
      </c>
      <c r="Q2116" s="59">
        <v>0.7902846</v>
      </c>
    </row>
    <row r="2117" ht="15.0" customHeight="1">
      <c r="A2117" s="59" t="s">
        <v>79</v>
      </c>
      <c r="B2117" s="60"/>
      <c r="C2117" s="60"/>
      <c r="D2117" s="59" t="s">
        <v>1414</v>
      </c>
      <c r="E2117" s="59" t="s">
        <v>37</v>
      </c>
      <c r="F2117" s="59" t="s">
        <v>1567</v>
      </c>
      <c r="G2117" s="61" t="s">
        <v>6054</v>
      </c>
      <c r="H2117" s="61" t="s">
        <v>6052</v>
      </c>
      <c r="I2117" s="59">
        <v>4.1136754E7</v>
      </c>
      <c r="J2117" s="59">
        <v>135.0</v>
      </c>
      <c r="K2117" s="59">
        <v>0.378944175138772</v>
      </c>
      <c r="L2117" s="59">
        <v>35.0</v>
      </c>
      <c r="M2117" s="59">
        <v>0.3786329</v>
      </c>
      <c r="N2117" s="59">
        <v>1500.0</v>
      </c>
      <c r="O2117" s="59">
        <v>0.3642838</v>
      </c>
      <c r="P2117" s="59">
        <v>1.040244</v>
      </c>
      <c r="Q2117" s="59">
        <v>1.02169</v>
      </c>
    </row>
    <row r="2118" ht="15.0" customHeight="1">
      <c r="A2118" s="59" t="s">
        <v>79</v>
      </c>
      <c r="B2118" s="60"/>
      <c r="C2118" s="60"/>
      <c r="D2118" s="59" t="s">
        <v>1414</v>
      </c>
      <c r="E2118" s="59" t="s">
        <v>34</v>
      </c>
      <c r="F2118" s="59" t="s">
        <v>1567</v>
      </c>
      <c r="G2118" s="61" t="s">
        <v>6055</v>
      </c>
      <c r="H2118" s="61" t="s">
        <v>6052</v>
      </c>
      <c r="I2118" s="59">
        <v>3.0915456E7</v>
      </c>
      <c r="J2118" s="59">
        <v>130.0</v>
      </c>
      <c r="K2118" s="59">
        <v>0.308371315330328</v>
      </c>
      <c r="L2118" s="59">
        <v>40.0</v>
      </c>
      <c r="M2118" s="59">
        <v>0.3097222</v>
      </c>
      <c r="N2118" s="59">
        <v>1500.0</v>
      </c>
      <c r="O2118" s="59">
        <v>0.2962552</v>
      </c>
      <c r="P2118" s="59">
        <v>1.040898</v>
      </c>
      <c r="Q2118" s="59">
        <v>0.8996903</v>
      </c>
    </row>
    <row r="2119" ht="15.0" customHeight="1">
      <c r="A2119" s="59" t="s">
        <v>79</v>
      </c>
      <c r="B2119" s="60"/>
      <c r="C2119" s="60"/>
      <c r="D2119" s="59" t="s">
        <v>1414</v>
      </c>
      <c r="E2119" s="59" t="s">
        <v>33</v>
      </c>
      <c r="F2119" s="59" t="s">
        <v>1567</v>
      </c>
      <c r="G2119" s="61" t="s">
        <v>6052</v>
      </c>
      <c r="H2119" s="61" t="s">
        <v>6052</v>
      </c>
      <c r="I2119" s="59">
        <v>2.0482048E7</v>
      </c>
      <c r="J2119" s="59">
        <v>155.0</v>
      </c>
      <c r="K2119" s="59">
        <v>0.225066125731159</v>
      </c>
      <c r="L2119" s="59">
        <v>35.0</v>
      </c>
      <c r="M2119" s="59">
        <v>0.2313526</v>
      </c>
      <c r="N2119" s="59">
        <v>1500.0</v>
      </c>
      <c r="O2119" s="59">
        <v>0.2193718</v>
      </c>
      <c r="P2119" s="59">
        <v>1.025958</v>
      </c>
      <c r="Q2119" s="59">
        <v>0.4752898</v>
      </c>
    </row>
    <row r="2120" ht="15.0" customHeight="1">
      <c r="A2120" s="59" t="s">
        <v>79</v>
      </c>
      <c r="B2120" s="60"/>
      <c r="C2120" s="60"/>
      <c r="D2120" s="59" t="s">
        <v>1414</v>
      </c>
      <c r="E2120" s="59" t="s">
        <v>39</v>
      </c>
      <c r="F2120" s="59" t="s">
        <v>1270</v>
      </c>
      <c r="G2120" s="61" t="s">
        <v>6056</v>
      </c>
      <c r="H2120" s="61" t="s">
        <v>6052</v>
      </c>
      <c r="I2120" s="59">
        <v>1.7234724E7</v>
      </c>
      <c r="J2120" s="59">
        <v>105.0</v>
      </c>
      <c r="K2120" s="59">
        <v>0.275690079424474</v>
      </c>
      <c r="L2120" s="59">
        <v>45.0</v>
      </c>
      <c r="M2120" s="59">
        <v>0.2531229</v>
      </c>
      <c r="N2120" s="59">
        <v>1500.0</v>
      </c>
      <c r="O2120" s="59">
        <v>0.2031953</v>
      </c>
      <c r="P2120" s="59">
        <v>1.356774</v>
      </c>
      <c r="Q2120" s="59">
        <v>1.451999</v>
      </c>
    </row>
    <row r="2121" ht="15.0" customHeight="1">
      <c r="A2121" s="59" t="s">
        <v>79</v>
      </c>
      <c r="B2121" s="60"/>
      <c r="C2121" s="60"/>
      <c r="D2121" s="59" t="s">
        <v>1414</v>
      </c>
      <c r="E2121" s="59" t="s">
        <v>36</v>
      </c>
      <c r="F2121" s="59" t="s">
        <v>1270</v>
      </c>
      <c r="G2121" s="61" t="s">
        <v>1418</v>
      </c>
      <c r="H2121" s="61" t="s">
        <v>6052</v>
      </c>
      <c r="I2121" s="59">
        <v>1.0595509E7</v>
      </c>
      <c r="J2121" s="59">
        <v>155.0</v>
      </c>
      <c r="K2121" s="59">
        <v>0.155879246751513</v>
      </c>
      <c r="L2121" s="59">
        <v>35.0</v>
      </c>
      <c r="M2121" s="59">
        <v>0.158573</v>
      </c>
      <c r="N2121" s="59">
        <v>1500.0</v>
      </c>
      <c r="O2121" s="59">
        <v>0.1321162</v>
      </c>
      <c r="P2121" s="59">
        <v>1.179865</v>
      </c>
      <c r="Q2121" s="59">
        <v>0.8981828</v>
      </c>
    </row>
    <row r="2122" ht="15.0" customHeight="1">
      <c r="A2122" s="59" t="s">
        <v>534</v>
      </c>
      <c r="B2122" s="60"/>
      <c r="C2122" s="60"/>
      <c r="D2122" s="59" t="s">
        <v>1414</v>
      </c>
      <c r="E2122" s="59" t="s">
        <v>3409</v>
      </c>
      <c r="F2122" s="59" t="s">
        <v>6057</v>
      </c>
      <c r="G2122" s="61" t="s">
        <v>1422</v>
      </c>
      <c r="H2122" s="60"/>
      <c r="I2122" s="59">
        <v>4.5831607E7</v>
      </c>
      <c r="J2122" s="59">
        <v>50.0</v>
      </c>
      <c r="K2122" s="59">
        <v>0.52193884876426</v>
      </c>
      <c r="L2122" s="59">
        <v>45.0</v>
      </c>
      <c r="M2122" s="59">
        <v>0.519831</v>
      </c>
      <c r="N2122" s="59">
        <v>1500.0</v>
      </c>
      <c r="O2122" s="59">
        <v>0.2753932</v>
      </c>
      <c r="P2122" s="59">
        <v>1.89525</v>
      </c>
      <c r="Q2122" s="59">
        <v>1.008623</v>
      </c>
    </row>
    <row r="2123" ht="15.0" customHeight="1">
      <c r="A2123" s="59" t="s">
        <v>79</v>
      </c>
      <c r="B2123" s="60"/>
      <c r="C2123" s="60"/>
      <c r="D2123" s="59" t="s">
        <v>1659</v>
      </c>
      <c r="E2123" s="59" t="s">
        <v>39</v>
      </c>
      <c r="F2123" s="59" t="s">
        <v>1012</v>
      </c>
      <c r="G2123" s="61" t="s">
        <v>6058</v>
      </c>
      <c r="H2123" s="61" t="s">
        <v>6059</v>
      </c>
      <c r="I2123" s="59">
        <v>1.329688E7</v>
      </c>
      <c r="J2123" s="59">
        <v>170.0</v>
      </c>
      <c r="K2123" s="59">
        <v>0.322969962144655</v>
      </c>
      <c r="L2123" s="59">
        <v>45.0</v>
      </c>
      <c r="M2123" s="59">
        <v>0.2938752</v>
      </c>
      <c r="N2123" s="59">
        <v>1500.0</v>
      </c>
      <c r="O2123" s="59">
        <v>0.1790979</v>
      </c>
      <c r="P2123" s="59">
        <v>1.803315</v>
      </c>
      <c r="Q2123" s="59">
        <v>1.253489</v>
      </c>
    </row>
    <row r="2124" ht="15.0" customHeight="1">
      <c r="A2124" s="59" t="s">
        <v>79</v>
      </c>
      <c r="B2124" s="60"/>
      <c r="C2124" s="60"/>
      <c r="D2124" s="59" t="s">
        <v>1659</v>
      </c>
      <c r="E2124" s="59" t="s">
        <v>33</v>
      </c>
      <c r="F2124" s="59" t="s">
        <v>1012</v>
      </c>
      <c r="G2124" s="61" t="s">
        <v>6059</v>
      </c>
      <c r="H2124" s="61" t="s">
        <v>6059</v>
      </c>
      <c r="I2124" s="59">
        <v>8066904.0</v>
      </c>
      <c r="J2124" s="59">
        <v>215.0</v>
      </c>
      <c r="K2124" s="59">
        <v>0.107515100272582</v>
      </c>
      <c r="L2124" s="59">
        <v>40.0</v>
      </c>
      <c r="M2124" s="59">
        <v>0.107393</v>
      </c>
      <c r="N2124" s="59">
        <v>1500.0</v>
      </c>
      <c r="O2124" s="59">
        <v>0.1015462</v>
      </c>
      <c r="P2124" s="59">
        <v>1.05878</v>
      </c>
      <c r="Q2124" s="59">
        <v>1.020877</v>
      </c>
    </row>
    <row r="2125" ht="15.0" customHeight="1">
      <c r="A2125" s="59" t="s">
        <v>79</v>
      </c>
      <c r="B2125" s="60"/>
      <c r="C2125" s="60"/>
      <c r="D2125" s="59" t="s">
        <v>1659</v>
      </c>
      <c r="E2125" s="59" t="s">
        <v>39</v>
      </c>
      <c r="F2125" s="59" t="s">
        <v>1567</v>
      </c>
      <c r="G2125" s="61" t="s">
        <v>6060</v>
      </c>
      <c r="H2125" s="61" t="s">
        <v>6061</v>
      </c>
      <c r="I2125" s="59">
        <v>1.1262744E7</v>
      </c>
      <c r="J2125" s="59">
        <v>140.0</v>
      </c>
      <c r="K2125" s="59">
        <v>0.391547826621488</v>
      </c>
      <c r="L2125" s="59">
        <v>45.0</v>
      </c>
      <c r="M2125" s="59">
        <v>0.3470545</v>
      </c>
      <c r="N2125" s="59">
        <v>1500.0</v>
      </c>
      <c r="O2125" s="59">
        <v>0.1766997</v>
      </c>
      <c r="P2125" s="59">
        <v>2.215894</v>
      </c>
      <c r="Q2125" s="59">
        <v>1.261181</v>
      </c>
    </row>
    <row r="2126" ht="15.0" customHeight="1">
      <c r="A2126" s="59" t="s">
        <v>79</v>
      </c>
      <c r="B2126" s="60"/>
      <c r="C2126" s="60"/>
      <c r="D2126" s="59" t="s">
        <v>1659</v>
      </c>
      <c r="E2126" s="59" t="s">
        <v>38</v>
      </c>
      <c r="F2126" s="59" t="s">
        <v>1567</v>
      </c>
      <c r="G2126" s="61" t="s">
        <v>6062</v>
      </c>
      <c r="H2126" s="61" t="s">
        <v>6061</v>
      </c>
      <c r="I2126" s="59">
        <v>2.4317747E7</v>
      </c>
      <c r="J2126" s="59">
        <v>165.0</v>
      </c>
      <c r="K2126" s="59">
        <v>0.291736615354713</v>
      </c>
      <c r="L2126" s="59">
        <v>35.0</v>
      </c>
      <c r="M2126" s="59">
        <v>0.2929785</v>
      </c>
      <c r="N2126" s="59">
        <v>1500.0</v>
      </c>
      <c r="O2126" s="59">
        <v>0.2771269</v>
      </c>
      <c r="P2126" s="59">
        <v>1.052718</v>
      </c>
      <c r="Q2126" s="59">
        <v>0.9216579</v>
      </c>
    </row>
    <row r="2127" ht="15.0" customHeight="1">
      <c r="A2127" s="59" t="s">
        <v>79</v>
      </c>
      <c r="B2127" s="60"/>
      <c r="C2127" s="60"/>
      <c r="D2127" s="59" t="s">
        <v>1659</v>
      </c>
      <c r="E2127" s="59" t="s">
        <v>37</v>
      </c>
      <c r="F2127" s="59" t="s">
        <v>1567</v>
      </c>
      <c r="G2127" s="61" t="s">
        <v>6063</v>
      </c>
      <c r="H2127" s="61" t="s">
        <v>6061</v>
      </c>
      <c r="I2127" s="59">
        <v>3.9857377E7</v>
      </c>
      <c r="J2127" s="59">
        <v>160.0</v>
      </c>
      <c r="K2127" s="59">
        <v>0.394557973057725</v>
      </c>
      <c r="L2127" s="59">
        <v>35.0</v>
      </c>
      <c r="M2127" s="59">
        <v>0.3905313</v>
      </c>
      <c r="N2127" s="59">
        <v>1500.0</v>
      </c>
      <c r="O2127" s="59">
        <v>0.3667598</v>
      </c>
      <c r="P2127" s="59">
        <v>1.075794</v>
      </c>
      <c r="Q2127" s="59">
        <v>1.169392</v>
      </c>
    </row>
    <row r="2128" ht="15.0" customHeight="1">
      <c r="A2128" s="59" t="s">
        <v>79</v>
      </c>
      <c r="B2128" s="60"/>
      <c r="C2128" s="60"/>
      <c r="D2128" s="59" t="s">
        <v>1659</v>
      </c>
      <c r="E2128" s="59" t="s">
        <v>33</v>
      </c>
      <c r="F2128" s="59" t="s">
        <v>1567</v>
      </c>
      <c r="G2128" s="61" t="s">
        <v>6061</v>
      </c>
      <c r="H2128" s="61" t="s">
        <v>6061</v>
      </c>
      <c r="I2128" s="59">
        <v>1.9314038E7</v>
      </c>
      <c r="J2128" s="59">
        <v>145.0</v>
      </c>
      <c r="K2128" s="59">
        <v>0.211651885471495</v>
      </c>
      <c r="L2128" s="59">
        <v>40.0</v>
      </c>
      <c r="M2128" s="59">
        <v>0.2095997</v>
      </c>
      <c r="N2128" s="59">
        <v>1500.0</v>
      </c>
      <c r="O2128" s="59">
        <v>0.205217</v>
      </c>
      <c r="P2128" s="59">
        <v>1.031356</v>
      </c>
      <c r="Q2128" s="59">
        <v>1.46825</v>
      </c>
    </row>
    <row r="2129" ht="15.0" customHeight="1">
      <c r="A2129" s="59" t="s">
        <v>79</v>
      </c>
      <c r="B2129" s="60"/>
      <c r="C2129" s="60"/>
      <c r="D2129" s="59" t="s">
        <v>1659</v>
      </c>
      <c r="E2129" s="59" t="s">
        <v>39</v>
      </c>
      <c r="F2129" s="59" t="s">
        <v>1270</v>
      </c>
      <c r="G2129" s="61" t="s">
        <v>1667</v>
      </c>
      <c r="H2129" s="61" t="s">
        <v>1661</v>
      </c>
      <c r="I2129" s="59">
        <v>1.6906533E7</v>
      </c>
      <c r="J2129" s="59">
        <v>175.0</v>
      </c>
      <c r="K2129" s="59">
        <v>0.351235586983265</v>
      </c>
      <c r="L2129" s="59">
        <v>35.0</v>
      </c>
      <c r="M2129" s="59">
        <v>0.3263835</v>
      </c>
      <c r="N2129" s="59">
        <v>1500.0</v>
      </c>
      <c r="O2129" s="59">
        <v>0.2220243</v>
      </c>
      <c r="P2129" s="59">
        <v>1.581969</v>
      </c>
      <c r="Q2129" s="59">
        <v>1.23814</v>
      </c>
    </row>
    <row r="2130" ht="15.0" customHeight="1">
      <c r="A2130" s="59" t="s">
        <v>79</v>
      </c>
      <c r="B2130" s="60"/>
      <c r="C2130" s="60"/>
      <c r="D2130" s="59" t="s">
        <v>1659</v>
      </c>
      <c r="E2130" s="59" t="s">
        <v>35</v>
      </c>
      <c r="F2130" s="59" t="s">
        <v>1270</v>
      </c>
      <c r="G2130" s="61" t="s">
        <v>1663</v>
      </c>
      <c r="H2130" s="61" t="s">
        <v>1661</v>
      </c>
      <c r="I2130" s="59">
        <v>1.5457892E7</v>
      </c>
      <c r="J2130" s="59">
        <v>155.0</v>
      </c>
      <c r="K2130" s="59">
        <v>0.18049387167462</v>
      </c>
      <c r="L2130" s="59">
        <v>35.0</v>
      </c>
      <c r="M2130" s="59">
        <v>0.1877625</v>
      </c>
      <c r="N2130" s="59">
        <v>1500.0</v>
      </c>
      <c r="O2130" s="59">
        <v>0.1764533</v>
      </c>
      <c r="P2130" s="59">
        <v>1.022899</v>
      </c>
      <c r="Q2130" s="59">
        <v>0.3572845</v>
      </c>
    </row>
    <row r="2131" ht="15.0" customHeight="1">
      <c r="A2131" s="59" t="s">
        <v>79</v>
      </c>
      <c r="B2131" s="60"/>
      <c r="C2131" s="60"/>
      <c r="D2131" s="59" t="s">
        <v>1659</v>
      </c>
      <c r="E2131" s="59" t="s">
        <v>38</v>
      </c>
      <c r="F2131" s="59" t="s">
        <v>1270</v>
      </c>
      <c r="G2131" s="61" t="s">
        <v>1666</v>
      </c>
      <c r="H2131" s="61" t="s">
        <v>1661</v>
      </c>
      <c r="I2131" s="59">
        <v>2.0093694E7</v>
      </c>
      <c r="J2131" s="59">
        <v>145.0</v>
      </c>
      <c r="K2131" s="59">
        <v>0.267995905018386</v>
      </c>
      <c r="L2131" s="59">
        <v>35.0</v>
      </c>
      <c r="M2131" s="59">
        <v>0.2642815</v>
      </c>
      <c r="N2131" s="59">
        <v>1500.0</v>
      </c>
      <c r="O2131" s="59">
        <v>0.2428457</v>
      </c>
      <c r="P2131" s="59">
        <v>1.103565</v>
      </c>
      <c r="Q2131" s="59">
        <v>1.17328</v>
      </c>
    </row>
    <row r="2132" ht="15.0" customHeight="1">
      <c r="A2132" s="59" t="s">
        <v>79</v>
      </c>
      <c r="B2132" s="60"/>
      <c r="C2132" s="60"/>
      <c r="D2132" s="59" t="s">
        <v>1659</v>
      </c>
      <c r="E2132" s="59" t="s">
        <v>37</v>
      </c>
      <c r="F2132" s="59" t="s">
        <v>1270</v>
      </c>
      <c r="G2132" s="61" t="s">
        <v>1665</v>
      </c>
      <c r="H2132" s="61" t="s">
        <v>1661</v>
      </c>
      <c r="I2132" s="59">
        <v>2.2823512E7</v>
      </c>
      <c r="J2132" s="59">
        <v>135.0</v>
      </c>
      <c r="K2132" s="59">
        <v>0.271923716575635</v>
      </c>
      <c r="L2132" s="59">
        <v>35.0</v>
      </c>
      <c r="M2132" s="59">
        <v>0.2692424</v>
      </c>
      <c r="N2132" s="59">
        <v>1500.0</v>
      </c>
      <c r="O2132" s="59">
        <v>0.2514474</v>
      </c>
      <c r="P2132" s="59">
        <v>1.081434</v>
      </c>
      <c r="Q2132" s="59">
        <v>1.150675</v>
      </c>
    </row>
    <row r="2133" ht="15.0" customHeight="1">
      <c r="A2133" s="59" t="s">
        <v>79</v>
      </c>
      <c r="B2133" s="60"/>
      <c r="C2133" s="60"/>
      <c r="D2133" s="59" t="s">
        <v>1659</v>
      </c>
      <c r="E2133" s="59" t="s">
        <v>36</v>
      </c>
      <c r="F2133" s="59" t="s">
        <v>1270</v>
      </c>
      <c r="G2133" s="61" t="s">
        <v>1664</v>
      </c>
      <c r="H2133" s="61" t="s">
        <v>1661</v>
      </c>
      <c r="I2133" s="59">
        <v>1.6923903E7</v>
      </c>
      <c r="J2133" s="59">
        <v>145.0</v>
      </c>
      <c r="K2133" s="59">
        <v>0.219781720807074</v>
      </c>
      <c r="L2133" s="59">
        <v>35.0</v>
      </c>
      <c r="M2133" s="59">
        <v>0.2167867</v>
      </c>
      <c r="N2133" s="59">
        <v>1500.0</v>
      </c>
      <c r="O2133" s="59">
        <v>0.1927566</v>
      </c>
      <c r="P2133" s="59">
        <v>1.140203</v>
      </c>
      <c r="Q2133" s="59">
        <v>1.124638</v>
      </c>
    </row>
    <row r="2134" ht="15.0" customHeight="1">
      <c r="A2134" s="59" t="s">
        <v>79</v>
      </c>
      <c r="B2134" s="60"/>
      <c r="C2134" s="60"/>
      <c r="D2134" s="59" t="s">
        <v>1659</v>
      </c>
      <c r="E2134" s="59" t="s">
        <v>34</v>
      </c>
      <c r="F2134" s="59" t="s">
        <v>1270</v>
      </c>
      <c r="G2134" s="61" t="s">
        <v>1662</v>
      </c>
      <c r="H2134" s="61" t="s">
        <v>1661</v>
      </c>
      <c r="I2134" s="59">
        <v>1.4286063E7</v>
      </c>
      <c r="J2134" s="59">
        <v>135.0</v>
      </c>
      <c r="K2134" s="59">
        <v>0.191842291541315</v>
      </c>
      <c r="L2134" s="59">
        <v>35.0</v>
      </c>
      <c r="M2134" s="59">
        <v>0.2041389</v>
      </c>
      <c r="N2134" s="59">
        <v>1500.0</v>
      </c>
      <c r="O2134" s="59">
        <v>0.1725217</v>
      </c>
      <c r="P2134" s="59">
        <v>1.11199</v>
      </c>
      <c r="Q2134" s="59">
        <v>0.6110785</v>
      </c>
    </row>
    <row r="2135" ht="15.0" customHeight="1">
      <c r="A2135" s="59" t="s">
        <v>79</v>
      </c>
      <c r="B2135" s="60"/>
      <c r="C2135" s="60"/>
      <c r="D2135" s="59" t="s">
        <v>1659</v>
      </c>
      <c r="E2135" s="59" t="s">
        <v>33</v>
      </c>
      <c r="F2135" s="59" t="s">
        <v>1270</v>
      </c>
      <c r="G2135" s="61" t="s">
        <v>1661</v>
      </c>
      <c r="H2135" s="61" t="s">
        <v>1661</v>
      </c>
      <c r="I2135" s="59">
        <v>2.8839487E7</v>
      </c>
      <c r="J2135" s="59">
        <v>150.0</v>
      </c>
      <c r="K2135" s="59">
        <v>0.287680306821505</v>
      </c>
      <c r="L2135" s="59">
        <v>35.0</v>
      </c>
      <c r="M2135" s="59">
        <v>0.2917234</v>
      </c>
      <c r="N2135" s="59">
        <v>1500.0</v>
      </c>
      <c r="O2135" s="59">
        <v>0.2828993</v>
      </c>
      <c r="P2135" s="59">
        <v>1.0169</v>
      </c>
      <c r="Q2135" s="59">
        <v>0.541814</v>
      </c>
    </row>
    <row r="2136" ht="15.0" customHeight="1">
      <c r="A2136" s="59" t="s">
        <v>123</v>
      </c>
      <c r="B2136" s="60"/>
      <c r="C2136" s="60"/>
      <c r="D2136" s="59" t="s">
        <v>1475</v>
      </c>
      <c r="E2136" s="59" t="s">
        <v>35</v>
      </c>
      <c r="F2136" s="59">
        <v>157.0</v>
      </c>
      <c r="G2136" s="61" t="s">
        <v>1479</v>
      </c>
      <c r="H2136" s="61" t="s">
        <v>1477</v>
      </c>
      <c r="I2136" s="59">
        <v>3.0553862E7</v>
      </c>
      <c r="J2136" s="59">
        <v>230.0</v>
      </c>
      <c r="K2136" s="59">
        <v>0.308391184651449</v>
      </c>
      <c r="L2136" s="59">
        <v>35.0</v>
      </c>
      <c r="M2136" s="59">
        <v>0.3097641</v>
      </c>
      <c r="N2136" s="59">
        <v>1500.0</v>
      </c>
      <c r="O2136" s="59">
        <v>0.3021396</v>
      </c>
      <c r="P2136" s="59">
        <v>1.020691</v>
      </c>
      <c r="Q2136" s="59">
        <v>0.8199348</v>
      </c>
    </row>
    <row r="2137" ht="15.0" customHeight="1">
      <c r="A2137" s="59" t="s">
        <v>123</v>
      </c>
      <c r="B2137" s="60"/>
      <c r="C2137" s="60"/>
      <c r="D2137" s="59" t="s">
        <v>1475</v>
      </c>
      <c r="E2137" s="59" t="s">
        <v>38</v>
      </c>
      <c r="F2137" s="59">
        <v>157.0</v>
      </c>
      <c r="G2137" s="61" t="s">
        <v>1482</v>
      </c>
      <c r="H2137" s="61" t="s">
        <v>1477</v>
      </c>
      <c r="I2137" s="59">
        <v>3.330038E7</v>
      </c>
      <c r="J2137" s="59">
        <v>240.0</v>
      </c>
      <c r="K2137" s="59">
        <v>0.319566123526486</v>
      </c>
      <c r="L2137" s="59">
        <v>35.0</v>
      </c>
      <c r="M2137" s="59">
        <v>0.3239074</v>
      </c>
      <c r="N2137" s="59">
        <v>1500.0</v>
      </c>
      <c r="O2137" s="59">
        <v>0.3157317</v>
      </c>
      <c r="P2137" s="59">
        <v>1.012145</v>
      </c>
      <c r="Q2137" s="59">
        <v>0.4690035</v>
      </c>
    </row>
    <row r="2138" ht="15.0" customHeight="1">
      <c r="A2138" s="59" t="s">
        <v>123</v>
      </c>
      <c r="B2138" s="60"/>
      <c r="C2138" s="60"/>
      <c r="D2138" s="59" t="s">
        <v>1475</v>
      </c>
      <c r="E2138" s="59" t="s">
        <v>37</v>
      </c>
      <c r="F2138" s="59">
        <v>157.0</v>
      </c>
      <c r="G2138" s="61" t="s">
        <v>1481</v>
      </c>
      <c r="H2138" s="61" t="s">
        <v>1477</v>
      </c>
      <c r="I2138" s="59">
        <v>2.7797421E7</v>
      </c>
      <c r="J2138" s="59">
        <v>240.0</v>
      </c>
      <c r="K2138" s="59">
        <v>0.303087762210885</v>
      </c>
      <c r="L2138" s="59">
        <v>35.0</v>
      </c>
      <c r="M2138" s="59">
        <v>0.3022958</v>
      </c>
      <c r="N2138" s="59">
        <v>1500.0</v>
      </c>
      <c r="O2138" s="59">
        <v>0.2877406</v>
      </c>
      <c r="P2138" s="59">
        <v>1.053337</v>
      </c>
      <c r="Q2138" s="59">
        <v>1.05441</v>
      </c>
    </row>
    <row r="2139" ht="15.0" customHeight="1">
      <c r="A2139" s="59" t="s">
        <v>123</v>
      </c>
      <c r="B2139" s="60"/>
      <c r="C2139" s="60"/>
      <c r="D2139" s="59" t="s">
        <v>1475</v>
      </c>
      <c r="E2139" s="59" t="s">
        <v>36</v>
      </c>
      <c r="F2139" s="59">
        <v>157.0</v>
      </c>
      <c r="G2139" s="61" t="s">
        <v>1480</v>
      </c>
      <c r="H2139" s="61" t="s">
        <v>1477</v>
      </c>
      <c r="I2139" s="59">
        <v>2.3950798E7</v>
      </c>
      <c r="J2139" s="59">
        <v>260.0</v>
      </c>
      <c r="K2139" s="59">
        <v>0.257461494728489</v>
      </c>
      <c r="L2139" s="59">
        <v>35.0</v>
      </c>
      <c r="M2139" s="59">
        <v>0.2618065</v>
      </c>
      <c r="N2139" s="59">
        <v>1500.0</v>
      </c>
      <c r="O2139" s="59">
        <v>0.2494594</v>
      </c>
      <c r="P2139" s="59">
        <v>1.032078</v>
      </c>
      <c r="Q2139" s="59">
        <v>0.6480966</v>
      </c>
    </row>
    <row r="2140" ht="15.0" customHeight="1">
      <c r="A2140" s="59" t="s">
        <v>123</v>
      </c>
      <c r="B2140" s="60"/>
      <c r="C2140" s="60"/>
      <c r="D2140" s="59" t="s">
        <v>1475</v>
      </c>
      <c r="E2140" s="59" t="s">
        <v>40</v>
      </c>
      <c r="F2140" s="59">
        <v>157.0</v>
      </c>
      <c r="G2140" s="61" t="s">
        <v>1483</v>
      </c>
      <c r="H2140" s="61" t="s">
        <v>1477</v>
      </c>
      <c r="I2140" s="59">
        <v>2.6918659E7</v>
      </c>
      <c r="J2140" s="59">
        <v>230.0</v>
      </c>
      <c r="K2140" s="59">
        <v>0.310901413543545</v>
      </c>
      <c r="L2140" s="59">
        <v>35.0</v>
      </c>
      <c r="M2140" s="59">
        <v>0.3023458</v>
      </c>
      <c r="N2140" s="59">
        <v>1500.0</v>
      </c>
      <c r="O2140" s="59">
        <v>0.2796591</v>
      </c>
      <c r="P2140" s="59">
        <v>1.111716</v>
      </c>
      <c r="Q2140" s="59">
        <v>1.377121</v>
      </c>
    </row>
    <row r="2141" ht="15.0" customHeight="1">
      <c r="A2141" s="59" t="s">
        <v>123</v>
      </c>
      <c r="B2141" s="60"/>
      <c r="C2141" s="60"/>
      <c r="D2141" s="59" t="s">
        <v>1475</v>
      </c>
      <c r="E2141" s="59" t="s">
        <v>34</v>
      </c>
      <c r="F2141" s="59">
        <v>157.0</v>
      </c>
      <c r="G2141" s="61" t="s">
        <v>1478</v>
      </c>
      <c r="H2141" s="61" t="s">
        <v>1477</v>
      </c>
      <c r="I2141" s="59">
        <v>2.0887596E7</v>
      </c>
      <c r="J2141" s="59">
        <v>240.0</v>
      </c>
      <c r="K2141" s="59">
        <v>0.226635850471426</v>
      </c>
      <c r="L2141" s="59">
        <v>35.0</v>
      </c>
      <c r="M2141" s="59">
        <v>0.2355241</v>
      </c>
      <c r="N2141" s="59">
        <v>1500.0</v>
      </c>
      <c r="O2141" s="59">
        <v>0.222615</v>
      </c>
      <c r="P2141" s="59">
        <v>1.018062</v>
      </c>
      <c r="Q2141" s="59">
        <v>0.3114733</v>
      </c>
    </row>
    <row r="2142" ht="15.0" customHeight="1">
      <c r="A2142" s="59" t="s">
        <v>123</v>
      </c>
      <c r="B2142" s="60"/>
      <c r="C2142" s="60"/>
      <c r="D2142" s="59" t="s">
        <v>1475</v>
      </c>
      <c r="E2142" s="59" t="s">
        <v>33</v>
      </c>
      <c r="F2142" s="59">
        <v>157.0</v>
      </c>
      <c r="G2142" s="61" t="s">
        <v>1477</v>
      </c>
      <c r="H2142" s="61" t="s">
        <v>1477</v>
      </c>
      <c r="I2142" s="59">
        <v>3.5872033E7</v>
      </c>
      <c r="J2142" s="59">
        <v>220.0</v>
      </c>
      <c r="K2142" s="59">
        <v>0.332952606911372</v>
      </c>
      <c r="L2142" s="59">
        <v>35.0</v>
      </c>
      <c r="M2142" s="59">
        <v>0.3373762</v>
      </c>
      <c r="N2142" s="59">
        <v>1500.0</v>
      </c>
      <c r="O2142" s="59">
        <v>0.3296797</v>
      </c>
      <c r="P2142" s="59">
        <v>1.009928</v>
      </c>
      <c r="Q2142" s="59">
        <v>0.4252515</v>
      </c>
    </row>
    <row r="2143" ht="15.0" customHeight="1">
      <c r="A2143" s="59" t="s">
        <v>123</v>
      </c>
      <c r="B2143" s="60"/>
      <c r="C2143" s="60"/>
      <c r="D2143" s="59" t="s">
        <v>1359</v>
      </c>
      <c r="E2143" s="59" t="s">
        <v>39</v>
      </c>
      <c r="F2143" s="59">
        <v>28.0</v>
      </c>
      <c r="G2143" s="61" t="s">
        <v>1368</v>
      </c>
      <c r="H2143" s="61" t="s">
        <v>1362</v>
      </c>
      <c r="I2143" s="59">
        <v>2.2192107E7</v>
      </c>
      <c r="J2143" s="59">
        <v>255.0</v>
      </c>
      <c r="K2143" s="59">
        <v>0.281777631292792</v>
      </c>
      <c r="L2143" s="59">
        <v>35.0</v>
      </c>
      <c r="M2143" s="59">
        <v>0.2747098</v>
      </c>
      <c r="N2143" s="59">
        <v>1500.0</v>
      </c>
      <c r="O2143" s="59">
        <v>0.2518016</v>
      </c>
      <c r="P2143" s="59">
        <v>1.119046</v>
      </c>
      <c r="Q2143" s="59">
        <v>1.308527</v>
      </c>
    </row>
    <row r="2144" ht="15.0" customHeight="1">
      <c r="A2144" s="59" t="s">
        <v>123</v>
      </c>
      <c r="B2144" s="60"/>
      <c r="C2144" s="60"/>
      <c r="D2144" s="59" t="s">
        <v>1359</v>
      </c>
      <c r="E2144" s="59" t="s">
        <v>35</v>
      </c>
      <c r="F2144" s="59">
        <v>28.0</v>
      </c>
      <c r="G2144" s="61" t="s">
        <v>1364</v>
      </c>
      <c r="H2144" s="61" t="s">
        <v>1362</v>
      </c>
      <c r="I2144" s="59">
        <v>2.4316981E7</v>
      </c>
      <c r="J2144" s="59">
        <v>160.0</v>
      </c>
      <c r="K2144" s="59">
        <v>0.267338289874579</v>
      </c>
      <c r="L2144" s="59">
        <v>35.0</v>
      </c>
      <c r="M2144" s="59">
        <v>0.2672653</v>
      </c>
      <c r="N2144" s="59">
        <v>1500.0</v>
      </c>
      <c r="O2144" s="59">
        <v>0.2582514</v>
      </c>
      <c r="P2144" s="59">
        <v>1.035186</v>
      </c>
      <c r="Q2144" s="59">
        <v>1.008094</v>
      </c>
    </row>
    <row r="2145" ht="15.0" customHeight="1">
      <c r="A2145" s="59" t="s">
        <v>123</v>
      </c>
      <c r="B2145" s="60"/>
      <c r="C2145" s="60"/>
      <c r="D2145" s="59" t="s">
        <v>1359</v>
      </c>
      <c r="E2145" s="59" t="s">
        <v>38</v>
      </c>
      <c r="F2145" s="59">
        <v>28.0</v>
      </c>
      <c r="G2145" s="61" t="s">
        <v>1367</v>
      </c>
      <c r="H2145" s="61" t="s">
        <v>1362</v>
      </c>
      <c r="I2145" s="59">
        <v>2.4021908E7</v>
      </c>
      <c r="J2145" s="59">
        <v>160.0</v>
      </c>
      <c r="K2145" s="59">
        <v>0.274235368255303</v>
      </c>
      <c r="L2145" s="59">
        <v>35.0</v>
      </c>
      <c r="M2145" s="59">
        <v>0.2742486</v>
      </c>
      <c r="N2145" s="59">
        <v>1500.0</v>
      </c>
      <c r="O2145" s="59">
        <v>0.2633304</v>
      </c>
      <c r="P2145" s="59">
        <v>1.041412</v>
      </c>
      <c r="Q2145" s="59">
        <v>0.9987858</v>
      </c>
    </row>
    <row r="2146" ht="15.0" customHeight="1">
      <c r="A2146" s="59" t="s">
        <v>123</v>
      </c>
      <c r="B2146" s="60"/>
      <c r="C2146" s="60"/>
      <c r="D2146" s="59" t="s">
        <v>1359</v>
      </c>
      <c r="E2146" s="59" t="s">
        <v>37</v>
      </c>
      <c r="F2146" s="59">
        <v>28.0</v>
      </c>
      <c r="G2146" s="61" t="s">
        <v>1366</v>
      </c>
      <c r="H2146" s="61" t="s">
        <v>1362</v>
      </c>
      <c r="I2146" s="59">
        <v>1.3548731E7</v>
      </c>
      <c r="J2146" s="59">
        <v>170.0</v>
      </c>
      <c r="K2146" s="59">
        <v>0.185165588829118</v>
      </c>
      <c r="L2146" s="59">
        <v>35.0</v>
      </c>
      <c r="M2146" s="59">
        <v>0.1825606</v>
      </c>
      <c r="N2146" s="59">
        <v>1500.0</v>
      </c>
      <c r="O2146" s="59">
        <v>0.1690425</v>
      </c>
      <c r="P2146" s="59">
        <v>1.095379</v>
      </c>
      <c r="Q2146" s="59">
        <v>1.1927</v>
      </c>
    </row>
    <row r="2147" ht="15.0" customHeight="1">
      <c r="A2147" s="59" t="s">
        <v>123</v>
      </c>
      <c r="B2147" s="60"/>
      <c r="C2147" s="60"/>
      <c r="D2147" s="59" t="s">
        <v>1359</v>
      </c>
      <c r="E2147" s="59" t="s">
        <v>36</v>
      </c>
      <c r="F2147" s="59">
        <v>28.0</v>
      </c>
      <c r="G2147" s="61" t="s">
        <v>1365</v>
      </c>
      <c r="H2147" s="61" t="s">
        <v>1362</v>
      </c>
      <c r="I2147" s="59">
        <v>2.1806748E7</v>
      </c>
      <c r="J2147" s="59">
        <v>175.0</v>
      </c>
      <c r="K2147" s="59">
        <v>0.421146067762127</v>
      </c>
      <c r="L2147" s="59">
        <v>35.0</v>
      </c>
      <c r="M2147" s="59">
        <v>0.3950416</v>
      </c>
      <c r="N2147" s="59">
        <v>1500.0</v>
      </c>
      <c r="O2147" s="59">
        <v>0.2612698</v>
      </c>
      <c r="P2147" s="59">
        <v>1.61192</v>
      </c>
      <c r="Q2147" s="59">
        <v>1.195142</v>
      </c>
    </row>
    <row r="2148" ht="15.0" customHeight="1">
      <c r="A2148" s="59" t="s">
        <v>123</v>
      </c>
      <c r="B2148" s="60"/>
      <c r="C2148" s="60"/>
      <c r="D2148" s="59" t="s">
        <v>1359</v>
      </c>
      <c r="E2148" s="59" t="s">
        <v>40</v>
      </c>
      <c r="F2148" s="59">
        <v>28.0</v>
      </c>
      <c r="G2148" s="61" t="s">
        <v>1369</v>
      </c>
      <c r="H2148" s="61" t="s">
        <v>1362</v>
      </c>
      <c r="I2148" s="59">
        <v>3.9215514E7</v>
      </c>
      <c r="J2148" s="59">
        <v>170.0</v>
      </c>
      <c r="K2148" s="59">
        <v>0.374278486789491</v>
      </c>
      <c r="L2148" s="59">
        <v>35.0</v>
      </c>
      <c r="M2148" s="59">
        <v>0.3703812</v>
      </c>
      <c r="N2148" s="59">
        <v>1500.0</v>
      </c>
      <c r="O2148" s="59">
        <v>0.3517231</v>
      </c>
      <c r="P2148" s="59">
        <v>1.064128</v>
      </c>
      <c r="Q2148" s="59">
        <v>1.208882</v>
      </c>
    </row>
    <row r="2149" ht="15.0" customHeight="1">
      <c r="A2149" s="59" t="s">
        <v>123</v>
      </c>
      <c r="B2149" s="60"/>
      <c r="C2149" s="60"/>
      <c r="D2149" s="59" t="s">
        <v>1359</v>
      </c>
      <c r="E2149" s="59" t="s">
        <v>34</v>
      </c>
      <c r="F2149" s="59">
        <v>28.0</v>
      </c>
      <c r="G2149" s="61" t="s">
        <v>1363</v>
      </c>
      <c r="H2149" s="61" t="s">
        <v>1362</v>
      </c>
      <c r="I2149" s="59">
        <v>2.3606699E7</v>
      </c>
      <c r="J2149" s="59">
        <v>155.0</v>
      </c>
      <c r="K2149" s="59">
        <v>0.257713905388192</v>
      </c>
      <c r="L2149" s="59">
        <v>35.0</v>
      </c>
      <c r="M2149" s="59">
        <v>0.2679051</v>
      </c>
      <c r="N2149" s="59">
        <v>1500.0</v>
      </c>
      <c r="O2149" s="59">
        <v>0.2488296</v>
      </c>
      <c r="P2149" s="59">
        <v>1.035704</v>
      </c>
      <c r="Q2149" s="59">
        <v>0.4657432</v>
      </c>
    </row>
    <row r="2150" ht="15.0" customHeight="1">
      <c r="A2150" s="59" t="s">
        <v>123</v>
      </c>
      <c r="B2150" s="60"/>
      <c r="C2150" s="60"/>
      <c r="D2150" s="59" t="s">
        <v>1359</v>
      </c>
      <c r="E2150" s="59" t="s">
        <v>33</v>
      </c>
      <c r="F2150" s="59">
        <v>28.0</v>
      </c>
      <c r="G2150" s="61" t="s">
        <v>1362</v>
      </c>
      <c r="H2150" s="61" t="s">
        <v>1362</v>
      </c>
      <c r="I2150" s="59">
        <v>2.3248973E7</v>
      </c>
      <c r="J2150" s="59">
        <v>100.0</v>
      </c>
      <c r="K2150" s="59">
        <v>0.254015035135311</v>
      </c>
      <c r="L2150" s="59">
        <v>35.0</v>
      </c>
      <c r="M2150" s="59">
        <v>0.2585576</v>
      </c>
      <c r="N2150" s="59">
        <v>1500.0</v>
      </c>
      <c r="O2150" s="59">
        <v>0.2457654</v>
      </c>
      <c r="P2150" s="59">
        <v>1.033567</v>
      </c>
      <c r="Q2150" s="59">
        <v>0.6448956</v>
      </c>
    </row>
    <row r="2151" ht="15.0" customHeight="1">
      <c r="A2151" s="59" t="s">
        <v>123</v>
      </c>
      <c r="B2151" s="60"/>
      <c r="C2151" s="60"/>
      <c r="D2151" s="59" t="s">
        <v>1359</v>
      </c>
      <c r="E2151" s="59" t="s">
        <v>35</v>
      </c>
      <c r="F2151" s="59">
        <v>161.0</v>
      </c>
      <c r="G2151" s="61" t="s">
        <v>6064</v>
      </c>
      <c r="H2151" s="61" t="s">
        <v>6065</v>
      </c>
      <c r="I2151" s="59">
        <v>2.9589175E7</v>
      </c>
      <c r="J2151" s="59">
        <v>205.0</v>
      </c>
      <c r="K2151" s="59">
        <v>0.301476060840258</v>
      </c>
      <c r="L2151" s="59">
        <v>35.0</v>
      </c>
      <c r="M2151" s="59">
        <v>0.3041749</v>
      </c>
      <c r="N2151" s="59">
        <v>1500.0</v>
      </c>
      <c r="O2151" s="59">
        <v>0.2953696</v>
      </c>
      <c r="P2151" s="59">
        <v>1.020674</v>
      </c>
      <c r="Q2151" s="59">
        <v>0.6934999</v>
      </c>
    </row>
    <row r="2152" ht="15.0" customHeight="1">
      <c r="A2152" s="59" t="s">
        <v>123</v>
      </c>
      <c r="B2152" s="60"/>
      <c r="C2152" s="60"/>
      <c r="D2152" s="59" t="s">
        <v>1359</v>
      </c>
      <c r="E2152" s="59" t="s">
        <v>38</v>
      </c>
      <c r="F2152" s="59">
        <v>161.0</v>
      </c>
      <c r="G2152" s="61" t="s">
        <v>6066</v>
      </c>
      <c r="H2152" s="61" t="s">
        <v>6065</v>
      </c>
      <c r="I2152" s="59">
        <v>3.490245E7</v>
      </c>
      <c r="J2152" s="59">
        <v>220.0</v>
      </c>
      <c r="K2152" s="59">
        <v>0.345035518438595</v>
      </c>
      <c r="L2152" s="59">
        <v>35.0</v>
      </c>
      <c r="M2152" s="59">
        <v>0.3475243</v>
      </c>
      <c r="N2152" s="59">
        <v>1500.0</v>
      </c>
      <c r="O2152" s="59">
        <v>0.3358368</v>
      </c>
      <c r="P2152" s="59">
        <v>1.02739</v>
      </c>
      <c r="Q2152" s="59">
        <v>0.7870558</v>
      </c>
    </row>
    <row r="2153" ht="15.0" customHeight="1">
      <c r="A2153" s="59" t="s">
        <v>123</v>
      </c>
      <c r="B2153" s="60"/>
      <c r="C2153" s="60"/>
      <c r="D2153" s="59" t="s">
        <v>1359</v>
      </c>
      <c r="E2153" s="59" t="s">
        <v>36</v>
      </c>
      <c r="F2153" s="59">
        <v>161.0</v>
      </c>
      <c r="G2153" s="61" t="s">
        <v>6067</v>
      </c>
      <c r="H2153" s="61" t="s">
        <v>6065</v>
      </c>
      <c r="I2153" s="59">
        <v>2.7509875E7</v>
      </c>
      <c r="J2153" s="59">
        <v>210.0</v>
      </c>
      <c r="K2153" s="59">
        <v>0.322492502906815</v>
      </c>
      <c r="L2153" s="59">
        <v>35.0</v>
      </c>
      <c r="M2153" s="59">
        <v>0.3197774</v>
      </c>
      <c r="N2153" s="59">
        <v>1500.0</v>
      </c>
      <c r="O2153" s="59">
        <v>0.2840908</v>
      </c>
      <c r="P2153" s="59">
        <v>1.135174</v>
      </c>
      <c r="Q2153" s="59">
        <v>1.076082</v>
      </c>
    </row>
    <row r="2154" ht="15.0" customHeight="1">
      <c r="A2154" s="59" t="s">
        <v>123</v>
      </c>
      <c r="B2154" s="60"/>
      <c r="C2154" s="60"/>
      <c r="D2154" s="59" t="s">
        <v>1359</v>
      </c>
      <c r="E2154" s="59" t="s">
        <v>40</v>
      </c>
      <c r="F2154" s="59">
        <v>161.0</v>
      </c>
      <c r="G2154" s="61" t="s">
        <v>6068</v>
      </c>
      <c r="H2154" s="61" t="s">
        <v>6065</v>
      </c>
      <c r="I2154" s="59">
        <v>2.6152818E7</v>
      </c>
      <c r="J2154" s="59">
        <v>230.0</v>
      </c>
      <c r="K2154" s="59">
        <v>0.313504200669341</v>
      </c>
      <c r="L2154" s="59">
        <v>35.0</v>
      </c>
      <c r="M2154" s="59">
        <v>0.3032692</v>
      </c>
      <c r="N2154" s="59">
        <v>1500.0</v>
      </c>
      <c r="O2154" s="59">
        <v>0.2775604</v>
      </c>
      <c r="P2154" s="59">
        <v>1.129499</v>
      </c>
      <c r="Q2154" s="59">
        <v>1.398114</v>
      </c>
    </row>
    <row r="2155" ht="15.0" customHeight="1">
      <c r="A2155" s="59" t="s">
        <v>123</v>
      </c>
      <c r="B2155" s="60"/>
      <c r="C2155" s="60"/>
      <c r="D2155" s="59" t="s">
        <v>1359</v>
      </c>
      <c r="E2155" s="59" t="s">
        <v>34</v>
      </c>
      <c r="F2155" s="59">
        <v>161.0</v>
      </c>
      <c r="G2155" s="61" t="s">
        <v>6069</v>
      </c>
      <c r="H2155" s="61" t="s">
        <v>6065</v>
      </c>
      <c r="I2155" s="59">
        <v>2.8013951E7</v>
      </c>
      <c r="J2155" s="59">
        <v>220.0</v>
      </c>
      <c r="K2155" s="59">
        <v>0.285872671454151</v>
      </c>
      <c r="L2155" s="59">
        <v>35.0</v>
      </c>
      <c r="M2155" s="59">
        <v>0.2947815</v>
      </c>
      <c r="N2155" s="59">
        <v>1500.0</v>
      </c>
      <c r="O2155" s="59">
        <v>0.2784186</v>
      </c>
      <c r="P2155" s="59">
        <v>1.026773</v>
      </c>
      <c r="Q2155" s="59">
        <v>0.4555467</v>
      </c>
    </row>
    <row r="2156" ht="15.0" customHeight="1">
      <c r="A2156" s="59" t="s">
        <v>123</v>
      </c>
      <c r="B2156" s="60"/>
      <c r="C2156" s="60"/>
      <c r="D2156" s="59" t="s">
        <v>1359</v>
      </c>
      <c r="E2156" s="59" t="s">
        <v>33</v>
      </c>
      <c r="F2156" s="59">
        <v>161.0</v>
      </c>
      <c r="G2156" s="61" t="s">
        <v>6065</v>
      </c>
      <c r="H2156" s="61" t="s">
        <v>6065</v>
      </c>
      <c r="I2156" s="59">
        <v>2.236408E7</v>
      </c>
      <c r="J2156" s="59">
        <v>215.0</v>
      </c>
      <c r="K2156" s="59">
        <v>0.238558453661792</v>
      </c>
      <c r="L2156" s="59">
        <v>35.0</v>
      </c>
      <c r="M2156" s="59">
        <v>0.2441258</v>
      </c>
      <c r="N2156" s="59">
        <v>1500.0</v>
      </c>
      <c r="O2156" s="59">
        <v>0.2353879</v>
      </c>
      <c r="P2156" s="59">
        <v>1.01347</v>
      </c>
      <c r="Q2156" s="59">
        <v>0.3628533</v>
      </c>
    </row>
    <row r="2157" ht="15.0" customHeight="1">
      <c r="A2157" s="59" t="s">
        <v>123</v>
      </c>
      <c r="B2157" s="60"/>
      <c r="C2157" s="60"/>
      <c r="D2157" s="59" t="s">
        <v>6070</v>
      </c>
      <c r="E2157" s="59" t="s">
        <v>34</v>
      </c>
      <c r="F2157" s="59">
        <v>20.0</v>
      </c>
      <c r="G2157" s="61" t="s">
        <v>6071</v>
      </c>
      <c r="H2157" s="61" t="s">
        <v>6072</v>
      </c>
      <c r="I2157" s="59">
        <v>9492842.0</v>
      </c>
      <c r="J2157" s="59">
        <v>200.0</v>
      </c>
      <c r="K2157" s="59">
        <v>0.123146561686667</v>
      </c>
      <c r="L2157" s="59">
        <v>35.0</v>
      </c>
      <c r="M2157" s="59">
        <v>0.1343113</v>
      </c>
      <c r="N2157" s="59">
        <v>1500.0</v>
      </c>
      <c r="O2157" s="59">
        <v>0.1103623</v>
      </c>
      <c r="P2157" s="59">
        <v>1.115839</v>
      </c>
      <c r="Q2157" s="59">
        <v>0.5338126</v>
      </c>
    </row>
    <row r="2158" ht="15.0" customHeight="1">
      <c r="A2158" s="59" t="s">
        <v>123</v>
      </c>
      <c r="B2158" s="60"/>
      <c r="C2158" s="60"/>
      <c r="D2158" s="59" t="s">
        <v>6070</v>
      </c>
      <c r="E2158" s="59" t="s">
        <v>33</v>
      </c>
      <c r="F2158" s="59">
        <v>20.0</v>
      </c>
      <c r="G2158" s="61" t="s">
        <v>6072</v>
      </c>
      <c r="H2158" s="61" t="s">
        <v>6072</v>
      </c>
      <c r="I2158" s="59">
        <v>9896421.0</v>
      </c>
      <c r="J2158" s="59">
        <v>145.0</v>
      </c>
      <c r="K2158" s="59">
        <v>0.119203581483355</v>
      </c>
      <c r="L2158" s="59">
        <v>35.0</v>
      </c>
      <c r="M2158" s="59">
        <v>0.1241053</v>
      </c>
      <c r="N2158" s="59">
        <v>1500.0</v>
      </c>
      <c r="O2158" s="59">
        <v>0.1164641</v>
      </c>
      <c r="P2158" s="59">
        <v>1.023522</v>
      </c>
      <c r="Q2158" s="59">
        <v>0.358511</v>
      </c>
    </row>
    <row r="2159" ht="15.0" customHeight="1">
      <c r="A2159" s="59" t="s">
        <v>79</v>
      </c>
      <c r="B2159" s="60"/>
      <c r="C2159" s="60"/>
      <c r="D2159" s="59" t="s">
        <v>1005</v>
      </c>
      <c r="E2159" s="59" t="s">
        <v>39</v>
      </c>
      <c r="F2159" s="59" t="s">
        <v>1012</v>
      </c>
      <c r="G2159" s="61" t="s">
        <v>1019</v>
      </c>
      <c r="H2159" s="61" t="s">
        <v>1013</v>
      </c>
      <c r="I2159" s="59">
        <v>1.6921101E7</v>
      </c>
      <c r="J2159" s="59">
        <v>120.0</v>
      </c>
      <c r="K2159" s="59">
        <v>0.260634058499527</v>
      </c>
      <c r="L2159" s="59">
        <v>45.0</v>
      </c>
      <c r="M2159" s="59">
        <v>0.2503263</v>
      </c>
      <c r="N2159" s="59">
        <v>1500.0</v>
      </c>
      <c r="O2159" s="59">
        <v>0.2046098</v>
      </c>
      <c r="P2159" s="59">
        <v>1.27381</v>
      </c>
      <c r="Q2159" s="59">
        <v>1.22547</v>
      </c>
    </row>
    <row r="2160" ht="15.0" customHeight="1">
      <c r="A2160" s="59" t="s">
        <v>79</v>
      </c>
      <c r="B2160" s="60"/>
      <c r="C2160" s="60"/>
      <c r="D2160" s="59" t="s">
        <v>1005</v>
      </c>
      <c r="E2160" s="59" t="s">
        <v>35</v>
      </c>
      <c r="F2160" s="59" t="s">
        <v>1012</v>
      </c>
      <c r="G2160" s="61" t="s">
        <v>1015</v>
      </c>
      <c r="H2160" s="61" t="s">
        <v>1013</v>
      </c>
      <c r="I2160" s="59">
        <v>2.6930743E7</v>
      </c>
      <c r="J2160" s="59">
        <v>180.0</v>
      </c>
      <c r="K2160" s="59">
        <v>0.286858727790877</v>
      </c>
      <c r="L2160" s="59">
        <v>35.0</v>
      </c>
      <c r="M2160" s="59">
        <v>0.2864948</v>
      </c>
      <c r="N2160" s="59">
        <v>1500.0</v>
      </c>
      <c r="O2160" s="59">
        <v>0.2799075</v>
      </c>
      <c r="P2160" s="59">
        <v>1.024834</v>
      </c>
      <c r="Q2160" s="59">
        <v>1.055241</v>
      </c>
    </row>
    <row r="2161" ht="15.0" customHeight="1">
      <c r="A2161" s="59" t="s">
        <v>79</v>
      </c>
      <c r="B2161" s="60"/>
      <c r="C2161" s="60"/>
      <c r="D2161" s="59" t="s">
        <v>1005</v>
      </c>
      <c r="E2161" s="59" t="s">
        <v>38</v>
      </c>
      <c r="F2161" s="59" t="s">
        <v>1012</v>
      </c>
      <c r="G2161" s="61" t="s">
        <v>1018</v>
      </c>
      <c r="H2161" s="61" t="s">
        <v>1013</v>
      </c>
      <c r="I2161" s="59">
        <v>2.6192104E7</v>
      </c>
      <c r="J2161" s="59">
        <v>100.0</v>
      </c>
      <c r="K2161" s="59">
        <v>0.3087560933599</v>
      </c>
      <c r="L2161" s="59">
        <v>40.0</v>
      </c>
      <c r="M2161" s="59">
        <v>0.3052833</v>
      </c>
      <c r="N2161" s="59">
        <v>1500.0</v>
      </c>
      <c r="O2161" s="59">
        <v>0.2864134</v>
      </c>
      <c r="P2161" s="59">
        <v>1.078009</v>
      </c>
      <c r="Q2161" s="59">
        <v>1.184036</v>
      </c>
    </row>
    <row r="2162" ht="15.0" customHeight="1">
      <c r="A2162" s="59" t="s">
        <v>79</v>
      </c>
      <c r="B2162" s="60"/>
      <c r="C2162" s="60"/>
      <c r="D2162" s="59" t="s">
        <v>1005</v>
      </c>
      <c r="E2162" s="59" t="s">
        <v>37</v>
      </c>
      <c r="F2162" s="59" t="s">
        <v>1012</v>
      </c>
      <c r="G2162" s="61" t="s">
        <v>1017</v>
      </c>
      <c r="H2162" s="61" t="s">
        <v>1013</v>
      </c>
      <c r="I2162" s="59">
        <v>1.5644994E7</v>
      </c>
      <c r="J2162" s="59">
        <v>165.0</v>
      </c>
      <c r="K2162" s="59">
        <v>0.198490814103697</v>
      </c>
      <c r="L2162" s="59">
        <v>35.0</v>
      </c>
      <c r="M2162" s="59">
        <v>0.1996507</v>
      </c>
      <c r="N2162" s="59">
        <v>1500.0</v>
      </c>
      <c r="O2162" s="59">
        <v>0.1870553</v>
      </c>
      <c r="P2162" s="59">
        <v>1.061134</v>
      </c>
      <c r="Q2162" s="59">
        <v>0.9079151</v>
      </c>
    </row>
    <row r="2163" ht="15.0" customHeight="1">
      <c r="A2163" s="59" t="s">
        <v>79</v>
      </c>
      <c r="B2163" s="60"/>
      <c r="C2163" s="60"/>
      <c r="D2163" s="59" t="s">
        <v>1005</v>
      </c>
      <c r="E2163" s="59" t="s">
        <v>36</v>
      </c>
      <c r="F2163" s="59" t="s">
        <v>1012</v>
      </c>
      <c r="G2163" s="61" t="s">
        <v>1016</v>
      </c>
      <c r="H2163" s="61" t="s">
        <v>1013</v>
      </c>
      <c r="I2163" s="59">
        <v>2.6648758E7</v>
      </c>
      <c r="J2163" s="59">
        <v>190.0</v>
      </c>
      <c r="K2163" s="59">
        <v>0.550640678812948</v>
      </c>
      <c r="L2163" s="59">
        <v>35.0</v>
      </c>
      <c r="M2163" s="59">
        <v>0.5058431</v>
      </c>
      <c r="N2163" s="59">
        <v>1500.0</v>
      </c>
      <c r="O2163" s="59">
        <v>0.2834474</v>
      </c>
      <c r="P2163" s="59">
        <v>1.942656</v>
      </c>
      <c r="Q2163" s="59">
        <v>1.201432</v>
      </c>
    </row>
    <row r="2164" ht="15.0" customHeight="1">
      <c r="A2164" s="59" t="s">
        <v>79</v>
      </c>
      <c r="B2164" s="60"/>
      <c r="C2164" s="60"/>
      <c r="D2164" s="59" t="s">
        <v>1005</v>
      </c>
      <c r="E2164" s="59" t="s">
        <v>34</v>
      </c>
      <c r="F2164" s="59" t="s">
        <v>1012</v>
      </c>
      <c r="G2164" s="61" t="s">
        <v>1014</v>
      </c>
      <c r="H2164" s="61" t="s">
        <v>1013</v>
      </c>
      <c r="I2164" s="59">
        <v>2.6208477E7</v>
      </c>
      <c r="J2164" s="59">
        <v>90.0</v>
      </c>
      <c r="K2164" s="59">
        <v>0.28246426727606</v>
      </c>
      <c r="L2164" s="59">
        <v>40.0</v>
      </c>
      <c r="M2164" s="59">
        <v>0.2828242</v>
      </c>
      <c r="N2164" s="59">
        <v>1500.0</v>
      </c>
      <c r="O2164" s="59">
        <v>0.2662024</v>
      </c>
      <c r="P2164" s="59">
        <v>1.061088</v>
      </c>
      <c r="Q2164" s="59">
        <v>0.978345</v>
      </c>
    </row>
    <row r="2165" ht="15.0" customHeight="1">
      <c r="A2165" s="59" t="s">
        <v>79</v>
      </c>
      <c r="B2165" s="60"/>
      <c r="C2165" s="60"/>
      <c r="D2165" s="59" t="s">
        <v>1005</v>
      </c>
      <c r="E2165" s="59" t="s">
        <v>33</v>
      </c>
      <c r="F2165" s="59" t="s">
        <v>1012</v>
      </c>
      <c r="G2165" s="61" t="s">
        <v>1013</v>
      </c>
      <c r="H2165" s="61" t="s">
        <v>1013</v>
      </c>
      <c r="I2165" s="59">
        <v>1.3609638E7</v>
      </c>
      <c r="J2165" s="59">
        <v>140.0</v>
      </c>
      <c r="K2165" s="59">
        <v>0.160412566980932</v>
      </c>
      <c r="L2165" s="59">
        <v>35.0</v>
      </c>
      <c r="M2165" s="59">
        <v>0.1623451</v>
      </c>
      <c r="N2165" s="59">
        <v>1500.0</v>
      </c>
      <c r="O2165" s="59">
        <v>0.1552726</v>
      </c>
      <c r="P2165" s="59">
        <v>1.033103</v>
      </c>
      <c r="Q2165" s="59">
        <v>0.7267564</v>
      </c>
    </row>
    <row r="2166" ht="15.0" customHeight="1">
      <c r="A2166" s="59" t="s">
        <v>123</v>
      </c>
      <c r="B2166" s="60"/>
      <c r="C2166" s="60"/>
      <c r="D2166" s="59" t="s">
        <v>6073</v>
      </c>
      <c r="E2166" s="59" t="s">
        <v>35</v>
      </c>
      <c r="F2166" s="59">
        <v>20.0</v>
      </c>
      <c r="G2166" s="61" t="s">
        <v>6074</v>
      </c>
      <c r="H2166" s="61" t="s">
        <v>6075</v>
      </c>
      <c r="I2166" s="59">
        <v>2.6658673E7</v>
      </c>
      <c r="J2166" s="59">
        <v>135.0</v>
      </c>
      <c r="K2166" s="59">
        <v>0.282650238560078</v>
      </c>
      <c r="L2166" s="59">
        <v>35.0</v>
      </c>
      <c r="M2166" s="59">
        <v>0.2833525</v>
      </c>
      <c r="N2166" s="59">
        <v>1500.0</v>
      </c>
      <c r="O2166" s="59">
        <v>0.2745732</v>
      </c>
      <c r="P2166" s="59">
        <v>1.029417</v>
      </c>
      <c r="Q2166" s="59">
        <v>0.9200076</v>
      </c>
    </row>
    <row r="2167" ht="15.0" customHeight="1">
      <c r="A2167" s="59" t="s">
        <v>123</v>
      </c>
      <c r="B2167" s="60"/>
      <c r="C2167" s="60"/>
      <c r="D2167" s="59" t="s">
        <v>6073</v>
      </c>
      <c r="E2167" s="59" t="s">
        <v>38</v>
      </c>
      <c r="F2167" s="59">
        <v>20.0</v>
      </c>
      <c r="G2167" s="61" t="s">
        <v>6076</v>
      </c>
      <c r="H2167" s="61" t="s">
        <v>6075</v>
      </c>
      <c r="I2167" s="59">
        <v>2.0377978E7</v>
      </c>
      <c r="J2167" s="59">
        <v>145.0</v>
      </c>
      <c r="K2167" s="59">
        <v>0.279281989350267</v>
      </c>
      <c r="L2167" s="59">
        <v>35.0</v>
      </c>
      <c r="M2167" s="59">
        <v>0.276846</v>
      </c>
      <c r="N2167" s="59">
        <v>1500.0</v>
      </c>
      <c r="O2167" s="59">
        <v>0.2601847</v>
      </c>
      <c r="P2167" s="59">
        <v>1.073399</v>
      </c>
      <c r="Q2167" s="59">
        <v>1.146203</v>
      </c>
    </row>
    <row r="2168" ht="15.0" customHeight="1">
      <c r="A2168" s="59" t="s">
        <v>123</v>
      </c>
      <c r="B2168" s="60"/>
      <c r="C2168" s="60"/>
      <c r="D2168" s="59" t="s">
        <v>6073</v>
      </c>
      <c r="E2168" s="59" t="s">
        <v>36</v>
      </c>
      <c r="F2168" s="59">
        <v>20.0</v>
      </c>
      <c r="G2168" s="61" t="s">
        <v>6077</v>
      </c>
      <c r="H2168" s="61" t="s">
        <v>6075</v>
      </c>
      <c r="I2168" s="59">
        <v>1.9030421E7</v>
      </c>
      <c r="J2168" s="59">
        <v>155.0</v>
      </c>
      <c r="K2168" s="59">
        <v>0.412411719096341</v>
      </c>
      <c r="L2168" s="59">
        <v>35.0</v>
      </c>
      <c r="M2168" s="59">
        <v>0.3891021</v>
      </c>
      <c r="N2168" s="59">
        <v>1500.0</v>
      </c>
      <c r="O2168" s="59">
        <v>0.2690216</v>
      </c>
      <c r="P2168" s="59">
        <v>1.533006</v>
      </c>
      <c r="Q2168" s="59">
        <v>1.194116</v>
      </c>
    </row>
    <row r="2169" ht="15.0" customHeight="1">
      <c r="A2169" s="59" t="s">
        <v>123</v>
      </c>
      <c r="B2169" s="60"/>
      <c r="C2169" s="60"/>
      <c r="D2169" s="59" t="s">
        <v>6073</v>
      </c>
      <c r="E2169" s="59" t="s">
        <v>34</v>
      </c>
      <c r="F2169" s="59">
        <v>20.0</v>
      </c>
      <c r="G2169" s="61" t="s">
        <v>6078</v>
      </c>
      <c r="H2169" s="61" t="s">
        <v>6075</v>
      </c>
      <c r="I2169" s="59">
        <v>1.9201405E7</v>
      </c>
      <c r="J2169" s="59">
        <v>140.0</v>
      </c>
      <c r="K2169" s="59">
        <v>0.227162710380818</v>
      </c>
      <c r="L2169" s="59">
        <v>35.0</v>
      </c>
      <c r="M2169" s="59">
        <v>0.2463201</v>
      </c>
      <c r="N2169" s="59">
        <v>1500.0</v>
      </c>
      <c r="O2169" s="59">
        <v>0.216875</v>
      </c>
      <c r="P2169" s="59">
        <v>1.047436</v>
      </c>
      <c r="Q2169" s="59">
        <v>0.3493846</v>
      </c>
    </row>
    <row r="2170" ht="15.0" customHeight="1">
      <c r="A2170" s="59" t="s">
        <v>123</v>
      </c>
      <c r="B2170" s="60"/>
      <c r="C2170" s="60"/>
      <c r="D2170" s="59" t="s">
        <v>6073</v>
      </c>
      <c r="E2170" s="59" t="s">
        <v>33</v>
      </c>
      <c r="F2170" s="59">
        <v>20.0</v>
      </c>
      <c r="G2170" s="61" t="s">
        <v>6075</v>
      </c>
      <c r="H2170" s="61" t="s">
        <v>6075</v>
      </c>
      <c r="I2170" s="59">
        <v>3.5050831E7</v>
      </c>
      <c r="J2170" s="59">
        <v>120.0</v>
      </c>
      <c r="K2170" s="59">
        <v>0.329122609034542</v>
      </c>
      <c r="L2170" s="59">
        <v>35.0</v>
      </c>
      <c r="M2170" s="59">
        <v>0.3343325</v>
      </c>
      <c r="N2170" s="59">
        <v>1500.0</v>
      </c>
      <c r="O2170" s="59">
        <v>0.3253352</v>
      </c>
      <c r="P2170" s="59">
        <v>1.011642</v>
      </c>
      <c r="Q2170" s="59">
        <v>0.4209494</v>
      </c>
    </row>
    <row r="2171" ht="15.0" customHeight="1">
      <c r="A2171" s="59" t="s">
        <v>264</v>
      </c>
      <c r="B2171" s="60"/>
      <c r="C2171" s="60"/>
      <c r="D2171" s="59" t="s">
        <v>6079</v>
      </c>
      <c r="E2171" s="59" t="s">
        <v>37</v>
      </c>
      <c r="F2171" s="59" t="s">
        <v>6080</v>
      </c>
      <c r="G2171" s="61" t="s">
        <v>6081</v>
      </c>
      <c r="H2171" s="62" t="s">
        <v>6082</v>
      </c>
      <c r="I2171" s="59">
        <v>2.661116E7</v>
      </c>
      <c r="J2171" s="59">
        <v>130.0</v>
      </c>
      <c r="K2171" s="59">
        <v>0.287702462798754</v>
      </c>
      <c r="L2171" s="59">
        <v>35.0</v>
      </c>
      <c r="M2171" s="59">
        <v>0.284232</v>
      </c>
      <c r="N2171" s="59">
        <v>1500.0</v>
      </c>
      <c r="O2171" s="59">
        <v>0.2746028</v>
      </c>
      <c r="P2171" s="59">
        <v>1.047704</v>
      </c>
      <c r="Q2171" s="59">
        <v>1.36041</v>
      </c>
    </row>
    <row r="2172" ht="15.0" customHeight="1">
      <c r="A2172" s="59" t="s">
        <v>264</v>
      </c>
      <c r="B2172" s="60"/>
      <c r="C2172" s="60"/>
      <c r="D2172" s="59" t="s">
        <v>6079</v>
      </c>
      <c r="E2172" s="59" t="s">
        <v>36</v>
      </c>
      <c r="F2172" s="59" t="s">
        <v>6083</v>
      </c>
      <c r="G2172" s="61" t="s">
        <v>6084</v>
      </c>
      <c r="H2172" s="62" t="s">
        <v>6082</v>
      </c>
      <c r="I2172" s="59">
        <v>1.275737E7</v>
      </c>
      <c r="J2172" s="59">
        <v>190.0</v>
      </c>
      <c r="K2172" s="59">
        <v>0.3332184577784</v>
      </c>
      <c r="L2172" s="59">
        <v>45.0</v>
      </c>
      <c r="M2172" s="59">
        <v>0.3070024</v>
      </c>
      <c r="N2172" s="59">
        <v>1500.0</v>
      </c>
      <c r="O2172" s="59">
        <v>0.1810565</v>
      </c>
      <c r="P2172" s="59">
        <v>1.840412</v>
      </c>
      <c r="Q2172" s="59">
        <v>1.208154</v>
      </c>
    </row>
    <row r="2173" ht="15.0" customHeight="1">
      <c r="A2173" s="59" t="s">
        <v>264</v>
      </c>
      <c r="B2173" s="60"/>
      <c r="C2173" s="60"/>
      <c r="D2173" s="59" t="s">
        <v>6079</v>
      </c>
      <c r="E2173" s="59" t="s">
        <v>34</v>
      </c>
      <c r="F2173" s="59" t="s">
        <v>6085</v>
      </c>
      <c r="G2173" s="61" t="s">
        <v>6086</v>
      </c>
      <c r="H2173" s="62" t="s">
        <v>6082</v>
      </c>
      <c r="I2173" s="59">
        <v>1.4128437E7</v>
      </c>
      <c r="J2173" s="59">
        <v>135.0</v>
      </c>
      <c r="K2173" s="59">
        <v>0.215235867293051</v>
      </c>
      <c r="L2173" s="59">
        <v>35.0</v>
      </c>
      <c r="M2173" s="59">
        <v>0.2182553</v>
      </c>
      <c r="N2173" s="59">
        <v>1500.0</v>
      </c>
      <c r="O2173" s="59">
        <v>0.2009606</v>
      </c>
      <c r="P2173" s="59">
        <v>1.071035</v>
      </c>
      <c r="Q2173" s="59">
        <v>0.8254122</v>
      </c>
    </row>
    <row r="2174" ht="15.0" customHeight="1">
      <c r="A2174" s="59" t="s">
        <v>264</v>
      </c>
      <c r="B2174" s="60"/>
      <c r="C2174" s="60"/>
      <c r="D2174" s="59" t="s">
        <v>6079</v>
      </c>
      <c r="E2174" s="59" t="s">
        <v>35</v>
      </c>
      <c r="F2174" s="59" t="s">
        <v>6087</v>
      </c>
      <c r="G2174" s="61" t="s">
        <v>6088</v>
      </c>
      <c r="H2174" s="62" t="s">
        <v>6082</v>
      </c>
      <c r="I2174" s="59">
        <v>1.8243015E7</v>
      </c>
      <c r="J2174" s="59">
        <v>170.0</v>
      </c>
      <c r="K2174" s="59">
        <v>0.222501563823487</v>
      </c>
      <c r="L2174" s="59">
        <v>35.0</v>
      </c>
      <c r="M2174" s="59">
        <v>0.2191466</v>
      </c>
      <c r="N2174" s="59">
        <v>1500.0</v>
      </c>
      <c r="O2174" s="59">
        <v>0.2110898</v>
      </c>
      <c r="P2174" s="59">
        <v>1.054061</v>
      </c>
      <c r="Q2174" s="59">
        <v>1.416411</v>
      </c>
    </row>
    <row r="2175" ht="15.0" customHeight="1">
      <c r="A2175" s="59" t="s">
        <v>264</v>
      </c>
      <c r="B2175" s="60"/>
      <c r="C2175" s="60"/>
      <c r="D2175" s="59" t="s">
        <v>6079</v>
      </c>
      <c r="E2175" s="59" t="s">
        <v>38</v>
      </c>
      <c r="F2175" s="59" t="s">
        <v>6089</v>
      </c>
      <c r="G2175" s="61" t="s">
        <v>6090</v>
      </c>
      <c r="H2175" s="62" t="s">
        <v>6082</v>
      </c>
      <c r="I2175" s="59">
        <v>1.9387217E7</v>
      </c>
      <c r="J2175" s="59">
        <v>160.0</v>
      </c>
      <c r="K2175" s="59">
        <v>0.238344496804851</v>
      </c>
      <c r="L2175" s="59">
        <v>35.0</v>
      </c>
      <c r="M2175" s="59">
        <v>0.2359869</v>
      </c>
      <c r="N2175" s="59">
        <v>1500.0</v>
      </c>
      <c r="O2175" s="59">
        <v>0.2271688</v>
      </c>
      <c r="P2175" s="59">
        <v>1.049195</v>
      </c>
      <c r="Q2175" s="59">
        <v>1.267357</v>
      </c>
    </row>
    <row r="2176" ht="15.0" customHeight="1">
      <c r="A2176" s="59" t="s">
        <v>264</v>
      </c>
      <c r="B2176" s="60"/>
      <c r="C2176" s="60"/>
      <c r="D2176" s="59" t="s">
        <v>6079</v>
      </c>
      <c r="E2176" s="59" t="s">
        <v>33</v>
      </c>
      <c r="F2176" s="59" t="s">
        <v>6091</v>
      </c>
      <c r="G2176" s="61" t="s">
        <v>6092</v>
      </c>
      <c r="H2176" s="62" t="s">
        <v>6082</v>
      </c>
      <c r="I2176" s="59">
        <v>1.2442451E7</v>
      </c>
      <c r="J2176" s="59">
        <v>100.0</v>
      </c>
      <c r="K2176" s="59">
        <v>0.148627073083278</v>
      </c>
      <c r="L2176" s="59">
        <v>35.0</v>
      </c>
      <c r="M2176" s="59">
        <v>0.1460716</v>
      </c>
      <c r="N2176" s="59">
        <v>1500.0</v>
      </c>
      <c r="O2176" s="59">
        <v>0.1440417</v>
      </c>
      <c r="P2176" s="59">
        <v>1.031834</v>
      </c>
      <c r="Q2176" s="59">
        <v>2.258978</v>
      </c>
    </row>
    <row r="2177" ht="15.0" customHeight="1">
      <c r="A2177" s="59" t="s">
        <v>264</v>
      </c>
      <c r="B2177" s="60"/>
      <c r="C2177" s="60"/>
      <c r="D2177" s="59" t="s">
        <v>6093</v>
      </c>
      <c r="E2177" s="59" t="s">
        <v>37</v>
      </c>
      <c r="F2177" s="59" t="s">
        <v>6094</v>
      </c>
      <c r="G2177" s="61" t="s">
        <v>270</v>
      </c>
      <c r="H2177" s="62" t="s">
        <v>6082</v>
      </c>
      <c r="I2177" s="59">
        <v>4.7437808E7</v>
      </c>
      <c r="J2177" s="59">
        <v>160.0</v>
      </c>
      <c r="K2177" s="59">
        <v>0.445365905165063</v>
      </c>
      <c r="L2177" s="59">
        <v>35.0</v>
      </c>
      <c r="M2177" s="59">
        <v>0.4220514</v>
      </c>
      <c r="N2177" s="59">
        <v>1500.0</v>
      </c>
      <c r="O2177" s="59">
        <v>0.4040036</v>
      </c>
      <c r="P2177" s="59">
        <v>1.102381</v>
      </c>
      <c r="Q2177" s="59">
        <v>2.291815</v>
      </c>
    </row>
    <row r="2178" ht="15.0" customHeight="1">
      <c r="A2178" s="59" t="s">
        <v>264</v>
      </c>
      <c r="B2178" s="60"/>
      <c r="C2178" s="60"/>
      <c r="D2178" s="59" t="s">
        <v>6093</v>
      </c>
      <c r="E2178" s="59" t="s">
        <v>36</v>
      </c>
      <c r="F2178" s="59" t="s">
        <v>6095</v>
      </c>
      <c r="G2178" s="61" t="s">
        <v>269</v>
      </c>
      <c r="H2178" s="62" t="s">
        <v>6082</v>
      </c>
      <c r="I2178" s="59">
        <v>3.7078843E7</v>
      </c>
      <c r="J2178" s="59">
        <v>160.0</v>
      </c>
      <c r="K2178" s="59">
        <v>0.441007926793363</v>
      </c>
      <c r="L2178" s="59">
        <v>40.0</v>
      </c>
      <c r="M2178" s="59">
        <v>0.4075657</v>
      </c>
      <c r="N2178" s="59">
        <v>1500.0</v>
      </c>
      <c r="O2178" s="59">
        <v>0.3312122</v>
      </c>
      <c r="P2178" s="59">
        <v>1.331497</v>
      </c>
      <c r="Q2178" s="59">
        <v>1.437993</v>
      </c>
    </row>
    <row r="2179" ht="15.0" customHeight="1">
      <c r="A2179" s="59" t="s">
        <v>264</v>
      </c>
      <c r="B2179" s="60"/>
      <c r="C2179" s="60"/>
      <c r="D2179" s="59" t="s">
        <v>6093</v>
      </c>
      <c r="E2179" s="59" t="s">
        <v>34</v>
      </c>
      <c r="F2179" s="59" t="s">
        <v>6096</v>
      </c>
      <c r="G2179" s="61" t="s">
        <v>267</v>
      </c>
      <c r="H2179" s="62" t="s">
        <v>6082</v>
      </c>
      <c r="I2179" s="59">
        <v>2.3716344E7</v>
      </c>
      <c r="J2179" s="59">
        <v>155.0</v>
      </c>
      <c r="K2179" s="59">
        <v>0.303036253523488</v>
      </c>
      <c r="L2179" s="59">
        <v>35.0</v>
      </c>
      <c r="M2179" s="59">
        <v>0.2894605</v>
      </c>
      <c r="N2179" s="59">
        <v>1500.0</v>
      </c>
      <c r="O2179" s="59">
        <v>0.2670705</v>
      </c>
      <c r="P2179" s="59">
        <v>1.134668</v>
      </c>
      <c r="Q2179" s="59">
        <v>1.606331</v>
      </c>
    </row>
    <row r="2180" ht="15.0" customHeight="1">
      <c r="A2180" s="59" t="s">
        <v>264</v>
      </c>
      <c r="B2180" s="60"/>
      <c r="C2180" s="60"/>
      <c r="D2180" s="59" t="s">
        <v>6093</v>
      </c>
      <c r="E2180" s="59" t="s">
        <v>35</v>
      </c>
      <c r="F2180" s="59" t="s">
        <v>6097</v>
      </c>
      <c r="G2180" s="61" t="s">
        <v>268</v>
      </c>
      <c r="H2180" s="62" t="s">
        <v>6082</v>
      </c>
      <c r="I2180" s="59">
        <v>2.8279639E7</v>
      </c>
      <c r="J2180" s="59">
        <v>140.0</v>
      </c>
      <c r="K2180" s="59">
        <v>0.327331740290161</v>
      </c>
      <c r="L2180" s="59">
        <v>35.0</v>
      </c>
      <c r="M2180" s="59">
        <v>0.306367</v>
      </c>
      <c r="N2180" s="59">
        <v>1500.0</v>
      </c>
      <c r="O2180" s="59">
        <v>0.2909306</v>
      </c>
      <c r="P2180" s="59">
        <v>1.12512</v>
      </c>
      <c r="Q2180" s="59">
        <v>2.358132</v>
      </c>
    </row>
    <row r="2181" ht="15.0" customHeight="1">
      <c r="A2181" s="59" t="s">
        <v>264</v>
      </c>
      <c r="B2181" s="60"/>
      <c r="C2181" s="60"/>
      <c r="D2181" s="59" t="s">
        <v>6093</v>
      </c>
      <c r="E2181" s="59" t="s">
        <v>38</v>
      </c>
      <c r="F2181" s="59" t="s">
        <v>6098</v>
      </c>
      <c r="G2181" s="61" t="s">
        <v>271</v>
      </c>
      <c r="H2181" s="62" t="s">
        <v>6082</v>
      </c>
      <c r="I2181" s="59">
        <v>4.4676953E7</v>
      </c>
      <c r="J2181" s="59">
        <v>160.0</v>
      </c>
      <c r="K2181" s="59">
        <v>0.439042317564914</v>
      </c>
      <c r="L2181" s="59">
        <v>35.0</v>
      </c>
      <c r="M2181" s="59">
        <v>0.4233815</v>
      </c>
      <c r="N2181" s="59">
        <v>1500.0</v>
      </c>
      <c r="O2181" s="59">
        <v>0.4043645</v>
      </c>
      <c r="P2181" s="59">
        <v>1.085759</v>
      </c>
      <c r="Q2181" s="59">
        <v>1.823517</v>
      </c>
    </row>
    <row r="2182" ht="15.0" customHeight="1">
      <c r="A2182" s="59" t="s">
        <v>264</v>
      </c>
      <c r="B2182" s="60"/>
      <c r="C2182" s="60"/>
      <c r="D2182" s="59" t="s">
        <v>6093</v>
      </c>
      <c r="E2182" s="59" t="s">
        <v>33</v>
      </c>
      <c r="F2182" s="59" t="s">
        <v>6099</v>
      </c>
      <c r="G2182" s="61" t="s">
        <v>266</v>
      </c>
      <c r="H2182" s="62" t="s">
        <v>6082</v>
      </c>
      <c r="I2182" s="59">
        <v>4.3806865E7</v>
      </c>
      <c r="J2182" s="59">
        <v>155.0</v>
      </c>
      <c r="K2182" s="59">
        <v>0.414473970143602</v>
      </c>
      <c r="L2182" s="59">
        <v>35.0</v>
      </c>
      <c r="M2182" s="59">
        <v>0.3798157</v>
      </c>
      <c r="N2182" s="59">
        <v>1500.0</v>
      </c>
      <c r="O2182" s="59">
        <v>0.3753623</v>
      </c>
      <c r="P2182" s="59">
        <v>1.104197</v>
      </c>
      <c r="Q2182" s="59">
        <v>8.782419</v>
      </c>
    </row>
  </sheetData>
  <conditionalFormatting sqref="I1:I2182">
    <cfRule type="cellIs" dxfId="0" priority="1" operator="lessThan">
      <formula>5000000</formula>
    </cfRule>
  </conditionalFormatting>
  <conditionalFormatting sqref="E1:E2182">
    <cfRule type="containsText" dxfId="9" priority="2" operator="containsText" text="Input">
      <formula>NOT(ISERROR(SEARCH(("Input"),(E1))))</formula>
    </cfRule>
  </conditionalFormatting>
  <conditionalFormatting sqref="Q1:Q2182">
    <cfRule type="cellIs" dxfId="0" priority="3" operator="lessThan">
      <formula>0.3</formula>
    </cfRule>
  </conditionalFormatting>
  <conditionalFormatting sqref="P1:P2182">
    <cfRule type="cellIs" dxfId="0" priority="4" operator="lessThan">
      <formula>1.02</formula>
    </cfRule>
  </conditionalFormatting>
  <conditionalFormatting sqref="Q1:Q2182">
    <cfRule type="cellIs" dxfId="3" priority="5" operator="lessThan">
      <formula>0.5</formula>
    </cfRule>
  </conditionalFormatting>
  <conditionalFormatting sqref="I1:I2182">
    <cfRule type="cellIs" dxfId="3" priority="6" operator="lessThan">
      <formula>10000000</formula>
    </cfRule>
  </conditionalFormatting>
  <conditionalFormatting sqref="P1:P2182">
    <cfRule type="cellIs" dxfId="3" priority="7" operator="lessThan">
      <formula>1.03</formula>
    </cfRule>
  </conditionalFormatting>
  <conditionalFormatting sqref="Q1:Q2182">
    <cfRule type="cellIs" dxfId="4" priority="8" operator="lessThan">
      <formula>0.8</formula>
    </cfRule>
  </conditionalFormatting>
  <conditionalFormatting sqref="P1:P2182">
    <cfRule type="cellIs" dxfId="4" priority="9" operator="lessThan">
      <formula>1.05</formula>
    </cfRule>
  </conditionalFormatting>
  <conditionalFormatting sqref="I1:I2182">
    <cfRule type="cellIs" dxfId="4" priority="10" operator="lessThan">
      <formula>15000000</formula>
    </cfRule>
  </conditionalFormatting>
  <conditionalFormatting sqref="Q1:Q2182">
    <cfRule type="cellIs" dxfId="5" priority="11" operator="lessThan">
      <formula>1</formula>
    </cfRule>
  </conditionalFormatting>
  <conditionalFormatting sqref="P1:P2182">
    <cfRule type="cellIs" dxfId="5" priority="12" operator="lessThan">
      <formula>1.08</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0.0"/>
    <col customWidth="1" min="2" max="2" width="5.75"/>
    <col customWidth="1" min="3" max="3" width="11.75"/>
    <col customWidth="1" min="4" max="18" width="15.13"/>
  </cols>
  <sheetData>
    <row r="1">
      <c r="A1" s="63" t="s">
        <v>6100</v>
      </c>
      <c r="B1" s="63" t="s">
        <v>6101</v>
      </c>
      <c r="C1" s="63" t="s">
        <v>6102</v>
      </c>
      <c r="D1" s="63" t="s">
        <v>6103</v>
      </c>
      <c r="E1" s="63" t="s">
        <v>6104</v>
      </c>
    </row>
    <row r="2">
      <c r="A2" s="63" t="s">
        <v>35</v>
      </c>
      <c r="C2" s="63" t="s">
        <v>6105</v>
      </c>
      <c r="D2" s="63" t="s">
        <v>6106</v>
      </c>
      <c r="E2" s="63" t="s">
        <v>6107</v>
      </c>
    </row>
    <row r="3">
      <c r="A3" s="63" t="s">
        <v>67</v>
      </c>
      <c r="C3" s="63" t="s">
        <v>6105</v>
      </c>
      <c r="D3" s="63" t="s">
        <v>6106</v>
      </c>
      <c r="E3" s="63" t="s">
        <v>6107</v>
      </c>
    </row>
    <row r="4">
      <c r="A4" s="63" t="s">
        <v>34</v>
      </c>
      <c r="C4" s="63" t="s">
        <v>6105</v>
      </c>
      <c r="D4" s="63" t="s">
        <v>6106</v>
      </c>
      <c r="E4" s="63" t="s">
        <v>6107</v>
      </c>
    </row>
    <row r="5">
      <c r="A5" s="63" t="s">
        <v>41</v>
      </c>
      <c r="C5" s="63" t="s">
        <v>6108</v>
      </c>
      <c r="D5" s="63" t="s">
        <v>6109</v>
      </c>
      <c r="E5" s="63" t="s">
        <v>6110</v>
      </c>
    </row>
    <row r="6">
      <c r="A6" s="63" t="s">
        <v>58</v>
      </c>
      <c r="C6" s="63" t="s">
        <v>6105</v>
      </c>
      <c r="D6" s="63" t="s">
        <v>6109</v>
      </c>
      <c r="E6" s="63" t="s">
        <v>6110</v>
      </c>
    </row>
    <row r="7">
      <c r="A7" s="63" t="s">
        <v>47</v>
      </c>
      <c r="C7" s="63" t="s">
        <v>6105</v>
      </c>
      <c r="D7" s="63" t="s">
        <v>6109</v>
      </c>
      <c r="E7" s="63" t="s">
        <v>6110</v>
      </c>
    </row>
    <row r="8">
      <c r="A8" s="63" t="s">
        <v>66</v>
      </c>
      <c r="C8" s="63" t="s">
        <v>6105</v>
      </c>
      <c r="D8" s="63" t="s">
        <v>6109</v>
      </c>
      <c r="E8" s="63" t="s">
        <v>6110</v>
      </c>
    </row>
    <row r="9">
      <c r="A9" s="63" t="s">
        <v>48</v>
      </c>
      <c r="C9" s="63" t="s">
        <v>6105</v>
      </c>
      <c r="D9" s="63" t="s">
        <v>6109</v>
      </c>
      <c r="E9" s="63" t="s">
        <v>6110</v>
      </c>
    </row>
    <row r="10">
      <c r="A10" s="63" t="s">
        <v>55</v>
      </c>
      <c r="C10" s="63" t="s">
        <v>6105</v>
      </c>
      <c r="D10" s="63" t="s">
        <v>6109</v>
      </c>
      <c r="E10" s="63" t="s">
        <v>6110</v>
      </c>
    </row>
    <row r="11">
      <c r="A11" s="63" t="s">
        <v>59</v>
      </c>
      <c r="C11" s="63" t="s">
        <v>6105</v>
      </c>
      <c r="D11" s="63" t="s">
        <v>6109</v>
      </c>
      <c r="E11" s="63" t="s">
        <v>6110</v>
      </c>
    </row>
    <row r="12">
      <c r="A12" s="63" t="s">
        <v>61</v>
      </c>
      <c r="C12" s="63" t="s">
        <v>6105</v>
      </c>
      <c r="D12" s="63" t="s">
        <v>6109</v>
      </c>
      <c r="E12" s="63" t="s">
        <v>6110</v>
      </c>
    </row>
    <row r="13">
      <c r="A13" s="63" t="s">
        <v>49</v>
      </c>
      <c r="C13" s="63" t="s">
        <v>6105</v>
      </c>
      <c r="D13" s="63" t="s">
        <v>6109</v>
      </c>
      <c r="E13" s="63" t="s">
        <v>6110</v>
      </c>
    </row>
    <row r="14">
      <c r="A14" s="63" t="s">
        <v>56</v>
      </c>
      <c r="C14" s="63" t="s">
        <v>6105</v>
      </c>
      <c r="D14" s="63" t="s">
        <v>6109</v>
      </c>
      <c r="E14" s="63" t="s">
        <v>6110</v>
      </c>
    </row>
    <row r="15">
      <c r="A15" s="63" t="s">
        <v>50</v>
      </c>
      <c r="C15" s="63" t="s">
        <v>6105</v>
      </c>
      <c r="D15" s="63" t="s">
        <v>6109</v>
      </c>
      <c r="E15" s="63" t="s">
        <v>6110</v>
      </c>
    </row>
    <row r="16">
      <c r="A16" s="63" t="s">
        <v>51</v>
      </c>
      <c r="C16" s="63" t="s">
        <v>6105</v>
      </c>
      <c r="D16" s="63" t="s">
        <v>6109</v>
      </c>
      <c r="E16" s="63" t="s">
        <v>6110</v>
      </c>
    </row>
    <row r="17">
      <c r="A17" s="63" t="s">
        <v>65</v>
      </c>
      <c r="C17" s="63" t="s">
        <v>6105</v>
      </c>
      <c r="D17" s="63" t="s">
        <v>6109</v>
      </c>
      <c r="E17" s="63" t="s">
        <v>6110</v>
      </c>
    </row>
    <row r="18">
      <c r="A18" s="63" t="s">
        <v>39</v>
      </c>
      <c r="C18" s="63" t="s">
        <v>6105</v>
      </c>
      <c r="D18" s="63" t="s">
        <v>6109</v>
      </c>
      <c r="E18" s="63" t="s">
        <v>6110</v>
      </c>
    </row>
    <row r="19">
      <c r="A19" s="63" t="s">
        <v>38</v>
      </c>
      <c r="C19" s="63" t="s">
        <v>6105</v>
      </c>
      <c r="D19" s="63" t="s">
        <v>6109</v>
      </c>
      <c r="E19" s="63" t="s">
        <v>6107</v>
      </c>
    </row>
    <row r="20">
      <c r="A20" s="63" t="s">
        <v>52</v>
      </c>
      <c r="C20" s="63" t="s">
        <v>6105</v>
      </c>
      <c r="D20" s="63" t="s">
        <v>6109</v>
      </c>
      <c r="E20" s="63" t="s">
        <v>6110</v>
      </c>
    </row>
    <row r="21">
      <c r="A21" s="63" t="s">
        <v>37</v>
      </c>
      <c r="C21" s="63" t="s">
        <v>6105</v>
      </c>
      <c r="D21" s="63" t="s">
        <v>6109</v>
      </c>
      <c r="E21" s="63" t="s">
        <v>6110</v>
      </c>
    </row>
    <row r="22">
      <c r="A22" s="63" t="s">
        <v>46</v>
      </c>
      <c r="C22" s="63" t="s">
        <v>6105</v>
      </c>
      <c r="D22" s="63" t="s">
        <v>6109</v>
      </c>
      <c r="E22" s="63" t="s">
        <v>6110</v>
      </c>
    </row>
    <row r="23">
      <c r="A23" s="63" t="s">
        <v>36</v>
      </c>
      <c r="C23" s="63" t="s">
        <v>6105</v>
      </c>
      <c r="D23" s="63" t="s">
        <v>6109</v>
      </c>
      <c r="E23" s="63" t="s">
        <v>6110</v>
      </c>
    </row>
    <row r="24">
      <c r="A24" s="63" t="s">
        <v>62</v>
      </c>
      <c r="C24" s="63" t="s">
        <v>6105</v>
      </c>
      <c r="D24" s="63" t="s">
        <v>6109</v>
      </c>
      <c r="E24" s="63" t="s">
        <v>6110</v>
      </c>
    </row>
    <row r="25">
      <c r="A25" s="63" t="s">
        <v>53</v>
      </c>
      <c r="C25" s="63" t="s">
        <v>6105</v>
      </c>
      <c r="D25" s="63" t="s">
        <v>6109</v>
      </c>
      <c r="E25" s="63" t="s">
        <v>6107</v>
      </c>
    </row>
    <row r="26">
      <c r="A26" s="63" t="s">
        <v>60</v>
      </c>
      <c r="C26" s="63" t="s">
        <v>6105</v>
      </c>
      <c r="D26" s="63" t="s">
        <v>6109</v>
      </c>
      <c r="E26" s="63" t="s">
        <v>6107</v>
      </c>
    </row>
    <row r="27">
      <c r="A27" s="63" t="s">
        <v>40</v>
      </c>
      <c r="C27" s="63" t="s">
        <v>6105</v>
      </c>
      <c r="D27" s="63" t="s">
        <v>6109</v>
      </c>
      <c r="E27" s="63" t="s">
        <v>6110</v>
      </c>
    </row>
    <row r="28">
      <c r="A28" s="63" t="s">
        <v>69</v>
      </c>
      <c r="C28" s="63" t="s">
        <v>6105</v>
      </c>
      <c r="D28" s="63" t="s">
        <v>6109</v>
      </c>
      <c r="E28" s="63" t="s">
        <v>6110</v>
      </c>
    </row>
    <row r="29">
      <c r="A29" s="63" t="s">
        <v>63</v>
      </c>
      <c r="C29" s="63" t="s">
        <v>6105</v>
      </c>
      <c r="D29" s="63" t="s">
        <v>6109</v>
      </c>
      <c r="E29" s="63" t="s">
        <v>6107</v>
      </c>
    </row>
    <row r="30">
      <c r="A30" s="63" t="s">
        <v>64</v>
      </c>
      <c r="C30" s="63" t="s">
        <v>6105</v>
      </c>
      <c r="D30" s="63" t="s">
        <v>6109</v>
      </c>
      <c r="E30" s="63" t="s">
        <v>6110</v>
      </c>
    </row>
    <row r="31">
      <c r="A31" s="63" t="s">
        <v>54</v>
      </c>
      <c r="C31" s="63" t="s">
        <v>6105</v>
      </c>
      <c r="D31" s="63" t="s">
        <v>6109</v>
      </c>
      <c r="E31" s="63" t="s">
        <v>6110</v>
      </c>
    </row>
    <row r="32">
      <c r="A32" s="63" t="s">
        <v>57</v>
      </c>
      <c r="C32" s="63" t="s">
        <v>6105</v>
      </c>
      <c r="D32" s="63" t="s">
        <v>6109</v>
      </c>
      <c r="E32" s="63" t="s">
        <v>6110</v>
      </c>
    </row>
    <row r="33">
      <c r="A33" s="63" t="s">
        <v>68</v>
      </c>
      <c r="C33" s="63" t="s">
        <v>6105</v>
      </c>
      <c r="D33" s="63" t="s">
        <v>6111</v>
      </c>
    </row>
    <row r="34">
      <c r="A34" s="63" t="s">
        <v>45</v>
      </c>
      <c r="D34" s="63" t="s">
        <v>6111</v>
      </c>
    </row>
    <row r="35">
      <c r="A35" s="63" t="s">
        <v>42</v>
      </c>
      <c r="D35" s="63" t="s">
        <v>6111</v>
      </c>
    </row>
    <row r="36">
      <c r="A36" s="63" t="s">
        <v>44</v>
      </c>
      <c r="D36" s="63" t="s">
        <v>6111</v>
      </c>
    </row>
    <row r="37">
      <c r="A37" s="63" t="s">
        <v>43</v>
      </c>
      <c r="D37" s="63" t="s">
        <v>6111</v>
      </c>
    </row>
    <row r="38">
      <c r="A38" s="63" t="s">
        <v>6112</v>
      </c>
    </row>
    <row r="39">
      <c r="A39" s="63" t="s">
        <v>6113</v>
      </c>
      <c r="B39" s="63" t="s">
        <v>6114</v>
      </c>
      <c r="C39" s="63" t="s">
        <v>6115</v>
      </c>
    </row>
  </sheetData>
  <drawing r:id="rId1"/>
</worksheet>
</file>