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date1904="1"/>
  <mc:AlternateContent xmlns:mc="http://schemas.openxmlformats.org/markup-compatibility/2006">
    <mc:Choice Requires="x15">
      <x15ac:absPath xmlns:x15ac="http://schemas.microsoft.com/office/spreadsheetml/2010/11/ac" url="/Users/drtailor/Desktop/CS267/Final Project/CSV/"/>
    </mc:Choice>
  </mc:AlternateContent>
  <bookViews>
    <workbookView xWindow="0" yWindow="1180" windowWidth="24960" windowHeight="14820" tabRatio="500"/>
  </bookViews>
  <sheets>
    <sheet name="Broadcast-haswel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9" i="1" l="1"/>
  <c r="H59" i="1"/>
  <c r="G60" i="1"/>
  <c r="H60" i="1"/>
  <c r="G61" i="1"/>
  <c r="H61" i="1"/>
  <c r="G62" i="1"/>
  <c r="H62" i="1"/>
  <c r="G63" i="1"/>
  <c r="H63" i="1"/>
  <c r="G64" i="1"/>
  <c r="H64" i="1"/>
  <c r="H58" i="1"/>
  <c r="G58" i="1"/>
  <c r="H36" i="1"/>
  <c r="G36" i="1"/>
  <c r="H31" i="1"/>
  <c r="H45" i="1"/>
  <c r="H32" i="1"/>
  <c r="H46" i="1"/>
  <c r="H33" i="1"/>
  <c r="H47" i="1"/>
  <c r="H34" i="1"/>
  <c r="H48" i="1"/>
  <c r="H35" i="1"/>
  <c r="H49" i="1"/>
  <c r="H50" i="1"/>
  <c r="H30" i="1"/>
  <c r="H44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H21" i="1"/>
  <c r="G21" i="1"/>
  <c r="H20" i="1"/>
  <c r="G20" i="1"/>
  <c r="H19" i="1"/>
  <c r="G19" i="1"/>
  <c r="H18" i="1"/>
  <c r="G18" i="1"/>
  <c r="H17" i="1"/>
  <c r="G17" i="1"/>
  <c r="H16" i="1"/>
  <c r="G16" i="1"/>
  <c r="M12" i="1"/>
  <c r="M13" i="1"/>
  <c r="L13" i="1"/>
  <c r="K13" i="1"/>
  <c r="J13" i="1"/>
  <c r="I13" i="1"/>
  <c r="H13" i="1"/>
  <c r="G13" i="1"/>
  <c r="L12" i="1"/>
  <c r="K12" i="1"/>
  <c r="J12" i="1"/>
  <c r="I12" i="1"/>
  <c r="H12" i="1"/>
  <c r="G12" i="1"/>
  <c r="M10" i="1"/>
  <c r="M11" i="1"/>
  <c r="L11" i="1"/>
  <c r="K11" i="1"/>
  <c r="J11" i="1"/>
  <c r="I11" i="1"/>
  <c r="H11" i="1"/>
  <c r="G11" i="1"/>
  <c r="L10" i="1"/>
  <c r="K10" i="1"/>
  <c r="J10" i="1"/>
  <c r="I10" i="1"/>
  <c r="H10" i="1"/>
  <c r="G10" i="1"/>
  <c r="M8" i="1"/>
  <c r="M9" i="1"/>
  <c r="L9" i="1"/>
  <c r="K9" i="1"/>
  <c r="J9" i="1"/>
  <c r="I9" i="1"/>
  <c r="H9" i="1"/>
  <c r="G9" i="1"/>
  <c r="L8" i="1"/>
  <c r="K8" i="1"/>
  <c r="J8" i="1"/>
  <c r="I8" i="1"/>
  <c r="H8" i="1"/>
  <c r="G8" i="1"/>
  <c r="M6" i="1"/>
  <c r="M7" i="1"/>
  <c r="L7" i="1"/>
  <c r="K7" i="1"/>
  <c r="J7" i="1"/>
  <c r="I7" i="1"/>
  <c r="H7" i="1"/>
  <c r="G7" i="1"/>
  <c r="L6" i="1"/>
  <c r="K6" i="1"/>
  <c r="J6" i="1"/>
  <c r="I6" i="1"/>
  <c r="H6" i="1"/>
  <c r="G6" i="1"/>
  <c r="M4" i="1"/>
  <c r="M5" i="1"/>
  <c r="L5" i="1"/>
  <c r="K5" i="1"/>
  <c r="J5" i="1"/>
  <c r="I5" i="1"/>
  <c r="H5" i="1"/>
  <c r="G5" i="1"/>
  <c r="L4" i="1"/>
  <c r="K4" i="1"/>
  <c r="J4" i="1"/>
  <c r="I4" i="1"/>
  <c r="H4" i="1"/>
  <c r="G4" i="1"/>
  <c r="M2" i="1"/>
  <c r="M3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<sst xmlns="http://schemas.openxmlformats.org/spreadsheetml/2006/main" count="168" uniqueCount="37">
  <si>
    <t>Broadcast baseline</t>
  </si>
  <si>
    <t xml:space="preserve"> ranks/node:32</t>
  </si>
  <si>
    <t xml:space="preserve"> max msg size:32KB </t>
  </si>
  <si>
    <t>broadcast</t>
  </si>
  <si>
    <t>isend</t>
  </si>
  <si>
    <t xml:space="preserve"> </t>
  </si>
  <si>
    <t>Broadcast Hybrid</t>
  </si>
  <si>
    <t xml:space="preserve"> ranks/node:1 number of threads: 32</t>
  </si>
  <si>
    <t>mailroom</t>
  </si>
  <si>
    <t xml:space="preserve"> ranks/node:2 number of threads: 16</t>
  </si>
  <si>
    <t xml:space="preserve"> ranks/node:4 number of threads: 8</t>
  </si>
  <si>
    <t xml:space="preserve"> ranks/node:8 number of threads: 4</t>
  </si>
  <si>
    <t xml:space="preserve"> ranks/node:16 number of threads: 2</t>
  </si>
  <si>
    <t xml:space="preserve"> ranks/node:32 number of threads: 1</t>
  </si>
  <si>
    <t>Scatter</t>
  </si>
  <si>
    <t>1 R/N, 32 T/R</t>
  </si>
  <si>
    <t>2 R/N, 16 T/R</t>
  </si>
  <si>
    <t>4 R/N, 8 T/R</t>
  </si>
  <si>
    <t>8 R/N, 4 T/R</t>
  </si>
  <si>
    <t>16 R/N, 2 T/R</t>
  </si>
  <si>
    <t>32 R/N, 1 T/R</t>
  </si>
  <si>
    <t>Baseline</t>
  </si>
  <si>
    <t>1KB</t>
  </si>
  <si>
    <t>2KB</t>
  </si>
  <si>
    <t>4KB</t>
  </si>
  <si>
    <t>8KB</t>
  </si>
  <si>
    <t>16KB</t>
  </si>
  <si>
    <t>32KB</t>
  </si>
  <si>
    <t>Isend</t>
  </si>
  <si>
    <t>Mailbox</t>
  </si>
  <si>
    <t>64KB</t>
  </si>
  <si>
    <t>Mailbox vs MPI</t>
  </si>
  <si>
    <t>MPI-Haswell</t>
  </si>
  <si>
    <t>Mailbox-Haswell</t>
  </si>
  <si>
    <t>MPI-KNL</t>
  </si>
  <si>
    <t>Mailbox-KNL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</si>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</sst>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Broadcast, MPI vs Hybrid Isend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'Broadcast-haswell'!$F$2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'Broadcast-haswell'!$G$2:$M$2</c:f>
              <c:numCache>
                <c:formatCode>0.00</c:formatCode>
                <c:ptCount val="7"/>
                <c:pt idx="0">
                  <c:v>2.25408550295858</c:v>
                </c:pt>
                <c:pt idx="1">
                  <c:v>9.163157396449703</c:v>
                </c:pt>
                <c:pt idx="2">
                  <c:v>17.60700798816568</c:v>
                </c:pt>
                <c:pt idx="3">
                  <c:v>28.71708816568047</c:v>
                </c:pt>
                <c:pt idx="4">
                  <c:v>42.87398698224852</c:v>
                </c:pt>
                <c:pt idx="5">
                  <c:v>125.5259873076923</c:v>
                </c:pt>
                <c:pt idx="6">
                  <c:v>339.9869146153845</c:v>
                </c:pt>
              </c:numCache>
            </c:numRef>
          </c:val>
        </c:ser>
        <c:ser>
          <c:idx val="1"/>
          <c:order val="1"/>
          <c:tx>
            <c:strRef>
              <c:f>'Broadcast-haswell'!$F$4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'Broadcast-haswell'!$G$4:$M$4</c:f>
              <c:numCache>
                <c:formatCode>0.00</c:formatCode>
                <c:ptCount val="7"/>
                <c:pt idx="0">
                  <c:v>5.454442899408283</c:v>
                </c:pt>
                <c:pt idx="1">
                  <c:v>17.25178846153846</c:v>
                </c:pt>
                <c:pt idx="2">
                  <c:v>34.50267603550295</c:v>
                </c:pt>
                <c:pt idx="3">
                  <c:v>57.19588846153847</c:v>
                </c:pt>
                <c:pt idx="4">
                  <c:v>87.27014467455621</c:v>
                </c:pt>
                <c:pt idx="5">
                  <c:v>214.8906184615385</c:v>
                </c:pt>
                <c:pt idx="6">
                  <c:v>574.50578</c:v>
                </c:pt>
              </c:numCache>
            </c:numRef>
          </c:val>
        </c:ser>
        <c:ser>
          <c:idx val="2"/>
          <c:order val="2"/>
          <c:tx>
            <c:strRef>
              <c:f>'Broadcast-haswell'!$F$6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'Broadcast-haswell'!$G$6:$M$6</c:f>
              <c:numCache>
                <c:formatCode>0.00</c:formatCode>
                <c:ptCount val="7"/>
                <c:pt idx="0">
                  <c:v>10.33168579881657</c:v>
                </c:pt>
                <c:pt idx="1">
                  <c:v>35.47404319526627</c:v>
                </c:pt>
                <c:pt idx="2">
                  <c:v>71.95105650887573</c:v>
                </c:pt>
                <c:pt idx="3">
                  <c:v>116.868524556213</c:v>
                </c:pt>
                <c:pt idx="4">
                  <c:v>199.8774103846154</c:v>
                </c:pt>
                <c:pt idx="5">
                  <c:v>256.2572376923077</c:v>
                </c:pt>
                <c:pt idx="6">
                  <c:v>932.3233353846153</c:v>
                </c:pt>
              </c:numCache>
            </c:numRef>
          </c:val>
        </c:ser>
        <c:ser>
          <c:idx val="3"/>
          <c:order val="3"/>
          <c:tx>
            <c:strRef>
              <c:f>'Broadcast-haswell'!$F$8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'Broadcast-haswell'!$G$8:$M$8</c:f>
              <c:numCache>
                <c:formatCode>0.00</c:formatCode>
                <c:ptCount val="7"/>
                <c:pt idx="0">
                  <c:v>20.93945147928994</c:v>
                </c:pt>
                <c:pt idx="1">
                  <c:v>64.60595325443786</c:v>
                </c:pt>
                <c:pt idx="2">
                  <c:v>130.0263479289941</c:v>
                </c:pt>
                <c:pt idx="3">
                  <c:v>158.1826934911243</c:v>
                </c:pt>
                <c:pt idx="4">
                  <c:v>227.3837330769231</c:v>
                </c:pt>
                <c:pt idx="5">
                  <c:v>271.2130684615385</c:v>
                </c:pt>
                <c:pt idx="6">
                  <c:v>1455.7304</c:v>
                </c:pt>
              </c:numCache>
            </c:numRef>
          </c:val>
        </c:ser>
        <c:ser>
          <c:idx val="4"/>
          <c:order val="4"/>
          <c:tx>
            <c:strRef>
              <c:f>'Broadcast-haswell'!$F$10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'Broadcast-haswell'!$G$10:$M$10</c:f>
              <c:numCache>
                <c:formatCode>0.00</c:formatCode>
                <c:ptCount val="7"/>
                <c:pt idx="0">
                  <c:v>37.96633846153846</c:v>
                </c:pt>
                <c:pt idx="1">
                  <c:v>110.2896363905325</c:v>
                </c:pt>
                <c:pt idx="2">
                  <c:v>168.3897905325444</c:v>
                </c:pt>
                <c:pt idx="3">
                  <c:v>204.6961606508876</c:v>
                </c:pt>
                <c:pt idx="4">
                  <c:v>294.0537346153846</c:v>
                </c:pt>
                <c:pt idx="5">
                  <c:v>309.1013503846154</c:v>
                </c:pt>
                <c:pt idx="6">
                  <c:v>1591.155703076923</c:v>
                </c:pt>
              </c:numCache>
            </c:numRef>
          </c:val>
        </c:ser>
        <c:ser>
          <c:idx val="5"/>
          <c:order val="5"/>
          <c:tx>
            <c:strRef>
              <c:f>'Broadcast-haswell'!$F$12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'Broadcast-haswell'!$G$12:$M$12</c:f>
              <c:numCache>
                <c:formatCode>0.00</c:formatCode>
                <c:ptCount val="7"/>
                <c:pt idx="0">
                  <c:v>61.54994644970414</c:v>
                </c:pt>
                <c:pt idx="1">
                  <c:v>141.9831372781065</c:v>
                </c:pt>
                <c:pt idx="2">
                  <c:v>186.4314701183432</c:v>
                </c:pt>
                <c:pt idx="3">
                  <c:v>215.0310328402367</c:v>
                </c:pt>
                <c:pt idx="4">
                  <c:v>304.1638107692308</c:v>
                </c:pt>
                <c:pt idx="5">
                  <c:v>316.8151661538461</c:v>
                </c:pt>
                <c:pt idx="6">
                  <c:v>1689.802743076923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984816"/>
        <c:axId val="2118496352"/>
      </c:barChart>
      <c:catAx>
        <c:axId val="-20429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96352"/>
        <c:crosses val="autoZero"/>
        <c:auto val="1"/>
        <c:lblAlgn val="ctr"/>
        <c:lblOffset val="100"/>
        <c:noMultiLvlLbl val="0"/>
      </c:catAx>
      <c:valAx>
        <c:axId val="21184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Broadcast, MPI vs Hybrid Mailbox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'Broadcast-haswell'!$F$3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'Broadcast-haswell'!$G$3:$M$3</c:f>
              <c:numCache>
                <c:formatCode>0.00</c:formatCode>
                <c:ptCount val="7"/>
                <c:pt idx="0">
                  <c:v>55.71235828402367</c:v>
                </c:pt>
                <c:pt idx="1">
                  <c:v>138.1023505917159</c:v>
                </c:pt>
                <c:pt idx="2">
                  <c:v>227.3468174556213</c:v>
                </c:pt>
                <c:pt idx="3">
                  <c:v>293.2968914201184</c:v>
                </c:pt>
                <c:pt idx="4">
                  <c:v>358.4442576923076</c:v>
                </c:pt>
                <c:pt idx="5">
                  <c:v>449.8035957692308</c:v>
                </c:pt>
                <c:pt idx="6">
                  <c:v>339.9869146153845</c:v>
                </c:pt>
              </c:numCache>
            </c:numRef>
          </c:val>
        </c:ser>
        <c:ser>
          <c:idx val="1"/>
          <c:order val="1"/>
          <c:tx>
            <c:strRef>
              <c:f>'Broadcast-haswell'!$F$5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'Broadcast-haswell'!$G$5:$M$5</c:f>
              <c:numCache>
                <c:formatCode>0.00</c:formatCode>
                <c:ptCount val="7"/>
                <c:pt idx="0">
                  <c:v>82.17304526627218</c:v>
                </c:pt>
                <c:pt idx="1">
                  <c:v>194.0149446745562</c:v>
                </c:pt>
                <c:pt idx="2">
                  <c:v>333.4666056213018</c:v>
                </c:pt>
                <c:pt idx="3">
                  <c:v>446.1054559171597</c:v>
                </c:pt>
                <c:pt idx="4">
                  <c:v>774.6745476923076</c:v>
                </c:pt>
                <c:pt idx="5">
                  <c:v>774.760268076923</c:v>
                </c:pt>
                <c:pt idx="6">
                  <c:v>574.50578</c:v>
                </c:pt>
              </c:numCache>
            </c:numRef>
          </c:val>
        </c:ser>
        <c:ser>
          <c:idx val="2"/>
          <c:order val="2"/>
          <c:tx>
            <c:strRef>
              <c:f>'Broadcast-haswell'!$F$7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'Broadcast-haswell'!$G$7:$M$7</c:f>
              <c:numCache>
                <c:formatCode>0.00</c:formatCode>
                <c:ptCount val="7"/>
                <c:pt idx="0">
                  <c:v>80.82119289940827</c:v>
                </c:pt>
                <c:pt idx="1">
                  <c:v>240.335925443787</c:v>
                </c:pt>
                <c:pt idx="2">
                  <c:v>425.5528082840236</c:v>
                </c:pt>
                <c:pt idx="3">
                  <c:v>620.0471298816568</c:v>
                </c:pt>
                <c:pt idx="4">
                  <c:v>1103.761235769231</c:v>
                </c:pt>
                <c:pt idx="5">
                  <c:v>1107.660938076923</c:v>
                </c:pt>
                <c:pt idx="6">
                  <c:v>932.3233353846153</c:v>
                </c:pt>
              </c:numCache>
            </c:numRef>
          </c:val>
        </c:ser>
        <c:ser>
          <c:idx val="3"/>
          <c:order val="3"/>
          <c:tx>
            <c:strRef>
              <c:f>'Broadcast-haswell'!$F$9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'Broadcast-haswell'!$G$9:$M$9</c:f>
              <c:numCache>
                <c:formatCode>0.00</c:formatCode>
                <c:ptCount val="7"/>
                <c:pt idx="0">
                  <c:v>87.47833846153846</c:v>
                </c:pt>
                <c:pt idx="1">
                  <c:v>204.0125121301775</c:v>
                </c:pt>
                <c:pt idx="2">
                  <c:v>308.015651183432</c:v>
                </c:pt>
                <c:pt idx="3">
                  <c:v>428.4339381656805</c:v>
                </c:pt>
                <c:pt idx="4">
                  <c:v>1159.682967692308</c:v>
                </c:pt>
                <c:pt idx="5">
                  <c:v>1323.046480384615</c:v>
                </c:pt>
                <c:pt idx="6">
                  <c:v>1455.7304</c:v>
                </c:pt>
              </c:numCache>
            </c:numRef>
          </c:val>
        </c:ser>
        <c:ser>
          <c:idx val="4"/>
          <c:order val="4"/>
          <c:tx>
            <c:strRef>
              <c:f>'Broadcast-haswell'!$F$11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'Broadcast-haswell'!$G$11:$M$11</c:f>
              <c:numCache>
                <c:formatCode>0.00</c:formatCode>
                <c:ptCount val="7"/>
                <c:pt idx="0">
                  <c:v>69.39277011834318</c:v>
                </c:pt>
                <c:pt idx="1">
                  <c:v>156.4832911242603</c:v>
                </c:pt>
                <c:pt idx="2">
                  <c:v>238.7061310650888</c:v>
                </c:pt>
                <c:pt idx="3">
                  <c:v>431.5855819526627</c:v>
                </c:pt>
                <c:pt idx="4">
                  <c:v>719.640377307692</c:v>
                </c:pt>
                <c:pt idx="5">
                  <c:v>881.1592049999998</c:v>
                </c:pt>
                <c:pt idx="6">
                  <c:v>1591.155703076923</c:v>
                </c:pt>
              </c:numCache>
            </c:numRef>
          </c:val>
        </c:ser>
        <c:ser>
          <c:idx val="5"/>
          <c:order val="5"/>
          <c:tx>
            <c:strRef>
              <c:f>'Broadcast-haswell'!$F$13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'Broadcast-haswell'!$G$1:$M$1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'Broadcast-haswell'!$G$13:$M$13</c:f>
              <c:numCache>
                <c:formatCode>0.00</c:formatCode>
                <c:ptCount val="7"/>
                <c:pt idx="0">
                  <c:v>64.25957130177514</c:v>
                </c:pt>
                <c:pt idx="1">
                  <c:v>138.5461677514793</c:v>
                </c:pt>
                <c:pt idx="2">
                  <c:v>237.4403715976331</c:v>
                </c:pt>
                <c:pt idx="3">
                  <c:v>349.985224260355</c:v>
                </c:pt>
                <c:pt idx="4">
                  <c:v>626.4986826923076</c:v>
                </c:pt>
                <c:pt idx="5">
                  <c:v>838.1085761538462</c:v>
                </c:pt>
                <c:pt idx="6">
                  <c:v>1689.802743076923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243248"/>
        <c:axId val="-2058484992"/>
      </c:barChart>
      <c:catAx>
        <c:axId val="-20742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84992"/>
        <c:crosses val="autoZero"/>
        <c:auto val="1"/>
        <c:lblAlgn val="ctr"/>
        <c:lblOffset val="100"/>
        <c:noMultiLvlLbl val="0"/>
      </c:catAx>
      <c:valAx>
        <c:axId val="-2058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Broadcast, 2 Ranks / Node, 16 Threads / Rank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02766917293233"/>
          <c:y val="0.0441501103752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'Broadcast-haswell'!$G$15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'Broadcast-haswell'!$G$16:$G$22</c:f>
              <c:numCache>
                <c:formatCode>0.00</c:formatCode>
                <c:ptCount val="7"/>
                <c:pt idx="0">
                  <c:v>9.163157396449703</c:v>
                </c:pt>
                <c:pt idx="1">
                  <c:v>17.25178846153846</c:v>
                </c:pt>
                <c:pt idx="2">
                  <c:v>35.47404319526627</c:v>
                </c:pt>
                <c:pt idx="3">
                  <c:v>64.60595325443786</c:v>
                </c:pt>
                <c:pt idx="4">
                  <c:v>110.2896363905325</c:v>
                </c:pt>
                <c:pt idx="5">
                  <c:v>141.9831372781065</c:v>
                </c:pt>
                <c:pt idx="6">
                  <c:v>181.89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'Broadcast-haswell'!$H$15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'Broadcast-haswell'!$H$16:$H$22</c:f>
              <c:numCache>
                <c:formatCode>0.00</c:formatCode>
                <c:ptCount val="7"/>
                <c:pt idx="0">
                  <c:v>17.25178846153846</c:v>
                </c:pt>
                <c:pt idx="1">
                  <c:v>194.0149446745562</c:v>
                </c:pt>
                <c:pt idx="2">
                  <c:v>240.335925443787</c:v>
                </c:pt>
                <c:pt idx="3">
                  <c:v>204.0125121301775</c:v>
                </c:pt>
                <c:pt idx="4">
                  <c:v>156.4832911242603</c:v>
                </c:pt>
                <c:pt idx="5">
                  <c:v>138.5461677514793</c:v>
                </c:pt>
                <c:pt idx="6">
                  <c:v>136.43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671456"/>
        <c:axId val="-2046035504"/>
      </c:lineChart>
      <c:catAx>
        <c:axId val="-20856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35504"/>
        <c:crosses val="autoZero"/>
        <c:auto val="1"/>
        <c:lblAlgn val="ctr"/>
        <c:lblOffset val="100"/>
        <c:noMultiLvlLbl val="0"/>
      </c:catAx>
      <c:valAx>
        <c:axId val="-20460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7145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Broadcast, 8 Ranks / Node, 4 Threads / Rank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'Broadcast-haswell'!$G$29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'Broadcast-haswell'!$G$30:$G$36</c:f>
              <c:numCache>
                <c:formatCode>0.00</c:formatCode>
                <c:ptCount val="7"/>
                <c:pt idx="0">
                  <c:v>28.71708816568047</c:v>
                </c:pt>
                <c:pt idx="1">
                  <c:v>57.19588846153847</c:v>
                </c:pt>
                <c:pt idx="2">
                  <c:v>116.868524556213</c:v>
                </c:pt>
                <c:pt idx="3">
                  <c:v>158.1826934911243</c:v>
                </c:pt>
                <c:pt idx="4">
                  <c:v>204.6961606508876</c:v>
                </c:pt>
                <c:pt idx="5">
                  <c:v>215.0310328402367</c:v>
                </c:pt>
                <c:pt idx="6">
                  <c:v>242.12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'Broadcast-haswell'!$H$29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'Broadcast-haswell'!$H$30:$H$36</c:f>
              <c:numCache>
                <c:formatCode>0.00</c:formatCode>
                <c:ptCount val="7"/>
                <c:pt idx="0">
                  <c:v>57.19588846153847</c:v>
                </c:pt>
                <c:pt idx="1">
                  <c:v>446.1054559171597</c:v>
                </c:pt>
                <c:pt idx="2">
                  <c:v>620.0471298816568</c:v>
                </c:pt>
                <c:pt idx="3">
                  <c:v>428.4339381656805</c:v>
                </c:pt>
                <c:pt idx="4">
                  <c:v>431.5855819526627</c:v>
                </c:pt>
                <c:pt idx="5">
                  <c:v>349.985224260355</c:v>
                </c:pt>
                <c:pt idx="6">
                  <c:v>318.23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419824"/>
        <c:axId val="-2032568032"/>
      </c:lineChart>
      <c:catAx>
        <c:axId val="-20314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68032"/>
        <c:crosses val="autoZero"/>
        <c:auto val="1"/>
        <c:lblAlgn val="ctr"/>
        <c:lblOffset val="100"/>
        <c:noMultiLvlLbl val="0"/>
      </c:catAx>
      <c:valAx>
        <c:axId val="-20325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Architecture</a:t>
            </a:r>
          </a:p>
          <a:p>
            <a:pPr>
              <a:defRPr/>
            </a:pPr>
            <a:r>
              <a:rPr lang="en-US"/>
              <a:t>32</a:t>
            </a:r>
            <a:r>
              <a:rPr lang="en-US" baseline="0"/>
              <a:t> Rountines (MPI / Thread) per Node</a:t>
            </a:r>
          </a:p>
          <a:p>
            <a:pPr>
              <a:defRPr/>
            </a:pPr>
            <a:r>
              <a:rPr lang="en-US" baseline="0"/>
              <a:t>Haswell vs 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'Broadcast-haswell'!$G$43</c:f>
              <c:strCache>
                <c:ptCount val="1"/>
                <c:pt idx="0">
                  <c:v>MPI-Haswell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'Broadcast-haswell'!$G$44:$G$50</c:f>
              <c:numCache>
                <c:formatCode>0.00</c:formatCode>
                <c:ptCount val="7"/>
                <c:pt idx="0">
                  <c:v>339.9869146153845</c:v>
                </c:pt>
                <c:pt idx="1">
                  <c:v>574.50578</c:v>
                </c:pt>
                <c:pt idx="2">
                  <c:v>932.3233353846153</c:v>
                </c:pt>
                <c:pt idx="3">
                  <c:v>1455.7304</c:v>
                </c:pt>
                <c:pt idx="4">
                  <c:v>1591.155703076923</c:v>
                </c:pt>
                <c:pt idx="5">
                  <c:v>1689.802743076923</c:v>
                </c:pt>
                <c:pt idx="6">
                  <c:v>2416.23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'Broadcast-haswell'!$H$43</c:f>
              <c:strCache>
                <c:ptCount val="1"/>
                <c:pt idx="0">
                  <c:v>Mailbox-Haswell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'Broadcast-haswell'!$H$44:$H$50</c:f>
              <c:numCache>
                <c:formatCode>0.00</c:formatCode>
                <c:ptCount val="7"/>
                <c:pt idx="0">
                  <c:v>57.19588846153847</c:v>
                </c:pt>
                <c:pt idx="1">
                  <c:v>446.1054559171597</c:v>
                </c:pt>
                <c:pt idx="2">
                  <c:v>620.0471298816568</c:v>
                </c:pt>
                <c:pt idx="3">
                  <c:v>428.4339381656805</c:v>
                </c:pt>
                <c:pt idx="4">
                  <c:v>431.5855819526627</c:v>
                </c:pt>
                <c:pt idx="5">
                  <c:v>349.985224260355</c:v>
                </c:pt>
                <c:pt idx="6">
                  <c:v>318.23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'Broadcast-haswell'!$I$43</c:f>
              <c:strCache>
                <c:ptCount val="1"/>
                <c:pt idx="0">
                  <c:v>MPI-KNL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'Broadcast-haswell'!$F$44:$F$50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'Broadcast-haswell'!$I$44:$I$50</c:f>
              <c:numCache>
                <c:formatCode>0.00</c:formatCode>
                <c:ptCount val="7"/>
                <c:pt idx="0">
                  <c:v>131.254917</c:v>
                </c:pt>
                <c:pt idx="1">
                  <c:v>260.036869</c:v>
                </c:pt>
                <c:pt idx="2">
                  <c:v>499.49316</c:v>
                </c:pt>
                <c:pt idx="3">
                  <c:v>918.06209</c:v>
                </c:pt>
                <c:pt idx="4">
                  <c:v>1565.882045</c:v>
                </c:pt>
                <c:pt idx="5">
                  <c:v>2097.488437</c:v>
                </c:pt>
                <c:pt idx="6">
                  <c:v>2700.23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'Broadcast-haswell'!$J$43</c:f>
              <c:strCache>
                <c:ptCount val="1"/>
                <c:pt idx="0">
                  <c:v>Mailbox-KNL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'Broadcast-haswell'!$F$44:$F$50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'Broadcast-haswell'!$J$44:$J$50</c:f>
              <c:numCache>
                <c:formatCode>0.00</c:formatCode>
                <c:ptCount val="7"/>
                <c:pt idx="0">
                  <c:v>44.436621</c:v>
                </c:pt>
                <c:pt idx="1">
                  <c:v>330.937083</c:v>
                </c:pt>
                <c:pt idx="2">
                  <c:v>531.914664</c:v>
                </c:pt>
                <c:pt idx="3">
                  <c:v>393.579195</c:v>
                </c:pt>
                <c:pt idx="4">
                  <c:v>254.5936845</c:v>
                </c:pt>
                <c:pt idx="5">
                  <c:v>221.764605</c:v>
                </c:pt>
                <c:pt idx="6">
                  <c:v>220.23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799184"/>
        <c:axId val="-2086280208"/>
      </c:lineChart>
      <c:catAx>
        <c:axId val="-2059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208"/>
        <c:crosses val="autoZero"/>
        <c:auto val="1"/>
        <c:lblAlgn val="ctr"/>
        <c:lblOffset val="100"/>
        <c:noMultiLvlLbl val="0"/>
      </c:catAx>
      <c:valAx>
        <c:axId val="-2086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Broadcast, MPI vs Hybrid Mailbox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Haswell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'Broadcast-haswell'!$G$57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'Broadcast-haswell'!$F$58:$F$64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'Broadcast-haswell'!$G$58:$G$64</c:f>
              <c:numCache>
                <c:formatCode>0.00</c:formatCode>
                <c:ptCount val="7"/>
                <c:pt idx="0">
                  <c:v>339.9869146153845</c:v>
                </c:pt>
                <c:pt idx="1">
                  <c:v>574.50578</c:v>
                </c:pt>
                <c:pt idx="2">
                  <c:v>932.3233353846153</c:v>
                </c:pt>
                <c:pt idx="3">
                  <c:v>1455.7304</c:v>
                </c:pt>
                <c:pt idx="4">
                  <c:v>1591.155703076923</c:v>
                </c:pt>
                <c:pt idx="5">
                  <c:v>1689.802743076923</c:v>
                </c:pt>
                <c:pt idx="6">
                  <c:v>2416.23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'Broadcast-haswell'!$H$57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'Broadcast-haswell'!$F$58:$F$64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'Broadcast-haswell'!$H$58:$H$64</c:f>
              <c:numCache>
                <c:formatCode>0.00</c:formatCode>
                <c:ptCount val="7"/>
                <c:pt idx="0">
                  <c:v>57.19588846153847</c:v>
                </c:pt>
                <c:pt idx="1">
                  <c:v>446.1054559171597</c:v>
                </c:pt>
                <c:pt idx="2">
                  <c:v>620.0471298816568</c:v>
                </c:pt>
                <c:pt idx="3">
                  <c:v>428.4339381656805</c:v>
                </c:pt>
                <c:pt idx="4">
                  <c:v>431.5855819526627</c:v>
                </c:pt>
                <c:pt idx="5">
                  <c:v>349.985224260355</c:v>
                </c:pt>
                <c:pt idx="6">
                  <c:v>318.23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400368"/>
        <c:axId val="-2036755072"/>
      </c:lineChart>
      <c:catAx>
        <c:axId val="-20794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55072"/>
        <c:crosses val="autoZero"/>
        <c:auto val="1"/>
        <c:lblAlgn val="ctr"/>
        <c:lblOffset val="100"/>
        <c:noMultiLvlLbl val="0"/>
      </c:catAx>
      <c:valAx>
        <c:axId val="-20367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0</xdr:row>
      <xdr:rowOff>31750</xdr:rowOff>
    </xdr:from>
    <xdr:to>
      <xdr:col>20</xdr:col>
      <xdr:colOff>203200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16</xdr:row>
      <xdr:rowOff>120650</xdr:rowOff>
    </xdr:from>
    <xdr:to>
      <xdr:col>20</xdr:col>
      <xdr:colOff>228600</xdr:colOff>
      <xdr:row>30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82550</xdr:colOff>
      <xdr:row>13</xdr:row>
      <xdr:rowOff>120650</xdr:rowOff>
    </xdr:from>
    <xdr:to>
      <xdr:col>12</xdr:col>
      <xdr:colOff>800100</xdr:colOff>
      <xdr:row>27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146050</xdr:colOff>
      <xdr:row>28</xdr:row>
      <xdr:rowOff>95250</xdr:rowOff>
    </xdr:from>
    <xdr:to>
      <xdr:col>12</xdr:col>
      <xdr:colOff>762000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107950</xdr:colOff>
      <xdr:row>41</xdr:row>
      <xdr:rowOff>146050</xdr:rowOff>
    </xdr:from>
    <xdr:to>
      <xdr:col>15</xdr:col>
      <xdr:colOff>374650</xdr:colOff>
      <xdr:row>55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69850</xdr:colOff>
      <xdr:row>56</xdr:row>
      <xdr:rowOff>6350</xdr:rowOff>
    </xdr:from>
    <xdr:to>
      <xdr:col>15</xdr:col>
      <xdr:colOff>336550</xdr:colOff>
      <xdr:row>69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B1" workbookViewId="0">
      <selection activeCell="R59" sqref="R59"/>
    </sheetView>
  </sheetViews>
  <sheetFormatPr baseColWidth="10" defaultRowHeight="16" x14ac:dyDescent="0.2"/>
  <cols>
    <col min="1" max="1" width="16.33203125" bestFit="1" customWidth="1"/>
    <col min="2" max="2" width="31.1640625" bestFit="1" customWidth="1"/>
    <col min="3" max="3" width="17.33203125" bestFit="1" customWidth="1"/>
    <col min="6" max="6" width="13.5" bestFit="1" customWidth="1"/>
    <col min="7" max="8" width="12" bestFit="1" customWidth="1"/>
    <col min="9" max="10" width="11" bestFit="1" customWidth="1"/>
    <col min="11" max="12" width="12" bestFit="1" customWidth="1"/>
  </cols>
  <sheetData>
    <row r="1" spans="1:14" x14ac:dyDescent="0.2">
      <c r="A1" t="s">
        <v>0</v>
      </c>
      <c r="B1" t="s">
        <v>1</v>
      </c>
      <c r="C1" t="s">
        <v>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/>
    </row>
    <row r="2" spans="1:14" x14ac:dyDescent="0.2">
      <c r="A2" t="s">
        <v>3</v>
      </c>
      <c r="B2">
        <v>8.1062320000000003</v>
      </c>
      <c r="C2">
        <v>339.98691461538453</v>
      </c>
      <c r="F2" s="2" t="s">
        <v>22</v>
      </c>
      <c r="G2" s="1">
        <f t="shared" ref="G2:G13" si="0">C16</f>
        <v>2.25408550295858</v>
      </c>
      <c r="H2" s="1">
        <f t="shared" ref="H2:H13" si="1">C30</f>
        <v>9.1631573964497033</v>
      </c>
      <c r="I2" s="1">
        <f t="shared" ref="I2:I13" si="2">C44</f>
        <v>17.60700798816568</v>
      </c>
      <c r="J2" s="1">
        <f t="shared" ref="J2:J13" si="3">C58</f>
        <v>28.717088165680472</v>
      </c>
      <c r="K2" s="1">
        <f t="shared" ref="K2:K13" si="4">C72</f>
        <v>42.873986982248525</v>
      </c>
      <c r="L2" s="1">
        <f t="shared" ref="L2:L13" si="5">C86</f>
        <v>125.5259873076923</v>
      </c>
      <c r="M2" s="1">
        <f>C2</f>
        <v>339.98691461538453</v>
      </c>
      <c r="N2" s="1"/>
    </row>
    <row r="3" spans="1:14" x14ac:dyDescent="0.2">
      <c r="A3" t="s">
        <v>4</v>
      </c>
      <c r="B3">
        <v>2.1457670000000002</v>
      </c>
      <c r="C3">
        <v>93.626671538461537</v>
      </c>
      <c r="F3" s="2" t="s">
        <v>22</v>
      </c>
      <c r="G3" s="1">
        <f t="shared" si="0"/>
        <v>55.712358284023672</v>
      </c>
      <c r="H3" s="1">
        <f t="shared" si="1"/>
        <v>138.10235059171595</v>
      </c>
      <c r="I3" s="1">
        <f t="shared" si="2"/>
        <v>227.34681745562131</v>
      </c>
      <c r="J3" s="1">
        <f t="shared" si="3"/>
        <v>293.29689142011836</v>
      </c>
      <c r="K3" s="1">
        <f t="shared" si="4"/>
        <v>358.44425769230764</v>
      </c>
      <c r="L3" s="1">
        <f t="shared" si="5"/>
        <v>449.80359576923075</v>
      </c>
      <c r="M3" s="1">
        <f>M2</f>
        <v>339.98691461538453</v>
      </c>
      <c r="N3" s="1"/>
    </row>
    <row r="4" spans="1:14" x14ac:dyDescent="0.2">
      <c r="A4" t="s">
        <v>3</v>
      </c>
      <c r="B4">
        <v>9.0599059999999998</v>
      </c>
      <c r="C4">
        <v>574.50577999999996</v>
      </c>
      <c r="F4" s="2" t="s">
        <v>23</v>
      </c>
      <c r="G4" s="1">
        <f t="shared" si="0"/>
        <v>5.4544428994082832</v>
      </c>
      <c r="H4" s="1">
        <f t="shared" si="1"/>
        <v>17.251788461538457</v>
      </c>
      <c r="I4" s="1">
        <f t="shared" si="2"/>
        <v>34.502676035502951</v>
      </c>
      <c r="J4" s="1">
        <f t="shared" si="3"/>
        <v>57.195888461538466</v>
      </c>
      <c r="K4" s="1">
        <f t="shared" si="4"/>
        <v>87.270144674556207</v>
      </c>
      <c r="L4" s="1">
        <f t="shared" si="5"/>
        <v>214.89061846153845</v>
      </c>
      <c r="M4" s="1">
        <f>C4</f>
        <v>574.50577999999996</v>
      </c>
      <c r="N4" s="1"/>
    </row>
    <row r="5" spans="1:14" x14ac:dyDescent="0.2">
      <c r="A5" t="s">
        <v>4</v>
      </c>
      <c r="B5">
        <v>3.0994419999999998</v>
      </c>
      <c r="C5">
        <v>142.58906692307696</v>
      </c>
      <c r="F5" s="2" t="s">
        <v>23</v>
      </c>
      <c r="G5" s="1">
        <f t="shared" si="0"/>
        <v>82.173045266272183</v>
      </c>
      <c r="H5" s="1">
        <f t="shared" si="1"/>
        <v>194.01494467455618</v>
      </c>
      <c r="I5" s="1">
        <f t="shared" si="2"/>
        <v>333.46660562130177</v>
      </c>
      <c r="J5" s="1">
        <f t="shared" si="3"/>
        <v>446.1054559171597</v>
      </c>
      <c r="K5" s="1">
        <f t="shared" si="4"/>
        <v>774.67454769230767</v>
      </c>
      <c r="L5" s="1">
        <f t="shared" si="5"/>
        <v>774.76026807692301</v>
      </c>
      <c r="M5" s="1">
        <f>M4</f>
        <v>574.50577999999996</v>
      </c>
      <c r="N5" s="1"/>
    </row>
    <row r="6" spans="1:14" x14ac:dyDescent="0.2">
      <c r="A6" t="s">
        <v>3</v>
      </c>
      <c r="B6">
        <v>11.920928999999999</v>
      </c>
      <c r="C6">
        <v>932.32333538461535</v>
      </c>
      <c r="F6" s="2" t="s">
        <v>24</v>
      </c>
      <c r="G6" s="1">
        <f t="shared" si="0"/>
        <v>10.331685798816567</v>
      </c>
      <c r="H6" s="1">
        <f t="shared" si="1"/>
        <v>35.474043195266269</v>
      </c>
      <c r="I6" s="1">
        <f t="shared" si="2"/>
        <v>71.951056508875737</v>
      </c>
      <c r="J6" s="1">
        <f t="shared" si="3"/>
        <v>116.86852455621302</v>
      </c>
      <c r="K6" s="1">
        <f t="shared" si="4"/>
        <v>199.87741038461539</v>
      </c>
      <c r="L6" s="1">
        <f t="shared" si="5"/>
        <v>256.25723769230768</v>
      </c>
      <c r="M6" s="1">
        <f>C6</f>
        <v>932.32333538461535</v>
      </c>
      <c r="N6" s="1"/>
    </row>
    <row r="7" spans="1:14" x14ac:dyDescent="0.2">
      <c r="A7" t="s">
        <v>4</v>
      </c>
      <c r="B7">
        <v>4.0531160000000002</v>
      </c>
      <c r="C7">
        <v>160.36443384615384</v>
      </c>
      <c r="F7" s="2" t="s">
        <v>24</v>
      </c>
      <c r="G7" s="1">
        <f t="shared" si="0"/>
        <v>80.821192899408274</v>
      </c>
      <c r="H7" s="1">
        <f t="shared" si="1"/>
        <v>240.33592544378698</v>
      </c>
      <c r="I7" s="1">
        <f t="shared" si="2"/>
        <v>425.55280828402363</v>
      </c>
      <c r="J7" s="1">
        <f t="shared" si="3"/>
        <v>620.04712988165682</v>
      </c>
      <c r="K7" s="1">
        <f t="shared" si="4"/>
        <v>1103.7612357692306</v>
      </c>
      <c r="L7" s="1">
        <f t="shared" si="5"/>
        <v>1107.660938076923</v>
      </c>
      <c r="M7" s="1">
        <f>M6</f>
        <v>932.32333538461535</v>
      </c>
      <c r="N7" s="1"/>
    </row>
    <row r="8" spans="1:14" x14ac:dyDescent="0.2">
      <c r="A8" t="s">
        <v>3</v>
      </c>
      <c r="B8">
        <v>20.027161</v>
      </c>
      <c r="C8">
        <v>1455.7303999999999</v>
      </c>
      <c r="F8" s="2" t="s">
        <v>25</v>
      </c>
      <c r="G8" s="1">
        <f t="shared" si="0"/>
        <v>20.939451479289939</v>
      </c>
      <c r="H8" s="1">
        <f t="shared" si="1"/>
        <v>64.605953254437864</v>
      </c>
      <c r="I8" s="1">
        <f t="shared" si="2"/>
        <v>130.02634792899408</v>
      </c>
      <c r="J8" s="1">
        <f t="shared" si="3"/>
        <v>158.18269349112427</v>
      </c>
      <c r="K8" s="1">
        <f t="shared" si="4"/>
        <v>227.38373307692305</v>
      </c>
      <c r="L8" s="1">
        <f t="shared" si="5"/>
        <v>271.21306846153846</v>
      </c>
      <c r="M8" s="1">
        <f>C8</f>
        <v>1455.7303999999999</v>
      </c>
      <c r="N8" s="1"/>
    </row>
    <row r="9" spans="1:14" x14ac:dyDescent="0.2">
      <c r="A9" t="s">
        <v>4</v>
      </c>
      <c r="B9">
        <v>5.0067899999999996</v>
      </c>
      <c r="C9">
        <v>168.25973538461537</v>
      </c>
      <c r="F9" s="2" t="s">
        <v>25</v>
      </c>
      <c r="G9" s="1">
        <f t="shared" si="0"/>
        <v>87.478338461538456</v>
      </c>
      <c r="H9" s="1">
        <f t="shared" si="1"/>
        <v>204.0125121301775</v>
      </c>
      <c r="I9" s="1">
        <f t="shared" si="2"/>
        <v>308.01565118343194</v>
      </c>
      <c r="J9" s="1">
        <f t="shared" si="3"/>
        <v>428.4339381656805</v>
      </c>
      <c r="K9" s="1">
        <f t="shared" si="4"/>
        <v>1159.6829676923078</v>
      </c>
      <c r="L9" s="1">
        <f t="shared" si="5"/>
        <v>1323.0464803846153</v>
      </c>
      <c r="M9" s="1">
        <f>M8</f>
        <v>1455.7303999999999</v>
      </c>
      <c r="N9" s="1"/>
    </row>
    <row r="10" spans="1:14" x14ac:dyDescent="0.2">
      <c r="A10" t="s">
        <v>3</v>
      </c>
      <c r="B10">
        <v>38.862228000000002</v>
      </c>
      <c r="C10">
        <v>1591.1557030769231</v>
      </c>
      <c r="F10" s="2" t="s">
        <v>26</v>
      </c>
      <c r="G10" s="1">
        <f t="shared" si="0"/>
        <v>37.966338461538463</v>
      </c>
      <c r="H10" s="1">
        <f t="shared" si="1"/>
        <v>110.28963639053254</v>
      </c>
      <c r="I10" s="1">
        <f t="shared" si="2"/>
        <v>168.38979053254437</v>
      </c>
      <c r="J10" s="1">
        <f t="shared" si="3"/>
        <v>204.69616065088758</v>
      </c>
      <c r="K10" s="1">
        <f t="shared" si="4"/>
        <v>294.0537346153846</v>
      </c>
      <c r="L10" s="1">
        <f t="shared" si="5"/>
        <v>309.10135038461539</v>
      </c>
      <c r="M10" s="1">
        <f>C10</f>
        <v>1591.1557030769231</v>
      </c>
      <c r="N10" s="1"/>
    </row>
    <row r="11" spans="1:14" x14ac:dyDescent="0.2">
      <c r="A11" t="s">
        <v>4</v>
      </c>
      <c r="B11">
        <v>10.967255</v>
      </c>
      <c r="C11">
        <v>185.76360076923078</v>
      </c>
      <c r="F11" s="2" t="s">
        <v>26</v>
      </c>
      <c r="G11" s="1">
        <f t="shared" si="0"/>
        <v>69.392770118343179</v>
      </c>
      <c r="H11" s="1">
        <f t="shared" si="1"/>
        <v>156.48329112426035</v>
      </c>
      <c r="I11" s="1">
        <f t="shared" si="2"/>
        <v>238.70613106508878</v>
      </c>
      <c r="J11" s="1">
        <f t="shared" si="3"/>
        <v>431.58558195266272</v>
      </c>
      <c r="K11" s="1">
        <f t="shared" si="4"/>
        <v>719.64037730769223</v>
      </c>
      <c r="L11" s="1">
        <f t="shared" si="5"/>
        <v>881.15920499999982</v>
      </c>
      <c r="M11" s="1">
        <f>M10</f>
        <v>1591.1557030769231</v>
      </c>
      <c r="N11" s="1"/>
    </row>
    <row r="12" spans="1:14" x14ac:dyDescent="0.2">
      <c r="A12" t="s">
        <v>3</v>
      </c>
      <c r="B12">
        <v>76.055526999999998</v>
      </c>
      <c r="C12">
        <v>1689.8027430769232</v>
      </c>
      <c r="F12" s="2" t="s">
        <v>27</v>
      </c>
      <c r="G12" s="1">
        <f t="shared" si="0"/>
        <v>61.549946449704137</v>
      </c>
      <c r="H12" s="1">
        <f t="shared" si="1"/>
        <v>141.98313727810651</v>
      </c>
      <c r="I12" s="1">
        <f t="shared" si="2"/>
        <v>186.43147011834319</v>
      </c>
      <c r="J12" s="1">
        <f t="shared" si="3"/>
        <v>215.03103284023666</v>
      </c>
      <c r="K12" s="1">
        <f t="shared" si="4"/>
        <v>304.16381076923079</v>
      </c>
      <c r="L12" s="1">
        <f t="shared" si="5"/>
        <v>316.81516615384618</v>
      </c>
      <c r="M12" s="1">
        <f>C12</f>
        <v>1689.8027430769232</v>
      </c>
      <c r="N12" s="1"/>
    </row>
    <row r="13" spans="1:14" x14ac:dyDescent="0.2">
      <c r="A13" t="s">
        <v>4</v>
      </c>
      <c r="B13">
        <v>30.994415</v>
      </c>
      <c r="C13">
        <v>171.91275846153846</v>
      </c>
      <c r="F13" s="2" t="s">
        <v>27</v>
      </c>
      <c r="G13" s="1">
        <f t="shared" si="0"/>
        <v>64.259571301775139</v>
      </c>
      <c r="H13" s="1">
        <f t="shared" si="1"/>
        <v>138.54616775147929</v>
      </c>
      <c r="I13" s="1">
        <f t="shared" si="2"/>
        <v>237.44037159763312</v>
      </c>
      <c r="J13" s="1">
        <f t="shared" si="3"/>
        <v>349.98522426035498</v>
      </c>
      <c r="K13" s="1">
        <f t="shared" si="4"/>
        <v>626.49868269230763</v>
      </c>
      <c r="L13" s="1">
        <f t="shared" si="5"/>
        <v>838.10857615384623</v>
      </c>
      <c r="M13" s="1">
        <f>M12</f>
        <v>1689.8027430769232</v>
      </c>
      <c r="N13" s="1"/>
    </row>
    <row r="14" spans="1:14" x14ac:dyDescent="0.2">
      <c r="A14" t="s">
        <v>5</v>
      </c>
    </row>
    <row r="15" spans="1:14" x14ac:dyDescent="0.2">
      <c r="A15" t="s">
        <v>6</v>
      </c>
      <c r="B15" t="s">
        <v>7</v>
      </c>
      <c r="F15" s="1" t="s">
        <v>16</v>
      </c>
      <c r="G15" s="1" t="s">
        <v>28</v>
      </c>
      <c r="H15" s="1" t="s">
        <v>29</v>
      </c>
    </row>
    <row r="16" spans="1:14" x14ac:dyDescent="0.2">
      <c r="A16" t="s">
        <v>4</v>
      </c>
      <c r="B16">
        <v>-881.91032399999995</v>
      </c>
      <c r="C16">
        <v>2.25408550295858</v>
      </c>
      <c r="F16" s="1" t="s">
        <v>22</v>
      </c>
      <c r="G16" s="1">
        <f>C30</f>
        <v>9.1631573964497033</v>
      </c>
      <c r="H16" s="1">
        <f>C32</f>
        <v>17.251788461538457</v>
      </c>
    </row>
    <row r="17" spans="1:8" x14ac:dyDescent="0.2">
      <c r="A17" t="s">
        <v>8</v>
      </c>
      <c r="B17">
        <v>-2315.0444029999999</v>
      </c>
      <c r="C17">
        <v>55.712358284023672</v>
      </c>
      <c r="F17" s="1" t="s">
        <v>23</v>
      </c>
      <c r="G17" s="1">
        <f>C32</f>
        <v>17.251788461538457</v>
      </c>
      <c r="H17" s="1">
        <f>C33</f>
        <v>194.01494467455618</v>
      </c>
    </row>
    <row r="18" spans="1:8" x14ac:dyDescent="0.2">
      <c r="A18" t="s">
        <v>4</v>
      </c>
      <c r="B18">
        <v>-1157.999039</v>
      </c>
      <c r="C18">
        <v>5.4544428994082832</v>
      </c>
      <c r="F18" s="1" t="s">
        <v>24</v>
      </c>
      <c r="G18" s="1">
        <f>C34</f>
        <v>35.474043195266269</v>
      </c>
      <c r="H18" s="1">
        <f>C35</f>
        <v>240.33592544378698</v>
      </c>
    </row>
    <row r="19" spans="1:8" x14ac:dyDescent="0.2">
      <c r="A19" t="s">
        <v>8</v>
      </c>
      <c r="B19">
        <v>-2269.0296170000001</v>
      </c>
      <c r="C19">
        <v>82.173045266272183</v>
      </c>
      <c r="F19" s="1" t="s">
        <v>25</v>
      </c>
      <c r="G19" s="1">
        <f>C36</f>
        <v>64.605953254437864</v>
      </c>
      <c r="H19" s="1">
        <f>C37</f>
        <v>204.0125121301775</v>
      </c>
    </row>
    <row r="20" spans="1:8" x14ac:dyDescent="0.2">
      <c r="A20" t="s">
        <v>4</v>
      </c>
      <c r="B20">
        <v>-1049.995422</v>
      </c>
      <c r="C20">
        <v>10.331685798816567</v>
      </c>
      <c r="F20" s="1" t="s">
        <v>26</v>
      </c>
      <c r="G20" s="1">
        <f>C38</f>
        <v>110.28963639053254</v>
      </c>
      <c r="H20" s="1">
        <f>C39</f>
        <v>156.48329112426035</v>
      </c>
    </row>
    <row r="21" spans="1:8" x14ac:dyDescent="0.2">
      <c r="A21" t="s">
        <v>8</v>
      </c>
      <c r="B21">
        <v>-2163.1717680000002</v>
      </c>
      <c r="C21">
        <v>80.821192899408274</v>
      </c>
      <c r="F21" s="1" t="s">
        <v>27</v>
      </c>
      <c r="G21" s="1">
        <f>C40</f>
        <v>141.98313727810651</v>
      </c>
      <c r="H21" s="1">
        <f>C41</f>
        <v>138.54616775147929</v>
      </c>
    </row>
    <row r="22" spans="1:8" x14ac:dyDescent="0.2">
      <c r="A22" t="s">
        <v>4</v>
      </c>
      <c r="B22">
        <v>-1030.921936</v>
      </c>
      <c r="C22">
        <v>20.939451479289939</v>
      </c>
      <c r="F22" s="1" t="s">
        <v>30</v>
      </c>
      <c r="G22" s="1">
        <v>181.89</v>
      </c>
      <c r="H22" s="1">
        <v>136.43</v>
      </c>
    </row>
    <row r="23" spans="1:8" x14ac:dyDescent="0.2">
      <c r="A23" t="s">
        <v>8</v>
      </c>
      <c r="B23">
        <v>-1925.9452819999999</v>
      </c>
      <c r="C23">
        <v>87.478338461538456</v>
      </c>
    </row>
    <row r="24" spans="1:8" x14ac:dyDescent="0.2">
      <c r="A24" t="s">
        <v>4</v>
      </c>
      <c r="B24">
        <v>-796.07963600000005</v>
      </c>
      <c r="C24">
        <v>37.966338461538463</v>
      </c>
    </row>
    <row r="25" spans="1:8" x14ac:dyDescent="0.2">
      <c r="A25" t="s">
        <v>8</v>
      </c>
      <c r="B25">
        <v>-1083.8508609999999</v>
      </c>
      <c r="C25">
        <v>69.392770118343179</v>
      </c>
    </row>
    <row r="26" spans="1:8" x14ac:dyDescent="0.2">
      <c r="A26" t="s">
        <v>4</v>
      </c>
      <c r="B26">
        <v>-232.93495200000001</v>
      </c>
      <c r="C26">
        <v>61.549946449704137</v>
      </c>
    </row>
    <row r="27" spans="1:8" x14ac:dyDescent="0.2">
      <c r="A27" t="s">
        <v>8</v>
      </c>
      <c r="B27">
        <v>303.03001399999999</v>
      </c>
      <c r="C27">
        <v>64.259571301775139</v>
      </c>
    </row>
    <row r="28" spans="1:8" x14ac:dyDescent="0.2">
      <c r="A28" t="s">
        <v>5</v>
      </c>
    </row>
    <row r="29" spans="1:8" x14ac:dyDescent="0.2">
      <c r="A29" t="s">
        <v>6</v>
      </c>
      <c r="B29" t="s">
        <v>9</v>
      </c>
      <c r="F29" s="1" t="s">
        <v>18</v>
      </c>
      <c r="G29" s="1" t="s">
        <v>28</v>
      </c>
      <c r="H29" s="1" t="s">
        <v>29</v>
      </c>
    </row>
    <row r="30" spans="1:8" x14ac:dyDescent="0.2">
      <c r="A30" t="s">
        <v>4</v>
      </c>
      <c r="B30">
        <v>191.21170000000001</v>
      </c>
      <c r="C30">
        <v>9.1631573964497033</v>
      </c>
      <c r="F30" s="1" t="s">
        <v>22</v>
      </c>
      <c r="G30" s="1">
        <f>C58</f>
        <v>28.717088165680472</v>
      </c>
      <c r="H30" s="1">
        <f>C60</f>
        <v>57.195888461538466</v>
      </c>
    </row>
    <row r="31" spans="1:8" x14ac:dyDescent="0.2">
      <c r="A31" t="s">
        <v>8</v>
      </c>
      <c r="B31">
        <v>49.114227</v>
      </c>
      <c r="C31">
        <v>138.10235059171595</v>
      </c>
      <c r="F31" s="1" t="s">
        <v>23</v>
      </c>
      <c r="G31" s="1">
        <f>C60</f>
        <v>57.195888461538466</v>
      </c>
      <c r="H31" s="1">
        <f>C61</f>
        <v>446.1054559171597</v>
      </c>
    </row>
    <row r="32" spans="1:8" x14ac:dyDescent="0.2">
      <c r="A32" t="s">
        <v>4</v>
      </c>
      <c r="B32">
        <v>214.099884</v>
      </c>
      <c r="C32">
        <v>17.251788461538457</v>
      </c>
      <c r="F32" s="1" t="s">
        <v>24</v>
      </c>
      <c r="G32" s="1">
        <f>C62</f>
        <v>116.86852455621302</v>
      </c>
      <c r="H32" s="1">
        <f>C63</f>
        <v>620.04712988165682</v>
      </c>
    </row>
    <row r="33" spans="1:10" x14ac:dyDescent="0.2">
      <c r="A33" t="s">
        <v>8</v>
      </c>
      <c r="B33">
        <v>72.956085000000002</v>
      </c>
      <c r="C33">
        <v>194.01494467455618</v>
      </c>
      <c r="F33" s="1" t="s">
        <v>25</v>
      </c>
      <c r="G33" s="1">
        <f>C64</f>
        <v>158.18269349112427</v>
      </c>
      <c r="H33" s="1">
        <f>C65</f>
        <v>428.4339381656805</v>
      </c>
    </row>
    <row r="34" spans="1:10" x14ac:dyDescent="0.2">
      <c r="A34" t="s">
        <v>4</v>
      </c>
      <c r="B34">
        <v>222.92137099999999</v>
      </c>
      <c r="C34">
        <v>35.474043195266269</v>
      </c>
      <c r="F34" s="1" t="s">
        <v>26</v>
      </c>
      <c r="G34" s="1">
        <f>C66</f>
        <v>204.69616065088758</v>
      </c>
      <c r="H34" s="1">
        <f>C67</f>
        <v>431.58558195266272</v>
      </c>
    </row>
    <row r="35" spans="1:10" x14ac:dyDescent="0.2">
      <c r="A35" t="s">
        <v>8</v>
      </c>
      <c r="B35">
        <v>115.87142900000001</v>
      </c>
      <c r="C35">
        <v>240.33592544378698</v>
      </c>
      <c r="F35" s="1" t="s">
        <v>27</v>
      </c>
      <c r="G35" s="1">
        <f>C68</f>
        <v>215.03103284023666</v>
      </c>
      <c r="H35" s="1">
        <f>C69</f>
        <v>349.98522426035498</v>
      </c>
    </row>
    <row r="36" spans="1:10" x14ac:dyDescent="0.2">
      <c r="A36" t="s">
        <v>4</v>
      </c>
      <c r="B36">
        <v>275.85029600000001</v>
      </c>
      <c r="C36">
        <v>64.605953254437864</v>
      </c>
      <c r="F36" s="1" t="s">
        <v>30</v>
      </c>
      <c r="G36" s="1">
        <f>242.12</f>
        <v>242.12</v>
      </c>
      <c r="H36" s="1">
        <f>318.23</f>
        <v>318.23</v>
      </c>
    </row>
    <row r="37" spans="1:10" x14ac:dyDescent="0.2">
      <c r="A37" t="s">
        <v>8</v>
      </c>
      <c r="B37">
        <v>231.027603</v>
      </c>
      <c r="C37">
        <v>204.0125121301775</v>
      </c>
    </row>
    <row r="38" spans="1:10" x14ac:dyDescent="0.2">
      <c r="A38" t="s">
        <v>4</v>
      </c>
      <c r="B38">
        <v>513.07678199999998</v>
      </c>
      <c r="C38">
        <v>110.28963639053254</v>
      </c>
    </row>
    <row r="39" spans="1:10" x14ac:dyDescent="0.2">
      <c r="A39" t="s">
        <v>8</v>
      </c>
      <c r="B39">
        <v>582.93342600000005</v>
      </c>
      <c r="C39">
        <v>156.48329112426035</v>
      </c>
    </row>
    <row r="40" spans="1:10" x14ac:dyDescent="0.2">
      <c r="A40" t="s">
        <v>4</v>
      </c>
      <c r="B40">
        <v>892.87757899999997</v>
      </c>
      <c r="C40">
        <v>141.98313727810651</v>
      </c>
    </row>
    <row r="41" spans="1:10" x14ac:dyDescent="0.2">
      <c r="A41" t="s">
        <v>8</v>
      </c>
      <c r="B41">
        <v>1146.0781099999999</v>
      </c>
      <c r="C41">
        <v>138.54616775147929</v>
      </c>
    </row>
    <row r="42" spans="1:10" x14ac:dyDescent="0.2">
      <c r="A42" t="s">
        <v>5</v>
      </c>
    </row>
    <row r="43" spans="1:10" x14ac:dyDescent="0.2">
      <c r="A43" t="s">
        <v>6</v>
      </c>
      <c r="B43" t="s">
        <v>10</v>
      </c>
      <c r="F43" t="s">
        <v>31</v>
      </c>
      <c r="G43" t="s">
        <v>32</v>
      </c>
      <c r="H43" s="1" t="s">
        <v>33</v>
      </c>
      <c r="I43" t="s">
        <v>34</v>
      </c>
      <c r="J43" s="1" t="s">
        <v>35</v>
      </c>
    </row>
    <row r="44" spans="1:10" x14ac:dyDescent="0.2">
      <c r="A44" t="s">
        <v>4</v>
      </c>
      <c r="B44">
        <v>51.021576000000003</v>
      </c>
      <c r="C44">
        <v>17.60700798816568</v>
      </c>
      <c r="F44" s="1" t="s">
        <v>22</v>
      </c>
      <c r="G44" s="1">
        <f>C2</f>
        <v>339.98691461538453</v>
      </c>
      <c r="H44" s="1">
        <f>H30</f>
        <v>57.195888461538466</v>
      </c>
      <c r="I44" s="1">
        <v>131.25491700000001</v>
      </c>
      <c r="J44" s="1">
        <v>44.436621000000002</v>
      </c>
    </row>
    <row r="45" spans="1:10" x14ac:dyDescent="0.2">
      <c r="A45" t="s">
        <v>8</v>
      </c>
      <c r="B45">
        <v>29.087067000000001</v>
      </c>
      <c r="C45">
        <v>227.34681745562131</v>
      </c>
      <c r="F45" s="1" t="s">
        <v>23</v>
      </c>
      <c r="G45" s="1">
        <f>C4</f>
        <v>574.50577999999996</v>
      </c>
      <c r="H45" s="1">
        <f t="shared" ref="H45:H50" si="6">H31</f>
        <v>446.1054559171597</v>
      </c>
      <c r="I45" s="1">
        <v>260.03686900000002</v>
      </c>
      <c r="J45" s="1">
        <v>330.93708299999997</v>
      </c>
    </row>
    <row r="46" spans="1:10" x14ac:dyDescent="0.2">
      <c r="A46" t="s">
        <v>4</v>
      </c>
      <c r="B46">
        <v>56.028365999999998</v>
      </c>
      <c r="C46">
        <v>34.502676035502951</v>
      </c>
      <c r="F46" s="1" t="s">
        <v>24</v>
      </c>
      <c r="G46" s="1">
        <f>C6</f>
        <v>932.32333538461535</v>
      </c>
      <c r="H46" s="1">
        <f t="shared" si="6"/>
        <v>620.04712988165682</v>
      </c>
      <c r="I46" s="1">
        <v>499.49315999999999</v>
      </c>
      <c r="J46" s="1">
        <v>531.91466400000002</v>
      </c>
    </row>
    <row r="47" spans="1:10" x14ac:dyDescent="0.2">
      <c r="A47" t="s">
        <v>8</v>
      </c>
      <c r="B47">
        <v>40.054321000000002</v>
      </c>
      <c r="C47">
        <v>333.46660562130177</v>
      </c>
      <c r="F47" s="1" t="s">
        <v>25</v>
      </c>
      <c r="G47" s="1">
        <f>C8</f>
        <v>1455.7303999999999</v>
      </c>
      <c r="H47" s="1">
        <f t="shared" si="6"/>
        <v>428.4339381656805</v>
      </c>
      <c r="I47" s="1">
        <v>918.06209000000001</v>
      </c>
      <c r="J47" s="1">
        <v>393.57919499999997</v>
      </c>
    </row>
    <row r="48" spans="1:10" x14ac:dyDescent="0.2">
      <c r="A48" t="s">
        <v>4</v>
      </c>
      <c r="B48">
        <v>77.962874999999997</v>
      </c>
      <c r="C48">
        <v>71.951056508875737</v>
      </c>
      <c r="F48" s="1" t="s">
        <v>26</v>
      </c>
      <c r="G48" s="1">
        <f>C10</f>
        <v>1591.1557030769231</v>
      </c>
      <c r="H48" s="1">
        <f t="shared" si="6"/>
        <v>431.58558195266272</v>
      </c>
      <c r="I48" s="1">
        <v>1565.8820450000001</v>
      </c>
      <c r="J48" s="1">
        <v>254.59368449999999</v>
      </c>
    </row>
    <row r="49" spans="1:10" x14ac:dyDescent="0.2">
      <c r="A49" t="s">
        <v>8</v>
      </c>
      <c r="B49">
        <v>61.988830999999998</v>
      </c>
      <c r="C49">
        <v>425.55280828402363</v>
      </c>
      <c r="F49" s="1" t="s">
        <v>27</v>
      </c>
      <c r="G49" s="1">
        <f>C12</f>
        <v>1689.8027430769232</v>
      </c>
      <c r="H49" s="1">
        <f t="shared" si="6"/>
        <v>349.98522426035498</v>
      </c>
      <c r="I49" s="1">
        <v>2097.488437</v>
      </c>
      <c r="J49" s="1">
        <v>221.76460500000002</v>
      </c>
    </row>
    <row r="50" spans="1:10" x14ac:dyDescent="0.2">
      <c r="A50" t="s">
        <v>4</v>
      </c>
      <c r="B50">
        <v>117.06352200000001</v>
      </c>
      <c r="C50">
        <v>130.02634792899408</v>
      </c>
      <c r="F50" s="1" t="s">
        <v>30</v>
      </c>
      <c r="G50" s="1">
        <f>2416.23</f>
        <v>2416.23</v>
      </c>
      <c r="H50" s="1">
        <f t="shared" si="6"/>
        <v>318.23</v>
      </c>
      <c r="I50" s="1">
        <v>2700.23</v>
      </c>
      <c r="J50" s="1">
        <v>220.23</v>
      </c>
    </row>
    <row r="51" spans="1:10" x14ac:dyDescent="0.2">
      <c r="A51" t="s">
        <v>8</v>
      </c>
      <c r="B51">
        <v>158.071518</v>
      </c>
      <c r="C51">
        <v>308.01565118343194</v>
      </c>
    </row>
    <row r="52" spans="1:10" x14ac:dyDescent="0.2">
      <c r="A52" t="s">
        <v>4</v>
      </c>
      <c r="B52">
        <v>203.84788499999999</v>
      </c>
      <c r="C52">
        <v>168.38979053254437</v>
      </c>
    </row>
    <row r="53" spans="1:10" x14ac:dyDescent="0.2">
      <c r="A53" t="s">
        <v>8</v>
      </c>
      <c r="B53">
        <v>407.21893299999999</v>
      </c>
      <c r="C53">
        <v>238.70613106508878</v>
      </c>
    </row>
    <row r="54" spans="1:10" x14ac:dyDescent="0.2">
      <c r="A54" t="s">
        <v>4</v>
      </c>
      <c r="B54">
        <v>381.94656400000002</v>
      </c>
      <c r="C54">
        <v>186.43147011834319</v>
      </c>
    </row>
    <row r="55" spans="1:10" x14ac:dyDescent="0.2">
      <c r="A55" t="s">
        <v>8</v>
      </c>
      <c r="B55">
        <v>811.81526199999996</v>
      </c>
      <c r="C55">
        <v>237.44037159763312</v>
      </c>
    </row>
    <row r="56" spans="1:10" x14ac:dyDescent="0.2">
      <c r="A56" t="s">
        <v>5</v>
      </c>
      <c r="C56">
        <v>0</v>
      </c>
    </row>
    <row r="57" spans="1:10" x14ac:dyDescent="0.2">
      <c r="A57" t="s">
        <v>6</v>
      </c>
      <c r="B57" t="s">
        <v>11</v>
      </c>
      <c r="C57" t="e">
        <v>#VALUE!</v>
      </c>
      <c r="F57" t="s">
        <v>31</v>
      </c>
      <c r="G57" t="s">
        <v>36</v>
      </c>
      <c r="H57" s="1" t="s">
        <v>29</v>
      </c>
    </row>
    <row r="58" spans="1:10" x14ac:dyDescent="0.2">
      <c r="A58" t="s">
        <v>4</v>
      </c>
      <c r="B58">
        <v>18.835068</v>
      </c>
      <c r="C58">
        <v>28.717088165680472</v>
      </c>
      <c r="F58" s="1" t="s">
        <v>22</v>
      </c>
      <c r="G58" s="1">
        <f>G44</f>
        <v>339.98691461538453</v>
      </c>
      <c r="H58" s="1">
        <f>H44</f>
        <v>57.195888461538466</v>
      </c>
    </row>
    <row r="59" spans="1:10" x14ac:dyDescent="0.2">
      <c r="A59" t="s">
        <v>8</v>
      </c>
      <c r="B59">
        <v>19.073485999999999</v>
      </c>
      <c r="C59">
        <v>293.29689142011836</v>
      </c>
      <c r="F59" s="1" t="s">
        <v>23</v>
      </c>
      <c r="G59" s="1">
        <f t="shared" ref="G59:H59" si="7">G45</f>
        <v>574.50577999999996</v>
      </c>
      <c r="H59" s="1">
        <f t="shared" si="7"/>
        <v>446.1054559171597</v>
      </c>
    </row>
    <row r="60" spans="1:10" x14ac:dyDescent="0.2">
      <c r="A60" t="s">
        <v>4</v>
      </c>
      <c r="B60">
        <v>23.126601999999998</v>
      </c>
      <c r="C60">
        <v>57.195888461538466</v>
      </c>
      <c r="F60" s="1" t="s">
        <v>24</v>
      </c>
      <c r="G60" s="1">
        <f t="shared" ref="G60:H60" si="8">G46</f>
        <v>932.32333538461535</v>
      </c>
      <c r="H60" s="1">
        <f t="shared" si="8"/>
        <v>620.04712988165682</v>
      </c>
    </row>
    <row r="61" spans="1:10" x14ac:dyDescent="0.2">
      <c r="A61" t="s">
        <v>8</v>
      </c>
      <c r="B61">
        <v>26.941299000000001</v>
      </c>
      <c r="C61">
        <v>446.1054559171597</v>
      </c>
      <c r="F61" s="1" t="s">
        <v>25</v>
      </c>
      <c r="G61" s="1">
        <f t="shared" ref="G61:H61" si="9">G47</f>
        <v>1455.7303999999999</v>
      </c>
      <c r="H61" s="1">
        <f t="shared" si="9"/>
        <v>428.4339381656805</v>
      </c>
    </row>
    <row r="62" spans="1:10" x14ac:dyDescent="0.2">
      <c r="A62" t="s">
        <v>4</v>
      </c>
      <c r="B62">
        <v>28.848648000000001</v>
      </c>
      <c r="C62">
        <v>116.86852455621302</v>
      </c>
      <c r="F62" s="1" t="s">
        <v>26</v>
      </c>
      <c r="G62" s="1">
        <f t="shared" ref="G62:H62" si="10">G48</f>
        <v>1591.1557030769231</v>
      </c>
      <c r="H62" s="1">
        <f t="shared" si="10"/>
        <v>431.58558195266272</v>
      </c>
    </row>
    <row r="63" spans="1:10" x14ac:dyDescent="0.2">
      <c r="A63" t="s">
        <v>8</v>
      </c>
      <c r="B63">
        <v>40.054321000000002</v>
      </c>
      <c r="C63">
        <v>620.04712988165682</v>
      </c>
      <c r="F63" s="1" t="s">
        <v>27</v>
      </c>
      <c r="G63" s="1">
        <f t="shared" ref="G63:H63" si="11">G49</f>
        <v>1689.8027430769232</v>
      </c>
      <c r="H63" s="1">
        <f t="shared" si="11"/>
        <v>349.98522426035498</v>
      </c>
    </row>
    <row r="64" spans="1:10" x14ac:dyDescent="0.2">
      <c r="A64" t="s">
        <v>4</v>
      </c>
      <c r="B64">
        <v>46.96846</v>
      </c>
      <c r="C64">
        <v>158.18269349112427</v>
      </c>
      <c r="F64" s="1" t="s">
        <v>30</v>
      </c>
      <c r="G64" s="1">
        <f t="shared" ref="G64:H64" si="12">G50</f>
        <v>2416.23</v>
      </c>
      <c r="H64" s="1">
        <f t="shared" si="12"/>
        <v>318.23</v>
      </c>
    </row>
    <row r="65" spans="1:3" x14ac:dyDescent="0.2">
      <c r="A65" t="s">
        <v>8</v>
      </c>
      <c r="B65">
        <v>102.996826</v>
      </c>
      <c r="C65">
        <v>428.4339381656805</v>
      </c>
    </row>
    <row r="66" spans="1:3" x14ac:dyDescent="0.2">
      <c r="A66" t="s">
        <v>4</v>
      </c>
      <c r="B66">
        <v>85.115432999999996</v>
      </c>
      <c r="C66">
        <v>204.69616065088758</v>
      </c>
    </row>
    <row r="67" spans="1:3" x14ac:dyDescent="0.2">
      <c r="A67" t="s">
        <v>8</v>
      </c>
      <c r="B67">
        <v>174.99923699999999</v>
      </c>
      <c r="C67">
        <v>431.58558195266272</v>
      </c>
    </row>
    <row r="68" spans="1:3" x14ac:dyDescent="0.2">
      <c r="A68" t="s">
        <v>4</v>
      </c>
      <c r="B68">
        <v>172.85346999999999</v>
      </c>
      <c r="C68">
        <v>215.03103284023666</v>
      </c>
    </row>
    <row r="69" spans="1:3" x14ac:dyDescent="0.2">
      <c r="A69" t="s">
        <v>8</v>
      </c>
      <c r="B69">
        <v>537.87231399999996</v>
      </c>
      <c r="C69">
        <v>349.98522426035498</v>
      </c>
    </row>
    <row r="70" spans="1:3" x14ac:dyDescent="0.2">
      <c r="A70" t="s">
        <v>5</v>
      </c>
    </row>
    <row r="71" spans="1:3" x14ac:dyDescent="0.2">
      <c r="A71" t="s">
        <v>6</v>
      </c>
      <c r="B71" t="s">
        <v>12</v>
      </c>
    </row>
    <row r="72" spans="1:3" x14ac:dyDescent="0.2">
      <c r="A72" t="s">
        <v>4</v>
      </c>
      <c r="B72">
        <v>7.1525569999999998</v>
      </c>
      <c r="C72">
        <v>42.873986982248525</v>
      </c>
    </row>
    <row r="73" spans="1:3" x14ac:dyDescent="0.2">
      <c r="A73" t="s">
        <v>8</v>
      </c>
      <c r="B73">
        <v>13.113022000000001</v>
      </c>
      <c r="C73">
        <v>358.44425769230764</v>
      </c>
    </row>
    <row r="74" spans="1:3" x14ac:dyDescent="0.2">
      <c r="A74" t="s">
        <v>4</v>
      </c>
      <c r="B74">
        <v>9.0599059999999998</v>
      </c>
      <c r="C74">
        <v>87.270144674556207</v>
      </c>
    </row>
    <row r="75" spans="1:3" x14ac:dyDescent="0.2">
      <c r="A75" t="s">
        <v>8</v>
      </c>
      <c r="B75">
        <v>17.881392999999999</v>
      </c>
      <c r="C75">
        <v>774.67454769230767</v>
      </c>
    </row>
    <row r="76" spans="1:3" x14ac:dyDescent="0.2">
      <c r="A76" t="s">
        <v>4</v>
      </c>
      <c r="B76">
        <v>11.920928999999999</v>
      </c>
      <c r="C76">
        <v>199.87741038461539</v>
      </c>
    </row>
    <row r="77" spans="1:3" x14ac:dyDescent="0.2">
      <c r="A77" t="s">
        <v>8</v>
      </c>
      <c r="B77">
        <v>27.179718000000001</v>
      </c>
      <c r="C77">
        <v>1103.7612357692306</v>
      </c>
    </row>
    <row r="78" spans="1:3" x14ac:dyDescent="0.2">
      <c r="A78" t="s">
        <v>4</v>
      </c>
      <c r="B78">
        <v>18.835068</v>
      </c>
      <c r="C78">
        <v>227.38373307692305</v>
      </c>
    </row>
    <row r="79" spans="1:3" x14ac:dyDescent="0.2">
      <c r="A79" t="s">
        <v>8</v>
      </c>
      <c r="B79">
        <v>78.916550000000001</v>
      </c>
      <c r="C79">
        <v>1159.6829676923078</v>
      </c>
    </row>
    <row r="80" spans="1:3" x14ac:dyDescent="0.2">
      <c r="A80" t="s">
        <v>4</v>
      </c>
      <c r="B80">
        <v>36.001204999999999</v>
      </c>
      <c r="C80">
        <v>294.0537346153846</v>
      </c>
    </row>
    <row r="81" spans="1:3" x14ac:dyDescent="0.2">
      <c r="A81" t="s">
        <v>8</v>
      </c>
      <c r="B81">
        <v>197.17216500000001</v>
      </c>
      <c r="C81">
        <v>719.64037730769223</v>
      </c>
    </row>
    <row r="82" spans="1:3" x14ac:dyDescent="0.2">
      <c r="A82" t="s">
        <v>4</v>
      </c>
      <c r="B82">
        <v>72.956085000000002</v>
      </c>
      <c r="C82">
        <v>304.16381076923079</v>
      </c>
    </row>
    <row r="83" spans="1:3" x14ac:dyDescent="0.2">
      <c r="A83" t="s">
        <v>8</v>
      </c>
      <c r="B83">
        <v>416.99409500000002</v>
      </c>
      <c r="C83">
        <v>626.49868269230763</v>
      </c>
    </row>
    <row r="84" spans="1:3" x14ac:dyDescent="0.2">
      <c r="A84" t="s">
        <v>5</v>
      </c>
    </row>
    <row r="85" spans="1:3" x14ac:dyDescent="0.2">
      <c r="A85" t="s">
        <v>6</v>
      </c>
      <c r="B85" t="s">
        <v>13</v>
      </c>
    </row>
    <row r="86" spans="1:3" x14ac:dyDescent="0.2">
      <c r="A86" t="s">
        <v>4</v>
      </c>
      <c r="B86">
        <v>2.8610229999999999</v>
      </c>
      <c r="C86">
        <v>125.5259873076923</v>
      </c>
    </row>
    <row r="87" spans="1:3" x14ac:dyDescent="0.2">
      <c r="A87" t="s">
        <v>8</v>
      </c>
      <c r="B87">
        <v>10.013579999999999</v>
      </c>
      <c r="C87">
        <v>449.80359576923075</v>
      </c>
    </row>
    <row r="88" spans="1:3" x14ac:dyDescent="0.2">
      <c r="A88" t="s">
        <v>4</v>
      </c>
      <c r="B88">
        <v>3.0994419999999998</v>
      </c>
      <c r="C88">
        <v>214.89061846153845</v>
      </c>
    </row>
    <row r="89" spans="1:3" x14ac:dyDescent="0.2">
      <c r="A89" t="s">
        <v>8</v>
      </c>
      <c r="B89">
        <v>12.874603</v>
      </c>
      <c r="C89">
        <v>774.76026807692301</v>
      </c>
    </row>
    <row r="90" spans="1:3" x14ac:dyDescent="0.2">
      <c r="A90" t="s">
        <v>4</v>
      </c>
      <c r="B90">
        <v>4.0531160000000002</v>
      </c>
      <c r="C90">
        <v>256.25723769230768</v>
      </c>
    </row>
    <row r="91" spans="1:3" x14ac:dyDescent="0.2">
      <c r="A91" t="s">
        <v>8</v>
      </c>
      <c r="B91">
        <v>20.027161</v>
      </c>
      <c r="C91">
        <v>1107.660938076923</v>
      </c>
    </row>
    <row r="92" spans="1:3" x14ac:dyDescent="0.2">
      <c r="A92" t="s">
        <v>4</v>
      </c>
      <c r="B92">
        <v>5.960464</v>
      </c>
      <c r="C92">
        <v>271.21306846153846</v>
      </c>
    </row>
    <row r="93" spans="1:3" x14ac:dyDescent="0.2">
      <c r="A93" t="s">
        <v>8</v>
      </c>
      <c r="B93">
        <v>33.140182000000003</v>
      </c>
      <c r="C93">
        <v>1323.0464803846153</v>
      </c>
    </row>
    <row r="94" spans="1:3" x14ac:dyDescent="0.2">
      <c r="A94" t="s">
        <v>4</v>
      </c>
      <c r="B94">
        <v>10.967255</v>
      </c>
      <c r="C94">
        <v>309.10135038461539</v>
      </c>
    </row>
    <row r="95" spans="1:3" x14ac:dyDescent="0.2">
      <c r="A95" t="s">
        <v>8</v>
      </c>
      <c r="B95">
        <v>122.070312</v>
      </c>
      <c r="C95">
        <v>881.15920499999982</v>
      </c>
    </row>
    <row r="96" spans="1:3" x14ac:dyDescent="0.2">
      <c r="A96" t="s">
        <v>4</v>
      </c>
      <c r="B96">
        <v>29.802322</v>
      </c>
      <c r="C96">
        <v>316.81516615384618</v>
      </c>
    </row>
    <row r="97" spans="1:3" x14ac:dyDescent="0.2">
      <c r="A97" t="s">
        <v>8</v>
      </c>
      <c r="B97">
        <v>308.99047899999999</v>
      </c>
      <c r="C97">
        <v>838.10857615384623</v>
      </c>
    </row>
    <row r="98" spans="1:3" x14ac:dyDescent="0.2">
      <c r="A9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Broadcast-haswell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2018-04-20T23:00:42Z</dcterms:created>
  <dcterms:modified xsi:type="dcterms:W3CDTF">2018-04-20T23:04:08Z</dcterms:modified>
</cp:coreProperties>
</file>