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date1904="1"/>
  <mc:AlternateContent xmlns:mc="http://schemas.openxmlformats.org/markup-compatibility/2006">
    <mc:Choice Requires="x15">
      <x15ac:absPath xmlns:x15ac="http://schemas.microsoft.com/office/spreadsheetml/2010/11/ac" url="/Users/drtailor/Desktop/CS267/Final Project/CSV/"/>
    </mc:Choice>
  </mc:AlternateContent>
  <bookViews>
    <workbookView xWindow="340" yWindow="900" windowWidth="24960" windowHeight="14820" tabRatio="500"/>
  </bookViews>
  <sheets>
    <sheet name="Broadcast-knl.11712037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0" i="1" l="1"/>
  <c r="L3" i="1"/>
  <c r="L4" i="1"/>
  <c r="L5" i="1"/>
  <c r="L6" i="1"/>
  <c r="L7" i="1"/>
  <c r="L8" i="1"/>
  <c r="L9" i="1"/>
  <c r="L10" i="1"/>
  <c r="L11" i="1"/>
  <c r="L12" i="1"/>
  <c r="L13" i="1"/>
  <c r="L2" i="1"/>
  <c r="I13" i="1"/>
  <c r="H49" i="1"/>
  <c r="G49" i="1"/>
  <c r="H48" i="1"/>
  <c r="G48" i="1"/>
  <c r="H47" i="1"/>
  <c r="G47" i="1"/>
  <c r="H46" i="1"/>
  <c r="G46" i="1"/>
  <c r="H45" i="1"/>
  <c r="G45" i="1"/>
  <c r="H44" i="1"/>
  <c r="G44" i="1"/>
  <c r="H35" i="1"/>
  <c r="G35" i="1"/>
  <c r="H34" i="1"/>
  <c r="G34" i="1"/>
  <c r="H33" i="1"/>
  <c r="G33" i="1"/>
  <c r="H32" i="1"/>
  <c r="G32" i="1"/>
  <c r="H31" i="1"/>
  <c r="G31" i="1"/>
  <c r="H30" i="1"/>
  <c r="G30" i="1"/>
  <c r="H21" i="1"/>
  <c r="G21" i="1"/>
  <c r="H20" i="1"/>
  <c r="G20" i="1"/>
  <c r="H19" i="1"/>
  <c r="G19" i="1"/>
  <c r="H18" i="1"/>
  <c r="G18" i="1"/>
  <c r="H17" i="1"/>
  <c r="G17" i="1"/>
  <c r="H16" i="1"/>
  <c r="G16" i="1"/>
  <c r="M12" i="1"/>
  <c r="M13" i="1"/>
  <c r="K13" i="1"/>
  <c r="J13" i="1"/>
  <c r="H13" i="1"/>
  <c r="G13" i="1"/>
  <c r="K12" i="1"/>
  <c r="J12" i="1"/>
  <c r="I12" i="1"/>
  <c r="H12" i="1"/>
  <c r="G12" i="1"/>
  <c r="M10" i="1"/>
  <c r="M11" i="1"/>
  <c r="K11" i="1"/>
  <c r="J11" i="1"/>
  <c r="I11" i="1"/>
  <c r="H11" i="1"/>
  <c r="G11" i="1"/>
  <c r="K10" i="1"/>
  <c r="J10" i="1"/>
  <c r="I10" i="1"/>
  <c r="H10" i="1"/>
  <c r="G10" i="1"/>
  <c r="M8" i="1"/>
  <c r="M9" i="1"/>
  <c r="K9" i="1"/>
  <c r="J9" i="1"/>
  <c r="I9" i="1"/>
  <c r="H9" i="1"/>
  <c r="G9" i="1"/>
  <c r="K8" i="1"/>
  <c r="J8" i="1"/>
  <c r="I8" i="1"/>
  <c r="H8" i="1"/>
  <c r="G8" i="1"/>
  <c r="M6" i="1"/>
  <c r="M7" i="1"/>
  <c r="K7" i="1"/>
  <c r="J7" i="1"/>
  <c r="I7" i="1"/>
  <c r="H7" i="1"/>
  <c r="G7" i="1"/>
  <c r="K6" i="1"/>
  <c r="J6" i="1"/>
  <c r="I6" i="1"/>
  <c r="H6" i="1"/>
  <c r="G6" i="1"/>
  <c r="M4" i="1"/>
  <c r="M5" i="1"/>
  <c r="K5" i="1"/>
  <c r="J5" i="1"/>
  <c r="I5" i="1"/>
  <c r="H5" i="1"/>
  <c r="G5" i="1"/>
  <c r="K4" i="1"/>
  <c r="J4" i="1"/>
  <c r="I4" i="1"/>
  <c r="H4" i="1"/>
  <c r="G4" i="1"/>
  <c r="M2" i="1"/>
  <c r="M3" i="1"/>
  <c r="K3" i="1"/>
  <c r="J3" i="1"/>
  <c r="I3" i="1"/>
  <c r="H3" i="1"/>
  <c r="G3" i="1"/>
  <c r="K2" i="1"/>
  <c r="J2" i="1"/>
  <c r="I2" i="1"/>
  <c r="H2" i="1"/>
  <c r="G2" i="1"/>
</calcChain>
</file>

<file path=xl/sharedStrings.xml><?xml version="1.0" encoding="utf-8"?>
<sst xmlns="http://schemas.openxmlformats.org/spreadsheetml/2006/main" count="162" uniqueCount="33">
  <si>
    <t>Broadcast baseline</t>
  </si>
  <si>
    <t xml:space="preserve"> ranks/node:32</t>
  </si>
  <si>
    <t xml:space="preserve"> max msg size:32KB </t>
  </si>
  <si>
    <t>broadcast</t>
  </si>
  <si>
    <t>isend</t>
  </si>
  <si>
    <t xml:space="preserve"> </t>
  </si>
  <si>
    <t>Broadcast Hybrid</t>
  </si>
  <si>
    <t xml:space="preserve"> ranks/node:1 number of threads: 32</t>
  </si>
  <si>
    <t>mailroom</t>
  </si>
  <si>
    <t xml:space="preserve"> ranks/node:2 number of threads: 16</t>
  </si>
  <si>
    <t xml:space="preserve"> ranks/node:4 number of threads: 8</t>
  </si>
  <si>
    <t xml:space="preserve"> ranks/node:8 number of threads: 4</t>
  </si>
  <si>
    <t xml:space="preserve"> ranks/node:16 number of threads: 2</t>
  </si>
  <si>
    <t xml:space="preserve"> ranks/node:32 number of threads: 1</t>
  </si>
  <si>
    <t>Scatter</t>
  </si>
  <si>
    <t>1 R/N, 32 T/R</t>
  </si>
  <si>
    <t>2 R/N, 16 T/R</t>
  </si>
  <si>
    <t>4 R/N, 8 T/R</t>
  </si>
  <si>
    <t>8 R/N, 4 T/R</t>
  </si>
  <si>
    <t>16 R/N, 2 T/R</t>
  </si>
  <si>
    <t>32 R/N, 1 T/R</t>
  </si>
  <si>
    <t>Baseline</t>
  </si>
  <si>
    <t>1KB</t>
  </si>
  <si>
    <t>2KB</t>
  </si>
  <si>
    <t>4KB</t>
  </si>
  <si>
    <t>8KB</t>
  </si>
  <si>
    <t>16KB</t>
  </si>
  <si>
    <t>32KB</t>
  </si>
  <si>
    <t>Isend</t>
  </si>
  <si>
    <t>Mailbox</t>
  </si>
  <si>
    <t>64KB</t>
  </si>
  <si>
    <t>Mailbox vs MPI</t>
  </si>
  <si>
    <t>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</si>
</sst>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Broadcast,</a:t>
            </a:r>
            <a:r>
              <a:rPr lang="en-US" baseline="0"/>
              <a:t> MPI vs Hybrid Mailbox</a:t>
            </a:r>
          </a:p>
          <a:p>
            <a:pPr>
              <a:defRPr/>
            </a:pPr>
            <a:r>
              <a:rPr lang="en-US" baseline="0"/>
              <a:t>KNL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'Broadcast-knl.11712037'!$G$43</c:f>
              <c:strCache>
                <c:ptCount val="1"/>
                <c:pt idx="0">
                  <c:v>MPI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'Broadcast-knl.11712037'!$F$44:$F$50</c:f>
              <c:strCache>
                <c:ptCount val="7"/>
                <c:pt idx="0">
                  <c:v>1KB</c:v>
                </c:pt>
                <c:pt idx="1">
                  <c:v>2KB</c:v>
                </c:pt>
                <c:pt idx="2">
                  <c:v>4KB</c:v>
                </c:pt>
                <c:pt idx="3">
                  <c:v>8KB</c:v>
                </c:pt>
                <c:pt idx="4">
                  <c:v>16KB</c:v>
                </c:pt>
                <c:pt idx="5">
                  <c:v>32KB</c:v>
                </c:pt>
                <c:pt idx="6">
                  <c:v>64KB</c:v>
                </c:pt>
              </c:strCache>
            </c:strRef>
          </c:cat>
          <c:val>
            <c:numRef>
              <c:f>'Broadcast-knl.11712037'!$G$44:$G$50</c:f>
              <c:numCache>
                <c:formatCode>0.00</c:formatCode>
                <c:ptCount val="7"/>
                <c:pt idx="0">
                  <c:v>131.254917</c:v>
                </c:pt>
                <c:pt idx="1">
                  <c:v>260.036869</c:v>
                </c:pt>
                <c:pt idx="2">
                  <c:v>499.49316</c:v>
                </c:pt>
                <c:pt idx="3">
                  <c:v>918.06209</c:v>
                </c:pt>
                <c:pt idx="4">
                  <c:v>1565.882045</c:v>
                </c:pt>
                <c:pt idx="5">
                  <c:v>2097.488437</c:v>
                </c:pt>
                <c:pt idx="6">
                  <c:v>2700.23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'Broadcast-knl.11712037'!$H$43</c:f>
              <c:strCache>
                <c:ptCount val="1"/>
                <c:pt idx="0">
                  <c:v>Mailbox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'Broadcast-knl.11712037'!$F$44:$F$50</c:f>
              <c:strCache>
                <c:ptCount val="7"/>
                <c:pt idx="0">
                  <c:v>1KB</c:v>
                </c:pt>
                <c:pt idx="1">
                  <c:v>2KB</c:v>
                </c:pt>
                <c:pt idx="2">
                  <c:v>4KB</c:v>
                </c:pt>
                <c:pt idx="3">
                  <c:v>8KB</c:v>
                </c:pt>
                <c:pt idx="4">
                  <c:v>16KB</c:v>
                </c:pt>
                <c:pt idx="5">
                  <c:v>32KB</c:v>
                </c:pt>
                <c:pt idx="6">
                  <c:v>64KB</c:v>
                </c:pt>
              </c:strCache>
            </c:strRef>
          </c:cat>
          <c:val>
            <c:numRef>
              <c:f>'Broadcast-knl.11712037'!$H$44:$H$50</c:f>
              <c:numCache>
                <c:formatCode>0.00</c:formatCode>
                <c:ptCount val="7"/>
                <c:pt idx="0">
                  <c:v>44.436621</c:v>
                </c:pt>
                <c:pt idx="1">
                  <c:v>330.937083</c:v>
                </c:pt>
                <c:pt idx="2">
                  <c:v>531.914664</c:v>
                </c:pt>
                <c:pt idx="3">
                  <c:v>393.579195</c:v>
                </c:pt>
                <c:pt idx="4">
                  <c:v>254.5936845</c:v>
                </c:pt>
                <c:pt idx="5">
                  <c:v>221.764605</c:v>
                </c:pt>
                <c:pt idx="6">
                  <c:v>220.23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40023232"/>
        <c:axId val="2120996512"/>
      </c:lineChart>
      <c:catAx>
        <c:axId val="-204002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996512"/>
        <c:crosses val="autoZero"/>
        <c:auto val="1"/>
        <c:lblAlgn val="ctr"/>
        <c:lblOffset val="100"/>
        <c:noMultiLvlLbl val="0"/>
      </c:catAx>
      <c:valAx>
        <c:axId val="212099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002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Broadcast, MPI</a:t>
            </a:r>
            <a:r>
              <a:rPr lang="en-US" baseline="0"/>
              <a:t> vs Hybrid Isend</a:t>
            </a:r>
          </a:p>
          <a:p>
            <a:pPr>
              <a:defRPr/>
            </a:pPr>
            <a:r>
              <a:rPr lang="en-US" baseline="0"/>
              <a:t>KNL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'Broadcast-knl.11712037'!$F$2</c:f>
              <c:strCache>
                <c:ptCount val="1"/>
                <c:pt idx="0">
                  <c:v>1KB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'Broadcast-knl.11712037'!$G$1:$M$1</c:f>
              <c:strCache>
                <c:ptCount val="7"/>
                <c:pt idx="0">
                  <c:v>1 R/N, 32 T/R</c:v>
                </c:pt>
                <c:pt idx="1">
                  <c:v>2 R/N, 16 T/R</c:v>
                </c:pt>
                <c:pt idx="2">
                  <c:v>4 R/N, 8 T/R</c:v>
                </c:pt>
                <c:pt idx="3">
                  <c:v>8 R/N, 4 T/R</c:v>
                </c:pt>
                <c:pt idx="4">
                  <c:v>16 R/N, 2 T/R</c:v>
                </c:pt>
                <c:pt idx="5">
                  <c:v>32 R/N, 1 T/R</c:v>
                </c:pt>
                <c:pt idx="6">
                  <c:v>Baseline</c:v>
                </c:pt>
              </c:strCache>
            </c:strRef>
          </c:cat>
          <c:val>
            <c:numRef>
              <c:f>'Broadcast-knl.11712037'!$G$2:$M$2</c:f>
              <c:numCache>
                <c:formatCode>0.00</c:formatCode>
                <c:ptCount val="7"/>
                <c:pt idx="0">
                  <c:v>1.7204025</c:v>
                </c:pt>
                <c:pt idx="1">
                  <c:v>3.924252</c:v>
                </c:pt>
                <c:pt idx="2">
                  <c:v>7.9267935</c:v>
                </c:pt>
                <c:pt idx="3">
                  <c:v>14.0863965</c:v>
                </c:pt>
                <c:pt idx="4">
                  <c:v>22.05258</c:v>
                </c:pt>
                <c:pt idx="5">
                  <c:v>56.884872</c:v>
                </c:pt>
                <c:pt idx="6">
                  <c:v>131.254917</c:v>
                </c:pt>
              </c:numCache>
            </c:numRef>
          </c:val>
        </c:ser>
        <c:ser>
          <c:idx val="1"/>
          <c:order val="1"/>
          <c:tx>
            <c:strRef>
              <c:f>'Broadcast-knl.11712037'!$F$4</c:f>
              <c:strCache>
                <c:ptCount val="1"/>
                <c:pt idx="0">
                  <c:v>2KB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'Broadcast-knl.11712037'!$G$1:$M$1</c:f>
              <c:strCache>
                <c:ptCount val="7"/>
                <c:pt idx="0">
                  <c:v>1 R/N, 32 T/R</c:v>
                </c:pt>
                <c:pt idx="1">
                  <c:v>2 R/N, 16 T/R</c:v>
                </c:pt>
                <c:pt idx="2">
                  <c:v>4 R/N, 8 T/R</c:v>
                </c:pt>
                <c:pt idx="3">
                  <c:v>8 R/N, 4 T/R</c:v>
                </c:pt>
                <c:pt idx="4">
                  <c:v>16 R/N, 2 T/R</c:v>
                </c:pt>
                <c:pt idx="5">
                  <c:v>32 R/N, 1 T/R</c:v>
                </c:pt>
                <c:pt idx="6">
                  <c:v>Baseline</c:v>
                </c:pt>
              </c:strCache>
            </c:strRef>
          </c:cat>
          <c:val>
            <c:numRef>
              <c:f>'Broadcast-knl.11712037'!$G$4:$M$4</c:f>
              <c:numCache>
                <c:formatCode>0.00</c:formatCode>
                <c:ptCount val="7"/>
                <c:pt idx="0">
                  <c:v>3.4250595</c:v>
                </c:pt>
                <c:pt idx="1">
                  <c:v>7.760371500000001</c:v>
                </c:pt>
                <c:pt idx="2">
                  <c:v>15.793857</c:v>
                </c:pt>
                <c:pt idx="3">
                  <c:v>27.8483685</c:v>
                </c:pt>
                <c:pt idx="4">
                  <c:v>44.436621</c:v>
                </c:pt>
                <c:pt idx="5">
                  <c:v>119.2287105</c:v>
                </c:pt>
                <c:pt idx="6">
                  <c:v>260.036869</c:v>
                </c:pt>
              </c:numCache>
            </c:numRef>
          </c:val>
        </c:ser>
        <c:ser>
          <c:idx val="2"/>
          <c:order val="2"/>
          <c:tx>
            <c:strRef>
              <c:f>'Broadcast-knl.11712037'!$F$6</c:f>
              <c:strCache>
                <c:ptCount val="1"/>
                <c:pt idx="0">
                  <c:v>4KB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'Broadcast-knl.11712037'!$G$1:$M$1</c:f>
              <c:strCache>
                <c:ptCount val="7"/>
                <c:pt idx="0">
                  <c:v>1 R/N, 32 T/R</c:v>
                </c:pt>
                <c:pt idx="1">
                  <c:v>2 R/N, 16 T/R</c:v>
                </c:pt>
                <c:pt idx="2">
                  <c:v>4 R/N, 8 T/R</c:v>
                </c:pt>
                <c:pt idx="3">
                  <c:v>8 R/N, 4 T/R</c:v>
                </c:pt>
                <c:pt idx="4">
                  <c:v>16 R/N, 2 T/R</c:v>
                </c:pt>
                <c:pt idx="5">
                  <c:v>32 R/N, 1 T/R</c:v>
                </c:pt>
                <c:pt idx="6">
                  <c:v>Baseline</c:v>
                </c:pt>
              </c:strCache>
            </c:strRef>
          </c:cat>
          <c:val>
            <c:numRef>
              <c:f>'Broadcast-knl.11712037'!$G$6:$M$6</c:f>
              <c:numCache>
                <c:formatCode>0.00</c:formatCode>
                <c:ptCount val="7"/>
                <c:pt idx="0">
                  <c:v>6.567435</c:v>
                </c:pt>
                <c:pt idx="1">
                  <c:v>15.615264</c:v>
                </c:pt>
                <c:pt idx="2">
                  <c:v>31.9275495</c:v>
                </c:pt>
                <c:pt idx="3">
                  <c:v>55.6973625</c:v>
                </c:pt>
                <c:pt idx="4">
                  <c:v>89.905011</c:v>
                </c:pt>
                <c:pt idx="5">
                  <c:v>228.3940575</c:v>
                </c:pt>
                <c:pt idx="6">
                  <c:v>499.49316</c:v>
                </c:pt>
              </c:numCache>
            </c:numRef>
          </c:val>
        </c:ser>
        <c:ser>
          <c:idx val="3"/>
          <c:order val="3"/>
          <c:tx>
            <c:strRef>
              <c:f>'Broadcast-knl.11712037'!$F$8</c:f>
              <c:strCache>
                <c:ptCount val="1"/>
                <c:pt idx="0">
                  <c:v>8KB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'Broadcast-knl.11712037'!$G$1:$M$1</c:f>
              <c:strCache>
                <c:ptCount val="7"/>
                <c:pt idx="0">
                  <c:v>1 R/N, 32 T/R</c:v>
                </c:pt>
                <c:pt idx="1">
                  <c:v>2 R/N, 16 T/R</c:v>
                </c:pt>
                <c:pt idx="2">
                  <c:v>4 R/N, 8 T/R</c:v>
                </c:pt>
                <c:pt idx="3">
                  <c:v>8 R/N, 4 T/R</c:v>
                </c:pt>
                <c:pt idx="4">
                  <c:v>16 R/N, 2 T/R</c:v>
                </c:pt>
                <c:pt idx="5">
                  <c:v>32 R/N, 1 T/R</c:v>
                </c:pt>
                <c:pt idx="6">
                  <c:v>Baseline</c:v>
                </c:pt>
              </c:strCache>
            </c:strRef>
          </c:cat>
          <c:val>
            <c:numRef>
              <c:f>'Broadcast-knl.11712037'!$G$8:$M$8</c:f>
              <c:numCache>
                <c:formatCode>0.00</c:formatCode>
                <c:ptCount val="7"/>
                <c:pt idx="0">
                  <c:v>13.0864515</c:v>
                </c:pt>
                <c:pt idx="1">
                  <c:v>30.195636</c:v>
                </c:pt>
                <c:pt idx="2">
                  <c:v>62.574537</c:v>
                </c:pt>
                <c:pt idx="3">
                  <c:v>108.862968</c:v>
                </c:pt>
                <c:pt idx="4">
                  <c:v>179.140233</c:v>
                </c:pt>
                <c:pt idx="5">
                  <c:v>275.877126</c:v>
                </c:pt>
                <c:pt idx="6">
                  <c:v>918.06209</c:v>
                </c:pt>
              </c:numCache>
            </c:numRef>
          </c:val>
        </c:ser>
        <c:ser>
          <c:idx val="4"/>
          <c:order val="4"/>
          <c:tx>
            <c:strRef>
              <c:f>'Broadcast-knl.11712037'!$F$10</c:f>
              <c:strCache>
                <c:ptCount val="1"/>
                <c:pt idx="0">
                  <c:v>16KB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'Broadcast-knl.11712037'!$G$1:$M$1</c:f>
              <c:strCache>
                <c:ptCount val="7"/>
                <c:pt idx="0">
                  <c:v>1 R/N, 32 T/R</c:v>
                </c:pt>
                <c:pt idx="1">
                  <c:v>2 R/N, 16 T/R</c:v>
                </c:pt>
                <c:pt idx="2">
                  <c:v>4 R/N, 8 T/R</c:v>
                </c:pt>
                <c:pt idx="3">
                  <c:v>8 R/N, 4 T/R</c:v>
                </c:pt>
                <c:pt idx="4">
                  <c:v>16 R/N, 2 T/R</c:v>
                </c:pt>
                <c:pt idx="5">
                  <c:v>32 R/N, 1 T/R</c:v>
                </c:pt>
                <c:pt idx="6">
                  <c:v>Baseline</c:v>
                </c:pt>
              </c:strCache>
            </c:strRef>
          </c:cat>
          <c:val>
            <c:numRef>
              <c:f>'Broadcast-knl.11712037'!$G$10:$M$10</c:f>
              <c:numCache>
                <c:formatCode>0.00</c:formatCode>
                <c:ptCount val="7"/>
                <c:pt idx="0">
                  <c:v>25.2654045</c:v>
                </c:pt>
                <c:pt idx="1">
                  <c:v>57.447816</c:v>
                </c:pt>
                <c:pt idx="2">
                  <c:v>114.3498945</c:v>
                </c:pt>
                <c:pt idx="3">
                  <c:v>203.669613</c:v>
                </c:pt>
                <c:pt idx="4">
                  <c:v>258.6047865</c:v>
                </c:pt>
                <c:pt idx="5">
                  <c:v>299.3542755</c:v>
                </c:pt>
                <c:pt idx="6">
                  <c:v>1565.882045</c:v>
                </c:pt>
              </c:numCache>
            </c:numRef>
          </c:val>
        </c:ser>
        <c:ser>
          <c:idx val="5"/>
          <c:order val="5"/>
          <c:tx>
            <c:strRef>
              <c:f>'Broadcast-knl.11712037'!$F$12</c:f>
              <c:strCache>
                <c:ptCount val="1"/>
                <c:pt idx="0">
                  <c:v>32KB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'Broadcast-knl.11712037'!$G$1:$M$1</c:f>
              <c:strCache>
                <c:ptCount val="7"/>
                <c:pt idx="0">
                  <c:v>1 R/N, 32 T/R</c:v>
                </c:pt>
                <c:pt idx="1">
                  <c:v>2 R/N, 16 T/R</c:v>
                </c:pt>
                <c:pt idx="2">
                  <c:v>4 R/N, 8 T/R</c:v>
                </c:pt>
                <c:pt idx="3">
                  <c:v>8 R/N, 4 T/R</c:v>
                </c:pt>
                <c:pt idx="4">
                  <c:v>16 R/N, 2 T/R</c:v>
                </c:pt>
                <c:pt idx="5">
                  <c:v>32 R/N, 1 T/R</c:v>
                </c:pt>
                <c:pt idx="6">
                  <c:v>Baseline</c:v>
                </c:pt>
              </c:strCache>
            </c:strRef>
          </c:cat>
          <c:val>
            <c:numRef>
              <c:f>'Broadcast-knl.11712037'!$G$12:$M$12</c:f>
              <c:numCache>
                <c:formatCode>0.00</c:formatCode>
                <c:ptCount val="7"/>
                <c:pt idx="0">
                  <c:v>47.0993385</c:v>
                </c:pt>
                <c:pt idx="1">
                  <c:v>105.0157905</c:v>
                </c:pt>
                <c:pt idx="2">
                  <c:v>185.4698145</c:v>
                </c:pt>
                <c:pt idx="3">
                  <c:v>235.6679055</c:v>
                </c:pt>
                <c:pt idx="4">
                  <c:v>280.8693735</c:v>
                </c:pt>
                <c:pt idx="5">
                  <c:v>311.5642725</c:v>
                </c:pt>
                <c:pt idx="6">
                  <c:v>2097.488437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38489344"/>
        <c:axId val="-2038862080"/>
      </c:barChart>
      <c:catAx>
        <c:axId val="-203848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8862080"/>
        <c:crosses val="autoZero"/>
        <c:auto val="1"/>
        <c:lblAlgn val="ctr"/>
        <c:lblOffset val="100"/>
        <c:noMultiLvlLbl val="0"/>
      </c:catAx>
      <c:valAx>
        <c:axId val="-203886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848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Broadcast, MPI vs Hybrid Mailbox</a:t>
            </a:r>
          </a:p>
          <a:p>
            <a:pPr>
              <a:defRPr/>
            </a:pPr>
            <a:r>
              <a:rPr lang="en-US"/>
              <a:t>KNL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'Broadcast-knl.11712037'!$F$3</c:f>
              <c:strCache>
                <c:ptCount val="1"/>
                <c:pt idx="0">
                  <c:v>1KB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'Broadcast-knl.11712037'!$G$1:$M$1</c:f>
              <c:strCache>
                <c:ptCount val="7"/>
                <c:pt idx="0">
                  <c:v>1 R/N, 32 T/R</c:v>
                </c:pt>
                <c:pt idx="1">
                  <c:v>2 R/N, 16 T/R</c:v>
                </c:pt>
                <c:pt idx="2">
                  <c:v>4 R/N, 8 T/R</c:v>
                </c:pt>
                <c:pt idx="3">
                  <c:v>8 R/N, 4 T/R</c:v>
                </c:pt>
                <c:pt idx="4">
                  <c:v>16 R/N, 2 T/R</c:v>
                </c:pt>
                <c:pt idx="5">
                  <c:v>32 R/N, 1 T/R</c:v>
                </c:pt>
                <c:pt idx="6">
                  <c:v>Baseline</c:v>
                </c:pt>
              </c:strCache>
            </c:strRef>
          </c:cat>
          <c:val>
            <c:numRef>
              <c:f>'Broadcast-knl.11712037'!$G$3:$M$3</c:f>
              <c:numCache>
                <c:formatCode>0.00</c:formatCode>
                <c:ptCount val="7"/>
                <c:pt idx="0">
                  <c:v>35.1451725</c:v>
                </c:pt>
                <c:pt idx="1">
                  <c:v>71.9959365</c:v>
                </c:pt>
                <c:pt idx="2">
                  <c:v>117.541557</c:v>
                </c:pt>
                <c:pt idx="3">
                  <c:v>153.6131535</c:v>
                </c:pt>
                <c:pt idx="4">
                  <c:v>177.397677</c:v>
                </c:pt>
                <c:pt idx="5">
                  <c:v>166.9503975</c:v>
                </c:pt>
                <c:pt idx="6">
                  <c:v>131.254917</c:v>
                </c:pt>
              </c:numCache>
            </c:numRef>
          </c:val>
        </c:ser>
        <c:ser>
          <c:idx val="1"/>
          <c:order val="1"/>
          <c:tx>
            <c:strRef>
              <c:f>'Broadcast-knl.11712037'!$F$5</c:f>
              <c:strCache>
                <c:ptCount val="1"/>
                <c:pt idx="0">
                  <c:v>2KB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'Broadcast-knl.11712037'!$G$1:$M$1</c:f>
              <c:strCache>
                <c:ptCount val="7"/>
                <c:pt idx="0">
                  <c:v>1 R/N, 32 T/R</c:v>
                </c:pt>
                <c:pt idx="1">
                  <c:v>2 R/N, 16 T/R</c:v>
                </c:pt>
                <c:pt idx="2">
                  <c:v>4 R/N, 8 T/R</c:v>
                </c:pt>
                <c:pt idx="3">
                  <c:v>8 R/N, 4 T/R</c:v>
                </c:pt>
                <c:pt idx="4">
                  <c:v>16 R/N, 2 T/R</c:v>
                </c:pt>
                <c:pt idx="5">
                  <c:v>32 R/N, 1 T/R</c:v>
                </c:pt>
                <c:pt idx="6">
                  <c:v>Baseline</c:v>
                </c:pt>
              </c:strCache>
            </c:strRef>
          </c:cat>
          <c:val>
            <c:numRef>
              <c:f>'Broadcast-knl.11712037'!$G$5:$M$5</c:f>
              <c:numCache>
                <c:formatCode>0.00</c:formatCode>
                <c:ptCount val="7"/>
                <c:pt idx="0">
                  <c:v>46.2342315</c:v>
                </c:pt>
                <c:pt idx="1">
                  <c:v>112.5425445</c:v>
                </c:pt>
                <c:pt idx="2">
                  <c:v>187.919433</c:v>
                </c:pt>
                <c:pt idx="3">
                  <c:v>261.275451</c:v>
                </c:pt>
                <c:pt idx="4">
                  <c:v>330.937083</c:v>
                </c:pt>
                <c:pt idx="5">
                  <c:v>314.8297005</c:v>
                </c:pt>
                <c:pt idx="6">
                  <c:v>260.036869</c:v>
                </c:pt>
              </c:numCache>
            </c:numRef>
          </c:val>
        </c:ser>
        <c:ser>
          <c:idx val="2"/>
          <c:order val="2"/>
          <c:tx>
            <c:strRef>
              <c:f>'Broadcast-knl.11712037'!$F$7</c:f>
              <c:strCache>
                <c:ptCount val="1"/>
                <c:pt idx="0">
                  <c:v>4KB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'Broadcast-knl.11712037'!$G$1:$M$1</c:f>
              <c:strCache>
                <c:ptCount val="7"/>
                <c:pt idx="0">
                  <c:v>1 R/N, 32 T/R</c:v>
                </c:pt>
                <c:pt idx="1">
                  <c:v>2 R/N, 16 T/R</c:v>
                </c:pt>
                <c:pt idx="2">
                  <c:v>4 R/N, 8 T/R</c:v>
                </c:pt>
                <c:pt idx="3">
                  <c:v>8 R/N, 4 T/R</c:v>
                </c:pt>
                <c:pt idx="4">
                  <c:v>16 R/N, 2 T/R</c:v>
                </c:pt>
                <c:pt idx="5">
                  <c:v>32 R/N, 1 T/R</c:v>
                </c:pt>
                <c:pt idx="6">
                  <c:v>Baseline</c:v>
                </c:pt>
              </c:strCache>
            </c:strRef>
          </c:cat>
          <c:val>
            <c:numRef>
              <c:f>'Broadcast-knl.11712037'!$G$7:$M$7</c:f>
              <c:numCache>
                <c:formatCode>0.00</c:formatCode>
                <c:ptCount val="7"/>
                <c:pt idx="0">
                  <c:v>48.2666145</c:v>
                </c:pt>
                <c:pt idx="1">
                  <c:v>106.3742415</c:v>
                </c:pt>
                <c:pt idx="2">
                  <c:v>279.779589</c:v>
                </c:pt>
                <c:pt idx="3">
                  <c:v>408.3494295</c:v>
                </c:pt>
                <c:pt idx="4">
                  <c:v>531.914664</c:v>
                </c:pt>
                <c:pt idx="5">
                  <c:v>565.9236840000001</c:v>
                </c:pt>
                <c:pt idx="6">
                  <c:v>499.49316</c:v>
                </c:pt>
              </c:numCache>
            </c:numRef>
          </c:val>
        </c:ser>
        <c:ser>
          <c:idx val="3"/>
          <c:order val="3"/>
          <c:tx>
            <c:strRef>
              <c:f>'Broadcast-knl.11712037'!$F$9</c:f>
              <c:strCache>
                <c:ptCount val="1"/>
                <c:pt idx="0">
                  <c:v>8KB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'Broadcast-knl.11712037'!$G$1:$M$1</c:f>
              <c:strCache>
                <c:ptCount val="7"/>
                <c:pt idx="0">
                  <c:v>1 R/N, 32 T/R</c:v>
                </c:pt>
                <c:pt idx="1">
                  <c:v>2 R/N, 16 T/R</c:v>
                </c:pt>
                <c:pt idx="2">
                  <c:v>4 R/N, 8 T/R</c:v>
                </c:pt>
                <c:pt idx="3">
                  <c:v>8 R/N, 4 T/R</c:v>
                </c:pt>
                <c:pt idx="4">
                  <c:v>16 R/N, 2 T/R</c:v>
                </c:pt>
                <c:pt idx="5">
                  <c:v>32 R/N, 1 T/R</c:v>
                </c:pt>
                <c:pt idx="6">
                  <c:v>Baseline</c:v>
                </c:pt>
              </c:strCache>
            </c:strRef>
          </c:cat>
          <c:val>
            <c:numRef>
              <c:f>'Broadcast-knl.11712037'!$G$9:$M$9</c:f>
              <c:numCache>
                <c:formatCode>0.00</c:formatCode>
                <c:ptCount val="7"/>
                <c:pt idx="0">
                  <c:v>57.03261</c:v>
                </c:pt>
                <c:pt idx="1">
                  <c:v>89.340426</c:v>
                </c:pt>
                <c:pt idx="2">
                  <c:v>183.497832</c:v>
                </c:pt>
                <c:pt idx="3">
                  <c:v>250.411488</c:v>
                </c:pt>
                <c:pt idx="4">
                  <c:v>393.579195</c:v>
                </c:pt>
                <c:pt idx="5">
                  <c:v>913.630572</c:v>
                </c:pt>
                <c:pt idx="6">
                  <c:v>918.06209</c:v>
                </c:pt>
              </c:numCache>
            </c:numRef>
          </c:val>
        </c:ser>
        <c:ser>
          <c:idx val="4"/>
          <c:order val="4"/>
          <c:tx>
            <c:strRef>
              <c:f>'Broadcast-knl.11712037'!$F$11</c:f>
              <c:strCache>
                <c:ptCount val="1"/>
                <c:pt idx="0">
                  <c:v>16KB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'Broadcast-knl.11712037'!$G$1:$M$1</c:f>
              <c:strCache>
                <c:ptCount val="7"/>
                <c:pt idx="0">
                  <c:v>1 R/N, 32 T/R</c:v>
                </c:pt>
                <c:pt idx="1">
                  <c:v>2 R/N, 16 T/R</c:v>
                </c:pt>
                <c:pt idx="2">
                  <c:v>4 R/N, 8 T/R</c:v>
                </c:pt>
                <c:pt idx="3">
                  <c:v>8 R/N, 4 T/R</c:v>
                </c:pt>
                <c:pt idx="4">
                  <c:v>16 R/N, 2 T/R</c:v>
                </c:pt>
                <c:pt idx="5">
                  <c:v>32 R/N, 1 T/R</c:v>
                </c:pt>
                <c:pt idx="6">
                  <c:v>Baseline</c:v>
                </c:pt>
              </c:strCache>
            </c:strRef>
          </c:cat>
          <c:val>
            <c:numRef>
              <c:f>'Broadcast-knl.11712037'!$G$11:$M$11</c:f>
              <c:numCache>
                <c:formatCode>0.00</c:formatCode>
                <c:ptCount val="7"/>
                <c:pt idx="0">
                  <c:v>55.503351</c:v>
                </c:pt>
                <c:pt idx="1">
                  <c:v>94.4685945</c:v>
                </c:pt>
                <c:pt idx="2">
                  <c:v>132.8724615</c:v>
                </c:pt>
                <c:pt idx="3">
                  <c:v>189.919455</c:v>
                </c:pt>
                <c:pt idx="4">
                  <c:v>254.5936845</c:v>
                </c:pt>
                <c:pt idx="5">
                  <c:v>416.459742</c:v>
                </c:pt>
                <c:pt idx="6">
                  <c:v>1565.882045</c:v>
                </c:pt>
              </c:numCache>
            </c:numRef>
          </c:val>
        </c:ser>
        <c:ser>
          <c:idx val="5"/>
          <c:order val="5"/>
          <c:tx>
            <c:strRef>
              <c:f>'Broadcast-knl.11712037'!$F$13</c:f>
              <c:strCache>
                <c:ptCount val="1"/>
                <c:pt idx="0">
                  <c:v>32KB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'Broadcast-knl.11712037'!$G$1:$M$1</c:f>
              <c:strCache>
                <c:ptCount val="7"/>
                <c:pt idx="0">
                  <c:v>1 R/N, 32 T/R</c:v>
                </c:pt>
                <c:pt idx="1">
                  <c:v>2 R/N, 16 T/R</c:v>
                </c:pt>
                <c:pt idx="2">
                  <c:v>4 R/N, 8 T/R</c:v>
                </c:pt>
                <c:pt idx="3">
                  <c:v>8 R/N, 4 T/R</c:v>
                </c:pt>
                <c:pt idx="4">
                  <c:v>16 R/N, 2 T/R</c:v>
                </c:pt>
                <c:pt idx="5">
                  <c:v>32 R/N, 1 T/R</c:v>
                </c:pt>
                <c:pt idx="6">
                  <c:v>Baseline</c:v>
                </c:pt>
              </c:strCache>
            </c:strRef>
          </c:cat>
          <c:val>
            <c:numRef>
              <c:f>'Broadcast-knl.11712037'!$G$13:$M$13</c:f>
              <c:numCache>
                <c:formatCode>0.00</c:formatCode>
                <c:ptCount val="7"/>
                <c:pt idx="0">
                  <c:v>63.0809205</c:v>
                </c:pt>
                <c:pt idx="1">
                  <c:v>81.296541</c:v>
                </c:pt>
                <c:pt idx="2">
                  <c:v>112.7410635</c:v>
                </c:pt>
                <c:pt idx="3">
                  <c:v>155.0225445</c:v>
                </c:pt>
                <c:pt idx="4">
                  <c:v>221.764605</c:v>
                </c:pt>
                <c:pt idx="5">
                  <c:v>297.40977</c:v>
                </c:pt>
                <c:pt idx="6">
                  <c:v>2097.488437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39944368"/>
        <c:axId val="-2039941040"/>
      </c:barChart>
      <c:catAx>
        <c:axId val="-203994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9941040"/>
        <c:crosses val="autoZero"/>
        <c:auto val="1"/>
        <c:lblAlgn val="ctr"/>
        <c:lblOffset val="100"/>
        <c:noMultiLvlLbl val="0"/>
      </c:catAx>
      <c:valAx>
        <c:axId val="-2039941040"/>
        <c:scaling>
          <c:orientation val="minMax"/>
          <c:max val="25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994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Broadcast,</a:t>
            </a:r>
            <a:r>
              <a:rPr lang="en-US" baseline="0"/>
              <a:t> 2 Ranks / Node, 16 Threads / Rank</a:t>
            </a:r>
          </a:p>
          <a:p>
            <a:pPr>
              <a:defRPr/>
            </a:pPr>
            <a:r>
              <a:rPr lang="en-US" baseline="0"/>
              <a:t>KNL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'Broadcast-knl.11712037'!$G$15</c:f>
              <c:strCache>
                <c:ptCount val="1"/>
                <c:pt idx="0">
                  <c:v>Isend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'Broadcast-knl.11712037'!$F$16:$F$22</c:f>
              <c:strCache>
                <c:ptCount val="7"/>
                <c:pt idx="0">
                  <c:v>1KB</c:v>
                </c:pt>
                <c:pt idx="1">
                  <c:v>2KB</c:v>
                </c:pt>
                <c:pt idx="2">
                  <c:v>4KB</c:v>
                </c:pt>
                <c:pt idx="3">
                  <c:v>8KB</c:v>
                </c:pt>
                <c:pt idx="4">
                  <c:v>16KB</c:v>
                </c:pt>
                <c:pt idx="5">
                  <c:v>32KB</c:v>
                </c:pt>
                <c:pt idx="6">
                  <c:v>64KB</c:v>
                </c:pt>
              </c:strCache>
            </c:strRef>
          </c:cat>
          <c:val>
            <c:numRef>
              <c:f>'Broadcast-knl.11712037'!$G$16:$G$22</c:f>
              <c:numCache>
                <c:formatCode>0.00</c:formatCode>
                <c:ptCount val="7"/>
                <c:pt idx="0">
                  <c:v>3.924252</c:v>
                </c:pt>
                <c:pt idx="1">
                  <c:v>7.760371500000001</c:v>
                </c:pt>
                <c:pt idx="2">
                  <c:v>15.615264</c:v>
                </c:pt>
                <c:pt idx="3">
                  <c:v>30.195636</c:v>
                </c:pt>
                <c:pt idx="4">
                  <c:v>57.447816</c:v>
                </c:pt>
                <c:pt idx="5">
                  <c:v>105.0157905</c:v>
                </c:pt>
                <c:pt idx="6">
                  <c:v>110.23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'Broadcast-knl.11712037'!$H$15</c:f>
              <c:strCache>
                <c:ptCount val="1"/>
                <c:pt idx="0">
                  <c:v>Mailbox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'Broadcast-knl.11712037'!$F$16:$F$22</c:f>
              <c:strCache>
                <c:ptCount val="7"/>
                <c:pt idx="0">
                  <c:v>1KB</c:v>
                </c:pt>
                <c:pt idx="1">
                  <c:v>2KB</c:v>
                </c:pt>
                <c:pt idx="2">
                  <c:v>4KB</c:v>
                </c:pt>
                <c:pt idx="3">
                  <c:v>8KB</c:v>
                </c:pt>
                <c:pt idx="4">
                  <c:v>16KB</c:v>
                </c:pt>
                <c:pt idx="5">
                  <c:v>32KB</c:v>
                </c:pt>
                <c:pt idx="6">
                  <c:v>64KB</c:v>
                </c:pt>
              </c:strCache>
            </c:strRef>
          </c:cat>
          <c:val>
            <c:numRef>
              <c:f>'Broadcast-knl.11712037'!$H$16:$H$22</c:f>
              <c:numCache>
                <c:formatCode>0.00</c:formatCode>
                <c:ptCount val="7"/>
                <c:pt idx="0">
                  <c:v>7.760371500000001</c:v>
                </c:pt>
                <c:pt idx="1">
                  <c:v>112.5425445</c:v>
                </c:pt>
                <c:pt idx="2">
                  <c:v>106.3742415</c:v>
                </c:pt>
                <c:pt idx="3">
                  <c:v>89.340426</c:v>
                </c:pt>
                <c:pt idx="4">
                  <c:v>94.4685945</c:v>
                </c:pt>
                <c:pt idx="5">
                  <c:v>81.296541</c:v>
                </c:pt>
                <c:pt idx="6">
                  <c:v>64.23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61692560"/>
        <c:axId val="-2087200400"/>
      </c:lineChart>
      <c:catAx>
        <c:axId val="-206169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200400"/>
        <c:crosses val="autoZero"/>
        <c:auto val="1"/>
        <c:lblAlgn val="ctr"/>
        <c:lblOffset val="100"/>
        <c:noMultiLvlLbl val="0"/>
      </c:catAx>
      <c:valAx>
        <c:axId val="-208720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169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Broadcast,</a:t>
            </a:r>
            <a:r>
              <a:rPr lang="en-US" baseline="0"/>
              <a:t> 8 Ranks / Node, 4 Threads / Rank</a:t>
            </a:r>
          </a:p>
          <a:p>
            <a:pPr>
              <a:defRPr/>
            </a:pPr>
            <a:r>
              <a:rPr lang="en-US" baseline="0"/>
              <a:t>KNL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'Broadcast-knl.11712037'!$G$29</c:f>
              <c:strCache>
                <c:ptCount val="1"/>
                <c:pt idx="0">
                  <c:v>Isend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'Broadcast-knl.11712037'!$F$30:$F$36</c:f>
              <c:strCache>
                <c:ptCount val="7"/>
                <c:pt idx="0">
                  <c:v>1KB</c:v>
                </c:pt>
                <c:pt idx="1">
                  <c:v>2KB</c:v>
                </c:pt>
                <c:pt idx="2">
                  <c:v>4KB</c:v>
                </c:pt>
                <c:pt idx="3">
                  <c:v>8KB</c:v>
                </c:pt>
                <c:pt idx="4">
                  <c:v>16KB</c:v>
                </c:pt>
                <c:pt idx="5">
                  <c:v>32KB</c:v>
                </c:pt>
                <c:pt idx="6">
                  <c:v>64KB</c:v>
                </c:pt>
              </c:strCache>
            </c:strRef>
          </c:cat>
          <c:val>
            <c:numRef>
              <c:f>'Broadcast-knl.11712037'!$G$30:$G$36</c:f>
              <c:numCache>
                <c:formatCode>0.00</c:formatCode>
                <c:ptCount val="7"/>
                <c:pt idx="0">
                  <c:v>14.0863965</c:v>
                </c:pt>
                <c:pt idx="1">
                  <c:v>27.8483685</c:v>
                </c:pt>
                <c:pt idx="2">
                  <c:v>55.6973625</c:v>
                </c:pt>
                <c:pt idx="3">
                  <c:v>108.862968</c:v>
                </c:pt>
                <c:pt idx="4">
                  <c:v>203.669613</c:v>
                </c:pt>
                <c:pt idx="5">
                  <c:v>235.6679055</c:v>
                </c:pt>
                <c:pt idx="6">
                  <c:v>260.23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'Broadcast-knl.11712037'!$H$29</c:f>
              <c:strCache>
                <c:ptCount val="1"/>
                <c:pt idx="0">
                  <c:v>Mailbox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'Broadcast-knl.11712037'!$F$30:$F$36</c:f>
              <c:strCache>
                <c:ptCount val="7"/>
                <c:pt idx="0">
                  <c:v>1KB</c:v>
                </c:pt>
                <c:pt idx="1">
                  <c:v>2KB</c:v>
                </c:pt>
                <c:pt idx="2">
                  <c:v>4KB</c:v>
                </c:pt>
                <c:pt idx="3">
                  <c:v>8KB</c:v>
                </c:pt>
                <c:pt idx="4">
                  <c:v>16KB</c:v>
                </c:pt>
                <c:pt idx="5">
                  <c:v>32KB</c:v>
                </c:pt>
                <c:pt idx="6">
                  <c:v>64KB</c:v>
                </c:pt>
              </c:strCache>
            </c:strRef>
          </c:cat>
          <c:val>
            <c:numRef>
              <c:f>'Broadcast-knl.11712037'!$H$30:$H$36</c:f>
              <c:numCache>
                <c:formatCode>0.00</c:formatCode>
                <c:ptCount val="7"/>
                <c:pt idx="0">
                  <c:v>27.8483685</c:v>
                </c:pt>
                <c:pt idx="1">
                  <c:v>261.275451</c:v>
                </c:pt>
                <c:pt idx="2">
                  <c:v>408.3494295</c:v>
                </c:pt>
                <c:pt idx="3">
                  <c:v>250.411488</c:v>
                </c:pt>
                <c:pt idx="4">
                  <c:v>189.919455</c:v>
                </c:pt>
                <c:pt idx="5">
                  <c:v>155.0225445</c:v>
                </c:pt>
                <c:pt idx="6">
                  <c:v>160.23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9493728"/>
        <c:axId val="-2061708288"/>
      </c:lineChart>
      <c:catAx>
        <c:axId val="-207949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1708288"/>
        <c:crosses val="autoZero"/>
        <c:auto val="1"/>
        <c:lblAlgn val="ctr"/>
        <c:lblOffset val="100"/>
        <c:noMultiLvlLbl val="0"/>
      </c:catAx>
      <c:valAx>
        <c:axId val="-206170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49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260350</xdr:colOff>
      <xdr:row>41</xdr:row>
      <xdr:rowOff>120650</xdr:rowOff>
    </xdr:from>
    <xdr:to>
      <xdr:col>13</xdr:col>
      <xdr:colOff>501650</xdr:colOff>
      <xdr:row>55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374650</xdr:colOff>
      <xdr:row>0</xdr:row>
      <xdr:rowOff>95250</xdr:rowOff>
    </xdr:from>
    <xdr:to>
      <xdr:col>21</xdr:col>
      <xdr:colOff>241300</xdr:colOff>
      <xdr:row>12</xdr:row>
      <xdr:rowOff>139700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387350</xdr:colOff>
      <xdr:row>13</xdr:row>
      <xdr:rowOff>19050</xdr:rowOff>
    </xdr:from>
    <xdr:to>
      <xdr:col>21</xdr:col>
      <xdr:colOff>203200</xdr:colOff>
      <xdr:row>27</xdr:row>
      <xdr:rowOff>38100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120650</xdr:colOff>
      <xdr:row>13</xdr:row>
      <xdr:rowOff>69850</xdr:rowOff>
    </xdr:from>
    <xdr:to>
      <xdr:col>13</xdr:col>
      <xdr:colOff>361950</xdr:colOff>
      <xdr:row>26</xdr:row>
      <xdr:rowOff>171450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133350</xdr:colOff>
      <xdr:row>27</xdr:row>
      <xdr:rowOff>44450</xdr:rowOff>
    </xdr:from>
    <xdr:to>
      <xdr:col>13</xdr:col>
      <xdr:colOff>374650</xdr:colOff>
      <xdr:row>40</xdr:row>
      <xdr:rowOff>146050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workbookViewId="0">
      <selection activeCell="G40" sqref="G40"/>
    </sheetView>
  </sheetViews>
  <sheetFormatPr baseColWidth="10" defaultRowHeight="16" x14ac:dyDescent="0.2"/>
  <cols>
    <col min="1" max="1" width="16.33203125" bestFit="1" customWidth="1"/>
    <col min="2" max="2" width="31.1640625" bestFit="1" customWidth="1"/>
    <col min="3" max="3" width="17.33203125" bestFit="1" customWidth="1"/>
    <col min="6" max="6" width="13.5" bestFit="1" customWidth="1"/>
    <col min="7" max="8" width="12" bestFit="1" customWidth="1"/>
    <col min="9" max="10" width="11" bestFit="1" customWidth="1"/>
    <col min="11" max="12" width="12" bestFit="1" customWidth="1"/>
  </cols>
  <sheetData>
    <row r="1" spans="1:14" x14ac:dyDescent="0.2">
      <c r="A1" t="s">
        <v>0</v>
      </c>
      <c r="B1" t="s">
        <v>1</v>
      </c>
      <c r="C1" t="s">
        <v>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/>
    </row>
    <row r="2" spans="1:14" x14ac:dyDescent="0.2">
      <c r="A2" t="s">
        <v>3</v>
      </c>
      <c r="B2">
        <v>30.040741000000001</v>
      </c>
      <c r="C2">
        <v>131.25491700000001</v>
      </c>
      <c r="F2" s="2" t="s">
        <v>22</v>
      </c>
      <c r="G2" s="1">
        <f t="shared" ref="G2:G13" si="0">C16</f>
        <v>1.7204025000000001</v>
      </c>
      <c r="H2" s="1">
        <f t="shared" ref="H2:H13" si="1">C30</f>
        <v>3.9242520000000001</v>
      </c>
      <c r="I2" s="1">
        <f t="shared" ref="I2:I13" si="2">C44</f>
        <v>7.9267935000000005</v>
      </c>
      <c r="J2" s="1">
        <f t="shared" ref="J2:J13" si="3">C58</f>
        <v>14.086396499999999</v>
      </c>
      <c r="K2" s="1">
        <f t="shared" ref="K2:K13" si="4">C72</f>
        <v>22.052579999999999</v>
      </c>
      <c r="L2" s="1">
        <f t="shared" ref="L2:L13" si="5">C86</f>
        <v>56.884872000000001</v>
      </c>
      <c r="M2" s="1">
        <f>C2</f>
        <v>131.25491700000001</v>
      </c>
      <c r="N2" s="1"/>
    </row>
    <row r="3" spans="1:14" x14ac:dyDescent="0.2">
      <c r="A3" t="s">
        <v>4</v>
      </c>
      <c r="B3">
        <v>7.1525569999999998</v>
      </c>
      <c r="C3">
        <v>41.474848000000001</v>
      </c>
      <c r="F3" s="2" t="s">
        <v>22</v>
      </c>
      <c r="G3" s="1">
        <f t="shared" si="0"/>
        <v>35.145172500000001</v>
      </c>
      <c r="H3" s="1">
        <f t="shared" si="1"/>
        <v>71.995936499999999</v>
      </c>
      <c r="I3" s="1">
        <f t="shared" si="2"/>
        <v>117.54155699999998</v>
      </c>
      <c r="J3" s="1">
        <f t="shared" si="3"/>
        <v>153.61315350000001</v>
      </c>
      <c r="K3" s="1">
        <f t="shared" si="4"/>
        <v>177.39767699999999</v>
      </c>
      <c r="L3" s="1">
        <f t="shared" si="5"/>
        <v>166.95039750000001</v>
      </c>
      <c r="M3" s="1">
        <f>M2</f>
        <v>131.25491700000001</v>
      </c>
      <c r="N3" s="1"/>
    </row>
    <row r="4" spans="1:14" x14ac:dyDescent="0.2">
      <c r="A4" t="s">
        <v>3</v>
      </c>
      <c r="B4">
        <v>31.948090000000001</v>
      </c>
      <c r="C4">
        <v>260.03686900000002</v>
      </c>
      <c r="F4" s="2" t="s">
        <v>23</v>
      </c>
      <c r="G4" s="1">
        <f t="shared" si="0"/>
        <v>3.4250595000000001</v>
      </c>
      <c r="H4" s="1">
        <f t="shared" si="1"/>
        <v>7.7603715000000006</v>
      </c>
      <c r="I4" s="1">
        <f t="shared" si="2"/>
        <v>15.793856999999999</v>
      </c>
      <c r="J4" s="1">
        <f t="shared" si="3"/>
        <v>27.848368499999999</v>
      </c>
      <c r="K4" s="1">
        <f t="shared" si="4"/>
        <v>44.436621000000002</v>
      </c>
      <c r="L4" s="1">
        <f t="shared" si="5"/>
        <v>119.22871049999999</v>
      </c>
      <c r="M4" s="1">
        <f>C4</f>
        <v>260.03686900000002</v>
      </c>
      <c r="N4" s="1"/>
    </row>
    <row r="5" spans="1:14" x14ac:dyDescent="0.2">
      <c r="A5" t="s">
        <v>4</v>
      </c>
      <c r="B5">
        <v>8.1062320000000003</v>
      </c>
      <c r="C5">
        <v>83.183916999999994</v>
      </c>
      <c r="F5" s="2" t="s">
        <v>23</v>
      </c>
      <c r="G5" s="1">
        <f t="shared" si="0"/>
        <v>46.2342315</v>
      </c>
      <c r="H5" s="1">
        <f t="shared" si="1"/>
        <v>112.54254449999999</v>
      </c>
      <c r="I5" s="1">
        <f t="shared" si="2"/>
        <v>187.919433</v>
      </c>
      <c r="J5" s="1">
        <f t="shared" si="3"/>
        <v>261.27545100000003</v>
      </c>
      <c r="K5" s="1">
        <f t="shared" si="4"/>
        <v>330.93708299999997</v>
      </c>
      <c r="L5" s="1">
        <f t="shared" si="5"/>
        <v>314.8297005</v>
      </c>
      <c r="M5" s="1">
        <f>M4</f>
        <v>260.03686900000002</v>
      </c>
      <c r="N5" s="1"/>
    </row>
    <row r="6" spans="1:14" x14ac:dyDescent="0.2">
      <c r="A6" t="s">
        <v>3</v>
      </c>
      <c r="B6">
        <v>36.001204999999999</v>
      </c>
      <c r="C6">
        <v>499.49315999999999</v>
      </c>
      <c r="F6" s="2" t="s">
        <v>24</v>
      </c>
      <c r="G6" s="1">
        <f t="shared" si="0"/>
        <v>6.5674349999999997</v>
      </c>
      <c r="H6" s="1">
        <f t="shared" si="1"/>
        <v>15.615264</v>
      </c>
      <c r="I6" s="1">
        <f t="shared" si="2"/>
        <v>31.927549499999998</v>
      </c>
      <c r="J6" s="1">
        <f t="shared" si="3"/>
        <v>55.697362499999997</v>
      </c>
      <c r="K6" s="1">
        <f t="shared" si="4"/>
        <v>89.905011000000002</v>
      </c>
      <c r="L6" s="1">
        <f t="shared" si="5"/>
        <v>228.39405750000003</v>
      </c>
      <c r="M6" s="1">
        <f>C6</f>
        <v>499.49315999999999</v>
      </c>
      <c r="N6" s="1"/>
    </row>
    <row r="7" spans="1:14" x14ac:dyDescent="0.2">
      <c r="A7" t="s">
        <v>4</v>
      </c>
      <c r="B7">
        <v>9.0599059999999998</v>
      </c>
      <c r="C7">
        <v>153.54892100000001</v>
      </c>
      <c r="F7" s="2" t="s">
        <v>24</v>
      </c>
      <c r="G7" s="1">
        <f t="shared" si="0"/>
        <v>48.266614500000003</v>
      </c>
      <c r="H7" s="1">
        <f t="shared" si="1"/>
        <v>106.37424150000001</v>
      </c>
      <c r="I7" s="1">
        <f t="shared" si="2"/>
        <v>279.77958899999999</v>
      </c>
      <c r="J7" s="1">
        <f t="shared" si="3"/>
        <v>408.34942950000004</v>
      </c>
      <c r="K7" s="1">
        <f t="shared" si="4"/>
        <v>531.91466400000002</v>
      </c>
      <c r="L7" s="1">
        <f t="shared" si="5"/>
        <v>565.92368400000009</v>
      </c>
      <c r="M7" s="1">
        <f>M6</f>
        <v>499.49315999999999</v>
      </c>
      <c r="N7" s="1"/>
    </row>
    <row r="8" spans="1:14" x14ac:dyDescent="0.2">
      <c r="A8" t="s">
        <v>3</v>
      </c>
      <c r="B8">
        <v>41.961669999999998</v>
      </c>
      <c r="C8">
        <v>918.06209000000001</v>
      </c>
      <c r="F8" s="2" t="s">
        <v>25</v>
      </c>
      <c r="G8" s="1">
        <f t="shared" si="0"/>
        <v>13.086451500000001</v>
      </c>
      <c r="H8" s="1">
        <f t="shared" si="1"/>
        <v>30.195636</v>
      </c>
      <c r="I8" s="1">
        <f t="shared" si="2"/>
        <v>62.574536999999999</v>
      </c>
      <c r="J8" s="1">
        <f t="shared" si="3"/>
        <v>108.862968</v>
      </c>
      <c r="K8" s="1">
        <f t="shared" si="4"/>
        <v>179.14023299999999</v>
      </c>
      <c r="L8" s="1">
        <f t="shared" si="5"/>
        <v>275.87712599999998</v>
      </c>
      <c r="M8" s="1">
        <f>C8</f>
        <v>918.06209000000001</v>
      </c>
      <c r="N8" s="1"/>
    </row>
    <row r="9" spans="1:14" x14ac:dyDescent="0.2">
      <c r="A9" t="s">
        <v>4</v>
      </c>
      <c r="B9">
        <v>10.967255</v>
      </c>
      <c r="C9">
        <v>184.84518299999999</v>
      </c>
      <c r="F9" s="2" t="s">
        <v>25</v>
      </c>
      <c r="G9" s="1">
        <f t="shared" si="0"/>
        <v>57.032610000000005</v>
      </c>
      <c r="H9" s="1">
        <f t="shared" si="1"/>
        <v>89.340426000000008</v>
      </c>
      <c r="I9" s="1">
        <f t="shared" si="2"/>
        <v>183.49783200000002</v>
      </c>
      <c r="J9" s="1">
        <f t="shared" si="3"/>
        <v>250.41148799999999</v>
      </c>
      <c r="K9" s="1">
        <f t="shared" si="4"/>
        <v>393.57919499999997</v>
      </c>
      <c r="L9" s="1">
        <f t="shared" si="5"/>
        <v>913.63057200000003</v>
      </c>
      <c r="M9" s="1">
        <f>M8</f>
        <v>918.06209000000001</v>
      </c>
      <c r="N9" s="1"/>
    </row>
    <row r="10" spans="1:14" x14ac:dyDescent="0.2">
      <c r="A10" t="s">
        <v>3</v>
      </c>
      <c r="B10">
        <v>56.982039999999998</v>
      </c>
      <c r="C10">
        <v>1565.8820450000001</v>
      </c>
      <c r="F10" s="2" t="s">
        <v>26</v>
      </c>
      <c r="G10" s="1">
        <f t="shared" si="0"/>
        <v>25.265404500000002</v>
      </c>
      <c r="H10" s="1">
        <f t="shared" si="1"/>
        <v>57.447816000000003</v>
      </c>
      <c r="I10" s="1">
        <f t="shared" si="2"/>
        <v>114.34989449999999</v>
      </c>
      <c r="J10" s="1">
        <f t="shared" si="3"/>
        <v>203.669613</v>
      </c>
      <c r="K10" s="1">
        <f t="shared" si="4"/>
        <v>258.60478649999999</v>
      </c>
      <c r="L10" s="1">
        <f t="shared" si="5"/>
        <v>299.35427549999997</v>
      </c>
      <c r="M10" s="1">
        <f>C10</f>
        <v>1565.8820450000001</v>
      </c>
      <c r="N10" s="1"/>
    </row>
    <row r="11" spans="1:14" x14ac:dyDescent="0.2">
      <c r="A11" t="s">
        <v>4</v>
      </c>
      <c r="B11">
        <v>15.02037</v>
      </c>
      <c r="C11">
        <v>199.61832899999999</v>
      </c>
      <c r="F11" s="2" t="s">
        <v>26</v>
      </c>
      <c r="G11" s="1">
        <f t="shared" si="0"/>
        <v>55.503351000000002</v>
      </c>
      <c r="H11" s="1">
        <f t="shared" si="1"/>
        <v>94.468594499999995</v>
      </c>
      <c r="I11" s="1">
        <f t="shared" si="2"/>
        <v>132.87246150000001</v>
      </c>
      <c r="J11" s="1">
        <f t="shared" si="3"/>
        <v>189.919455</v>
      </c>
      <c r="K11" s="1">
        <f t="shared" si="4"/>
        <v>254.59368449999999</v>
      </c>
      <c r="L11" s="1">
        <f t="shared" si="5"/>
        <v>416.45974200000001</v>
      </c>
      <c r="M11" s="1">
        <f>M10</f>
        <v>1565.8820450000001</v>
      </c>
      <c r="N11" s="1"/>
    </row>
    <row r="12" spans="1:14" x14ac:dyDescent="0.2">
      <c r="A12" t="s">
        <v>3</v>
      </c>
      <c r="B12">
        <v>97.036361999999997</v>
      </c>
      <c r="C12">
        <v>2097.488437</v>
      </c>
      <c r="F12" s="2" t="s">
        <v>27</v>
      </c>
      <c r="G12" s="1">
        <f t="shared" si="0"/>
        <v>47.099338500000002</v>
      </c>
      <c r="H12" s="1">
        <f t="shared" si="1"/>
        <v>105.01579049999999</v>
      </c>
      <c r="I12" s="1">
        <f t="shared" si="2"/>
        <v>185.46981449999998</v>
      </c>
      <c r="J12" s="1">
        <f t="shared" si="3"/>
        <v>235.66790550000002</v>
      </c>
      <c r="K12" s="1">
        <f t="shared" si="4"/>
        <v>280.86937349999999</v>
      </c>
      <c r="L12" s="1">
        <f t="shared" si="5"/>
        <v>311.56427250000002</v>
      </c>
      <c r="M12" s="1">
        <f>C12</f>
        <v>2097.488437</v>
      </c>
      <c r="N12" s="1"/>
    </row>
    <row r="13" spans="1:14" x14ac:dyDescent="0.2">
      <c r="A13" t="s">
        <v>4</v>
      </c>
      <c r="B13">
        <v>22.888183999999999</v>
      </c>
      <c r="C13">
        <v>207.99758899999998</v>
      </c>
      <c r="F13" s="2" t="s">
        <v>27</v>
      </c>
      <c r="G13" s="1">
        <f t="shared" si="0"/>
        <v>63.080920500000005</v>
      </c>
      <c r="H13" s="1">
        <f t="shared" si="1"/>
        <v>81.296540999999991</v>
      </c>
      <c r="I13" s="1">
        <f t="shared" si="2"/>
        <v>112.7410635</v>
      </c>
      <c r="J13" s="1">
        <f t="shared" si="3"/>
        <v>155.02254450000001</v>
      </c>
      <c r="K13" s="1">
        <f t="shared" si="4"/>
        <v>221.76460500000002</v>
      </c>
      <c r="L13" s="1">
        <f t="shared" si="5"/>
        <v>297.40976999999998</v>
      </c>
      <c r="M13" s="1">
        <f>M12</f>
        <v>2097.488437</v>
      </c>
      <c r="N13" s="1"/>
    </row>
    <row r="14" spans="1:14" x14ac:dyDescent="0.2">
      <c r="A14" t="s">
        <v>5</v>
      </c>
    </row>
    <row r="15" spans="1:14" x14ac:dyDescent="0.2">
      <c r="A15" t="s">
        <v>6</v>
      </c>
      <c r="B15" t="s">
        <v>7</v>
      </c>
      <c r="C15" t="s">
        <v>2</v>
      </c>
      <c r="F15" s="1" t="s">
        <v>16</v>
      </c>
      <c r="G15" s="1" t="s">
        <v>28</v>
      </c>
      <c r="H15" s="1" t="s">
        <v>29</v>
      </c>
    </row>
    <row r="16" spans="1:14" x14ac:dyDescent="0.2">
      <c r="A16" t="s">
        <v>4</v>
      </c>
      <c r="B16">
        <v>2743.0057529999999</v>
      </c>
      <c r="C16">
        <v>1.7204025000000001</v>
      </c>
      <c r="F16" s="1" t="s">
        <v>22</v>
      </c>
      <c r="G16" s="1">
        <f>C30</f>
        <v>3.9242520000000001</v>
      </c>
      <c r="H16" s="1">
        <f>C32</f>
        <v>7.7603715000000006</v>
      </c>
    </row>
    <row r="17" spans="1:8" x14ac:dyDescent="0.2">
      <c r="A17" t="s">
        <v>8</v>
      </c>
      <c r="B17">
        <v>-121.11663799999999</v>
      </c>
      <c r="C17">
        <v>35.145172500000001</v>
      </c>
      <c r="F17" s="1" t="s">
        <v>23</v>
      </c>
      <c r="G17" s="1">
        <f>C32</f>
        <v>7.7603715000000006</v>
      </c>
      <c r="H17" s="1">
        <f>C33</f>
        <v>112.54254449999999</v>
      </c>
    </row>
    <row r="18" spans="1:8" x14ac:dyDescent="0.2">
      <c r="A18" t="s">
        <v>4</v>
      </c>
      <c r="B18">
        <v>2724.885941</v>
      </c>
      <c r="C18">
        <v>3.4250595000000001</v>
      </c>
      <c r="F18" s="1" t="s">
        <v>24</v>
      </c>
      <c r="G18" s="1">
        <f>C34</f>
        <v>15.615264</v>
      </c>
      <c r="H18" s="1">
        <f>C35</f>
        <v>106.37424150000001</v>
      </c>
    </row>
    <row r="19" spans="1:8" x14ac:dyDescent="0.2">
      <c r="A19" t="s">
        <v>8</v>
      </c>
      <c r="B19">
        <v>-22.888183999999999</v>
      </c>
      <c r="C19">
        <v>46.2342315</v>
      </c>
      <c r="F19" s="1" t="s">
        <v>25</v>
      </c>
      <c r="G19" s="1">
        <f>C36</f>
        <v>30.195636</v>
      </c>
      <c r="H19" s="1">
        <f>C37</f>
        <v>89.340426000000008</v>
      </c>
    </row>
    <row r="20" spans="1:8" x14ac:dyDescent="0.2">
      <c r="A20" t="s">
        <v>4</v>
      </c>
      <c r="B20">
        <v>2926.1112210000001</v>
      </c>
      <c r="C20">
        <v>6.5674349999999997</v>
      </c>
      <c r="F20" s="1" t="s">
        <v>26</v>
      </c>
      <c r="G20" s="1">
        <f>C38</f>
        <v>57.447816000000003</v>
      </c>
      <c r="H20" s="1">
        <f>C39</f>
        <v>94.468594499999995</v>
      </c>
    </row>
    <row r="21" spans="1:8" x14ac:dyDescent="0.2">
      <c r="A21" t="s">
        <v>8</v>
      </c>
      <c r="B21">
        <v>121.83189400000001</v>
      </c>
      <c r="C21">
        <v>48.266614500000003</v>
      </c>
      <c r="F21" s="1" t="s">
        <v>27</v>
      </c>
      <c r="G21" s="1">
        <f>C40</f>
        <v>105.01579049999999</v>
      </c>
      <c r="H21" s="1">
        <f>C41</f>
        <v>81.296540999999991</v>
      </c>
    </row>
    <row r="22" spans="1:8" x14ac:dyDescent="0.2">
      <c r="A22" t="s">
        <v>4</v>
      </c>
      <c r="B22">
        <v>3042.9363250000001</v>
      </c>
      <c r="C22">
        <v>13.086451500000001</v>
      </c>
      <c r="F22" s="1" t="s">
        <v>30</v>
      </c>
      <c r="G22" s="1">
        <v>110.23</v>
      </c>
      <c r="H22" s="1">
        <v>64.23</v>
      </c>
    </row>
    <row r="23" spans="1:8" x14ac:dyDescent="0.2">
      <c r="A23" t="s">
        <v>8</v>
      </c>
      <c r="B23">
        <v>481.128693</v>
      </c>
      <c r="C23">
        <v>57.032610000000005</v>
      </c>
    </row>
    <row r="24" spans="1:8" x14ac:dyDescent="0.2">
      <c r="A24" t="s">
        <v>4</v>
      </c>
      <c r="B24">
        <v>3326.8928529999998</v>
      </c>
      <c r="C24">
        <v>25.265404500000002</v>
      </c>
    </row>
    <row r="25" spans="1:8" x14ac:dyDescent="0.2">
      <c r="A25" t="s">
        <v>8</v>
      </c>
      <c r="B25">
        <v>1321.0773469999999</v>
      </c>
      <c r="C25">
        <v>55.503351000000002</v>
      </c>
    </row>
    <row r="26" spans="1:8" x14ac:dyDescent="0.2">
      <c r="A26" t="s">
        <v>4</v>
      </c>
      <c r="B26">
        <v>3900.051117</v>
      </c>
      <c r="C26">
        <v>47.099338500000002</v>
      </c>
    </row>
    <row r="27" spans="1:8" x14ac:dyDescent="0.2">
      <c r="A27" t="s">
        <v>8</v>
      </c>
      <c r="B27">
        <v>3738.164902</v>
      </c>
      <c r="C27">
        <v>63.080920500000005</v>
      </c>
    </row>
    <row r="28" spans="1:8" x14ac:dyDescent="0.2">
      <c r="A28" t="s">
        <v>5</v>
      </c>
    </row>
    <row r="29" spans="1:8" x14ac:dyDescent="0.2">
      <c r="A29" t="s">
        <v>6</v>
      </c>
      <c r="B29" t="s">
        <v>9</v>
      </c>
      <c r="C29" t="s">
        <v>2</v>
      </c>
      <c r="F29" s="1" t="s">
        <v>18</v>
      </c>
      <c r="G29" s="1" t="s">
        <v>28</v>
      </c>
      <c r="H29" s="1" t="s">
        <v>29</v>
      </c>
    </row>
    <row r="30" spans="1:8" x14ac:dyDescent="0.2">
      <c r="A30" t="s">
        <v>4</v>
      </c>
      <c r="B30">
        <v>682.11555499999997</v>
      </c>
      <c r="C30">
        <v>3.9242520000000001</v>
      </c>
      <c r="F30" s="1" t="s">
        <v>22</v>
      </c>
      <c r="G30" s="1">
        <f>C58</f>
        <v>14.086396499999999</v>
      </c>
      <c r="H30" s="1">
        <f>C60</f>
        <v>27.848368499999999</v>
      </c>
    </row>
    <row r="31" spans="1:8" x14ac:dyDescent="0.2">
      <c r="A31" t="s">
        <v>8</v>
      </c>
      <c r="B31">
        <v>158.071518</v>
      </c>
      <c r="C31">
        <v>71.995936499999999</v>
      </c>
      <c r="F31" s="1" t="s">
        <v>23</v>
      </c>
      <c r="G31" s="1">
        <f>C60</f>
        <v>27.848368499999999</v>
      </c>
      <c r="H31" s="1">
        <f>C61</f>
        <v>261.27545100000003</v>
      </c>
    </row>
    <row r="32" spans="1:8" x14ac:dyDescent="0.2">
      <c r="A32" t="s">
        <v>4</v>
      </c>
      <c r="B32">
        <v>720.02410899999995</v>
      </c>
      <c r="C32">
        <v>7.7603715000000006</v>
      </c>
      <c r="F32" s="1" t="s">
        <v>24</v>
      </c>
      <c r="G32" s="1">
        <f>C62</f>
        <v>55.697362499999997</v>
      </c>
      <c r="H32" s="1">
        <f>C63</f>
        <v>408.34942950000004</v>
      </c>
    </row>
    <row r="33" spans="1:8" x14ac:dyDescent="0.2">
      <c r="A33" t="s">
        <v>8</v>
      </c>
      <c r="B33">
        <v>200.033188</v>
      </c>
      <c r="C33">
        <v>112.54254449999999</v>
      </c>
      <c r="F33" s="1" t="s">
        <v>25</v>
      </c>
      <c r="G33" s="1">
        <f>C64</f>
        <v>108.862968</v>
      </c>
      <c r="H33" s="1">
        <f>C65</f>
        <v>250.41148799999999</v>
      </c>
    </row>
    <row r="34" spans="1:8" x14ac:dyDescent="0.2">
      <c r="A34" t="s">
        <v>4</v>
      </c>
      <c r="B34">
        <v>741.00494400000002</v>
      </c>
      <c r="C34">
        <v>15.615264</v>
      </c>
      <c r="F34" s="1" t="s">
        <v>26</v>
      </c>
      <c r="G34" s="1">
        <f>C66</f>
        <v>203.669613</v>
      </c>
      <c r="H34" s="1">
        <f>C67</f>
        <v>189.919455</v>
      </c>
    </row>
    <row r="35" spans="1:8" x14ac:dyDescent="0.2">
      <c r="A35" t="s">
        <v>8</v>
      </c>
      <c r="B35">
        <v>333.07075500000002</v>
      </c>
      <c r="C35">
        <v>106.37424150000001</v>
      </c>
      <c r="F35" s="1" t="s">
        <v>27</v>
      </c>
      <c r="G35" s="1">
        <f>C68</f>
        <v>235.66790550000002</v>
      </c>
      <c r="H35" s="1">
        <f>C69</f>
        <v>155.02254450000001</v>
      </c>
    </row>
    <row r="36" spans="1:8" x14ac:dyDescent="0.2">
      <c r="A36" t="s">
        <v>4</v>
      </c>
      <c r="B36">
        <v>818.01414499999998</v>
      </c>
      <c r="C36">
        <v>30.195636</v>
      </c>
      <c r="F36" s="1" t="s">
        <v>30</v>
      </c>
      <c r="G36" s="1">
        <v>260.23</v>
      </c>
      <c r="H36" s="1">
        <v>160.22999999999999</v>
      </c>
    </row>
    <row r="37" spans="1:8" x14ac:dyDescent="0.2">
      <c r="A37" t="s">
        <v>8</v>
      </c>
      <c r="B37">
        <v>700.95062299999995</v>
      </c>
      <c r="C37">
        <v>89.340426000000008</v>
      </c>
    </row>
    <row r="38" spans="1:8" x14ac:dyDescent="0.2">
      <c r="A38" t="s">
        <v>4</v>
      </c>
      <c r="B38">
        <v>960.82687399999998</v>
      </c>
      <c r="C38">
        <v>57.447816000000003</v>
      </c>
    </row>
    <row r="39" spans="1:8" x14ac:dyDescent="0.2">
      <c r="A39" t="s">
        <v>8</v>
      </c>
      <c r="B39">
        <v>1224.0409850000001</v>
      </c>
      <c r="C39">
        <v>94.468594499999995</v>
      </c>
    </row>
    <row r="40" spans="1:8" x14ac:dyDescent="0.2">
      <c r="A40" t="s">
        <v>4</v>
      </c>
      <c r="B40">
        <v>1402.8549190000001</v>
      </c>
      <c r="C40">
        <v>105.01579049999999</v>
      </c>
    </row>
    <row r="41" spans="1:8" x14ac:dyDescent="0.2">
      <c r="A41" t="s">
        <v>8</v>
      </c>
      <c r="B41">
        <v>2393.007278</v>
      </c>
      <c r="C41">
        <v>81.296540999999991</v>
      </c>
    </row>
    <row r="42" spans="1:8" x14ac:dyDescent="0.2">
      <c r="A42" t="s">
        <v>5</v>
      </c>
    </row>
    <row r="43" spans="1:8" x14ac:dyDescent="0.2">
      <c r="A43" t="s">
        <v>6</v>
      </c>
      <c r="B43" t="s">
        <v>10</v>
      </c>
      <c r="C43" t="s">
        <v>2</v>
      </c>
      <c r="F43" t="s">
        <v>31</v>
      </c>
      <c r="G43" t="s">
        <v>32</v>
      </c>
      <c r="H43" s="1" t="s">
        <v>29</v>
      </c>
    </row>
    <row r="44" spans="1:8" x14ac:dyDescent="0.2">
      <c r="A44" t="s">
        <v>4</v>
      </c>
      <c r="B44">
        <v>176.906586</v>
      </c>
      <c r="C44">
        <v>7.9267935000000005</v>
      </c>
      <c r="F44" s="1" t="s">
        <v>22</v>
      </c>
      <c r="G44" s="1">
        <f>C2</f>
        <v>131.25491700000001</v>
      </c>
      <c r="H44" s="1">
        <f>C74</f>
        <v>44.436621000000002</v>
      </c>
    </row>
    <row r="45" spans="1:8" x14ac:dyDescent="0.2">
      <c r="A45" t="s">
        <v>8</v>
      </c>
      <c r="B45">
        <v>94.175338999999994</v>
      </c>
      <c r="C45">
        <v>117.54155699999998</v>
      </c>
      <c r="F45" s="1" t="s">
        <v>23</v>
      </c>
      <c r="G45" s="1">
        <f>C4</f>
        <v>260.03686900000002</v>
      </c>
      <c r="H45" s="1">
        <f>C75</f>
        <v>330.93708299999997</v>
      </c>
    </row>
    <row r="46" spans="1:8" x14ac:dyDescent="0.2">
      <c r="A46" t="s">
        <v>4</v>
      </c>
      <c r="B46">
        <v>182.86705000000001</v>
      </c>
      <c r="C46">
        <v>15.793856999999999</v>
      </c>
      <c r="F46" s="1" t="s">
        <v>24</v>
      </c>
      <c r="G46" s="1">
        <f>C6</f>
        <v>499.49315999999999</v>
      </c>
      <c r="H46" s="1">
        <f>C77</f>
        <v>531.91466400000002</v>
      </c>
    </row>
    <row r="47" spans="1:8" x14ac:dyDescent="0.2">
      <c r="A47" t="s">
        <v>8</v>
      </c>
      <c r="B47">
        <v>114.917755</v>
      </c>
      <c r="C47">
        <v>187.919433</v>
      </c>
      <c r="F47" s="1" t="s">
        <v>25</v>
      </c>
      <c r="G47" s="1">
        <f>C8</f>
        <v>918.06209000000001</v>
      </c>
      <c r="H47" s="1">
        <f>C79</f>
        <v>393.57919499999997</v>
      </c>
    </row>
    <row r="48" spans="1:8" x14ac:dyDescent="0.2">
      <c r="A48" t="s">
        <v>4</v>
      </c>
      <c r="B48">
        <v>193.11904899999999</v>
      </c>
      <c r="C48">
        <v>31.927549499999998</v>
      </c>
      <c r="F48" s="1" t="s">
        <v>26</v>
      </c>
      <c r="G48" s="1">
        <f>C10</f>
        <v>1565.8820450000001</v>
      </c>
      <c r="H48" s="1">
        <f>C81</f>
        <v>254.59368449999999</v>
      </c>
    </row>
    <row r="49" spans="1:8" x14ac:dyDescent="0.2">
      <c r="A49" t="s">
        <v>8</v>
      </c>
      <c r="B49">
        <v>159.97886700000001</v>
      </c>
      <c r="C49">
        <v>279.77958899999999</v>
      </c>
      <c r="F49" s="1" t="s">
        <v>27</v>
      </c>
      <c r="G49" s="1">
        <f>C12</f>
        <v>2097.488437</v>
      </c>
      <c r="H49" s="1">
        <f>C83</f>
        <v>221.76460500000002</v>
      </c>
    </row>
    <row r="50" spans="1:8" x14ac:dyDescent="0.2">
      <c r="A50" t="s">
        <v>4</v>
      </c>
      <c r="B50">
        <v>218.868256</v>
      </c>
      <c r="C50">
        <v>62.574536999999999</v>
      </c>
      <c r="F50" s="1" t="s">
        <v>30</v>
      </c>
      <c r="G50" s="1">
        <f>2700.23</f>
        <v>2700.23</v>
      </c>
      <c r="H50" s="1">
        <v>220.23</v>
      </c>
    </row>
    <row r="51" spans="1:8" x14ac:dyDescent="0.2">
      <c r="A51" t="s">
        <v>8</v>
      </c>
      <c r="B51">
        <v>365.97251899999998</v>
      </c>
      <c r="C51">
        <v>183.49783200000002</v>
      </c>
    </row>
    <row r="52" spans="1:8" x14ac:dyDescent="0.2">
      <c r="A52" t="s">
        <v>4</v>
      </c>
      <c r="B52">
        <v>381.94656400000002</v>
      </c>
      <c r="C52">
        <v>114.34989449999999</v>
      </c>
    </row>
    <row r="53" spans="1:8" x14ac:dyDescent="0.2">
      <c r="A53" t="s">
        <v>8</v>
      </c>
      <c r="B53">
        <v>1029.9682620000001</v>
      </c>
      <c r="C53">
        <v>132.87246150000001</v>
      </c>
    </row>
    <row r="54" spans="1:8" x14ac:dyDescent="0.2">
      <c r="A54" t="s">
        <v>4</v>
      </c>
      <c r="B54">
        <v>710.964203</v>
      </c>
      <c r="C54">
        <v>185.46981449999998</v>
      </c>
    </row>
    <row r="55" spans="1:8" x14ac:dyDescent="0.2">
      <c r="A55" t="s">
        <v>8</v>
      </c>
      <c r="B55">
        <v>2405.8818820000001</v>
      </c>
      <c r="C55">
        <v>112.7410635</v>
      </c>
    </row>
    <row r="56" spans="1:8" x14ac:dyDescent="0.2">
      <c r="A56" t="s">
        <v>5</v>
      </c>
    </row>
    <row r="57" spans="1:8" x14ac:dyDescent="0.2">
      <c r="A57" t="s">
        <v>6</v>
      </c>
      <c r="B57" t="s">
        <v>11</v>
      </c>
      <c r="C57" t="s">
        <v>2</v>
      </c>
    </row>
    <row r="58" spans="1:8" x14ac:dyDescent="0.2">
      <c r="A58" t="s">
        <v>4</v>
      </c>
      <c r="B58">
        <v>56.982039999999998</v>
      </c>
      <c r="C58">
        <v>14.086396499999999</v>
      </c>
    </row>
    <row r="59" spans="1:8" x14ac:dyDescent="0.2">
      <c r="A59" t="s">
        <v>8</v>
      </c>
      <c r="B59">
        <v>63.896178999999997</v>
      </c>
      <c r="C59">
        <v>153.61315350000001</v>
      </c>
    </row>
    <row r="60" spans="1:8" x14ac:dyDescent="0.2">
      <c r="A60" t="s">
        <v>4</v>
      </c>
      <c r="B60">
        <v>61.988830999999998</v>
      </c>
      <c r="C60">
        <v>27.848368499999999</v>
      </c>
    </row>
    <row r="61" spans="1:8" x14ac:dyDescent="0.2">
      <c r="A61" t="s">
        <v>8</v>
      </c>
      <c r="B61">
        <v>75.101851999999994</v>
      </c>
      <c r="C61">
        <v>261.27545100000003</v>
      </c>
    </row>
    <row r="62" spans="1:8" x14ac:dyDescent="0.2">
      <c r="A62" t="s">
        <v>4</v>
      </c>
      <c r="B62">
        <v>69.141388000000006</v>
      </c>
      <c r="C62">
        <v>55.697362499999997</v>
      </c>
    </row>
    <row r="63" spans="1:8" x14ac:dyDescent="0.2">
      <c r="A63" t="s">
        <v>8</v>
      </c>
      <c r="B63">
        <v>100.135803</v>
      </c>
      <c r="C63">
        <v>408.34942950000004</v>
      </c>
    </row>
    <row r="64" spans="1:8" x14ac:dyDescent="0.2">
      <c r="A64" t="s">
        <v>4</v>
      </c>
      <c r="B64">
        <v>91.075896999999998</v>
      </c>
      <c r="C64">
        <v>108.862968</v>
      </c>
    </row>
    <row r="65" spans="1:3" x14ac:dyDescent="0.2">
      <c r="A65" t="s">
        <v>8</v>
      </c>
      <c r="B65">
        <v>296.11587500000002</v>
      </c>
      <c r="C65">
        <v>250.41148799999999</v>
      </c>
    </row>
    <row r="66" spans="1:3" x14ac:dyDescent="0.2">
      <c r="A66" t="s">
        <v>4</v>
      </c>
      <c r="B66">
        <v>134.94491600000001</v>
      </c>
      <c r="C66">
        <v>203.669613</v>
      </c>
    </row>
    <row r="67" spans="1:3" x14ac:dyDescent="0.2">
      <c r="A67" t="s">
        <v>8</v>
      </c>
      <c r="B67">
        <v>1000.165939</v>
      </c>
      <c r="C67">
        <v>189.919455</v>
      </c>
    </row>
    <row r="68" spans="1:3" x14ac:dyDescent="0.2">
      <c r="A68" t="s">
        <v>4</v>
      </c>
      <c r="B68">
        <v>296.83113100000003</v>
      </c>
      <c r="C68">
        <v>235.66790550000002</v>
      </c>
    </row>
    <row r="69" spans="1:3" x14ac:dyDescent="0.2">
      <c r="A69" t="s">
        <v>8</v>
      </c>
      <c r="B69">
        <v>1831.0546879999999</v>
      </c>
      <c r="C69">
        <v>155.02254450000001</v>
      </c>
    </row>
    <row r="70" spans="1:3" x14ac:dyDescent="0.2">
      <c r="A70" t="s">
        <v>5</v>
      </c>
    </row>
    <row r="71" spans="1:3" x14ac:dyDescent="0.2">
      <c r="A71" t="s">
        <v>6</v>
      </c>
      <c r="B71" t="s">
        <v>12</v>
      </c>
      <c r="C71" t="s">
        <v>2</v>
      </c>
    </row>
    <row r="72" spans="1:3" x14ac:dyDescent="0.2">
      <c r="A72" t="s">
        <v>4</v>
      </c>
      <c r="B72">
        <v>22.888183999999999</v>
      </c>
      <c r="C72">
        <v>22.052579999999999</v>
      </c>
    </row>
    <row r="73" spans="1:3" x14ac:dyDescent="0.2">
      <c r="A73" t="s">
        <v>8</v>
      </c>
      <c r="B73">
        <v>51.021576000000003</v>
      </c>
      <c r="C73">
        <v>177.39767699999999</v>
      </c>
    </row>
    <row r="74" spans="1:3" x14ac:dyDescent="0.2">
      <c r="A74" t="s">
        <v>4</v>
      </c>
      <c r="B74">
        <v>24.080276000000001</v>
      </c>
      <c r="C74">
        <v>44.436621000000002</v>
      </c>
    </row>
    <row r="75" spans="1:3" x14ac:dyDescent="0.2">
      <c r="A75" t="s">
        <v>8</v>
      </c>
      <c r="B75">
        <v>56.028365999999998</v>
      </c>
      <c r="C75">
        <v>330.93708299999997</v>
      </c>
    </row>
    <row r="76" spans="1:3" x14ac:dyDescent="0.2">
      <c r="A76" t="s">
        <v>4</v>
      </c>
      <c r="B76">
        <v>27.894974000000001</v>
      </c>
      <c r="C76">
        <v>89.905011000000002</v>
      </c>
    </row>
    <row r="77" spans="1:3" x14ac:dyDescent="0.2">
      <c r="A77" t="s">
        <v>8</v>
      </c>
      <c r="B77">
        <v>72.002410999999995</v>
      </c>
      <c r="C77">
        <v>531.91466400000002</v>
      </c>
    </row>
    <row r="78" spans="1:3" x14ac:dyDescent="0.2">
      <c r="A78" t="s">
        <v>4</v>
      </c>
      <c r="B78">
        <v>34.093857</v>
      </c>
      <c r="C78">
        <v>179.14023299999999</v>
      </c>
    </row>
    <row r="79" spans="1:3" x14ac:dyDescent="0.2">
      <c r="A79" t="s">
        <v>8</v>
      </c>
      <c r="B79">
        <v>298.02322400000003</v>
      </c>
      <c r="C79">
        <v>393.57919499999997</v>
      </c>
    </row>
    <row r="80" spans="1:3" x14ac:dyDescent="0.2">
      <c r="A80" t="s">
        <v>4</v>
      </c>
      <c r="B80">
        <v>51.975250000000003</v>
      </c>
      <c r="C80">
        <v>258.60478649999999</v>
      </c>
    </row>
    <row r="81" spans="1:3" x14ac:dyDescent="0.2">
      <c r="A81" t="s">
        <v>8</v>
      </c>
      <c r="B81">
        <v>486.13548300000002</v>
      </c>
      <c r="C81">
        <v>254.59368449999999</v>
      </c>
    </row>
    <row r="82" spans="1:3" x14ac:dyDescent="0.2">
      <c r="A82" t="s">
        <v>4</v>
      </c>
      <c r="B82">
        <v>108.00361599999999</v>
      </c>
      <c r="C82">
        <v>280.86937349999999</v>
      </c>
    </row>
    <row r="83" spans="1:3" x14ac:dyDescent="0.2">
      <c r="A83" t="s">
        <v>8</v>
      </c>
      <c r="B83">
        <v>1620.054245</v>
      </c>
      <c r="C83">
        <v>221.76460500000002</v>
      </c>
    </row>
    <row r="84" spans="1:3" x14ac:dyDescent="0.2">
      <c r="A84" t="s">
        <v>5</v>
      </c>
    </row>
    <row r="85" spans="1:3" x14ac:dyDescent="0.2">
      <c r="A85" t="s">
        <v>6</v>
      </c>
      <c r="B85" t="s">
        <v>13</v>
      </c>
      <c r="C85" t="s">
        <v>2</v>
      </c>
    </row>
    <row r="86" spans="1:3" x14ac:dyDescent="0.2">
      <c r="A86" t="s">
        <v>4</v>
      </c>
      <c r="B86">
        <v>6.9141389999999996</v>
      </c>
      <c r="C86">
        <v>56.884872000000001</v>
      </c>
    </row>
    <row r="87" spans="1:3" x14ac:dyDescent="0.2">
      <c r="A87" t="s">
        <v>8</v>
      </c>
      <c r="B87">
        <v>38.862228000000002</v>
      </c>
      <c r="C87">
        <v>166.95039750000001</v>
      </c>
    </row>
    <row r="88" spans="1:3" x14ac:dyDescent="0.2">
      <c r="A88" t="s">
        <v>4</v>
      </c>
      <c r="B88">
        <v>8.1062320000000003</v>
      </c>
      <c r="C88">
        <v>119.22871049999999</v>
      </c>
    </row>
    <row r="89" spans="1:3" x14ac:dyDescent="0.2">
      <c r="A89" t="s">
        <v>8</v>
      </c>
      <c r="B89">
        <v>43.153762999999998</v>
      </c>
      <c r="C89">
        <v>314.8297005</v>
      </c>
    </row>
    <row r="90" spans="1:3" x14ac:dyDescent="0.2">
      <c r="A90" t="s">
        <v>4</v>
      </c>
      <c r="B90">
        <v>9.0599059999999998</v>
      </c>
      <c r="C90">
        <v>228.39405750000003</v>
      </c>
    </row>
    <row r="91" spans="1:3" x14ac:dyDescent="0.2">
      <c r="A91" t="s">
        <v>8</v>
      </c>
      <c r="B91">
        <v>53.167343000000002</v>
      </c>
      <c r="C91">
        <v>565.92368400000009</v>
      </c>
    </row>
    <row r="92" spans="1:3" x14ac:dyDescent="0.2">
      <c r="A92" t="s">
        <v>4</v>
      </c>
      <c r="B92">
        <v>10.967255</v>
      </c>
      <c r="C92">
        <v>275.87712599999998</v>
      </c>
    </row>
    <row r="93" spans="1:3" x14ac:dyDescent="0.2">
      <c r="A93" t="s">
        <v>8</v>
      </c>
      <c r="B93">
        <v>68.902968999999999</v>
      </c>
      <c r="C93">
        <v>913.63057200000003</v>
      </c>
    </row>
    <row r="94" spans="1:3" x14ac:dyDescent="0.2">
      <c r="A94" t="s">
        <v>4</v>
      </c>
      <c r="B94">
        <v>16.212463</v>
      </c>
      <c r="C94">
        <v>299.35427549999997</v>
      </c>
    </row>
    <row r="95" spans="1:3" x14ac:dyDescent="0.2">
      <c r="A95" t="s">
        <v>8</v>
      </c>
      <c r="B95">
        <v>110.864639</v>
      </c>
      <c r="C95">
        <v>416.45974200000001</v>
      </c>
    </row>
    <row r="96" spans="1:3" x14ac:dyDescent="0.2">
      <c r="A96" t="s">
        <v>4</v>
      </c>
      <c r="B96">
        <v>27.179718000000001</v>
      </c>
      <c r="C96">
        <v>311.56427250000002</v>
      </c>
    </row>
    <row r="97" spans="1:3" x14ac:dyDescent="0.2">
      <c r="A97" t="s">
        <v>8</v>
      </c>
      <c r="B97">
        <v>1054.048538</v>
      </c>
      <c r="C97">
        <v>297.40976999999998</v>
      </c>
    </row>
    <row r="98" spans="1:3" x14ac:dyDescent="0.2">
      <c r="A9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Broadcast-knl.11712037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2018-04-20T18:56:32Z</dcterms:created>
  <dcterms:modified xsi:type="dcterms:W3CDTF">2018-04-20T22:33:01Z</dcterms:modified>
</cp:coreProperties>
</file>