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240" yWindow="240" windowWidth="25360" windowHeight="158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0" i="1" l="1"/>
  <c r="I26" i="1"/>
  <c r="I22" i="1"/>
  <c r="I18" i="1"/>
  <c r="H28" i="1"/>
  <c r="H20" i="1"/>
  <c r="I14" i="1"/>
  <c r="I10" i="1"/>
  <c r="I6" i="1"/>
  <c r="G28" i="1"/>
  <c r="G20" i="1"/>
  <c r="G12" i="1"/>
  <c r="G4" i="1"/>
  <c r="H4" i="1"/>
  <c r="I2" i="1"/>
  <c r="H12" i="1"/>
  <c r="F28" i="1"/>
  <c r="F20" i="1"/>
  <c r="F12" i="1"/>
  <c r="F4" i="1"/>
  <c r="E24" i="1"/>
  <c r="E8" i="1"/>
  <c r="B16" i="1"/>
  <c r="C24" i="1"/>
  <c r="C8" i="1"/>
  <c r="D24" i="1"/>
  <c r="D8" i="1"/>
  <c r="A16" i="1"/>
  <c r="B15" i="1"/>
  <c r="E7" i="1"/>
  <c r="E23" i="1"/>
  <c r="H27" i="1"/>
  <c r="H19" i="1"/>
  <c r="H11" i="1"/>
  <c r="H3" i="1"/>
  <c r="B4" i="1"/>
</calcChain>
</file>

<file path=xl/sharedStrings.xml><?xml version="1.0" encoding="utf-8"?>
<sst xmlns="http://schemas.openxmlformats.org/spreadsheetml/2006/main" count="18" uniqueCount="18">
  <si>
    <t>HHH</t>
  </si>
  <si>
    <t>HHT</t>
  </si>
  <si>
    <t>HTH</t>
  </si>
  <si>
    <t>HTT</t>
  </si>
  <si>
    <t>THH</t>
  </si>
  <si>
    <t>THT</t>
  </si>
  <si>
    <t>TTH</t>
  </si>
  <si>
    <t>TTT</t>
  </si>
  <si>
    <t>HH</t>
  </si>
  <si>
    <t>HT</t>
  </si>
  <si>
    <t>TH</t>
  </si>
  <si>
    <t>TT</t>
  </si>
  <si>
    <t>T</t>
  </si>
  <si>
    <t>H</t>
  </si>
  <si>
    <t>p</t>
  </si>
  <si>
    <t>q</t>
  </si>
  <si>
    <t>r</t>
  </si>
  <si>
    <t>1+r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</si>
</sst>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5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2" borderId="0" xfId="0" applyFill="1"/>
  </cellXfs>
  <cellStyles count="5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tabSelected="1" workbookViewId="0">
      <selection activeCell="L31" sqref="L31"/>
    </sheetView>
  </sheetViews>
  <sheetFormatPr baseColWidth="10" defaultRowHeight="15" x14ac:dyDescent="0"/>
  <sheetData>
    <row r="1" spans="1:11">
      <c r="A1" t="s">
        <v>14</v>
      </c>
      <c r="B1">
        <v>0.5</v>
      </c>
      <c r="I1" s="1" t="s">
        <v>0</v>
      </c>
      <c r="J1" s="1">
        <v>32</v>
      </c>
      <c r="K1" s="1">
        <v>0</v>
      </c>
    </row>
    <row r="2" spans="1:11">
      <c r="A2" t="s">
        <v>15</v>
      </c>
      <c r="B2">
        <v>0.5</v>
      </c>
      <c r="I2" s="1">
        <f>-$G$4*J1+$H$4*$B$4+K1</f>
        <v>2.6875</v>
      </c>
      <c r="J2" s="1"/>
      <c r="K2" s="1"/>
    </row>
    <row r="3" spans="1:11">
      <c r="A3" t="s">
        <v>16</v>
      </c>
      <c r="B3">
        <v>0.25</v>
      </c>
      <c r="F3" s="1" t="s">
        <v>8</v>
      </c>
      <c r="G3" s="1">
        <v>16</v>
      </c>
      <c r="H3" s="1">
        <f>1/$B$4*(K1*$B$1+K5*$B$2)</f>
        <v>3.2</v>
      </c>
    </row>
    <row r="4" spans="1:11">
      <c r="A4" t="s">
        <v>17</v>
      </c>
      <c r="B4">
        <f>1+$B$3</f>
        <v>1.25</v>
      </c>
      <c r="F4" s="1">
        <f>-$D$8*G3+$E$8*$B$4+H3</f>
        <v>2.1500000000000004</v>
      </c>
      <c r="G4" s="1">
        <f>(K1-J5)/(J1-K5)</f>
        <v>-0.33333333333333331</v>
      </c>
      <c r="H4" s="1">
        <f>G4*G3-$D$8*G3+$E$8*$B$4</f>
        <v>-6.3833333333333329</v>
      </c>
    </row>
    <row r="5" spans="1:11">
      <c r="I5" s="1" t="s">
        <v>1</v>
      </c>
      <c r="J5" s="1">
        <v>8</v>
      </c>
      <c r="K5" s="1">
        <v>8</v>
      </c>
    </row>
    <row r="6" spans="1:11">
      <c r="I6" s="1">
        <f>-$G$4*J5+$H$4*$B$4+K5</f>
        <v>2.6875</v>
      </c>
      <c r="J6" s="1"/>
      <c r="K6" s="1"/>
    </row>
    <row r="7" spans="1:11">
      <c r="C7" s="1" t="s">
        <v>13</v>
      </c>
      <c r="D7" s="1">
        <v>8</v>
      </c>
      <c r="E7" s="1">
        <f>1/$B$4*(H3*$B$1+H11*$B$2)</f>
        <v>2.2400000000000002</v>
      </c>
    </row>
    <row r="8" spans="1:11">
      <c r="C8" s="1">
        <f>-$A$16*D7+$B$16*$B$4+E7</f>
        <v>1.7200000000000002</v>
      </c>
      <c r="D8" s="1">
        <f>(H3-H11)/(G3-G11)</f>
        <v>6.6666666666666652E-2</v>
      </c>
      <c r="E8" s="1">
        <f>D8*D7+$B$16*$B$4-$A$16*D7</f>
        <v>1.3333333333333197E-2</v>
      </c>
    </row>
    <row r="9" spans="1:11">
      <c r="I9" s="1" t="s">
        <v>2</v>
      </c>
      <c r="J9" s="1">
        <v>8</v>
      </c>
      <c r="K9" s="1">
        <v>0</v>
      </c>
    </row>
    <row r="10" spans="1:11">
      <c r="I10" s="1">
        <f>-$G$12*J9+$H$12*$B$4+K9</f>
        <v>2.6875</v>
      </c>
      <c r="J10" s="1"/>
      <c r="K10" s="1"/>
    </row>
    <row r="11" spans="1:11">
      <c r="F11" s="1" t="s">
        <v>9</v>
      </c>
      <c r="G11" s="1">
        <v>4</v>
      </c>
      <c r="H11" s="1">
        <f>1/$B$4*(K9*$B$1+K13*$B$2)</f>
        <v>2.4000000000000004</v>
      </c>
    </row>
    <row r="12" spans="1:11">
      <c r="F12" s="1">
        <f>-$D$8*G11+$E$8*$B$4+H11</f>
        <v>2.1500000000000004</v>
      </c>
      <c r="G12" s="1">
        <f>(K9-J13)/(J9-K13)</f>
        <v>-1</v>
      </c>
      <c r="H12" s="1">
        <f>G12*G11-$D$8*G11+$E$8*$B$4</f>
        <v>-4.25</v>
      </c>
    </row>
    <row r="13" spans="1:11">
      <c r="I13" s="1" t="s">
        <v>3</v>
      </c>
      <c r="J13" s="1">
        <v>2</v>
      </c>
      <c r="K13" s="1">
        <v>6</v>
      </c>
    </row>
    <row r="14" spans="1:11">
      <c r="I14" s="1">
        <f>-$G$12*J13+$H$12*$B$4+K13</f>
        <v>2.6875</v>
      </c>
      <c r="J14" s="1"/>
      <c r="K14" s="1"/>
    </row>
    <row r="15" spans="1:11">
      <c r="A15" s="1">
        <v>4</v>
      </c>
      <c r="B15" s="1">
        <f>1/$B$4*(E7*$B$1+E23*$B$2)</f>
        <v>1.3760000000000003</v>
      </c>
    </row>
    <row r="16" spans="1:11">
      <c r="A16" s="1">
        <f>(E7-E23)/(D7-D23)</f>
        <v>0.17333333333333334</v>
      </c>
      <c r="B16" s="1">
        <f>A16*A15</f>
        <v>0.69333333333333336</v>
      </c>
    </row>
    <row r="17" spans="3:11">
      <c r="I17" s="1" t="s">
        <v>4</v>
      </c>
      <c r="J17" s="1">
        <v>8</v>
      </c>
      <c r="K17" s="1">
        <v>0</v>
      </c>
    </row>
    <row r="18" spans="3:11">
      <c r="I18" s="1">
        <f>-$G$20*J17+$H$20*$B$4+K17</f>
        <v>2.6875</v>
      </c>
      <c r="J18" s="1"/>
      <c r="K18" s="1"/>
    </row>
    <row r="19" spans="3:11">
      <c r="F19" s="1" t="s">
        <v>10</v>
      </c>
      <c r="G19" s="1">
        <v>4</v>
      </c>
      <c r="H19" s="1">
        <f>1/$B$4*(K17*$B$1+K21*$B$2)</f>
        <v>0.8</v>
      </c>
    </row>
    <row r="20" spans="3:11">
      <c r="F20" s="1">
        <f>-$D$24*G19+$E$24*$B$4+H19</f>
        <v>2.1500000000000004</v>
      </c>
      <c r="G20" s="1">
        <f>(K17-J21)/(J17-K21)</f>
        <v>-0.33333333333333331</v>
      </c>
      <c r="H20" s="1">
        <f>G20*G19-$D$24*G19+$E$24*$B$4</f>
        <v>1.6666666666666829E-2</v>
      </c>
    </row>
    <row r="21" spans="3:11">
      <c r="I21" s="1" t="s">
        <v>5</v>
      </c>
      <c r="J21" s="1">
        <v>2</v>
      </c>
      <c r="K21" s="1">
        <v>2</v>
      </c>
    </row>
    <row r="22" spans="3:11">
      <c r="I22" s="1">
        <f>-$G$20*J21+$H$20*$B$4+K21</f>
        <v>2.6875</v>
      </c>
      <c r="J22" s="1"/>
      <c r="K22" s="1"/>
    </row>
    <row r="23" spans="3:11">
      <c r="C23" s="1" t="s">
        <v>12</v>
      </c>
      <c r="D23" s="1">
        <v>2</v>
      </c>
      <c r="E23" s="1">
        <f>1/$B$4*(H19*$B$1+H27*$B$2)</f>
        <v>1.2000000000000002</v>
      </c>
    </row>
    <row r="24" spans="3:11">
      <c r="C24" s="1">
        <f>-$A$16*D23+$B$16*$B$4+E23</f>
        <v>1.7200000000000002</v>
      </c>
      <c r="D24" s="1">
        <f>(H19-H27)/(G19-G27)</f>
        <v>-0.46666666666666673</v>
      </c>
      <c r="E24" s="1">
        <f>D24*D23+$B$16*$B$4-$A$16*D23</f>
        <v>-0.41333333333333344</v>
      </c>
    </row>
    <row r="25" spans="3:11">
      <c r="I25" s="1" t="s">
        <v>6</v>
      </c>
      <c r="J25" s="1">
        <v>2</v>
      </c>
      <c r="K25" s="1">
        <v>2</v>
      </c>
    </row>
    <row r="26" spans="3:11">
      <c r="I26" s="1">
        <f>-$G$28*J25+$H$28*$B$4+K25</f>
        <v>2.6875</v>
      </c>
      <c r="J26" s="1"/>
      <c r="K26" s="1"/>
    </row>
    <row r="27" spans="3:11">
      <c r="F27" s="1" t="s">
        <v>11</v>
      </c>
      <c r="G27" s="1">
        <v>1</v>
      </c>
      <c r="H27" s="1">
        <f>1/$B$4*(K25*$B$1+K29*$B$2)</f>
        <v>2.2000000000000002</v>
      </c>
    </row>
    <row r="28" spans="3:11">
      <c r="F28" s="1">
        <f>-$D$24*G27+$E$24*$B$4+H27</f>
        <v>2.15</v>
      </c>
      <c r="G28" s="1">
        <f>(K25-J29)/(J25-K29)</f>
        <v>-1</v>
      </c>
      <c r="H28" s="1">
        <f>G28*G27-$D$24*G27+$E$24*$B$4</f>
        <v>-1.05</v>
      </c>
    </row>
    <row r="29" spans="3:11">
      <c r="I29" s="1" t="s">
        <v>7</v>
      </c>
      <c r="J29" s="1">
        <v>0.5</v>
      </c>
      <c r="K29" s="1">
        <v>3.5</v>
      </c>
    </row>
    <row r="30" spans="3:11">
      <c r="I30" s="1">
        <f>-$G$28*J29+$H$28*$B$4+K29</f>
        <v>2.6875</v>
      </c>
      <c r="J30" s="1"/>
      <c r="K30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 of 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Peiliang Guo</dc:creator>
  <cp:lastModifiedBy>Peiliang Guo</cp:lastModifiedBy>
  <dcterms:created xsi:type="dcterms:W3CDTF">2017-01-09T20:48:05Z</dcterms:created>
  <dcterms:modified xsi:type="dcterms:W3CDTF">2017-01-09T21:37:36Z</dcterms:modified>
</cp:coreProperties>
</file>