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6030" activeTab="1"/>
  </bookViews>
  <sheets>
    <sheet name="Sheet1" sheetId="1" r:id="rId1"/>
    <sheet name="Sheet2" sheetId="3" r:id="rId2"/>
  </sheets>
  <calcPr calcId="162913"/>
</workbook>
</file>

<file path=xl/calcChain.xml><?xml version="1.0" encoding="utf-8"?>
<calcChain xmlns="http://schemas.openxmlformats.org/spreadsheetml/2006/main">
  <c r="C28" i="3" l="1"/>
  <c r="D28" i="3"/>
  <c r="E28" i="3"/>
  <c r="F28" i="3"/>
  <c r="G28" i="3"/>
  <c r="H28" i="3"/>
  <c r="I28" i="3"/>
  <c r="J28" i="3"/>
  <c r="B28" i="3"/>
  <c r="D27" i="3"/>
  <c r="B26" i="3" l="1"/>
  <c r="C25" i="3"/>
  <c r="D25" i="3"/>
  <c r="E25" i="3"/>
  <c r="F25" i="3"/>
  <c r="G25" i="3"/>
  <c r="H25" i="3"/>
  <c r="I25" i="3"/>
  <c r="J25" i="3"/>
  <c r="B25" i="3"/>
</calcChain>
</file>

<file path=xl/sharedStrings.xml><?xml version="1.0" encoding="utf-8"?>
<sst xmlns="http://schemas.openxmlformats.org/spreadsheetml/2006/main" count="92" uniqueCount="60">
  <si>
    <t>Agri</t>
  </si>
  <si>
    <t>Coal</t>
  </si>
  <si>
    <t>Oilgas</t>
  </si>
  <si>
    <t>labor</t>
  </si>
  <si>
    <t>capital</t>
  </si>
  <si>
    <t>tax</t>
  </si>
  <si>
    <t>OM</t>
  </si>
  <si>
    <t>EII</t>
  </si>
  <si>
    <t>CO2_emission_coal</t>
    <phoneticPr fontId="1" type="noConversion"/>
  </si>
  <si>
    <t>CO2_emission_oil</t>
    <phoneticPr fontId="1" type="noConversion"/>
  </si>
  <si>
    <t>SO2_production_oil</t>
    <phoneticPr fontId="1" type="noConversion"/>
  </si>
  <si>
    <t>SO2_emission_process</t>
    <phoneticPr fontId="1" type="noConversion"/>
  </si>
  <si>
    <t>SO2_abated_coal</t>
    <phoneticPr fontId="1" type="noConversion"/>
  </si>
  <si>
    <t>SO2_abated_process</t>
    <phoneticPr fontId="1" type="noConversion"/>
  </si>
  <si>
    <t>CO2_emission_naturegas</t>
    <phoneticPr fontId="1" type="noConversion"/>
  </si>
  <si>
    <t>SO2_production_coal</t>
    <phoneticPr fontId="1" type="noConversion"/>
  </si>
  <si>
    <t>SO2_production_process</t>
    <phoneticPr fontId="1" type="noConversion"/>
  </si>
  <si>
    <t>SO2_emission_coal</t>
    <phoneticPr fontId="1" type="noConversion"/>
  </si>
  <si>
    <t>SO2_emission_oil</t>
    <phoneticPr fontId="1" type="noConversion"/>
  </si>
  <si>
    <t>SO2_abated_oil</t>
    <phoneticPr fontId="1" type="noConversion"/>
  </si>
  <si>
    <t>T_D</t>
  </si>
  <si>
    <t>Elec</t>
  </si>
  <si>
    <t>Gas</t>
  </si>
  <si>
    <t>Mine</t>
  </si>
  <si>
    <t>Food</t>
  </si>
  <si>
    <t>Paper</t>
  </si>
  <si>
    <t>Chem</t>
  </si>
  <si>
    <t>CM</t>
  </si>
  <si>
    <t>IST</t>
  </si>
  <si>
    <t>NFM</t>
  </si>
  <si>
    <t>Air</t>
  </si>
  <si>
    <t>Tran</t>
  </si>
  <si>
    <t>Serv</t>
  </si>
  <si>
    <t>Biomass</t>
    <phoneticPr fontId="1" type="noConversion"/>
  </si>
  <si>
    <t>Coal</t>
    <phoneticPr fontId="1" type="noConversion"/>
  </si>
  <si>
    <t>Gas</t>
    <phoneticPr fontId="1" type="noConversion"/>
  </si>
  <si>
    <t>Nuclear</t>
    <phoneticPr fontId="1" type="noConversion"/>
  </si>
  <si>
    <t>Hydro</t>
    <phoneticPr fontId="1" type="noConversion"/>
  </si>
  <si>
    <t>Wind</t>
    <phoneticPr fontId="1" type="noConversion"/>
  </si>
  <si>
    <t>Oil</t>
    <phoneticPr fontId="1" type="noConversion"/>
  </si>
  <si>
    <t>Solar</t>
    <phoneticPr fontId="1" type="noConversion"/>
  </si>
  <si>
    <t>Oil</t>
  </si>
  <si>
    <t>Nuclear</t>
  </si>
  <si>
    <t>Hydro</t>
  </si>
  <si>
    <t>Wind</t>
  </si>
  <si>
    <t>Solar</t>
  </si>
  <si>
    <t>Biomass</t>
  </si>
  <si>
    <t>roil</t>
  </si>
  <si>
    <t>S_V 10T Yuan</t>
    <phoneticPr fontId="1" type="noConversion"/>
  </si>
  <si>
    <t>Coal</t>
    <phoneticPr fontId="1" type="noConversion"/>
  </si>
  <si>
    <t>Gas</t>
    <phoneticPr fontId="1" type="noConversion"/>
  </si>
  <si>
    <t>Nuclear</t>
    <phoneticPr fontId="1" type="noConversion"/>
  </si>
  <si>
    <t>Hydro</t>
    <phoneticPr fontId="1" type="noConversion"/>
  </si>
  <si>
    <t>Wind</t>
    <phoneticPr fontId="1" type="noConversion"/>
  </si>
  <si>
    <t>Biomass</t>
    <phoneticPr fontId="1" type="noConversion"/>
  </si>
  <si>
    <t>Oil</t>
    <phoneticPr fontId="1" type="noConversion"/>
  </si>
  <si>
    <t>Solar</t>
    <phoneticPr fontId="1" type="noConversion"/>
  </si>
  <si>
    <t>T_D</t>
    <phoneticPr fontId="1" type="noConversion"/>
  </si>
  <si>
    <t>S_Q GWh</t>
    <phoneticPr fontId="1" type="noConversion"/>
  </si>
  <si>
    <t>S_C billion yuan / Twh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</si>
</sst>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%"/>
    <numFmt numFmtId="177" formatCode="0.00_);[Red]\(0.00\)"/>
    <numFmt numFmtId="178" formatCode="0.000_);[Red]\(0.0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pane xSplit="1" topLeftCell="B1" activePane="topRight" state="frozen"/>
      <selection pane="topRight" sqref="A1:J22"/>
    </sheetView>
  </sheetViews>
  <sheetFormatPr defaultRowHeight="13.5" x14ac:dyDescent="0.15"/>
  <cols>
    <col min="1" max="1" width="25" bestFit="1" customWidth="1"/>
    <col min="2" max="2" width="10.5" bestFit="1" customWidth="1"/>
    <col min="3" max="3" width="10.5" customWidth="1"/>
    <col min="4" max="4" width="10.75" bestFit="1" customWidth="1"/>
    <col min="5" max="6" width="9.75" bestFit="1" customWidth="1"/>
    <col min="7" max="7" width="11.875" bestFit="1" customWidth="1"/>
    <col min="8" max="8" width="14.125" bestFit="1" customWidth="1"/>
    <col min="9" max="9" width="11.625" bestFit="1" customWidth="1"/>
    <col min="10" max="11" width="9.25" bestFit="1" customWidth="1"/>
    <col min="12" max="12" width="10.5" bestFit="1" customWidth="1"/>
  </cols>
  <sheetData>
    <row r="1" spans="1:11" x14ac:dyDescent="0.15">
      <c r="A1" s="4"/>
      <c r="B1" s="5" t="s">
        <v>20</v>
      </c>
      <c r="C1" s="5" t="s">
        <v>1</v>
      </c>
      <c r="D1" s="5" t="s">
        <v>41</v>
      </c>
      <c r="E1" s="5" t="s">
        <v>22</v>
      </c>
      <c r="F1" s="5" t="s">
        <v>42</v>
      </c>
      <c r="G1" s="5" t="s">
        <v>43</v>
      </c>
      <c r="H1" s="5" t="s">
        <v>44</v>
      </c>
      <c r="I1" s="5" t="s">
        <v>45</v>
      </c>
      <c r="J1" s="5" t="s">
        <v>46</v>
      </c>
    </row>
    <row r="2" spans="1:11" x14ac:dyDescent="0.15">
      <c r="A2" s="5" t="s">
        <v>1</v>
      </c>
      <c r="B2" s="4"/>
      <c r="C2" s="4">
        <v>87613392.785712436</v>
      </c>
      <c r="D2" s="4"/>
      <c r="E2" s="4"/>
      <c r="F2" s="4"/>
      <c r="G2" s="4"/>
      <c r="H2" s="4"/>
      <c r="I2" s="4"/>
      <c r="J2" s="4"/>
      <c r="K2" s="2"/>
    </row>
    <row r="3" spans="1:11" x14ac:dyDescent="0.15">
      <c r="A3" s="5" t="s">
        <v>22</v>
      </c>
      <c r="B3" s="4"/>
      <c r="C3" s="4"/>
      <c r="D3" s="4"/>
      <c r="E3" s="4">
        <v>629421.19995703921</v>
      </c>
      <c r="F3" s="4"/>
      <c r="G3" s="4"/>
      <c r="H3" s="4"/>
      <c r="I3" s="4"/>
      <c r="J3" s="4"/>
      <c r="K3" s="2"/>
    </row>
    <row r="4" spans="1:11" x14ac:dyDescent="0.15">
      <c r="A4" s="5" t="s">
        <v>4</v>
      </c>
      <c r="B4" s="4">
        <v>15765867.36643206</v>
      </c>
      <c r="C4" s="4">
        <v>21835017.963587154</v>
      </c>
      <c r="D4" s="4">
        <v>583037.41627109249</v>
      </c>
      <c r="E4" s="4">
        <v>442097.86274933297</v>
      </c>
      <c r="F4" s="4">
        <v>2597273.684677694</v>
      </c>
      <c r="G4" s="4">
        <v>17300125.466460805</v>
      </c>
      <c r="H4" s="4">
        <v>7694485.5206686268</v>
      </c>
      <c r="I4" s="4">
        <v>575025.63538432145</v>
      </c>
      <c r="J4" s="4">
        <v>2221960.8575014593</v>
      </c>
      <c r="K4" s="2"/>
    </row>
    <row r="5" spans="1:11" x14ac:dyDescent="0.15">
      <c r="A5" s="5" t="s">
        <v>3</v>
      </c>
      <c r="B5" s="4">
        <v>15846517.022618663</v>
      </c>
      <c r="C5" s="4">
        <v>6225538.9809593931</v>
      </c>
      <c r="D5" s="4">
        <v>580345.35112288781</v>
      </c>
      <c r="E5" s="4">
        <v>221307.38782372861</v>
      </c>
      <c r="F5" s="4">
        <v>2863225.8027424817</v>
      </c>
      <c r="G5" s="4">
        <v>5235790.6179610053</v>
      </c>
      <c r="H5" s="4">
        <v>3237290.9943129858</v>
      </c>
      <c r="I5" s="4">
        <v>80559.813567872887</v>
      </c>
      <c r="J5" s="4">
        <v>1738214.6890133366</v>
      </c>
      <c r="K5" s="2"/>
    </row>
    <row r="6" spans="1:11" x14ac:dyDescent="0.15">
      <c r="A6" s="5" t="s">
        <v>5</v>
      </c>
      <c r="B6" s="4">
        <v>4903074.2712573297</v>
      </c>
      <c r="C6" s="4">
        <v>13918356.593363514</v>
      </c>
      <c r="D6" s="4">
        <v>20256.340449591145</v>
      </c>
      <c r="E6" s="4">
        <v>409628.21798062098</v>
      </c>
      <c r="F6" s="4">
        <v>368740.41966570553</v>
      </c>
      <c r="G6" s="4">
        <v>3209504.6090129968</v>
      </c>
      <c r="H6" s="4">
        <v>-1158629.0617948377</v>
      </c>
      <c r="I6" s="4">
        <v>-184495.77303360615</v>
      </c>
      <c r="J6" s="4">
        <v>-987462.89662831987</v>
      </c>
      <c r="K6" s="2"/>
    </row>
    <row r="7" spans="1:11" x14ac:dyDescent="0.15">
      <c r="A7" s="5" t="s">
        <v>47</v>
      </c>
      <c r="B7" s="4"/>
      <c r="C7" s="4"/>
      <c r="D7" s="4">
        <v>19165739.913935617</v>
      </c>
      <c r="E7" s="4"/>
      <c r="F7" s="4"/>
      <c r="G7" s="4"/>
      <c r="H7" s="4"/>
      <c r="I7" s="4"/>
      <c r="J7" s="4"/>
      <c r="K7" s="2"/>
    </row>
    <row r="8" spans="1:11" x14ac:dyDescent="0.15">
      <c r="A8" s="5" t="s">
        <v>21</v>
      </c>
      <c r="B8" s="4">
        <v>26693317.127947289</v>
      </c>
      <c r="C8" s="4">
        <v>92942949.37229982</v>
      </c>
      <c r="D8" s="4">
        <v>745937.30464661657</v>
      </c>
      <c r="E8" s="4">
        <v>1951941.5450064566</v>
      </c>
      <c r="F8" s="4">
        <v>3925093.5786949522</v>
      </c>
      <c r="G8" s="4">
        <v>26681790.225521661</v>
      </c>
      <c r="H8" s="4">
        <v>3465198.7637032974</v>
      </c>
      <c r="I8" s="4">
        <v>96844.367625737359</v>
      </c>
      <c r="J8" s="4">
        <v>1569903.3238376793</v>
      </c>
      <c r="K8" s="2"/>
    </row>
    <row r="9" spans="1:11" x14ac:dyDescent="0.15">
      <c r="A9" s="5" t="s">
        <v>2</v>
      </c>
      <c r="B9" s="4"/>
      <c r="C9" s="4"/>
      <c r="D9" s="4"/>
      <c r="E9" s="4">
        <v>4806115.2510095723</v>
      </c>
      <c r="F9" s="4"/>
      <c r="G9" s="4"/>
      <c r="H9" s="4"/>
      <c r="I9" s="4"/>
      <c r="J9" s="4"/>
      <c r="K9" s="2"/>
    </row>
    <row r="10" spans="1:11" x14ac:dyDescent="0.15">
      <c r="A10" s="5" t="s">
        <v>0</v>
      </c>
      <c r="B10" s="4"/>
      <c r="C10" s="4"/>
      <c r="D10" s="4"/>
      <c r="E10" s="4"/>
      <c r="F10" s="4"/>
      <c r="G10" s="4"/>
      <c r="H10" s="4"/>
      <c r="I10" s="4"/>
      <c r="J10" s="4">
        <v>48629.770770214876</v>
      </c>
      <c r="K10" s="2"/>
    </row>
    <row r="11" spans="1:11" x14ac:dyDescent="0.15">
      <c r="A11" s="5" t="s">
        <v>23</v>
      </c>
      <c r="B11" s="4">
        <v>78151.953004098774</v>
      </c>
      <c r="C11" s="4">
        <v>30703.152572793158</v>
      </c>
      <c r="D11" s="4">
        <v>2862.1508780098129</v>
      </c>
      <c r="E11" s="4">
        <v>1091.445176814422</v>
      </c>
      <c r="F11" s="4">
        <v>14120.875146847473</v>
      </c>
      <c r="G11" s="4">
        <v>25821.905328056033</v>
      </c>
      <c r="H11" s="4">
        <v>15965.692227599473</v>
      </c>
      <c r="I11" s="4">
        <v>397.30539874136184</v>
      </c>
      <c r="J11" s="4">
        <v>8572.53821143403</v>
      </c>
      <c r="K11" s="2"/>
    </row>
    <row r="12" spans="1:11" x14ac:dyDescent="0.15">
      <c r="A12" s="5" t="s">
        <v>24</v>
      </c>
      <c r="B12" s="4">
        <v>700282.87706373725</v>
      </c>
      <c r="C12" s="4">
        <v>275116.50307030545</v>
      </c>
      <c r="D12" s="4">
        <v>25646.387254559053</v>
      </c>
      <c r="E12" s="4">
        <v>9779.9266582225828</v>
      </c>
      <c r="F12" s="4">
        <v>126530.51772069676</v>
      </c>
      <c r="G12" s="4">
        <v>231377.94334391336</v>
      </c>
      <c r="H12" s="4">
        <v>143061.05551669511</v>
      </c>
      <c r="I12" s="4">
        <v>3560.0667290935653</v>
      </c>
      <c r="J12" s="4">
        <v>76814.481170125204</v>
      </c>
      <c r="K12" s="2"/>
    </row>
    <row r="13" spans="1:11" x14ac:dyDescent="0.15">
      <c r="A13" s="5" t="s">
        <v>25</v>
      </c>
      <c r="B13" s="4">
        <v>136359.57564111042</v>
      </c>
      <c r="C13" s="4">
        <v>53570.879482061842</v>
      </c>
      <c r="D13" s="4">
        <v>4993.8826112993038</v>
      </c>
      <c r="E13" s="4">
        <v>1904.3542154109139</v>
      </c>
      <c r="F13" s="4">
        <v>24638.11163624069</v>
      </c>
      <c r="G13" s="4">
        <v>45054.076288969729</v>
      </c>
      <c r="H13" s="4">
        <v>27856.949612735287</v>
      </c>
      <c r="I13" s="4">
        <v>693.21870394533346</v>
      </c>
      <c r="J13" s="4">
        <v>14957.369940800323</v>
      </c>
      <c r="K13" s="2"/>
    </row>
    <row r="14" spans="1:11" x14ac:dyDescent="0.15">
      <c r="A14" s="5" t="s">
        <v>26</v>
      </c>
      <c r="B14" s="4">
        <v>118556.34741293881</v>
      </c>
      <c r="C14" s="4">
        <v>46576.617514620892</v>
      </c>
      <c r="D14" s="4">
        <v>4341.8768283856352</v>
      </c>
      <c r="E14" s="4">
        <v>1655.7200247804524</v>
      </c>
      <c r="F14" s="4">
        <v>21421.337731592994</v>
      </c>
      <c r="G14" s="4">
        <v>39171.775768373605</v>
      </c>
      <c r="H14" s="4">
        <v>24219.921341237245</v>
      </c>
      <c r="I14" s="4">
        <v>602.71144957503532</v>
      </c>
      <c r="J14" s="4">
        <v>13004.522335509191</v>
      </c>
      <c r="K14" s="2"/>
    </row>
    <row r="15" spans="1:11" x14ac:dyDescent="0.15">
      <c r="A15" s="5" t="s">
        <v>27</v>
      </c>
      <c r="B15" s="4">
        <v>57722.472505986661</v>
      </c>
      <c r="C15" s="4">
        <v>22677.128492709864</v>
      </c>
      <c r="D15" s="4">
        <v>2113.964130304495</v>
      </c>
      <c r="E15" s="4">
        <v>806.1335870539051</v>
      </c>
      <c r="F15" s="4">
        <v>10429.577203037094</v>
      </c>
      <c r="G15" s="4">
        <v>19071.874253388607</v>
      </c>
      <c r="H15" s="4">
        <v>11792.145880197315</v>
      </c>
      <c r="I15" s="4">
        <v>293.44692069470358</v>
      </c>
      <c r="J15" s="4">
        <v>6331.6152980856414</v>
      </c>
      <c r="K15" s="2"/>
    </row>
    <row r="16" spans="1:11" x14ac:dyDescent="0.15">
      <c r="A16" s="5" t="s">
        <v>28</v>
      </c>
      <c r="B16" s="4">
        <v>8969.6875108982968</v>
      </c>
      <c r="C16" s="4">
        <v>3523.8746261778647</v>
      </c>
      <c r="D16" s="4">
        <v>328.49593641562456</v>
      </c>
      <c r="E16" s="4">
        <v>125.26778660015181</v>
      </c>
      <c r="F16" s="4">
        <v>1620.6867848969744</v>
      </c>
      <c r="G16" s="4">
        <v>2963.6421461727991</v>
      </c>
      <c r="H16" s="4">
        <v>1832.4208758958948</v>
      </c>
      <c r="I16" s="4">
        <v>45.599695671280422</v>
      </c>
      <c r="J16" s="4">
        <v>983.89081751758181</v>
      </c>
      <c r="K16" s="2"/>
    </row>
    <row r="17" spans="1:10" x14ac:dyDescent="0.15">
      <c r="A17" s="5" t="s">
        <v>29</v>
      </c>
      <c r="B17" s="4">
        <v>10786.198596843809</v>
      </c>
      <c r="C17" s="4">
        <v>4237.5179182275087</v>
      </c>
      <c r="D17" s="4">
        <v>395.02183371829</v>
      </c>
      <c r="E17" s="4">
        <v>150.63659937033478</v>
      </c>
      <c r="F17" s="4">
        <v>1948.9028468315389</v>
      </c>
      <c r="G17" s="4">
        <v>3563.8290319207272</v>
      </c>
      <c r="H17" s="4">
        <v>2203.5166170951834</v>
      </c>
      <c r="I17" s="4">
        <v>54.83439337975458</v>
      </c>
      <c r="J17" s="4">
        <v>1183.1450920069801</v>
      </c>
    </row>
    <row r="18" spans="1:10" x14ac:dyDescent="0.15">
      <c r="A18" s="5" t="s">
        <v>7</v>
      </c>
      <c r="B18" s="4">
        <v>377722.72214589198</v>
      </c>
      <c r="C18" s="4">
        <v>148393.96742456142</v>
      </c>
      <c r="D18" s="4">
        <v>13833.30011954305</v>
      </c>
      <c r="E18" s="4">
        <v>5275.154713507517</v>
      </c>
      <c r="F18" s="4">
        <v>68248.779390961179</v>
      </c>
      <c r="G18" s="4">
        <v>124802.00425695446</v>
      </c>
      <c r="H18" s="4">
        <v>77165.118686619448</v>
      </c>
      <c r="I18" s="4">
        <v>1920.24985898927</v>
      </c>
      <c r="J18" s="4">
        <v>41432.649402283227</v>
      </c>
    </row>
    <row r="19" spans="1:10" x14ac:dyDescent="0.15">
      <c r="A19" s="5" t="s">
        <v>6</v>
      </c>
      <c r="B19" s="4">
        <v>17317469.936518155</v>
      </c>
      <c r="C19" s="4">
        <v>6803424.6263236888</v>
      </c>
      <c r="D19" s="4">
        <v>634215.90735802532</v>
      </c>
      <c r="E19" s="4">
        <v>241850.24572367224</v>
      </c>
      <c r="F19" s="4">
        <v>3129004.7330329758</v>
      </c>
      <c r="G19" s="4">
        <v>5721802.8732061442</v>
      </c>
      <c r="H19" s="4">
        <v>3537792.5253775222</v>
      </c>
      <c r="I19" s="4">
        <v>88037.778125876852</v>
      </c>
      <c r="J19" s="4">
        <v>1899564.464577229</v>
      </c>
    </row>
    <row r="20" spans="1:10" x14ac:dyDescent="0.15">
      <c r="A20" s="5" t="s">
        <v>30</v>
      </c>
      <c r="B20" s="4">
        <v>109304.6794696299</v>
      </c>
      <c r="C20" s="4">
        <v>44852.783439270985</v>
      </c>
      <c r="D20" s="4"/>
      <c r="E20" s="4"/>
      <c r="F20" s="4">
        <v>20628.518632831612</v>
      </c>
      <c r="G20" s="4">
        <v>37722.000205768934</v>
      </c>
      <c r="H20" s="4">
        <v>23323.524652550921</v>
      </c>
      <c r="I20" s="4">
        <v>580.40466583199634</v>
      </c>
      <c r="J20" s="4">
        <v>12523.215621285888</v>
      </c>
    </row>
    <row r="21" spans="1:10" x14ac:dyDescent="0.15">
      <c r="A21" s="5" t="s">
        <v>31</v>
      </c>
      <c r="B21" s="4">
        <v>2150796.1240972183</v>
      </c>
      <c r="C21" s="4">
        <v>1748300.10703011</v>
      </c>
      <c r="D21" s="4">
        <v>253925.06283454347</v>
      </c>
      <c r="E21" s="4">
        <v>96831.123485626376</v>
      </c>
      <c r="F21" s="4">
        <v>396260.87190252612</v>
      </c>
      <c r="G21" s="4">
        <v>724615.90468522359</v>
      </c>
      <c r="H21" s="4">
        <v>448030.24294486619</v>
      </c>
      <c r="I21" s="4">
        <v>11149.208677196766</v>
      </c>
      <c r="J21" s="4">
        <v>240563.09759519095</v>
      </c>
    </row>
    <row r="22" spans="1:10" x14ac:dyDescent="0.15">
      <c r="A22" s="5" t="s">
        <v>32</v>
      </c>
      <c r="B22" s="4">
        <v>22481736.459593393</v>
      </c>
      <c r="C22" s="4">
        <v>5422621.2222034261</v>
      </c>
      <c r="D22" s="4">
        <v>505497.27932315989</v>
      </c>
      <c r="E22" s="4">
        <v>192765.01866097187</v>
      </c>
      <c r="F22" s="4">
        <v>2493950.9734668769</v>
      </c>
      <c r="G22" s="4">
        <v>4560522.2948276103</v>
      </c>
      <c r="H22" s="4">
        <v>2819772.3766422332</v>
      </c>
      <c r="I22" s="4">
        <v>70169.885056730825</v>
      </c>
      <c r="J22" s="4">
        <v>1514034.3495113284</v>
      </c>
    </row>
    <row r="23" spans="1:10" x14ac:dyDescent="0.15">
      <c r="A23" t="s">
        <v>8</v>
      </c>
      <c r="C23" s="3">
        <v>1</v>
      </c>
      <c r="D23" s="2"/>
      <c r="E23" s="2"/>
      <c r="F23" s="2"/>
      <c r="G23" s="2"/>
      <c r="H23" s="2"/>
    </row>
    <row r="24" spans="1:10" x14ac:dyDescent="0.15">
      <c r="A24" t="s">
        <v>9</v>
      </c>
      <c r="C24" s="3">
        <v>1</v>
      </c>
    </row>
    <row r="25" spans="1:10" x14ac:dyDescent="0.15">
      <c r="A25" t="s">
        <v>14</v>
      </c>
      <c r="C25" s="3">
        <v>1</v>
      </c>
    </row>
    <row r="26" spans="1:10" x14ac:dyDescent="0.15">
      <c r="A26" t="s">
        <v>15</v>
      </c>
      <c r="C26" s="3">
        <v>0.99999999999999989</v>
      </c>
    </row>
    <row r="27" spans="1:10" x14ac:dyDescent="0.15">
      <c r="A27" t="s">
        <v>10</v>
      </c>
      <c r="C27" s="3">
        <v>0.99999999999999989</v>
      </c>
    </row>
    <row r="28" spans="1:10" x14ac:dyDescent="0.15">
      <c r="A28" t="s">
        <v>16</v>
      </c>
      <c r="C28" s="3">
        <v>0.99999999999999989</v>
      </c>
    </row>
    <row r="29" spans="1:10" x14ac:dyDescent="0.15">
      <c r="A29" t="s">
        <v>17</v>
      </c>
      <c r="C29" s="3">
        <v>0.99999999999999989</v>
      </c>
    </row>
    <row r="30" spans="1:10" x14ac:dyDescent="0.15">
      <c r="A30" t="s">
        <v>18</v>
      </c>
      <c r="C30" s="3">
        <v>0.99999999999999989</v>
      </c>
    </row>
    <row r="31" spans="1:10" x14ac:dyDescent="0.15">
      <c r="A31" t="s">
        <v>11</v>
      </c>
      <c r="C31" s="3">
        <v>0.99999999999999989</v>
      </c>
    </row>
    <row r="32" spans="1:10" x14ac:dyDescent="0.15">
      <c r="A32" t="s">
        <v>12</v>
      </c>
      <c r="C32" s="3">
        <v>0.99999999999999989</v>
      </c>
    </row>
    <row r="33" spans="1:11" x14ac:dyDescent="0.15">
      <c r="A33" t="s">
        <v>19</v>
      </c>
      <c r="C33" s="3">
        <v>0.99999999999999989</v>
      </c>
    </row>
    <row r="34" spans="1:11" x14ac:dyDescent="0.15">
      <c r="A34" t="s">
        <v>13</v>
      </c>
      <c r="C34" s="3">
        <v>0.99999999999999989</v>
      </c>
    </row>
    <row r="36" spans="1:11" x14ac:dyDescent="0.15">
      <c r="D36" s="1"/>
      <c r="E36" s="1"/>
      <c r="F36" s="1"/>
      <c r="G36" s="1"/>
      <c r="H36" s="1"/>
      <c r="I36" s="1"/>
      <c r="J36" s="1"/>
      <c r="K36" s="1"/>
    </row>
    <row r="38" spans="1:11" x14ac:dyDescent="0.15">
      <c r="J38" s="5"/>
    </row>
    <row r="39" spans="1:11" x14ac:dyDescent="0.15">
      <c r="B39" s="5" t="s">
        <v>34</v>
      </c>
      <c r="C39" s="5" t="s">
        <v>35</v>
      </c>
      <c r="D39" s="5" t="s">
        <v>36</v>
      </c>
      <c r="E39" s="5" t="s">
        <v>37</v>
      </c>
      <c r="F39" s="5" t="s">
        <v>39</v>
      </c>
      <c r="G39" s="5" t="s">
        <v>38</v>
      </c>
      <c r="H39" s="5" t="s">
        <v>40</v>
      </c>
      <c r="I39" s="5" t="s">
        <v>33</v>
      </c>
    </row>
    <row r="40" spans="1:11" x14ac:dyDescent="0.15">
      <c r="A40">
        <v>2010</v>
      </c>
      <c r="B40">
        <v>1</v>
      </c>
      <c r="C40">
        <v>1</v>
      </c>
      <c r="D40">
        <v>1</v>
      </c>
      <c r="E40">
        <v>1</v>
      </c>
      <c r="F40">
        <v>1</v>
      </c>
      <c r="G40">
        <v>1.3</v>
      </c>
      <c r="H40">
        <v>2.5</v>
      </c>
      <c r="I40">
        <v>1.8</v>
      </c>
    </row>
    <row r="41" spans="1:11" x14ac:dyDescent="0.15">
      <c r="A41">
        <v>2015</v>
      </c>
      <c r="B41">
        <v>1</v>
      </c>
      <c r="C41">
        <v>1</v>
      </c>
      <c r="D41">
        <v>1</v>
      </c>
      <c r="E41">
        <v>1</v>
      </c>
      <c r="F41">
        <v>1</v>
      </c>
      <c r="G41">
        <v>1.3</v>
      </c>
      <c r="H41">
        <v>2</v>
      </c>
      <c r="I41">
        <v>1.8</v>
      </c>
    </row>
    <row r="42" spans="1:11" x14ac:dyDescent="0.15">
      <c r="A42">
        <v>2016</v>
      </c>
      <c r="B42">
        <v>1</v>
      </c>
      <c r="C42">
        <v>1</v>
      </c>
      <c r="D42">
        <v>1</v>
      </c>
      <c r="E42">
        <v>1</v>
      </c>
      <c r="F42">
        <v>1</v>
      </c>
      <c r="G42">
        <v>1.3</v>
      </c>
      <c r="H42">
        <v>2</v>
      </c>
      <c r="I42">
        <v>1.8</v>
      </c>
    </row>
    <row r="43" spans="1:11" x14ac:dyDescent="0.15">
      <c r="A43">
        <v>2017</v>
      </c>
      <c r="B43">
        <v>1</v>
      </c>
      <c r="C43">
        <v>1</v>
      </c>
      <c r="D43">
        <v>1</v>
      </c>
      <c r="E43">
        <v>1</v>
      </c>
      <c r="F43">
        <v>1</v>
      </c>
      <c r="G43">
        <v>1.3</v>
      </c>
      <c r="H43">
        <v>2</v>
      </c>
      <c r="I43">
        <v>1.8</v>
      </c>
    </row>
    <row r="44" spans="1:11" x14ac:dyDescent="0.15">
      <c r="A44">
        <v>2018</v>
      </c>
      <c r="B44">
        <v>1</v>
      </c>
      <c r="C44">
        <v>1</v>
      </c>
      <c r="D44">
        <v>1</v>
      </c>
      <c r="E44">
        <v>1</v>
      </c>
      <c r="F44">
        <v>1</v>
      </c>
      <c r="G44">
        <v>1.3</v>
      </c>
      <c r="H44">
        <v>2</v>
      </c>
      <c r="I44">
        <v>1.8</v>
      </c>
    </row>
    <row r="45" spans="1:11" x14ac:dyDescent="0.15">
      <c r="A45">
        <v>2019</v>
      </c>
      <c r="B45">
        <v>1</v>
      </c>
      <c r="C45">
        <v>1</v>
      </c>
      <c r="D45">
        <v>1</v>
      </c>
      <c r="E45">
        <v>1</v>
      </c>
      <c r="F45">
        <v>1</v>
      </c>
      <c r="G45">
        <v>1.3</v>
      </c>
      <c r="H45">
        <v>2</v>
      </c>
      <c r="I45">
        <v>1.8</v>
      </c>
    </row>
    <row r="46" spans="1:11" x14ac:dyDescent="0.15">
      <c r="A46">
        <v>2020</v>
      </c>
      <c r="B46">
        <v>1</v>
      </c>
      <c r="C46">
        <v>1</v>
      </c>
      <c r="D46">
        <v>1</v>
      </c>
      <c r="E46">
        <v>1</v>
      </c>
      <c r="F46">
        <v>1</v>
      </c>
      <c r="G46">
        <v>1.3</v>
      </c>
      <c r="H46">
        <v>1.5</v>
      </c>
      <c r="I46">
        <v>1.8</v>
      </c>
    </row>
    <row r="47" spans="1:11" x14ac:dyDescent="0.15">
      <c r="A47">
        <v>2021</v>
      </c>
      <c r="B47">
        <v>1</v>
      </c>
      <c r="C47">
        <v>1</v>
      </c>
      <c r="D47">
        <v>1</v>
      </c>
      <c r="E47">
        <v>1</v>
      </c>
      <c r="F47">
        <v>1</v>
      </c>
      <c r="G47">
        <v>1.3</v>
      </c>
      <c r="H47">
        <v>1.5</v>
      </c>
      <c r="I47">
        <v>1.8</v>
      </c>
    </row>
    <row r="48" spans="1:11" x14ac:dyDescent="0.15">
      <c r="A48">
        <v>2022</v>
      </c>
      <c r="B48">
        <v>1</v>
      </c>
      <c r="C48">
        <v>1</v>
      </c>
      <c r="D48">
        <v>1</v>
      </c>
      <c r="E48">
        <v>1</v>
      </c>
      <c r="F48">
        <v>1</v>
      </c>
      <c r="G48">
        <v>1.3</v>
      </c>
      <c r="H48">
        <v>1.5</v>
      </c>
      <c r="I48">
        <v>1.8</v>
      </c>
    </row>
    <row r="49" spans="1:9" x14ac:dyDescent="0.15">
      <c r="A49">
        <v>2023</v>
      </c>
      <c r="B49">
        <v>1</v>
      </c>
      <c r="C49">
        <v>1</v>
      </c>
      <c r="D49">
        <v>1</v>
      </c>
      <c r="E49">
        <v>1</v>
      </c>
      <c r="F49">
        <v>1</v>
      </c>
      <c r="G49">
        <v>1.3</v>
      </c>
      <c r="H49">
        <v>1.5</v>
      </c>
      <c r="I49">
        <v>1.8</v>
      </c>
    </row>
    <row r="50" spans="1:9" x14ac:dyDescent="0.15">
      <c r="A50">
        <v>2024</v>
      </c>
      <c r="B50">
        <v>1</v>
      </c>
      <c r="C50">
        <v>1</v>
      </c>
      <c r="D50">
        <v>1</v>
      </c>
      <c r="E50">
        <v>1</v>
      </c>
      <c r="F50">
        <v>1</v>
      </c>
      <c r="G50">
        <v>1.3</v>
      </c>
      <c r="H50">
        <v>1.5</v>
      </c>
      <c r="I50">
        <v>1.8</v>
      </c>
    </row>
    <row r="51" spans="1:9" x14ac:dyDescent="0.15">
      <c r="A51">
        <v>2025</v>
      </c>
      <c r="B51">
        <v>1</v>
      </c>
      <c r="C51">
        <v>1</v>
      </c>
      <c r="D51">
        <v>1</v>
      </c>
      <c r="E51">
        <v>1</v>
      </c>
      <c r="F51">
        <v>1</v>
      </c>
      <c r="G51">
        <v>1.3</v>
      </c>
      <c r="H51">
        <v>1.5</v>
      </c>
      <c r="I51">
        <v>1.8</v>
      </c>
    </row>
    <row r="52" spans="1:9" x14ac:dyDescent="0.15">
      <c r="A52">
        <v>2026</v>
      </c>
      <c r="B52">
        <v>1</v>
      </c>
      <c r="C52">
        <v>1</v>
      </c>
      <c r="D52">
        <v>1</v>
      </c>
      <c r="E52">
        <v>1</v>
      </c>
      <c r="F52">
        <v>1</v>
      </c>
      <c r="G52">
        <v>1.3</v>
      </c>
      <c r="H52">
        <v>1.5</v>
      </c>
      <c r="I52">
        <v>1.8</v>
      </c>
    </row>
    <row r="53" spans="1:9" x14ac:dyDescent="0.15">
      <c r="A53">
        <v>2027</v>
      </c>
      <c r="B53">
        <v>1</v>
      </c>
      <c r="C53">
        <v>1</v>
      </c>
      <c r="D53">
        <v>1</v>
      </c>
      <c r="E53">
        <v>1</v>
      </c>
      <c r="F53">
        <v>1</v>
      </c>
      <c r="G53">
        <v>1.3</v>
      </c>
      <c r="H53">
        <v>1.5</v>
      </c>
      <c r="I53">
        <v>1.8</v>
      </c>
    </row>
    <row r="54" spans="1:9" x14ac:dyDescent="0.15">
      <c r="A54">
        <v>2028</v>
      </c>
      <c r="B54">
        <v>1</v>
      </c>
      <c r="C54">
        <v>1</v>
      </c>
      <c r="D54">
        <v>1</v>
      </c>
      <c r="E54">
        <v>1</v>
      </c>
      <c r="F54">
        <v>1</v>
      </c>
      <c r="G54">
        <v>1.3</v>
      </c>
      <c r="H54">
        <v>1.5</v>
      </c>
      <c r="I54">
        <v>1.8</v>
      </c>
    </row>
    <row r="55" spans="1:9" x14ac:dyDescent="0.15">
      <c r="A55">
        <v>2029</v>
      </c>
      <c r="B55">
        <v>1</v>
      </c>
      <c r="C55">
        <v>1</v>
      </c>
      <c r="D55">
        <v>1</v>
      </c>
      <c r="E55">
        <v>1</v>
      </c>
      <c r="F55">
        <v>1</v>
      </c>
      <c r="G55">
        <v>1.3</v>
      </c>
      <c r="H55">
        <v>1.5</v>
      </c>
      <c r="I55">
        <v>1.8</v>
      </c>
    </row>
    <row r="56" spans="1:9" x14ac:dyDescent="0.15">
      <c r="A56">
        <v>2030</v>
      </c>
      <c r="B56">
        <v>1</v>
      </c>
      <c r="C56">
        <v>1</v>
      </c>
      <c r="D56">
        <v>1</v>
      </c>
      <c r="E56">
        <v>1</v>
      </c>
      <c r="F56">
        <v>1</v>
      </c>
      <c r="G56">
        <v>1.3</v>
      </c>
      <c r="H56">
        <v>1.5</v>
      </c>
      <c r="I56">
        <v>1.8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9" workbookViewId="0">
      <selection activeCell="E31" sqref="E31"/>
    </sheetView>
  </sheetViews>
  <sheetFormatPr defaultRowHeight="13.5" x14ac:dyDescent="0.15"/>
  <cols>
    <col min="1" max="2" width="13.875" bestFit="1" customWidth="1"/>
  </cols>
  <sheetData>
    <row r="1" spans="1:10" x14ac:dyDescent="0.15">
      <c r="A1" s="4"/>
      <c r="B1" s="5" t="s">
        <v>20</v>
      </c>
      <c r="C1" s="5" t="s">
        <v>1</v>
      </c>
      <c r="D1" s="5" t="s">
        <v>41</v>
      </c>
      <c r="E1" s="5" t="s">
        <v>22</v>
      </c>
      <c r="F1" s="5" t="s">
        <v>42</v>
      </c>
      <c r="G1" s="5" t="s">
        <v>43</v>
      </c>
      <c r="H1" s="5" t="s">
        <v>44</v>
      </c>
      <c r="I1" s="5" t="s">
        <v>45</v>
      </c>
      <c r="J1" s="5" t="s">
        <v>46</v>
      </c>
    </row>
    <row r="2" spans="1:10" x14ac:dyDescent="0.15">
      <c r="A2" s="5" t="s">
        <v>21</v>
      </c>
      <c r="B2" s="4">
        <v>26693317.127947289</v>
      </c>
      <c r="C2" s="4">
        <v>92942949.37229982</v>
      </c>
      <c r="D2" s="4">
        <v>745937.30464661657</v>
      </c>
      <c r="E2" s="4">
        <v>1951941.5450064566</v>
      </c>
      <c r="F2" s="4">
        <v>3925093.5786949522</v>
      </c>
      <c r="G2" s="4">
        <v>26681790.225521661</v>
      </c>
      <c r="H2" s="4">
        <v>3465198.7637032974</v>
      </c>
      <c r="I2" s="4">
        <v>96844.367625737359</v>
      </c>
      <c r="J2" s="4">
        <v>1569903.3238376793</v>
      </c>
    </row>
    <row r="3" spans="1:10" x14ac:dyDescent="0.15">
      <c r="A3" s="5" t="s">
        <v>1</v>
      </c>
      <c r="B3" s="4"/>
      <c r="C3" s="4">
        <v>87613392.785712436</v>
      </c>
      <c r="D3" s="4"/>
      <c r="E3" s="4"/>
      <c r="F3" s="4"/>
      <c r="G3" s="4"/>
      <c r="H3" s="4"/>
      <c r="I3" s="4"/>
      <c r="J3" s="4"/>
    </row>
    <row r="4" spans="1:10" x14ac:dyDescent="0.15">
      <c r="A4" s="5" t="s">
        <v>22</v>
      </c>
      <c r="B4" s="4"/>
      <c r="C4" s="4"/>
      <c r="D4" s="4"/>
      <c r="E4" s="4">
        <v>629421.19995703921</v>
      </c>
      <c r="F4" s="4"/>
      <c r="G4" s="4"/>
      <c r="H4" s="4"/>
      <c r="I4" s="4"/>
      <c r="J4" s="4"/>
    </row>
    <row r="5" spans="1:10" x14ac:dyDescent="0.15">
      <c r="A5" s="5" t="s">
        <v>47</v>
      </c>
      <c r="B5" s="4"/>
      <c r="C5" s="4"/>
      <c r="D5" s="4">
        <v>19165739.913935617</v>
      </c>
      <c r="E5" s="4"/>
      <c r="F5" s="4"/>
      <c r="G5" s="4"/>
      <c r="H5" s="4"/>
      <c r="I5" s="4"/>
      <c r="J5" s="4"/>
    </row>
    <row r="6" spans="1:10" x14ac:dyDescent="0.15">
      <c r="A6" s="5" t="s">
        <v>2</v>
      </c>
      <c r="B6" s="4"/>
      <c r="C6" s="4"/>
      <c r="D6" s="4"/>
      <c r="E6" s="4">
        <v>4806115.2510095723</v>
      </c>
      <c r="F6" s="4"/>
      <c r="G6" s="4"/>
      <c r="H6" s="4"/>
      <c r="I6" s="4"/>
      <c r="J6" s="4"/>
    </row>
    <row r="7" spans="1:10" x14ac:dyDescent="0.15">
      <c r="A7" s="5" t="s">
        <v>0</v>
      </c>
      <c r="B7" s="4"/>
      <c r="C7" s="4"/>
      <c r="D7" s="4"/>
      <c r="E7" s="4"/>
      <c r="F7" s="4"/>
      <c r="G7" s="4"/>
      <c r="H7" s="4"/>
      <c r="I7" s="4"/>
      <c r="J7" s="4">
        <v>48629.770770214876</v>
      </c>
    </row>
    <row r="8" spans="1:10" x14ac:dyDescent="0.15">
      <c r="A8" s="5" t="s">
        <v>23</v>
      </c>
      <c r="B8" s="4">
        <v>78151.953004098774</v>
      </c>
      <c r="C8" s="4">
        <v>30703.152572793158</v>
      </c>
      <c r="D8" s="4">
        <v>2862.1508780098129</v>
      </c>
      <c r="E8" s="4">
        <v>1091.445176814422</v>
      </c>
      <c r="F8" s="4">
        <v>14120.875146847473</v>
      </c>
      <c r="G8" s="4">
        <v>25821.905328056033</v>
      </c>
      <c r="H8" s="4">
        <v>15965.692227599473</v>
      </c>
      <c r="I8" s="4">
        <v>397.30539874136184</v>
      </c>
      <c r="J8" s="4">
        <v>8572.53821143403</v>
      </c>
    </row>
    <row r="9" spans="1:10" x14ac:dyDescent="0.15">
      <c r="A9" s="5" t="s">
        <v>24</v>
      </c>
      <c r="B9" s="4">
        <v>700282.87706373725</v>
      </c>
      <c r="C9" s="4">
        <v>275116.50307030545</v>
      </c>
      <c r="D9" s="4">
        <v>25646.387254559053</v>
      </c>
      <c r="E9" s="4">
        <v>9779.9266582225828</v>
      </c>
      <c r="F9" s="4">
        <v>126530.51772069676</v>
      </c>
      <c r="G9" s="4">
        <v>231377.94334391336</v>
      </c>
      <c r="H9" s="4">
        <v>143061.05551669511</v>
      </c>
      <c r="I9" s="4">
        <v>3560.0667290935653</v>
      </c>
      <c r="J9" s="4">
        <v>76814.481170125204</v>
      </c>
    </row>
    <row r="10" spans="1:10" x14ac:dyDescent="0.15">
      <c r="A10" s="5" t="s">
        <v>25</v>
      </c>
      <c r="B10" s="4">
        <v>136359.57564111042</v>
      </c>
      <c r="C10" s="4">
        <v>53570.879482061842</v>
      </c>
      <c r="D10" s="4">
        <v>4993.8826112993038</v>
      </c>
      <c r="E10" s="4">
        <v>1904.3542154109139</v>
      </c>
      <c r="F10" s="4">
        <v>24638.11163624069</v>
      </c>
      <c r="G10" s="4">
        <v>45054.076288969729</v>
      </c>
      <c r="H10" s="4">
        <v>27856.949612735287</v>
      </c>
      <c r="I10" s="4">
        <v>693.21870394533346</v>
      </c>
      <c r="J10" s="4">
        <v>14957.369940800323</v>
      </c>
    </row>
    <row r="11" spans="1:10" x14ac:dyDescent="0.15">
      <c r="A11" s="5" t="s">
        <v>26</v>
      </c>
      <c r="B11" s="4">
        <v>118556.34741293881</v>
      </c>
      <c r="C11" s="4">
        <v>46576.617514620892</v>
      </c>
      <c r="D11" s="4">
        <v>4341.8768283856352</v>
      </c>
      <c r="E11" s="4">
        <v>1655.7200247804524</v>
      </c>
      <c r="F11" s="4">
        <v>21421.337731592994</v>
      </c>
      <c r="G11" s="4">
        <v>39171.775768373605</v>
      </c>
      <c r="H11" s="4">
        <v>24219.921341237245</v>
      </c>
      <c r="I11" s="4">
        <v>602.71144957503532</v>
      </c>
      <c r="J11" s="4">
        <v>13004.522335509191</v>
      </c>
    </row>
    <row r="12" spans="1:10" x14ac:dyDescent="0.15">
      <c r="A12" s="5" t="s">
        <v>27</v>
      </c>
      <c r="B12" s="4">
        <v>57722.472505986661</v>
      </c>
      <c r="C12" s="4">
        <v>22677.128492709864</v>
      </c>
      <c r="D12" s="4">
        <v>2113.964130304495</v>
      </c>
      <c r="E12" s="4">
        <v>806.1335870539051</v>
      </c>
      <c r="F12" s="4">
        <v>10429.577203037094</v>
      </c>
      <c r="G12" s="4">
        <v>19071.874253388607</v>
      </c>
      <c r="H12" s="4">
        <v>11792.145880197315</v>
      </c>
      <c r="I12" s="4">
        <v>293.44692069470358</v>
      </c>
      <c r="J12" s="4">
        <v>6331.6152980856414</v>
      </c>
    </row>
    <row r="13" spans="1:10" x14ac:dyDescent="0.15">
      <c r="A13" s="5" t="s">
        <v>28</v>
      </c>
      <c r="B13" s="4">
        <v>8969.6875108982968</v>
      </c>
      <c r="C13" s="4">
        <v>3523.8746261778647</v>
      </c>
      <c r="D13" s="4">
        <v>328.49593641562456</v>
      </c>
      <c r="E13" s="4">
        <v>125.26778660015181</v>
      </c>
      <c r="F13" s="4">
        <v>1620.6867848969744</v>
      </c>
      <c r="G13" s="4">
        <v>2963.6421461727991</v>
      </c>
      <c r="H13" s="4">
        <v>1832.4208758958948</v>
      </c>
      <c r="I13" s="4">
        <v>45.599695671280422</v>
      </c>
      <c r="J13" s="4">
        <v>983.89081751758181</v>
      </c>
    </row>
    <row r="14" spans="1:10" x14ac:dyDescent="0.15">
      <c r="A14" s="5" t="s">
        <v>29</v>
      </c>
      <c r="B14" s="4">
        <v>10786.198596843809</v>
      </c>
      <c r="C14" s="4">
        <v>4237.5179182275087</v>
      </c>
      <c r="D14" s="4">
        <v>395.02183371829</v>
      </c>
      <c r="E14" s="4">
        <v>150.63659937033478</v>
      </c>
      <c r="F14" s="4">
        <v>1948.9028468315389</v>
      </c>
      <c r="G14" s="4">
        <v>3563.8290319207272</v>
      </c>
      <c r="H14" s="4">
        <v>2203.5166170951834</v>
      </c>
      <c r="I14" s="4">
        <v>54.83439337975458</v>
      </c>
      <c r="J14" s="4">
        <v>1183.1450920069801</v>
      </c>
    </row>
    <row r="15" spans="1:10" x14ac:dyDescent="0.15">
      <c r="A15" s="5" t="s">
        <v>7</v>
      </c>
      <c r="B15" s="4">
        <v>377722.72214589198</v>
      </c>
      <c r="C15" s="4">
        <v>148393.96742456142</v>
      </c>
      <c r="D15" s="4">
        <v>13833.30011954305</v>
      </c>
      <c r="E15" s="4">
        <v>5275.154713507517</v>
      </c>
      <c r="F15" s="4">
        <v>68248.779390961179</v>
      </c>
      <c r="G15" s="4">
        <v>124802.00425695446</v>
      </c>
      <c r="H15" s="4">
        <v>77165.118686619448</v>
      </c>
      <c r="I15" s="4">
        <v>1920.24985898927</v>
      </c>
      <c r="J15" s="4">
        <v>41432.649402283227</v>
      </c>
    </row>
    <row r="16" spans="1:10" x14ac:dyDescent="0.15">
      <c r="A16" s="5" t="s">
        <v>6</v>
      </c>
      <c r="B16" s="4">
        <v>17317469.936518155</v>
      </c>
      <c r="C16" s="4">
        <v>6803424.6263236888</v>
      </c>
      <c r="D16" s="4">
        <v>634215.90735802532</v>
      </c>
      <c r="E16" s="4">
        <v>241850.24572367224</v>
      </c>
      <c r="F16" s="4">
        <v>3129004.7330329758</v>
      </c>
      <c r="G16" s="4">
        <v>5721802.8732061442</v>
      </c>
      <c r="H16" s="4">
        <v>3537792.5253775222</v>
      </c>
      <c r="I16" s="4">
        <v>88037.778125876852</v>
      </c>
      <c r="J16" s="4">
        <v>1899564.464577229</v>
      </c>
    </row>
    <row r="17" spans="1:10" x14ac:dyDescent="0.15">
      <c r="A17" s="5" t="s">
        <v>30</v>
      </c>
      <c r="B17" s="4">
        <v>109304.6794696299</v>
      </c>
      <c r="C17" s="4">
        <v>44852.783439270985</v>
      </c>
      <c r="D17" s="4"/>
      <c r="E17" s="4"/>
      <c r="F17" s="4">
        <v>20628.518632831612</v>
      </c>
      <c r="G17" s="4">
        <v>37722.000205768934</v>
      </c>
      <c r="H17" s="4">
        <v>23323.524652550921</v>
      </c>
      <c r="I17" s="4">
        <v>580.40466583199634</v>
      </c>
      <c r="J17" s="4">
        <v>12523.215621285888</v>
      </c>
    </row>
    <row r="18" spans="1:10" x14ac:dyDescent="0.15">
      <c r="A18" s="5" t="s">
        <v>31</v>
      </c>
      <c r="B18" s="4">
        <v>2150796.1240972183</v>
      </c>
      <c r="C18" s="4">
        <v>1748300.10703011</v>
      </c>
      <c r="D18" s="4">
        <v>253925.06283454347</v>
      </c>
      <c r="E18" s="4">
        <v>96831.123485626376</v>
      </c>
      <c r="F18" s="4">
        <v>396260.87190252612</v>
      </c>
      <c r="G18" s="4">
        <v>724615.90468522359</v>
      </c>
      <c r="H18" s="4">
        <v>448030.24294486619</v>
      </c>
      <c r="I18" s="4">
        <v>11149.208677196766</v>
      </c>
      <c r="J18" s="4">
        <v>240563.09759519095</v>
      </c>
    </row>
    <row r="19" spans="1:10" x14ac:dyDescent="0.15">
      <c r="A19" s="5" t="s">
        <v>32</v>
      </c>
      <c r="B19" s="4">
        <v>22481736.459593393</v>
      </c>
      <c r="C19" s="4">
        <v>5422621.2222034261</v>
      </c>
      <c r="D19" s="4">
        <v>505497.27932315989</v>
      </c>
      <c r="E19" s="4">
        <v>192765.01866097187</v>
      </c>
      <c r="F19" s="4">
        <v>2493950.9734668769</v>
      </c>
      <c r="G19" s="4">
        <v>4560522.2948276103</v>
      </c>
      <c r="H19" s="4">
        <v>2819772.3766422332</v>
      </c>
      <c r="I19" s="4">
        <v>70169.885056730825</v>
      </c>
      <c r="J19" s="4">
        <v>1514034.3495113284</v>
      </c>
    </row>
    <row r="20" spans="1:10" x14ac:dyDescent="0.15">
      <c r="A20" s="5" t="s">
        <v>4</v>
      </c>
      <c r="B20" s="4">
        <v>15765867.36643206</v>
      </c>
      <c r="C20" s="4">
        <v>21835017.963587154</v>
      </c>
      <c r="D20" s="4">
        <v>583037.41627109249</v>
      </c>
      <c r="E20" s="4">
        <v>442097.86274933297</v>
      </c>
      <c r="F20" s="4">
        <v>2597273.684677694</v>
      </c>
      <c r="G20" s="4">
        <v>17300125.466460805</v>
      </c>
      <c r="H20" s="4">
        <v>7694485.5206686268</v>
      </c>
      <c r="I20" s="4">
        <v>575025.63538432145</v>
      </c>
      <c r="J20" s="4">
        <v>2221960.8575014593</v>
      </c>
    </row>
    <row r="21" spans="1:10" x14ac:dyDescent="0.15">
      <c r="A21" s="5" t="s">
        <v>3</v>
      </c>
      <c r="B21" s="4">
        <v>15846517.022618663</v>
      </c>
      <c r="C21" s="4">
        <v>6225538.9809593931</v>
      </c>
      <c r="D21" s="4">
        <v>580345.35112288781</v>
      </c>
      <c r="E21" s="4">
        <v>221307.38782372861</v>
      </c>
      <c r="F21" s="4">
        <v>2863225.8027424817</v>
      </c>
      <c r="G21" s="4">
        <v>5235790.6179610053</v>
      </c>
      <c r="H21" s="4">
        <v>3237290.9943129858</v>
      </c>
      <c r="I21" s="4">
        <v>80559.813567872887</v>
      </c>
      <c r="J21" s="4">
        <v>1738214.6890133366</v>
      </c>
    </row>
    <row r="22" spans="1:10" x14ac:dyDescent="0.15">
      <c r="A22" s="5" t="s">
        <v>5</v>
      </c>
      <c r="B22" s="4">
        <v>4903074.2712573297</v>
      </c>
      <c r="C22" s="4">
        <v>13918356.593363514</v>
      </c>
      <c r="D22" s="4">
        <v>20256.340449591145</v>
      </c>
      <c r="E22" s="4">
        <v>409628.21798062098</v>
      </c>
      <c r="F22" s="4">
        <v>368740.41966570553</v>
      </c>
      <c r="G22" s="4">
        <v>3209504.6090129968</v>
      </c>
      <c r="H22" s="4">
        <v>-1158629.0617948377</v>
      </c>
      <c r="I22" s="4">
        <v>-184495.77303360615</v>
      </c>
      <c r="J22" s="4">
        <v>-987462.89662831987</v>
      </c>
    </row>
    <row r="24" spans="1:10" x14ac:dyDescent="0.15">
      <c r="B24" t="s">
        <v>57</v>
      </c>
      <c r="C24" t="s">
        <v>49</v>
      </c>
      <c r="D24" t="s">
        <v>55</v>
      </c>
      <c r="E24" t="s">
        <v>50</v>
      </c>
      <c r="F24" t="s">
        <v>51</v>
      </c>
      <c r="G24" t="s">
        <v>52</v>
      </c>
      <c r="H24" t="s">
        <v>53</v>
      </c>
      <c r="I24" t="s">
        <v>56</v>
      </c>
      <c r="J24" t="s">
        <v>54</v>
      </c>
    </row>
    <row r="25" spans="1:10" x14ac:dyDescent="0.15">
      <c r="A25" s="4" t="s">
        <v>48</v>
      </c>
      <c r="B25">
        <f>SUM(B2:B22)</f>
        <v>106756634.82181524</v>
      </c>
      <c r="C25">
        <f>SUM(C2:C22)</f>
        <v>237139254.07602033</v>
      </c>
      <c r="D25">
        <f>SUM(D2:D22)</f>
        <v>22543469.655533765</v>
      </c>
      <c r="E25">
        <f>SUM(E2:E22)</f>
        <v>9012746.4911587816</v>
      </c>
      <c r="F25">
        <f>SUM(F2:F22)</f>
        <v>16063137.37127715</v>
      </c>
      <c r="G25">
        <f>SUM(G2:G22)</f>
        <v>63963701.042298965</v>
      </c>
      <c r="H25">
        <f>SUM(H2:H22)</f>
        <v>20371361.707265321</v>
      </c>
      <c r="I25">
        <f>SUM(I2:I22)</f>
        <v>745438.75322005223</v>
      </c>
      <c r="J25">
        <f>SUM(J2:J22)</f>
        <v>8421211.0840671659</v>
      </c>
    </row>
    <row r="26" spans="1:10" x14ac:dyDescent="0.15">
      <c r="A26" t="s">
        <v>58</v>
      </c>
      <c r="B26">
        <f>SUM(C26:J26)</f>
        <v>4917100</v>
      </c>
      <c r="C26">
        <v>3710400</v>
      </c>
      <c r="D26">
        <v>5400</v>
      </c>
      <c r="E26">
        <v>109200</v>
      </c>
      <c r="F26">
        <v>98300</v>
      </c>
      <c r="G26">
        <v>855600</v>
      </c>
      <c r="H26">
        <v>103000</v>
      </c>
      <c r="I26">
        <v>3600</v>
      </c>
      <c r="J26">
        <v>31600</v>
      </c>
    </row>
    <row r="27" spans="1:10" x14ac:dyDescent="0.15">
      <c r="D27">
        <f>D5/D25</f>
        <v>0.85016815098961429</v>
      </c>
    </row>
    <row r="28" spans="1:10" x14ac:dyDescent="0.15">
      <c r="A28" t="s">
        <v>59</v>
      </c>
      <c r="B28">
        <f>B25/B26/100000*1000</f>
        <v>0.21711300323730498</v>
      </c>
      <c r="C28">
        <f t="shared" ref="C28:J28" si="0">C25/C26/100000*1000</f>
        <v>0.63912045622040847</v>
      </c>
      <c r="D28">
        <f t="shared" si="0"/>
        <v>41.747166028766237</v>
      </c>
      <c r="E28">
        <f t="shared" si="0"/>
        <v>0.82534308527095068</v>
      </c>
      <c r="F28">
        <f t="shared" si="0"/>
        <v>1.6340933236294151</v>
      </c>
      <c r="G28">
        <f t="shared" si="0"/>
        <v>0.74758883873654713</v>
      </c>
      <c r="H28">
        <f t="shared" si="0"/>
        <v>1.9778021075014875</v>
      </c>
      <c r="I28">
        <f t="shared" si="0"/>
        <v>2.0706632033890342</v>
      </c>
      <c r="J28">
        <f t="shared" si="0"/>
        <v>2.6649402164769516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2016-12-07T16:20:38Z</dcterms:modified>
</cp:coreProperties>
</file>