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装机容量" sheetId="2" r:id="rId1"/>
    <sheet name="Sheet1" sheetId="1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E29" i="1" l="1"/>
  <c r="B29" i="1"/>
  <c r="A29" i="1"/>
  <c r="E28" i="1"/>
  <c r="B28" i="1"/>
  <c r="A28" i="1"/>
  <c r="E27" i="1"/>
  <c r="B27" i="1"/>
  <c r="A27" i="1"/>
  <c r="E26" i="1"/>
  <c r="B26" i="1"/>
  <c r="A26" i="1"/>
  <c r="E25" i="1"/>
  <c r="B25" i="1"/>
  <c r="A25" i="1"/>
  <c r="E24" i="1"/>
  <c r="B24" i="1"/>
  <c r="A24" i="1"/>
  <c r="E23" i="1"/>
  <c r="B23" i="1"/>
  <c r="A23" i="1"/>
</calcChain>
</file>

<file path=xl/sharedStrings.xml><?xml version="1.0" encoding="utf-8"?>
<sst xmlns="http://schemas.openxmlformats.org/spreadsheetml/2006/main" count="58" uniqueCount="30">
  <si>
    <t>来源：</t>
    <phoneticPr fontId="1" type="noConversion"/>
  </si>
  <si>
    <t>2015年国民经济和社会发展统计公报</t>
    <phoneticPr fontId="1" type="noConversion"/>
  </si>
  <si>
    <t>2015年前：</t>
    <phoneticPr fontId="1" type="noConversion"/>
  </si>
  <si>
    <t>中国电力统计年鉴</t>
    <phoneticPr fontId="1" type="noConversion"/>
  </si>
  <si>
    <t>http://www.stats.gov.cn/tjsj/zxfb/201602/t20160229_1323991.html</t>
    <phoneticPr fontId="1" type="noConversion"/>
  </si>
  <si>
    <t>发电量：</t>
    <phoneticPr fontId="1" type="noConversion"/>
  </si>
  <si>
    <t>亿KWh</t>
    <phoneticPr fontId="1" type="noConversion"/>
  </si>
  <si>
    <t>装机容量：</t>
    <phoneticPr fontId="1" type="noConversion"/>
  </si>
  <si>
    <t>万KW</t>
    <phoneticPr fontId="1" type="noConversion"/>
  </si>
  <si>
    <t>年份</t>
    <phoneticPr fontId="1" type="noConversion"/>
  </si>
  <si>
    <t>coal</t>
    <phoneticPr fontId="1" type="noConversion"/>
  </si>
  <si>
    <t>oil</t>
    <phoneticPr fontId="1" type="noConversion"/>
  </si>
  <si>
    <t>gas</t>
    <phoneticPr fontId="1" type="noConversion"/>
  </si>
  <si>
    <t>nuclear</t>
    <phoneticPr fontId="1" type="noConversion"/>
  </si>
  <si>
    <t>hydro</t>
    <phoneticPr fontId="1" type="noConversion"/>
  </si>
  <si>
    <t>wind</t>
    <phoneticPr fontId="1" type="noConversion"/>
  </si>
  <si>
    <t>solar</t>
    <phoneticPr fontId="1" type="noConversion"/>
  </si>
  <si>
    <t>biomass</t>
    <phoneticPr fontId="1" type="noConversion"/>
  </si>
  <si>
    <t>垃圾</t>
    <phoneticPr fontId="1" type="noConversion"/>
  </si>
  <si>
    <t>生物质</t>
    <phoneticPr fontId="1" type="noConversion"/>
  </si>
  <si>
    <t>solar</t>
    <phoneticPr fontId="1" type="noConversion"/>
  </si>
  <si>
    <t>biomass</t>
    <phoneticPr fontId="1" type="noConversion"/>
  </si>
  <si>
    <t>十二五</t>
    <phoneticPr fontId="1" type="noConversion"/>
  </si>
  <si>
    <t>Yt*</t>
    <phoneticPr fontId="1" type="noConversion"/>
  </si>
  <si>
    <t>Yt</t>
    <phoneticPr fontId="1" type="noConversion"/>
  </si>
  <si>
    <t>Yt-1</t>
    <phoneticPr fontId="1" type="noConversion"/>
  </si>
  <si>
    <t>Yt-1^2</t>
    <phoneticPr fontId="1" type="noConversion"/>
  </si>
  <si>
    <t>十二五（中电联十二五规划）</t>
    <phoneticPr fontId="1" type="noConversion"/>
  </si>
  <si>
    <t>2020（中电联十二五规划）</t>
    <phoneticPr fontId="1" type="noConversion"/>
  </si>
  <si>
    <t>2020（中电联十三五展望）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</si>
</sst>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27597;&#20122;&#20094;&#22312;&#28165;&#21326;\&#32452;&#20869;&#20107;&#21153;\&#33258;&#28982;&#31185;&#23398;&#22522;&#37329;\&#28151;&#21512;&#27169;&#22411;\test%20model%20-%20V15%20-0506-KL-E&#32467;&#26500;\result\&#30005;&#21147;&#25968;&#254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0年发电量比例"/>
      <sheetName val="装机容趋势"/>
      <sheetName val="电力历史数据"/>
      <sheetName val="IO计算"/>
      <sheetName val="markup"/>
      <sheetName val="发电量-产量转化"/>
      <sheetName val="整合数据"/>
      <sheetName val="整合数据 (2)"/>
      <sheetName val="整合数据 (3)"/>
      <sheetName val="整合数据 (4)"/>
      <sheetName val="电力技术投入—Sue 2006"/>
    </sheetNames>
    <sheetDataSet>
      <sheetData sheetId="0"/>
      <sheetData sheetId="1"/>
      <sheetData sheetId="2">
        <row r="23">
          <cell r="D23">
            <v>983</v>
          </cell>
        </row>
        <row r="24">
          <cell r="A24" t="e">
            <v>#REF!</v>
          </cell>
          <cell r="D24">
            <v>872</v>
          </cell>
          <cell r="E24">
            <v>760384</v>
          </cell>
        </row>
        <row r="25">
          <cell r="A25" t="e">
            <v>#REF!</v>
          </cell>
          <cell r="D25">
            <v>747.42</v>
          </cell>
          <cell r="E25">
            <v>558636.65639999998</v>
          </cell>
        </row>
        <row r="26">
          <cell r="A26" t="e">
            <v>#REF!</v>
          </cell>
          <cell r="D26">
            <v>700.5</v>
          </cell>
          <cell r="E26">
            <v>490700.25</v>
          </cell>
        </row>
        <row r="27">
          <cell r="A27" t="e">
            <v>#REF!</v>
          </cell>
          <cell r="D27">
            <v>692.19</v>
          </cell>
          <cell r="E27">
            <v>479126.99610000005</v>
          </cell>
        </row>
        <row r="28">
          <cell r="A28" t="e">
            <v>#REF!</v>
          </cell>
          <cell r="D28">
            <v>629</v>
          </cell>
          <cell r="E28">
            <v>395641</v>
          </cell>
        </row>
        <row r="29">
          <cell r="A29" t="e">
            <v>#REF!</v>
          </cell>
          <cell r="D29">
            <v>548</v>
          </cell>
          <cell r="E29">
            <v>300304</v>
          </cell>
        </row>
        <row r="30">
          <cell r="A30">
            <v>548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ts.gov.cn/tjsj/zxfb/201602/t20160229_1323991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tats.gov.cn/tjsj/zxfb/201602/t20160229_13239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A6" sqref="A6:XFD6"/>
    </sheetView>
  </sheetViews>
  <sheetFormatPr defaultRowHeight="13.5" x14ac:dyDescent="0.15"/>
  <cols>
    <col min="1" max="1" width="27.625" bestFit="1" customWidth="1"/>
  </cols>
  <sheetData>
    <row r="1" spans="1:11" x14ac:dyDescent="0.15">
      <c r="A1" t="s">
        <v>0</v>
      </c>
      <c r="B1" s="1">
        <v>2015</v>
      </c>
      <c r="C1" s="1" t="s">
        <v>1</v>
      </c>
      <c r="J1" t="s">
        <v>2</v>
      </c>
      <c r="K1" t="s">
        <v>3</v>
      </c>
    </row>
    <row r="2" spans="1:11" x14ac:dyDescent="0.15">
      <c r="B2" s="2"/>
      <c r="C2" s="3" t="s">
        <v>4</v>
      </c>
    </row>
    <row r="3" spans="1:11" x14ac:dyDescent="0.15">
      <c r="A3" t="s">
        <v>7</v>
      </c>
      <c r="B3" t="s">
        <v>8</v>
      </c>
    </row>
    <row r="4" spans="1:11" x14ac:dyDescent="0.1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20</v>
      </c>
      <c r="I4" t="s">
        <v>21</v>
      </c>
      <c r="J4" t="s">
        <v>18</v>
      </c>
      <c r="K4" t="s">
        <v>19</v>
      </c>
    </row>
    <row r="5" spans="1:11" x14ac:dyDescent="0.15">
      <c r="A5" t="s">
        <v>29</v>
      </c>
      <c r="E5">
        <v>5800</v>
      </c>
      <c r="F5">
        <v>39000</v>
      </c>
      <c r="G5">
        <v>18000</v>
      </c>
      <c r="H5">
        <v>12000</v>
      </c>
      <c r="I5">
        <v>3000</v>
      </c>
    </row>
    <row r="6" spans="1:11" x14ac:dyDescent="0.15">
      <c r="A6" t="s">
        <v>28</v>
      </c>
      <c r="B6">
        <v>11.7</v>
      </c>
      <c r="D6">
        <v>5000</v>
      </c>
      <c r="E6">
        <v>8000</v>
      </c>
      <c r="F6">
        <v>36000</v>
      </c>
      <c r="G6">
        <v>18000</v>
      </c>
      <c r="H6">
        <v>2500</v>
      </c>
      <c r="I6">
        <v>1000</v>
      </c>
    </row>
    <row r="7" spans="1:11" x14ac:dyDescent="0.15">
      <c r="A7" t="s">
        <v>27</v>
      </c>
      <c r="B7">
        <v>92800</v>
      </c>
      <c r="D7">
        <v>4000</v>
      </c>
      <c r="E7">
        <v>4300</v>
      </c>
      <c r="F7">
        <v>30100</v>
      </c>
      <c r="G7">
        <v>10000</v>
      </c>
      <c r="H7">
        <v>500</v>
      </c>
      <c r="I7">
        <v>500</v>
      </c>
    </row>
    <row r="8" spans="1:11" x14ac:dyDescent="0.15">
      <c r="A8" s="1">
        <v>2015</v>
      </c>
      <c r="B8" s="1">
        <v>88419</v>
      </c>
      <c r="C8" s="1"/>
      <c r="D8" s="1">
        <v>6637</v>
      </c>
      <c r="E8" s="1">
        <v>2717</v>
      </c>
      <c r="F8" s="1">
        <v>31937</v>
      </c>
      <c r="G8" s="1">
        <v>12830</v>
      </c>
      <c r="H8" s="1">
        <v>4158</v>
      </c>
      <c r="I8" s="1"/>
      <c r="J8" s="1"/>
      <c r="K8" s="1"/>
    </row>
    <row r="9" spans="1:11" x14ac:dyDescent="0.15">
      <c r="A9">
        <v>2014</v>
      </c>
      <c r="B9">
        <v>83106</v>
      </c>
      <c r="C9">
        <v>270</v>
      </c>
      <c r="D9">
        <v>5666</v>
      </c>
      <c r="E9">
        <v>2008</v>
      </c>
      <c r="F9">
        <v>30486</v>
      </c>
      <c r="G9">
        <v>9657</v>
      </c>
      <c r="H9">
        <v>2486</v>
      </c>
      <c r="J9">
        <v>469</v>
      </c>
      <c r="K9">
        <v>512</v>
      </c>
    </row>
    <row r="10" spans="1:11" x14ac:dyDescent="0.15">
      <c r="A10">
        <v>2013</v>
      </c>
      <c r="B10">
        <v>79450</v>
      </c>
      <c r="C10">
        <v>293</v>
      </c>
      <c r="D10">
        <v>4252</v>
      </c>
      <c r="E10">
        <v>1466</v>
      </c>
      <c r="F10">
        <v>28044</v>
      </c>
      <c r="G10">
        <v>7652</v>
      </c>
      <c r="H10">
        <v>1589</v>
      </c>
      <c r="J10">
        <v>359</v>
      </c>
      <c r="K10">
        <v>509</v>
      </c>
    </row>
    <row r="11" spans="1:11" x14ac:dyDescent="0.15">
      <c r="A11">
        <v>2012</v>
      </c>
      <c r="B11">
        <v>75382</v>
      </c>
      <c r="C11">
        <v>301</v>
      </c>
      <c r="D11">
        <v>3717</v>
      </c>
      <c r="E11">
        <v>1257</v>
      </c>
      <c r="F11">
        <v>24947</v>
      </c>
      <c r="G11">
        <v>6142</v>
      </c>
      <c r="H11">
        <v>341</v>
      </c>
      <c r="J11">
        <v>251</v>
      </c>
      <c r="K11">
        <v>518</v>
      </c>
    </row>
    <row r="12" spans="1:11" x14ac:dyDescent="0.15">
      <c r="A12">
        <v>2011</v>
      </c>
      <c r="B12">
        <v>70929</v>
      </c>
      <c r="C12">
        <v>328</v>
      </c>
      <c r="D12">
        <v>3415</v>
      </c>
      <c r="E12">
        <v>1257</v>
      </c>
      <c r="F12">
        <v>23298</v>
      </c>
      <c r="G12">
        <v>4623</v>
      </c>
      <c r="H12">
        <v>212</v>
      </c>
      <c r="J12">
        <v>210</v>
      </c>
      <c r="K12">
        <v>349</v>
      </c>
    </row>
    <row r="13" spans="1:11" x14ac:dyDescent="0.15">
      <c r="A13">
        <v>2010</v>
      </c>
      <c r="B13">
        <v>64660.639999999999</v>
      </c>
      <c r="C13">
        <v>877.99</v>
      </c>
      <c r="D13">
        <v>2642.4</v>
      </c>
      <c r="E13">
        <v>1082.4000000000001</v>
      </c>
      <c r="F13">
        <v>21605.72</v>
      </c>
      <c r="G13">
        <v>2957.55</v>
      </c>
      <c r="H13">
        <v>25.62</v>
      </c>
      <c r="J13">
        <v>170.94</v>
      </c>
      <c r="K13">
        <v>170.45</v>
      </c>
    </row>
    <row r="14" spans="1:11" x14ac:dyDescent="0.15">
      <c r="A14">
        <v>2009</v>
      </c>
      <c r="B14">
        <v>59215.17</v>
      </c>
      <c r="C14">
        <v>823</v>
      </c>
      <c r="D14">
        <v>2402.96</v>
      </c>
      <c r="E14">
        <v>907.82</v>
      </c>
      <c r="F14">
        <v>19629.02</v>
      </c>
      <c r="G14">
        <v>1759.94</v>
      </c>
      <c r="H14">
        <v>2.5</v>
      </c>
      <c r="J14">
        <v>130.29</v>
      </c>
      <c r="K14">
        <v>108.8</v>
      </c>
    </row>
    <row r="15" spans="1:11" x14ac:dyDescent="0.15">
      <c r="A15">
        <v>2008</v>
      </c>
      <c r="B15" s="4">
        <v>60286</v>
      </c>
      <c r="C15" s="4"/>
      <c r="D15" s="4"/>
      <c r="E15">
        <v>907.82</v>
      </c>
      <c r="F15">
        <v>17260.39</v>
      </c>
      <c r="G15">
        <v>838.77</v>
      </c>
    </row>
    <row r="16" spans="1:11" x14ac:dyDescent="0.15">
      <c r="A16">
        <v>2007</v>
      </c>
      <c r="B16" s="4">
        <v>55607</v>
      </c>
      <c r="C16" s="4"/>
      <c r="D16" s="4"/>
      <c r="E16">
        <v>885</v>
      </c>
      <c r="F16">
        <v>14823</v>
      </c>
      <c r="G16">
        <v>420</v>
      </c>
    </row>
    <row r="17" spans="1:9" x14ac:dyDescent="0.15">
      <c r="A17">
        <v>2006</v>
      </c>
      <c r="B17" s="4">
        <v>48382.2</v>
      </c>
      <c r="C17" s="4"/>
      <c r="D17" s="4"/>
      <c r="E17">
        <v>684.6</v>
      </c>
      <c r="F17">
        <v>13029.2</v>
      </c>
      <c r="G17">
        <v>207.2</v>
      </c>
    </row>
    <row r="18" spans="1:9" x14ac:dyDescent="0.15">
      <c r="A18">
        <v>2005</v>
      </c>
      <c r="B18" s="4"/>
      <c r="C18" s="4"/>
      <c r="D18" s="4"/>
    </row>
    <row r="19" spans="1:9" x14ac:dyDescent="0.15">
      <c r="A19">
        <v>2004</v>
      </c>
      <c r="B19" s="4"/>
      <c r="C19" s="4"/>
      <c r="D19" s="4"/>
    </row>
    <row r="20" spans="1:9" x14ac:dyDescent="0.15">
      <c r="A20">
        <v>2003</v>
      </c>
      <c r="B20" s="4"/>
      <c r="C20" s="4"/>
      <c r="D20" s="4"/>
    </row>
    <row r="26" spans="1:9" x14ac:dyDescent="0.1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1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1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1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1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1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15">
      <c r="A32" s="1"/>
      <c r="B32" s="1"/>
      <c r="C32" s="1"/>
      <c r="D32" s="1"/>
      <c r="E32" s="1"/>
      <c r="F32" s="1"/>
      <c r="G32" s="1"/>
      <c r="H32" s="1"/>
      <c r="I32" s="1"/>
    </row>
  </sheetData>
  <mergeCells count="6">
    <mergeCell ref="B15:D15"/>
    <mergeCell ref="B16:D16"/>
    <mergeCell ref="B17:D17"/>
    <mergeCell ref="B18:D18"/>
    <mergeCell ref="B19:D19"/>
    <mergeCell ref="B20:D20"/>
  </mergeCells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workbookViewId="0">
      <selection sqref="A1:XFD2"/>
    </sheetView>
  </sheetViews>
  <sheetFormatPr defaultRowHeight="13.5" x14ac:dyDescent="0.15"/>
  <sheetData>
    <row r="1" spans="1:23" x14ac:dyDescent="0.15">
      <c r="A1" t="s">
        <v>0</v>
      </c>
      <c r="B1" s="1">
        <v>2015</v>
      </c>
      <c r="C1" s="1" t="s">
        <v>1</v>
      </c>
      <c r="J1" t="s">
        <v>2</v>
      </c>
      <c r="K1" t="s">
        <v>3</v>
      </c>
    </row>
    <row r="2" spans="1:23" x14ac:dyDescent="0.15">
      <c r="B2" s="2"/>
      <c r="C2" s="3" t="s">
        <v>4</v>
      </c>
    </row>
    <row r="3" spans="1:23" x14ac:dyDescent="0.15">
      <c r="A3" t="s">
        <v>5</v>
      </c>
      <c r="B3" t="s">
        <v>6</v>
      </c>
      <c r="M3" t="s">
        <v>7</v>
      </c>
      <c r="N3" t="s">
        <v>8</v>
      </c>
    </row>
    <row r="4" spans="1:23" x14ac:dyDescent="0.1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M4" t="s">
        <v>9</v>
      </c>
      <c r="N4" t="s">
        <v>10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20</v>
      </c>
      <c r="U4" t="s">
        <v>21</v>
      </c>
      <c r="V4" t="s">
        <v>18</v>
      </c>
      <c r="W4" t="s">
        <v>19</v>
      </c>
    </row>
    <row r="5" spans="1:23" x14ac:dyDescent="0.15">
      <c r="M5">
        <v>2020</v>
      </c>
      <c r="N5">
        <v>11.7</v>
      </c>
      <c r="P5">
        <v>5000</v>
      </c>
      <c r="Q5">
        <v>8000</v>
      </c>
      <c r="R5">
        <v>36000</v>
      </c>
      <c r="S5">
        <v>18000</v>
      </c>
      <c r="T5">
        <v>2500</v>
      </c>
      <c r="U5">
        <v>1000</v>
      </c>
    </row>
    <row r="6" spans="1:23" x14ac:dyDescent="0.15">
      <c r="M6" t="s">
        <v>22</v>
      </c>
      <c r="N6">
        <v>92800</v>
      </c>
      <c r="P6">
        <v>4000</v>
      </c>
      <c r="Q6">
        <v>4300</v>
      </c>
      <c r="R6">
        <v>30100</v>
      </c>
      <c r="S6">
        <v>10000</v>
      </c>
      <c r="T6">
        <v>500</v>
      </c>
      <c r="U6">
        <v>500</v>
      </c>
    </row>
    <row r="7" spans="1:23" s="1" customFormat="1" x14ac:dyDescent="0.15">
      <c r="A7" s="1">
        <v>2015</v>
      </c>
      <c r="B7" s="1">
        <v>37649</v>
      </c>
      <c r="D7" s="1">
        <v>1658</v>
      </c>
      <c r="E7" s="1">
        <v>1695</v>
      </c>
      <c r="F7" s="1">
        <v>11143</v>
      </c>
      <c r="G7" s="1">
        <v>1851</v>
      </c>
      <c r="H7" s="1">
        <v>383</v>
      </c>
      <c r="M7" s="1">
        <v>2015</v>
      </c>
      <c r="N7" s="1">
        <v>88419</v>
      </c>
      <c r="P7" s="1">
        <v>6637</v>
      </c>
      <c r="Q7" s="1">
        <v>2717</v>
      </c>
      <c r="R7" s="1">
        <v>31937</v>
      </c>
      <c r="S7" s="1">
        <v>12830</v>
      </c>
      <c r="T7" s="1">
        <v>4158</v>
      </c>
    </row>
    <row r="8" spans="1:23" x14ac:dyDescent="0.15">
      <c r="A8">
        <v>2014</v>
      </c>
      <c r="B8">
        <v>39449</v>
      </c>
      <c r="C8">
        <v>44</v>
      </c>
      <c r="D8">
        <v>1322</v>
      </c>
      <c r="E8">
        <v>1332</v>
      </c>
      <c r="F8">
        <v>10601</v>
      </c>
      <c r="G8">
        <v>1598</v>
      </c>
      <c r="H8">
        <v>135</v>
      </c>
      <c r="J8">
        <v>245</v>
      </c>
      <c r="K8">
        <v>216</v>
      </c>
      <c r="M8">
        <v>2014</v>
      </c>
      <c r="N8">
        <v>83106</v>
      </c>
      <c r="O8">
        <v>270</v>
      </c>
      <c r="P8">
        <v>5666</v>
      </c>
      <c r="Q8">
        <v>2008</v>
      </c>
      <c r="R8">
        <v>30486</v>
      </c>
      <c r="S8">
        <v>9657</v>
      </c>
      <c r="T8">
        <v>2486</v>
      </c>
      <c r="V8">
        <v>469</v>
      </c>
      <c r="W8">
        <v>512</v>
      </c>
    </row>
    <row r="9" spans="1:23" x14ac:dyDescent="0.15">
      <c r="A9">
        <v>2013</v>
      </c>
      <c r="B9">
        <v>39776</v>
      </c>
      <c r="C9">
        <v>52</v>
      </c>
      <c r="D9">
        <v>1156</v>
      </c>
      <c r="E9">
        <v>1115</v>
      </c>
      <c r="F9">
        <v>8921</v>
      </c>
      <c r="G9">
        <v>1383</v>
      </c>
      <c r="H9">
        <v>84</v>
      </c>
      <c r="J9">
        <v>176</v>
      </c>
      <c r="K9">
        <v>207</v>
      </c>
      <c r="M9">
        <v>2013</v>
      </c>
      <c r="N9">
        <v>79450</v>
      </c>
      <c r="O9">
        <v>293</v>
      </c>
      <c r="P9">
        <v>4252</v>
      </c>
      <c r="Q9">
        <v>1466</v>
      </c>
      <c r="R9">
        <v>28044</v>
      </c>
      <c r="S9">
        <v>7652</v>
      </c>
      <c r="T9">
        <v>1589</v>
      </c>
      <c r="V9">
        <v>359</v>
      </c>
      <c r="W9">
        <v>509</v>
      </c>
    </row>
    <row r="10" spans="1:23" x14ac:dyDescent="0.15">
      <c r="A10">
        <v>2012</v>
      </c>
      <c r="B10">
        <v>37104</v>
      </c>
      <c r="C10">
        <v>54</v>
      </c>
      <c r="D10">
        <v>1092</v>
      </c>
      <c r="E10">
        <v>983</v>
      </c>
      <c r="F10">
        <v>8556</v>
      </c>
      <c r="G10">
        <v>1030</v>
      </c>
      <c r="H10">
        <v>36</v>
      </c>
      <c r="J10">
        <v>120</v>
      </c>
      <c r="K10">
        <v>196</v>
      </c>
      <c r="M10">
        <v>2012</v>
      </c>
      <c r="N10">
        <v>75382</v>
      </c>
      <c r="O10">
        <v>301</v>
      </c>
      <c r="P10">
        <v>3717</v>
      </c>
      <c r="Q10">
        <v>1257</v>
      </c>
      <c r="R10">
        <v>24947</v>
      </c>
      <c r="S10">
        <v>6142</v>
      </c>
      <c r="T10">
        <v>341</v>
      </c>
      <c r="V10">
        <v>251</v>
      </c>
      <c r="W10">
        <v>518</v>
      </c>
    </row>
    <row r="11" spans="1:23" x14ac:dyDescent="0.15">
      <c r="A11">
        <v>2011</v>
      </c>
      <c r="B11">
        <v>36961</v>
      </c>
      <c r="C11">
        <v>59</v>
      </c>
      <c r="D11">
        <v>1088</v>
      </c>
      <c r="E11">
        <v>872</v>
      </c>
      <c r="F11">
        <v>6681</v>
      </c>
      <c r="G11">
        <v>741</v>
      </c>
      <c r="H11">
        <v>6</v>
      </c>
      <c r="J11">
        <v>97</v>
      </c>
      <c r="K11">
        <v>135</v>
      </c>
      <c r="M11">
        <v>2011</v>
      </c>
      <c r="N11">
        <v>70929</v>
      </c>
      <c r="O11">
        <v>328</v>
      </c>
      <c r="P11">
        <v>3415</v>
      </c>
      <c r="Q11">
        <v>1257</v>
      </c>
      <c r="R11">
        <v>23298</v>
      </c>
      <c r="S11">
        <v>4623</v>
      </c>
      <c r="T11">
        <v>212</v>
      </c>
      <c r="V11">
        <v>210</v>
      </c>
      <c r="W11">
        <v>349</v>
      </c>
    </row>
    <row r="12" spans="1:23" x14ac:dyDescent="0.15">
      <c r="A12">
        <v>2010</v>
      </c>
      <c r="B12">
        <v>32162.69</v>
      </c>
      <c r="C12">
        <v>161.88999999999999</v>
      </c>
      <c r="D12">
        <v>776.27</v>
      </c>
      <c r="E12">
        <v>747.42</v>
      </c>
      <c r="F12">
        <v>6867.36</v>
      </c>
      <c r="G12">
        <v>494</v>
      </c>
      <c r="H12">
        <v>2.65</v>
      </c>
      <c r="J12">
        <v>86.84</v>
      </c>
      <c r="K12">
        <v>74.25</v>
      </c>
      <c r="M12">
        <v>2010</v>
      </c>
      <c r="N12">
        <v>64660.639999999999</v>
      </c>
      <c r="O12">
        <v>877.99</v>
      </c>
      <c r="P12">
        <v>2642.4</v>
      </c>
      <c r="Q12">
        <v>1082.4000000000001</v>
      </c>
      <c r="R12">
        <v>21605.72</v>
      </c>
      <c r="S12">
        <v>2957.55</v>
      </c>
      <c r="T12">
        <v>25.62</v>
      </c>
      <c r="V12">
        <v>170.94</v>
      </c>
      <c r="W12">
        <v>170.45</v>
      </c>
    </row>
    <row r="13" spans="1:23" x14ac:dyDescent="0.15">
      <c r="A13">
        <v>2009</v>
      </c>
      <c r="B13">
        <v>28347.71</v>
      </c>
      <c r="C13">
        <v>170.76</v>
      </c>
      <c r="D13">
        <v>565.59</v>
      </c>
      <c r="E13">
        <v>700.5</v>
      </c>
      <c r="F13">
        <v>5716.82</v>
      </c>
      <c r="G13">
        <v>276.14999999999998</v>
      </c>
      <c r="H13">
        <v>1.52</v>
      </c>
      <c r="J13">
        <v>67.48</v>
      </c>
      <c r="K13">
        <v>52.17</v>
      </c>
      <c r="M13">
        <v>2009</v>
      </c>
      <c r="N13">
        <v>59215.17</v>
      </c>
      <c r="O13">
        <v>823</v>
      </c>
      <c r="P13">
        <v>2402.96</v>
      </c>
      <c r="Q13">
        <v>907.82</v>
      </c>
      <c r="R13">
        <v>19629.02</v>
      </c>
      <c r="S13">
        <v>1759.94</v>
      </c>
      <c r="T13">
        <v>2.5</v>
      </c>
      <c r="V13">
        <v>130.29</v>
      </c>
      <c r="W13">
        <v>108.8</v>
      </c>
    </row>
    <row r="14" spans="1:23" x14ac:dyDescent="0.15">
      <c r="A14">
        <v>2008</v>
      </c>
      <c r="B14" s="4">
        <v>28030</v>
      </c>
      <c r="C14" s="4"/>
      <c r="D14" s="4"/>
      <c r="E14">
        <v>692.19</v>
      </c>
      <c r="F14">
        <v>5655.48</v>
      </c>
      <c r="G14">
        <v>130.79</v>
      </c>
      <c r="M14">
        <v>2008</v>
      </c>
      <c r="N14" s="4">
        <v>60286</v>
      </c>
      <c r="O14" s="4"/>
      <c r="P14" s="4"/>
      <c r="Q14">
        <v>907.82</v>
      </c>
      <c r="R14">
        <v>17260.39</v>
      </c>
      <c r="S14">
        <v>838.77</v>
      </c>
    </row>
    <row r="15" spans="1:23" x14ac:dyDescent="0.15">
      <c r="A15">
        <v>2007</v>
      </c>
      <c r="B15" s="4">
        <v>27207</v>
      </c>
      <c r="C15" s="4"/>
      <c r="D15" s="4"/>
      <c r="E15">
        <v>629</v>
      </c>
      <c r="F15">
        <v>4714</v>
      </c>
      <c r="G15">
        <v>57.1</v>
      </c>
      <c r="M15">
        <v>2007</v>
      </c>
      <c r="N15" s="4">
        <v>55607</v>
      </c>
      <c r="O15" s="4"/>
      <c r="P15" s="4"/>
      <c r="Q15">
        <v>885</v>
      </c>
      <c r="R15">
        <v>14823</v>
      </c>
      <c r="S15">
        <v>420</v>
      </c>
    </row>
    <row r="16" spans="1:23" x14ac:dyDescent="0.15">
      <c r="A16">
        <v>2006</v>
      </c>
      <c r="B16" s="4">
        <v>23742</v>
      </c>
      <c r="C16" s="4"/>
      <c r="D16" s="4"/>
      <c r="E16">
        <v>548</v>
      </c>
      <c r="F16">
        <v>4148</v>
      </c>
      <c r="G16">
        <v>28.4</v>
      </c>
      <c r="M16">
        <v>2006</v>
      </c>
      <c r="N16" s="4">
        <v>48382.2</v>
      </c>
      <c r="O16" s="4"/>
      <c r="P16" s="4"/>
      <c r="Q16">
        <v>684.6</v>
      </c>
      <c r="R16">
        <v>13029.2</v>
      </c>
      <c r="S16">
        <v>207.2</v>
      </c>
    </row>
    <row r="17" spans="1:21" x14ac:dyDescent="0.15">
      <c r="A17">
        <v>2005</v>
      </c>
      <c r="B17" s="4"/>
      <c r="C17" s="4"/>
      <c r="D17" s="4"/>
      <c r="M17">
        <v>2005</v>
      </c>
      <c r="N17" s="4"/>
      <c r="O17" s="4"/>
      <c r="P17" s="4"/>
    </row>
    <row r="18" spans="1:21" x14ac:dyDescent="0.15">
      <c r="A18">
        <v>2004</v>
      </c>
      <c r="B18" s="4"/>
      <c r="C18" s="4"/>
      <c r="D18" s="4"/>
      <c r="M18">
        <v>2004</v>
      </c>
      <c r="N18" s="4"/>
      <c r="O18" s="4"/>
      <c r="P18" s="4"/>
    </row>
    <row r="19" spans="1:21" x14ac:dyDescent="0.15">
      <c r="A19">
        <v>2003</v>
      </c>
      <c r="B19" s="4"/>
      <c r="C19" s="4"/>
      <c r="D19" s="4"/>
      <c r="M19">
        <v>2003</v>
      </c>
      <c r="N19" s="4"/>
      <c r="O19" s="4"/>
      <c r="P19" s="4"/>
    </row>
    <row r="22" spans="1:21" x14ac:dyDescent="0.15">
      <c r="A22" t="s">
        <v>23</v>
      </c>
      <c r="B22" t="s">
        <v>23</v>
      </c>
      <c r="C22" t="s">
        <v>24</v>
      </c>
      <c r="D22" t="s">
        <v>25</v>
      </c>
      <c r="E22" t="s">
        <v>26</v>
      </c>
    </row>
    <row r="23" spans="1:21" x14ac:dyDescent="0.15">
      <c r="A23" t="e">
        <f>#REF!+#REF!*[1]电力历史数据!A24+#REF!*[1]电力历史数据!A24^2</f>
        <v>#REF!</v>
      </c>
      <c r="B23" t="e">
        <f>#REF!+#REF!*[1]电力历史数据!D23+#REF!*[1]电力历史数据!D23^2</f>
        <v>#REF!</v>
      </c>
      <c r="C23">
        <v>1115</v>
      </c>
      <c r="D23">
        <v>983</v>
      </c>
      <c r="E23">
        <f>D23^2</f>
        <v>966289</v>
      </c>
    </row>
    <row r="24" spans="1:21" x14ac:dyDescent="0.15">
      <c r="A24" t="e">
        <f>#REF!+#REF!*[1]电力历史数据!A25+#REF!*[1]电力历史数据!A25^2</f>
        <v>#REF!</v>
      </c>
      <c r="B24" t="e">
        <f>#REF!+#REF!*[1]电力历史数据!D24+#REF!*[1]电力历史数据!E24</f>
        <v>#REF!</v>
      </c>
      <c r="C24">
        <v>983</v>
      </c>
      <c r="D24">
        <v>872</v>
      </c>
      <c r="E24">
        <f t="shared" ref="E24:E29" si="0">D24^2</f>
        <v>760384</v>
      </c>
    </row>
    <row r="25" spans="1:21" x14ac:dyDescent="0.15">
      <c r="A25" t="e">
        <f>#REF!+#REF!*[1]电力历史数据!A26+#REF!*[1]电力历史数据!A26^2</f>
        <v>#REF!</v>
      </c>
      <c r="B25" t="e">
        <f>#REF!+#REF!*[1]电力历史数据!D25+#REF!*[1]电力历史数据!E25</f>
        <v>#REF!</v>
      </c>
      <c r="C25">
        <v>872</v>
      </c>
      <c r="D25">
        <v>747.42</v>
      </c>
      <c r="E25">
        <f t="shared" si="0"/>
        <v>558636.65639999998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15">
      <c r="A26" t="e">
        <f>#REF!+#REF!*[1]电力历史数据!A27+#REF!*[1]电力历史数据!A27^2</f>
        <v>#REF!</v>
      </c>
      <c r="B26" t="e">
        <f>#REF!+#REF!*[1]电力历史数据!D26+#REF!*[1]电力历史数据!E26</f>
        <v>#REF!</v>
      </c>
      <c r="C26">
        <v>747.42</v>
      </c>
      <c r="D26">
        <v>700.5</v>
      </c>
      <c r="E26">
        <f t="shared" si="0"/>
        <v>490700.25</v>
      </c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15">
      <c r="A27" t="e">
        <f>#REF!+#REF!*[1]电力历史数据!A28+#REF!*[1]电力历史数据!A28^2</f>
        <v>#REF!</v>
      </c>
      <c r="B27" t="e">
        <f>#REF!+#REF!*[1]电力历史数据!D27+#REF!*[1]电力历史数据!E27</f>
        <v>#REF!</v>
      </c>
      <c r="C27">
        <v>700.5</v>
      </c>
      <c r="D27">
        <v>692.19</v>
      </c>
      <c r="E27">
        <f t="shared" si="0"/>
        <v>479126.99610000005</v>
      </c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15">
      <c r="A28" t="e">
        <f>#REF!+#REF!*[1]电力历史数据!A29+#REF!*[1]电力历史数据!A29^2</f>
        <v>#REF!</v>
      </c>
      <c r="B28" t="e">
        <f>#REF!+#REF!*[1]电力历史数据!D28+#REF!*[1]电力历史数据!E28</f>
        <v>#REF!</v>
      </c>
      <c r="C28">
        <v>692.19</v>
      </c>
      <c r="D28">
        <v>629</v>
      </c>
      <c r="E28">
        <f t="shared" si="0"/>
        <v>395641</v>
      </c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15">
      <c r="A29" t="e">
        <f>#REF!+#REF!*[1]电力历史数据!A30+#REF!*[1]电力历史数据!A30^2</f>
        <v>#REF!</v>
      </c>
      <c r="B29" t="e">
        <f>#REF!+#REF!*[1]电力历史数据!D29+#REF!*[1]电力历史数据!E29</f>
        <v>#REF!</v>
      </c>
      <c r="C29">
        <v>629</v>
      </c>
      <c r="D29">
        <v>548</v>
      </c>
      <c r="E29">
        <f t="shared" si="0"/>
        <v>300304</v>
      </c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15">
      <c r="A30">
        <v>548</v>
      </c>
      <c r="C30">
        <v>548</v>
      </c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15"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15">
      <c r="L32" s="4"/>
      <c r="M32" s="4"/>
      <c r="N32" s="4"/>
    </row>
    <row r="33" spans="12:14" x14ac:dyDescent="0.15">
      <c r="L33" s="4"/>
      <c r="M33" s="4"/>
      <c r="N33" s="4"/>
    </row>
    <row r="34" spans="12:14" x14ac:dyDescent="0.15">
      <c r="L34" s="4"/>
      <c r="M34" s="4"/>
      <c r="N34" s="4"/>
    </row>
    <row r="35" spans="12:14" x14ac:dyDescent="0.15">
      <c r="L35" s="4"/>
      <c r="M35" s="4"/>
      <c r="N35" s="4"/>
    </row>
    <row r="36" spans="12:14" x14ac:dyDescent="0.15">
      <c r="L36" s="4"/>
      <c r="M36" s="4"/>
      <c r="N36" s="4"/>
    </row>
    <row r="37" spans="12:14" x14ac:dyDescent="0.15">
      <c r="L37" s="4"/>
      <c r="M37" s="4"/>
      <c r="N37" s="4"/>
    </row>
  </sheetData>
  <mergeCells count="18">
    <mergeCell ref="L32:N32"/>
    <mergeCell ref="L33:N33"/>
    <mergeCell ref="L34:N34"/>
    <mergeCell ref="L35:N35"/>
    <mergeCell ref="L36:N36"/>
    <mergeCell ref="L37:N37"/>
    <mergeCell ref="B17:D17"/>
    <mergeCell ref="N17:P17"/>
    <mergeCell ref="B18:D18"/>
    <mergeCell ref="N18:P18"/>
    <mergeCell ref="B19:D19"/>
    <mergeCell ref="N19:P19"/>
    <mergeCell ref="B14:D14"/>
    <mergeCell ref="N14:P14"/>
    <mergeCell ref="B15:D15"/>
    <mergeCell ref="N15:P15"/>
    <mergeCell ref="B16:D16"/>
    <mergeCell ref="N16:P16"/>
  </mergeCells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装机容量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2016-05-23T07:05:19Z</dcterms:modified>
</cp:coreProperties>
</file>