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Q/Desktop/foshan_Gesell/datafile/"/>
    </mc:Choice>
  </mc:AlternateContent>
  <xr:revisionPtr revIDLastSave="0" documentId="13_ncr:1_{4ED1290E-A7E4-A641-B1BF-18430E565DE0}" xr6:coauthVersionLast="47" xr6:coauthVersionMax="47" xr10:uidLastSave="{00000000-0000-0000-0000-000000000000}"/>
  <bookViews>
    <workbookView xWindow="0" yWindow="460" windowWidth="28800" windowHeight="16580" activeTab="1" xr2:uid="{00000000-000D-0000-FFFF-FFFF00000000}"/>
  </bookViews>
  <sheets>
    <sheet name="GMV&amp;WMV(all)" sheetId="1" r:id="rId1"/>
    <sheet name="GMV_Gesell" sheetId="2" r:id="rId2"/>
  </sheets>
  <definedNames>
    <definedName name="_xlnm._FilterDatabase" localSheetId="0" hidden="1">'GMV&amp;WMV(all)'!$A$1:$AB$45</definedName>
  </definedNames>
  <calcPr calcId="191029"/>
</workbook>
</file>

<file path=xl/calcChain.xml><?xml version="1.0" encoding="utf-8"?>
<calcChain xmlns="http://schemas.openxmlformats.org/spreadsheetml/2006/main">
  <c r="D20" i="1" l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T2" i="1"/>
  <c r="T43" i="1"/>
  <c r="T44" i="1"/>
  <c r="T45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</calcChain>
</file>

<file path=xl/sharedStrings.xml><?xml version="1.0" encoding="utf-8"?>
<sst xmlns="http://schemas.openxmlformats.org/spreadsheetml/2006/main" count="301" uniqueCount="165">
  <si>
    <t>Group</t>
  </si>
  <si>
    <t>Age</t>
  </si>
  <si>
    <t>TIV</t>
  </si>
  <si>
    <t>GM</t>
  </si>
  <si>
    <t>WM</t>
  </si>
  <si>
    <t>CSF</t>
  </si>
  <si>
    <t>WMH</t>
  </si>
  <si>
    <t>EvalDate</t>
  </si>
  <si>
    <t>Gesell_Total</t>
  </si>
  <si>
    <t>Gesell_Adap</t>
  </si>
  <si>
    <t>Gesell_MtrGross</t>
  </si>
  <si>
    <t>Gesell_MtrFine</t>
  </si>
  <si>
    <t>Gesell_Lang</t>
  </si>
  <si>
    <t>Gesell_Social</t>
  </si>
  <si>
    <t>ADOS version</t>
  </si>
  <si>
    <t>ADOS_Total</t>
  </si>
  <si>
    <t>ADOS_com</t>
  </si>
  <si>
    <t>ADOS_soc</t>
  </si>
  <si>
    <t>ADOS_com_soc</t>
  </si>
  <si>
    <t>ADOS_stereo</t>
  </si>
  <si>
    <t>ADOS_game</t>
  </si>
  <si>
    <t>CARS_Total</t>
  </si>
  <si>
    <t>ABC_EvalDate</t>
  </si>
  <si>
    <t>ABC_Total</t>
  </si>
  <si>
    <t>1</t>
  </si>
  <si>
    <t>2</t>
  </si>
  <si>
    <t>3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</si>
  <si>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</si>
  <si>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</si>
  <si>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</si>
  <si>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</si>
  <si>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</si>
  <si>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</si>
  <si>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</si>
  <si>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</si>
  <si>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</si>
  <si>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</si>
  <si>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</si>
  <si>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</si>
  <si>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</si>
  <si>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</si>
  <si>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</si>
  <si>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</si>
  <si>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</si>
  <si>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</si>
  <si>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</si>
  <si>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</si>
  <si>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</si>
  <si>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</si>
  <si>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</si>
  <si>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</si>
  <si>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</si>
  <si>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</si>
  <si>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</si>
  <si>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</si>
  <si>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</si>
  <si>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</si>
  <si>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</si>
  <si>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</si>
  <si>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39</t>
  </si>
  <si>
    <t>46</t>
  </si>
  <si>
    <t>Chenenqi</t>
  </si>
  <si>
    <t>Chenhaiqi</t>
  </si>
  <si>
    <t>Chenmoen</t>
  </si>
  <si>
    <t>Chentianman</t>
  </si>
  <si>
    <t>Dengjinkai</t>
  </si>
  <si>
    <t>Fengzishan</t>
  </si>
  <si>
    <t>Guoyingjun</t>
  </si>
  <si>
    <t>Hesixing</t>
  </si>
  <si>
    <t>Huangzihao</t>
  </si>
  <si>
    <t>Huojiahao</t>
  </si>
  <si>
    <t>Huojiasheng</t>
  </si>
  <si>
    <t>Huozitao</t>
  </si>
  <si>
    <t>Huqiyu</t>
  </si>
  <si>
    <t>Jiangzhonghang</t>
  </si>
  <si>
    <t>Liangjiajie</t>
  </si>
  <si>
    <t>Liangyiqing</t>
  </si>
  <si>
    <t>Liuliuluoning</t>
  </si>
  <si>
    <t>Liuqiying</t>
  </si>
  <si>
    <t>Liyanxi</t>
  </si>
  <si>
    <t>Lizhenyu</t>
  </si>
  <si>
    <t>Luozhixin</t>
  </si>
  <si>
    <t>Luyijian</t>
  </si>
  <si>
    <t>Lvxinhan</t>
  </si>
  <si>
    <t>Oushaobin</t>
  </si>
  <si>
    <t>Panbolin</t>
  </si>
  <si>
    <t>Pengzihao</t>
  </si>
  <si>
    <t>Shenweiyu</t>
  </si>
  <si>
    <t>Wangjunjie</t>
  </si>
  <si>
    <t>Wanziye</t>
  </si>
  <si>
    <t>Wuxiaohui</t>
  </si>
  <si>
    <t>Wuxiwen</t>
  </si>
  <si>
    <t>Xiaojunfeng</t>
  </si>
  <si>
    <t>Yangzhihan</t>
  </si>
  <si>
    <t>Yinyilin</t>
  </si>
  <si>
    <t>Youshuhan</t>
  </si>
  <si>
    <t>Yuchangqin</t>
  </si>
  <si>
    <t>Zengqinghao</t>
  </si>
  <si>
    <t>Zhangguangchi</t>
  </si>
  <si>
    <t>Zhantianyi</t>
  </si>
  <si>
    <t>Zhengyixuan</t>
  </si>
  <si>
    <t>Zhizhenhong</t>
  </si>
  <si>
    <t>Zhongshirui</t>
  </si>
  <si>
    <t>Zhouzixuan</t>
  </si>
  <si>
    <t>Zhuangyikai</t>
  </si>
  <si>
    <t>nonASD</t>
  </si>
  <si>
    <t>ASD</t>
  </si>
  <si>
    <t>ADOS-M1</t>
  </si>
  <si>
    <t>ADOS-M2</t>
  </si>
  <si>
    <t>44607</t>
  </si>
  <si>
    <t>2022.03.22</t>
  </si>
  <si>
    <t>44511</t>
  </si>
  <si>
    <t>44471</t>
  </si>
  <si>
    <t>44613</t>
  </si>
  <si>
    <t>44334</t>
  </si>
  <si>
    <t>44606</t>
  </si>
  <si>
    <t>44531</t>
  </si>
  <si>
    <t>44508</t>
  </si>
  <si>
    <t>43814</t>
  </si>
  <si>
    <t>2022.06.27</t>
  </si>
  <si>
    <t>44644</t>
  </si>
  <si>
    <t>44630</t>
  </si>
  <si>
    <t>44290</t>
  </si>
  <si>
    <t>2022.03.28</t>
  </si>
  <si>
    <t>44572</t>
  </si>
  <si>
    <t>44435</t>
  </si>
  <si>
    <t>44532</t>
  </si>
  <si>
    <t>44620</t>
  </si>
  <si>
    <t>44488</t>
  </si>
  <si>
    <t>2022.03.02</t>
  </si>
  <si>
    <t>44546</t>
  </si>
  <si>
    <t>44614</t>
  </si>
  <si>
    <t>2022.02.28</t>
  </si>
  <si>
    <t>2021/12/15</t>
  </si>
  <si>
    <t>44299</t>
  </si>
  <si>
    <t>44519</t>
  </si>
  <si>
    <t>45（孤独症家长评定量表）</t>
  </si>
  <si>
    <t>55（孤独症家长评定量表）</t>
  </si>
  <si>
    <t>89</t>
  </si>
  <si>
    <t>83</t>
  </si>
  <si>
    <t>58</t>
  </si>
  <si>
    <t>54</t>
  </si>
  <si>
    <t>57</t>
  </si>
  <si>
    <t>56</t>
  </si>
  <si>
    <t>51</t>
  </si>
  <si>
    <t>61</t>
  </si>
  <si>
    <t>101</t>
  </si>
  <si>
    <t>62</t>
  </si>
  <si>
    <t>49</t>
  </si>
  <si>
    <t>111</t>
  </si>
  <si>
    <t>48</t>
  </si>
  <si>
    <t>All Subject with Gesell</t>
  </si>
  <si>
    <t>Gender</t>
  </si>
  <si>
    <t>Subject</t>
  </si>
  <si>
    <t>Age2</t>
  </si>
  <si>
    <t>Scanner</t>
  </si>
  <si>
    <t>gesell_language_frontal_mask</t>
  </si>
  <si>
    <t>gesell_language_left_cerebellum</t>
  </si>
  <si>
    <t>gesell_language_right_cerebellum</t>
  </si>
  <si>
    <t>gesell_social_left_frontal</t>
  </si>
  <si>
    <t>gesell_social_right_frontal</t>
  </si>
  <si>
    <t>Gesell_social</t>
  </si>
  <si>
    <t>Gesell_language</t>
  </si>
  <si>
    <t>gesell_language_mask</t>
  </si>
  <si>
    <t>gesell_social_mask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</si>
</sst>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"/>
  <sheetViews>
    <sheetView workbookViewId="0">
      <selection activeCell="AC9" sqref="AC9"/>
    </sheetView>
  </sheetViews>
  <sheetFormatPr baseColWidth="10" defaultColWidth="8.83203125" defaultRowHeight="15" x14ac:dyDescent="0.2"/>
  <cols>
    <col min="1" max="1" width="15.1640625" customWidth="1"/>
    <col min="9" max="9" width="11.6640625" customWidth="1"/>
    <col min="11" max="11" width="10.83203125"/>
    <col min="17" max="17" width="9.83203125" customWidth="1"/>
    <col min="20" max="20" width="9.83203125" customWidth="1" collapsed="1"/>
    <col min="22" max="22" width="7.83203125" customWidth="1"/>
    <col min="23" max="23" width="14.6640625" customWidth="1"/>
  </cols>
  <sheetData>
    <row r="1" spans="1:28" x14ac:dyDescent="0.2">
      <c r="A1" t="s">
        <v>153</v>
      </c>
      <c r="B1" t="s">
        <v>0</v>
      </c>
      <c r="C1" t="s">
        <v>1</v>
      </c>
      <c r="D1" t="s">
        <v>154</v>
      </c>
      <c r="E1" t="s">
        <v>152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155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</row>
    <row r="2" spans="1:28" x14ac:dyDescent="0.2">
      <c r="A2" t="s">
        <v>61</v>
      </c>
      <c r="B2" t="s">
        <v>105</v>
      </c>
      <c r="C2">
        <v>26</v>
      </c>
      <c r="D2">
        <f>C2*C2</f>
        <v>676</v>
      </c>
      <c r="E2">
        <v>1</v>
      </c>
      <c r="F2" s="2">
        <v>1539.11</v>
      </c>
      <c r="G2" s="2">
        <v>776.09</v>
      </c>
      <c r="H2" s="2">
        <v>424.62</v>
      </c>
      <c r="I2" s="2">
        <v>338.41</v>
      </c>
      <c r="J2" s="2">
        <v>0</v>
      </c>
      <c r="K2">
        <v>2</v>
      </c>
      <c r="L2" t="e">
        <v>#N/A</v>
      </c>
      <c r="M2">
        <v>82</v>
      </c>
      <c r="N2">
        <v>98</v>
      </c>
      <c r="O2">
        <v>96</v>
      </c>
      <c r="P2">
        <v>93</v>
      </c>
      <c r="Q2">
        <v>50</v>
      </c>
      <c r="R2">
        <v>73</v>
      </c>
      <c r="S2" t="e">
        <v>#N/A</v>
      </c>
      <c r="T2" t="e">
        <f>SUM(U2:Y2)</f>
        <v>#N/A</v>
      </c>
      <c r="U2" t="e">
        <v>#N/A</v>
      </c>
      <c r="V2" t="e">
        <v>#N/A</v>
      </c>
      <c r="W2" t="e">
        <v>#N/A</v>
      </c>
      <c r="X2" t="e">
        <v>#N/A</v>
      </c>
      <c r="Y2" t="e">
        <v>#N/A</v>
      </c>
      <c r="Z2" t="e">
        <v>#N/A</v>
      </c>
      <c r="AA2" t="s">
        <v>109</v>
      </c>
      <c r="AB2" t="s">
        <v>136</v>
      </c>
    </row>
    <row r="3" spans="1:28" x14ac:dyDescent="0.2">
      <c r="A3" t="s">
        <v>62</v>
      </c>
      <c r="B3" t="s">
        <v>106</v>
      </c>
      <c r="C3">
        <v>33</v>
      </c>
      <c r="D3">
        <f t="shared" ref="D3:D45" si="0">C3*C3</f>
        <v>1089</v>
      </c>
      <c r="E3">
        <v>1</v>
      </c>
      <c r="F3" s="2">
        <v>1325.32</v>
      </c>
      <c r="G3" s="2">
        <v>739.9</v>
      </c>
      <c r="H3" s="2">
        <v>335.18</v>
      </c>
      <c r="I3" s="2">
        <v>250.24</v>
      </c>
      <c r="J3" s="2">
        <v>0</v>
      </c>
      <c r="K3">
        <v>1</v>
      </c>
      <c r="L3" t="e">
        <v>#N/A</v>
      </c>
      <c r="M3">
        <v>72.2</v>
      </c>
      <c r="N3">
        <v>76.7</v>
      </c>
      <c r="O3">
        <v>78.5</v>
      </c>
      <c r="P3">
        <v>94.6</v>
      </c>
      <c r="Q3">
        <v>44.6</v>
      </c>
      <c r="R3">
        <v>66.7</v>
      </c>
      <c r="S3" t="s">
        <v>107</v>
      </c>
      <c r="T3">
        <f t="shared" ref="T3:T45" si="1">SUM(U3:Y3)</f>
        <v>35</v>
      </c>
      <c r="U3">
        <v>7</v>
      </c>
      <c r="V3">
        <v>9</v>
      </c>
      <c r="W3">
        <v>16</v>
      </c>
      <c r="X3">
        <v>1</v>
      </c>
      <c r="Y3">
        <v>2</v>
      </c>
      <c r="Z3" t="e">
        <v>#N/A</v>
      </c>
      <c r="AA3" t="e">
        <v>#N/A</v>
      </c>
      <c r="AB3" t="e">
        <v>#N/A</v>
      </c>
    </row>
    <row r="4" spans="1:28" x14ac:dyDescent="0.2">
      <c r="A4" t="s">
        <v>63</v>
      </c>
      <c r="B4" t="s">
        <v>105</v>
      </c>
      <c r="C4">
        <v>36</v>
      </c>
      <c r="D4">
        <f t="shared" si="0"/>
        <v>1296</v>
      </c>
      <c r="E4">
        <v>1</v>
      </c>
      <c r="F4" s="2">
        <v>1335.07</v>
      </c>
      <c r="G4" s="2">
        <v>700.72</v>
      </c>
      <c r="H4" s="2">
        <v>386.23</v>
      </c>
      <c r="I4" s="2">
        <v>248.12</v>
      </c>
      <c r="J4" s="2">
        <v>0</v>
      </c>
      <c r="K4">
        <v>2</v>
      </c>
      <c r="L4" t="e">
        <v>#N/A</v>
      </c>
      <c r="M4">
        <v>69</v>
      </c>
      <c r="N4">
        <v>70</v>
      </c>
      <c r="O4">
        <v>85</v>
      </c>
      <c r="P4">
        <v>76</v>
      </c>
      <c r="Q4">
        <v>47</v>
      </c>
      <c r="R4">
        <v>65</v>
      </c>
      <c r="S4" t="e">
        <v>#N/A</v>
      </c>
      <c r="T4" t="e">
        <f t="shared" si="1"/>
        <v>#N/A</v>
      </c>
      <c r="U4" t="e">
        <v>#N/A</v>
      </c>
      <c r="V4" t="e">
        <v>#N/A</v>
      </c>
      <c r="W4" t="e">
        <v>#N/A</v>
      </c>
      <c r="X4" t="e">
        <v>#N/A</v>
      </c>
      <c r="Y4" t="e">
        <v>#N/A</v>
      </c>
      <c r="Z4" t="e">
        <v>#N/A</v>
      </c>
      <c r="AA4" t="s">
        <v>110</v>
      </c>
      <c r="AB4" t="s">
        <v>137</v>
      </c>
    </row>
    <row r="5" spans="1:28" x14ac:dyDescent="0.2">
      <c r="A5" t="s">
        <v>64</v>
      </c>
      <c r="B5" t="s">
        <v>105</v>
      </c>
      <c r="C5">
        <v>34</v>
      </c>
      <c r="D5">
        <f t="shared" si="0"/>
        <v>1156</v>
      </c>
      <c r="E5">
        <v>1</v>
      </c>
      <c r="F5" s="2">
        <v>1337.86</v>
      </c>
      <c r="G5" s="2">
        <v>746.22</v>
      </c>
      <c r="H5" s="2">
        <v>328.38</v>
      </c>
      <c r="I5" s="2">
        <v>263.26</v>
      </c>
      <c r="J5" s="2">
        <v>0</v>
      </c>
      <c r="K5">
        <v>1</v>
      </c>
      <c r="L5" t="e">
        <v>#N/A</v>
      </c>
      <c r="M5" t="e">
        <v>#N/A</v>
      </c>
      <c r="N5" t="e">
        <v>#N/A</v>
      </c>
      <c r="O5" t="e">
        <v>#N/A</v>
      </c>
      <c r="P5" t="e">
        <v>#N/A</v>
      </c>
      <c r="Q5" t="e">
        <v>#N/A</v>
      </c>
      <c r="R5" t="e">
        <v>#N/A</v>
      </c>
      <c r="S5" t="e">
        <v>#N/A</v>
      </c>
      <c r="T5" t="e">
        <f t="shared" si="1"/>
        <v>#N/A</v>
      </c>
      <c r="U5" t="e">
        <v>#N/A</v>
      </c>
      <c r="V5" t="e">
        <v>#N/A</v>
      </c>
      <c r="W5" t="e">
        <v>#N/A</v>
      </c>
      <c r="X5" t="e">
        <v>#N/A</v>
      </c>
      <c r="Y5" t="e">
        <v>#N/A</v>
      </c>
      <c r="Z5" t="e">
        <v>#N/A</v>
      </c>
      <c r="AA5" t="e">
        <v>#N/A</v>
      </c>
      <c r="AB5" t="e">
        <v>#N/A</v>
      </c>
    </row>
    <row r="6" spans="1:28" x14ac:dyDescent="0.2">
      <c r="A6" t="s">
        <v>65</v>
      </c>
      <c r="B6" t="s">
        <v>106</v>
      </c>
      <c r="C6">
        <v>51</v>
      </c>
      <c r="D6">
        <f t="shared" si="0"/>
        <v>2601</v>
      </c>
      <c r="E6">
        <v>1</v>
      </c>
      <c r="F6" s="2">
        <v>1455.63</v>
      </c>
      <c r="G6" s="2">
        <v>817.35</v>
      </c>
      <c r="H6" s="2">
        <v>368.03</v>
      </c>
      <c r="I6" s="2">
        <v>270.26</v>
      </c>
      <c r="J6" s="2">
        <v>0</v>
      </c>
      <c r="K6">
        <v>1</v>
      </c>
      <c r="L6" t="e">
        <v>#N/A</v>
      </c>
      <c r="M6">
        <v>53.3</v>
      </c>
      <c r="N6">
        <v>54.9</v>
      </c>
      <c r="O6">
        <v>58.8</v>
      </c>
      <c r="P6">
        <v>64.7</v>
      </c>
      <c r="Q6">
        <v>41.1</v>
      </c>
      <c r="R6">
        <v>47</v>
      </c>
      <c r="S6" t="s">
        <v>107</v>
      </c>
      <c r="T6">
        <f t="shared" si="1"/>
        <v>32</v>
      </c>
      <c r="U6">
        <v>6</v>
      </c>
      <c r="V6">
        <v>7</v>
      </c>
      <c r="W6">
        <v>13</v>
      </c>
      <c r="X6">
        <v>3</v>
      </c>
      <c r="Y6">
        <v>3</v>
      </c>
      <c r="Z6" t="e">
        <v>#N/A</v>
      </c>
      <c r="AA6" t="e">
        <v>#N/A</v>
      </c>
      <c r="AB6" t="e">
        <v>#N/A</v>
      </c>
    </row>
    <row r="7" spans="1:28" x14ac:dyDescent="0.2">
      <c r="A7" s="1" t="s">
        <v>66</v>
      </c>
      <c r="B7" t="s">
        <v>106</v>
      </c>
      <c r="C7">
        <v>36</v>
      </c>
      <c r="D7">
        <f t="shared" si="0"/>
        <v>1296</v>
      </c>
      <c r="E7">
        <v>0</v>
      </c>
      <c r="F7" s="2">
        <v>1308.58</v>
      </c>
      <c r="G7" s="2">
        <v>753.04</v>
      </c>
      <c r="H7" s="2">
        <v>317.08999999999997</v>
      </c>
      <c r="I7" s="2">
        <v>238.45</v>
      </c>
      <c r="J7" s="2">
        <v>0</v>
      </c>
      <c r="K7">
        <v>1</v>
      </c>
      <c r="L7" t="e">
        <v>#N/A</v>
      </c>
      <c r="M7">
        <v>59.6</v>
      </c>
      <c r="N7">
        <v>70</v>
      </c>
      <c r="O7">
        <v>65.2</v>
      </c>
      <c r="P7">
        <v>68.3</v>
      </c>
      <c r="Q7">
        <v>43.8</v>
      </c>
      <c r="R7">
        <v>51.1</v>
      </c>
      <c r="S7" t="e">
        <v>#N/A</v>
      </c>
      <c r="T7" t="e">
        <f t="shared" si="1"/>
        <v>#N/A</v>
      </c>
      <c r="U7" t="e">
        <v>#N/A</v>
      </c>
      <c r="V7" t="e">
        <v>#N/A</v>
      </c>
      <c r="W7" t="e">
        <v>#N/A</v>
      </c>
      <c r="X7" t="e">
        <v>#N/A</v>
      </c>
      <c r="Y7" t="e">
        <v>#N/A</v>
      </c>
      <c r="Z7">
        <v>31</v>
      </c>
      <c r="AA7" t="s">
        <v>111</v>
      </c>
      <c r="AB7" t="s">
        <v>138</v>
      </c>
    </row>
    <row r="8" spans="1:28" x14ac:dyDescent="0.2">
      <c r="A8" s="1" t="s">
        <v>67</v>
      </c>
      <c r="B8" t="s">
        <v>105</v>
      </c>
      <c r="C8">
        <v>25</v>
      </c>
      <c r="D8">
        <f t="shared" si="0"/>
        <v>625</v>
      </c>
      <c r="E8">
        <v>0</v>
      </c>
      <c r="F8" s="2">
        <v>1171.0999999999999</v>
      </c>
      <c r="G8" s="2">
        <v>640.12</v>
      </c>
      <c r="H8" s="2">
        <v>286.64999999999998</v>
      </c>
      <c r="I8" s="2">
        <v>244.33</v>
      </c>
      <c r="J8" s="2">
        <v>0</v>
      </c>
      <c r="K8">
        <v>1</v>
      </c>
      <c r="L8" t="e">
        <v>#N/A</v>
      </c>
      <c r="M8">
        <v>73.2</v>
      </c>
      <c r="N8">
        <v>75.599999999999994</v>
      </c>
      <c r="O8">
        <v>82.8</v>
      </c>
      <c r="P8">
        <v>84</v>
      </c>
      <c r="Q8">
        <v>55.2</v>
      </c>
      <c r="R8">
        <v>68.8</v>
      </c>
      <c r="S8" t="e">
        <v>#N/A</v>
      </c>
      <c r="T8" t="e">
        <f t="shared" si="1"/>
        <v>#N/A</v>
      </c>
      <c r="U8" t="e">
        <v>#N/A</v>
      </c>
      <c r="V8" t="e">
        <v>#N/A</v>
      </c>
      <c r="W8" t="e">
        <v>#N/A</v>
      </c>
      <c r="X8" t="e">
        <v>#N/A</v>
      </c>
      <c r="Y8" t="e">
        <v>#N/A</v>
      </c>
      <c r="Z8">
        <v>24</v>
      </c>
      <c r="AA8" t="s">
        <v>112</v>
      </c>
      <c r="AB8" t="s">
        <v>56</v>
      </c>
    </row>
    <row r="9" spans="1:28" x14ac:dyDescent="0.2">
      <c r="A9" s="1" t="s">
        <v>68</v>
      </c>
      <c r="B9" t="s">
        <v>106</v>
      </c>
      <c r="C9">
        <v>24</v>
      </c>
      <c r="D9">
        <f t="shared" si="0"/>
        <v>576</v>
      </c>
      <c r="E9">
        <v>1</v>
      </c>
      <c r="F9" s="2">
        <v>1337.22</v>
      </c>
      <c r="G9" s="2">
        <v>733.27</v>
      </c>
      <c r="H9" s="2">
        <v>337.22</v>
      </c>
      <c r="I9" s="2">
        <v>266.73</v>
      </c>
      <c r="J9" s="2">
        <v>0</v>
      </c>
      <c r="K9">
        <v>1</v>
      </c>
      <c r="L9" t="e">
        <v>#N/A</v>
      </c>
      <c r="M9">
        <v>69.8</v>
      </c>
      <c r="N9">
        <v>67.900000000000006</v>
      </c>
      <c r="O9">
        <v>77</v>
      </c>
      <c r="P9">
        <v>90.4</v>
      </c>
      <c r="Q9">
        <v>52</v>
      </c>
      <c r="R9">
        <v>31</v>
      </c>
      <c r="S9" t="e">
        <v>#N/A</v>
      </c>
      <c r="T9" t="e">
        <f t="shared" si="1"/>
        <v>#N/A</v>
      </c>
      <c r="U9" t="e">
        <v>#N/A</v>
      </c>
      <c r="V9" t="e">
        <v>#N/A</v>
      </c>
      <c r="W9" t="e">
        <v>#N/A</v>
      </c>
      <c r="X9" t="e">
        <v>#N/A</v>
      </c>
      <c r="Y9" t="e">
        <v>#N/A</v>
      </c>
      <c r="Z9">
        <v>31</v>
      </c>
      <c r="AA9" t="s">
        <v>113</v>
      </c>
      <c r="AB9" t="s">
        <v>59</v>
      </c>
    </row>
    <row r="10" spans="1:28" x14ac:dyDescent="0.2">
      <c r="A10" s="1" t="s">
        <v>69</v>
      </c>
      <c r="B10" t="s">
        <v>105</v>
      </c>
      <c r="C10">
        <v>47</v>
      </c>
      <c r="D10">
        <f t="shared" si="0"/>
        <v>2209</v>
      </c>
      <c r="E10">
        <v>1</v>
      </c>
      <c r="F10" s="2">
        <v>1444.88</v>
      </c>
      <c r="G10" s="2">
        <v>789.86</v>
      </c>
      <c r="H10" s="2">
        <v>415.71</v>
      </c>
      <c r="I10" s="2">
        <v>239.32</v>
      </c>
      <c r="J10" s="2">
        <v>0</v>
      </c>
      <c r="K10">
        <v>1</v>
      </c>
      <c r="L10" t="e">
        <v>#N/A</v>
      </c>
      <c r="M10">
        <v>74.099999999999994</v>
      </c>
      <c r="N10">
        <v>73.599999999999994</v>
      </c>
      <c r="O10">
        <v>76.5</v>
      </c>
      <c r="P10">
        <v>80.8</v>
      </c>
      <c r="Q10">
        <v>66.8</v>
      </c>
      <c r="R10">
        <v>72.900000000000006</v>
      </c>
      <c r="S10" t="s">
        <v>107</v>
      </c>
      <c r="T10">
        <f t="shared" si="1"/>
        <v>39</v>
      </c>
      <c r="U10">
        <v>6</v>
      </c>
      <c r="V10">
        <v>11</v>
      </c>
      <c r="W10">
        <v>17</v>
      </c>
      <c r="X10">
        <v>1</v>
      </c>
      <c r="Y10">
        <v>4</v>
      </c>
      <c r="Z10">
        <v>27</v>
      </c>
      <c r="AA10" t="e">
        <v>#N/A</v>
      </c>
      <c r="AB10" t="e">
        <v>#N/A</v>
      </c>
    </row>
    <row r="11" spans="1:28" x14ac:dyDescent="0.2">
      <c r="A11" s="1" t="s">
        <v>70</v>
      </c>
      <c r="B11" t="s">
        <v>105</v>
      </c>
      <c r="C11">
        <v>12</v>
      </c>
      <c r="D11">
        <f t="shared" si="0"/>
        <v>144</v>
      </c>
      <c r="E11">
        <v>1</v>
      </c>
      <c r="F11" s="2">
        <v>1109.31</v>
      </c>
      <c r="G11" s="2">
        <v>660.22</v>
      </c>
      <c r="H11" s="2">
        <v>254.71</v>
      </c>
      <c r="I11" s="2">
        <v>194.38</v>
      </c>
      <c r="J11" s="2">
        <v>0</v>
      </c>
      <c r="K11">
        <v>1</v>
      </c>
      <c r="L11" t="e">
        <v>#N/A</v>
      </c>
      <c r="M11">
        <v>67.400000000000006</v>
      </c>
      <c r="N11">
        <v>62.5</v>
      </c>
      <c r="O11">
        <v>70.8</v>
      </c>
      <c r="P11">
        <v>77.5</v>
      </c>
      <c r="Q11">
        <v>61.6</v>
      </c>
      <c r="R11">
        <v>65</v>
      </c>
      <c r="S11" t="e">
        <v>#N/A</v>
      </c>
      <c r="T11" t="e">
        <f t="shared" si="1"/>
        <v>#N/A</v>
      </c>
      <c r="U11" t="e">
        <v>#N/A</v>
      </c>
      <c r="V11" t="e">
        <v>#N/A</v>
      </c>
      <c r="W11" t="e">
        <v>#N/A</v>
      </c>
      <c r="X11" t="e">
        <v>#N/A</v>
      </c>
      <c r="Y11" t="e">
        <v>#N/A</v>
      </c>
      <c r="Z11" t="e">
        <v>#N/A</v>
      </c>
      <c r="AA11" t="e">
        <v>#N/A</v>
      </c>
      <c r="AB11" t="e">
        <v>#N/A</v>
      </c>
    </row>
    <row r="12" spans="1:28" x14ac:dyDescent="0.2">
      <c r="A12" s="1" t="s">
        <v>71</v>
      </c>
      <c r="B12" t="s">
        <v>105</v>
      </c>
      <c r="C12">
        <v>12</v>
      </c>
      <c r="D12">
        <f t="shared" si="0"/>
        <v>144</v>
      </c>
      <c r="E12">
        <v>1</v>
      </c>
      <c r="F12" s="2">
        <v>1095.22</v>
      </c>
      <c r="G12" s="2">
        <v>654.33000000000004</v>
      </c>
      <c r="H12" s="2">
        <v>240.71</v>
      </c>
      <c r="I12" s="2">
        <v>200.17</v>
      </c>
      <c r="J12" s="2">
        <v>0</v>
      </c>
      <c r="K12">
        <v>1</v>
      </c>
      <c r="L12" t="e">
        <v>#N/A</v>
      </c>
      <c r="M12">
        <v>66.599999999999994</v>
      </c>
      <c r="N12">
        <v>60.8</v>
      </c>
      <c r="O12">
        <v>70</v>
      </c>
      <c r="P12">
        <v>77.5</v>
      </c>
      <c r="Q12">
        <v>58.3</v>
      </c>
      <c r="R12">
        <v>66.599999999999994</v>
      </c>
      <c r="S12" t="e">
        <v>#N/A</v>
      </c>
      <c r="T12" t="e">
        <f t="shared" si="1"/>
        <v>#N/A</v>
      </c>
      <c r="U12" t="e">
        <v>#N/A</v>
      </c>
      <c r="V12" t="e">
        <v>#N/A</v>
      </c>
      <c r="W12" t="e">
        <v>#N/A</v>
      </c>
      <c r="X12" t="e">
        <v>#N/A</v>
      </c>
      <c r="Y12" t="e">
        <v>#N/A</v>
      </c>
      <c r="Z12" t="e">
        <v>#N/A</v>
      </c>
      <c r="AA12" t="e">
        <v>#N/A</v>
      </c>
      <c r="AB12" t="e">
        <v>#N/A</v>
      </c>
    </row>
    <row r="13" spans="1:28" x14ac:dyDescent="0.2">
      <c r="A13" s="1" t="s">
        <v>72</v>
      </c>
      <c r="B13" t="s">
        <v>106</v>
      </c>
      <c r="C13">
        <v>45</v>
      </c>
      <c r="D13">
        <f t="shared" si="0"/>
        <v>2025</v>
      </c>
      <c r="E13">
        <v>1</v>
      </c>
      <c r="F13" s="2">
        <v>1569.48</v>
      </c>
      <c r="G13" s="2">
        <v>841.56</v>
      </c>
      <c r="H13" s="2">
        <v>389.96</v>
      </c>
      <c r="I13" s="2">
        <v>335.94</v>
      </c>
      <c r="J13" s="2">
        <v>2.0099999999999998</v>
      </c>
      <c r="K13">
        <v>1</v>
      </c>
      <c r="L13" t="e">
        <v>#N/A</v>
      </c>
      <c r="M13" t="e">
        <v>#N/A</v>
      </c>
      <c r="N13" t="e">
        <v>#N/A</v>
      </c>
      <c r="O13" t="e">
        <v>#N/A</v>
      </c>
      <c r="P13" t="e">
        <v>#N/A</v>
      </c>
      <c r="Q13" t="e">
        <v>#N/A</v>
      </c>
      <c r="R13" t="e">
        <v>#N/A</v>
      </c>
      <c r="S13" t="s">
        <v>108</v>
      </c>
      <c r="T13">
        <f t="shared" si="1"/>
        <v>20</v>
      </c>
      <c r="U13">
        <v>2</v>
      </c>
      <c r="V13">
        <v>7</v>
      </c>
      <c r="W13">
        <v>9</v>
      </c>
      <c r="X13">
        <v>1</v>
      </c>
      <c r="Y13">
        <v>1</v>
      </c>
      <c r="Z13" t="e">
        <v>#N/A</v>
      </c>
      <c r="AA13" t="s">
        <v>114</v>
      </c>
      <c r="AB13" t="e">
        <v>#N/A</v>
      </c>
    </row>
    <row r="14" spans="1:28" x14ac:dyDescent="0.2">
      <c r="A14" s="1" t="s">
        <v>73</v>
      </c>
      <c r="B14" t="s">
        <v>105</v>
      </c>
      <c r="C14">
        <v>19</v>
      </c>
      <c r="D14">
        <f t="shared" si="0"/>
        <v>361</v>
      </c>
      <c r="E14">
        <v>1</v>
      </c>
      <c r="F14" s="2">
        <v>1435.29</v>
      </c>
      <c r="G14" s="2">
        <v>739.57</v>
      </c>
      <c r="H14" s="2">
        <v>404.82</v>
      </c>
      <c r="I14" s="2">
        <v>290.89999999999998</v>
      </c>
      <c r="J14" s="2">
        <v>0</v>
      </c>
      <c r="K14">
        <v>2</v>
      </c>
      <c r="L14" t="e">
        <v>#N/A</v>
      </c>
      <c r="M14">
        <v>78.400000000000006</v>
      </c>
      <c r="N14">
        <v>75.5</v>
      </c>
      <c r="O14">
        <v>102.4</v>
      </c>
      <c r="P14">
        <v>75.3</v>
      </c>
      <c r="Q14">
        <v>59.6</v>
      </c>
      <c r="R14">
        <v>79.400000000000006</v>
      </c>
      <c r="S14" t="e">
        <v>#N/A</v>
      </c>
      <c r="T14" t="e">
        <f t="shared" si="1"/>
        <v>#N/A</v>
      </c>
      <c r="U14" t="e">
        <v>#N/A</v>
      </c>
      <c r="V14" t="e">
        <v>#N/A</v>
      </c>
      <c r="W14" t="e">
        <v>#N/A</v>
      </c>
      <c r="X14" t="e">
        <v>#N/A</v>
      </c>
      <c r="Y14" t="e">
        <v>#N/A</v>
      </c>
      <c r="Z14" t="e">
        <v>#N/A</v>
      </c>
      <c r="AA14" t="s">
        <v>115</v>
      </c>
      <c r="AB14" t="s">
        <v>40</v>
      </c>
    </row>
    <row r="15" spans="1:28" x14ac:dyDescent="0.2">
      <c r="A15" s="1" t="s">
        <v>74</v>
      </c>
      <c r="B15" t="s">
        <v>106</v>
      </c>
      <c r="C15">
        <v>32</v>
      </c>
      <c r="D15">
        <f t="shared" si="0"/>
        <v>1024</v>
      </c>
      <c r="E15">
        <v>1</v>
      </c>
      <c r="F15" s="2">
        <v>1406.59</v>
      </c>
      <c r="G15" s="2">
        <v>789.34</v>
      </c>
      <c r="H15" s="2">
        <v>346.25</v>
      </c>
      <c r="I15" s="2">
        <v>270.99</v>
      </c>
      <c r="J15" s="2">
        <v>0</v>
      </c>
      <c r="K15">
        <v>1</v>
      </c>
      <c r="L15" t="e">
        <v>#N/A</v>
      </c>
      <c r="M15">
        <v>54.3</v>
      </c>
      <c r="N15">
        <v>48.3</v>
      </c>
      <c r="O15">
        <v>73.400000000000006</v>
      </c>
      <c r="P15">
        <v>70.3</v>
      </c>
      <c r="Q15">
        <v>31.2</v>
      </c>
      <c r="R15">
        <v>48.7</v>
      </c>
      <c r="S15" t="e">
        <v>#N/A</v>
      </c>
      <c r="T15" t="e">
        <f t="shared" si="1"/>
        <v>#N/A</v>
      </c>
      <c r="U15" t="e">
        <v>#N/A</v>
      </c>
      <c r="V15" t="e">
        <v>#N/A</v>
      </c>
      <c r="W15" t="e">
        <v>#N/A</v>
      </c>
      <c r="X15" t="e">
        <v>#N/A</v>
      </c>
      <c r="Y15" t="e">
        <v>#N/A</v>
      </c>
      <c r="Z15">
        <v>42</v>
      </c>
      <c r="AA15" t="s">
        <v>116</v>
      </c>
      <c r="AB15" t="s">
        <v>139</v>
      </c>
    </row>
    <row r="16" spans="1:28" x14ac:dyDescent="0.2">
      <c r="A16" s="1" t="s">
        <v>75</v>
      </c>
      <c r="B16" t="s">
        <v>106</v>
      </c>
      <c r="C16">
        <v>48</v>
      </c>
      <c r="D16">
        <f t="shared" si="0"/>
        <v>2304</v>
      </c>
      <c r="E16">
        <v>1</v>
      </c>
      <c r="F16" s="2">
        <v>1498.46</v>
      </c>
      <c r="G16" s="2">
        <v>806.72</v>
      </c>
      <c r="H16" s="2">
        <v>407.75</v>
      </c>
      <c r="I16" s="2">
        <v>283.98</v>
      </c>
      <c r="J16" s="2">
        <v>0</v>
      </c>
      <c r="K16">
        <v>1</v>
      </c>
      <c r="L16" t="e">
        <v>#N/A</v>
      </c>
      <c r="M16">
        <v>65.8</v>
      </c>
      <c r="N16">
        <v>68.900000000000006</v>
      </c>
      <c r="O16">
        <v>87.5</v>
      </c>
      <c r="P16">
        <v>75</v>
      </c>
      <c r="Q16">
        <v>45.4</v>
      </c>
      <c r="R16">
        <v>52.5</v>
      </c>
      <c r="S16" t="e">
        <v>#N/A</v>
      </c>
      <c r="T16" t="e">
        <f t="shared" si="1"/>
        <v>#N/A</v>
      </c>
      <c r="U16" t="e">
        <v>#N/A</v>
      </c>
      <c r="V16" t="e">
        <v>#N/A</v>
      </c>
      <c r="W16" t="e">
        <v>#N/A</v>
      </c>
      <c r="X16" t="e">
        <v>#N/A</v>
      </c>
      <c r="Y16" t="e">
        <v>#N/A</v>
      </c>
      <c r="Z16">
        <v>31</v>
      </c>
      <c r="AA16" t="s">
        <v>117</v>
      </c>
      <c r="AB16" t="s">
        <v>140</v>
      </c>
    </row>
    <row r="17" spans="1:28" x14ac:dyDescent="0.2">
      <c r="A17" s="1" t="s">
        <v>76</v>
      </c>
      <c r="B17" t="s">
        <v>106</v>
      </c>
      <c r="C17">
        <v>29</v>
      </c>
      <c r="D17">
        <f t="shared" si="0"/>
        <v>841</v>
      </c>
      <c r="E17">
        <v>0</v>
      </c>
      <c r="F17" s="2">
        <v>1405.11</v>
      </c>
      <c r="G17" s="2">
        <v>749.99</v>
      </c>
      <c r="H17" s="2">
        <v>337.16</v>
      </c>
      <c r="I17" s="2">
        <v>317.95999999999998</v>
      </c>
      <c r="J17" s="2">
        <v>0</v>
      </c>
      <c r="K17">
        <v>1</v>
      </c>
      <c r="L17" t="e">
        <v>#N/A</v>
      </c>
      <c r="M17">
        <v>52.7</v>
      </c>
      <c r="N17">
        <v>53.1</v>
      </c>
      <c r="O17">
        <v>63.1</v>
      </c>
      <c r="P17">
        <v>58.6</v>
      </c>
      <c r="Q17">
        <v>38.200000000000003</v>
      </c>
      <c r="R17">
        <v>50.6</v>
      </c>
      <c r="S17" t="e">
        <v>#N/A</v>
      </c>
      <c r="T17" t="e">
        <f t="shared" si="1"/>
        <v>#N/A</v>
      </c>
      <c r="U17" t="e">
        <v>#N/A</v>
      </c>
      <c r="V17" t="e">
        <v>#N/A</v>
      </c>
      <c r="W17" t="e">
        <v>#N/A</v>
      </c>
      <c r="X17" t="e">
        <v>#N/A</v>
      </c>
      <c r="Y17" t="e">
        <v>#N/A</v>
      </c>
      <c r="Z17">
        <v>31</v>
      </c>
      <c r="AA17" t="s">
        <v>118</v>
      </c>
      <c r="AB17" t="s">
        <v>141</v>
      </c>
    </row>
    <row r="18" spans="1:28" x14ac:dyDescent="0.2">
      <c r="A18" s="1" t="s">
        <v>77</v>
      </c>
      <c r="B18" t="s">
        <v>105</v>
      </c>
      <c r="C18">
        <v>20</v>
      </c>
      <c r="D18">
        <f t="shared" si="0"/>
        <v>400</v>
      </c>
      <c r="E18">
        <v>0</v>
      </c>
      <c r="F18" s="2">
        <v>1345.76</v>
      </c>
      <c r="G18" s="2">
        <v>731.74</v>
      </c>
      <c r="H18" s="2">
        <v>360.74</v>
      </c>
      <c r="I18" s="2">
        <v>253.28</v>
      </c>
      <c r="J18" s="2">
        <v>0</v>
      </c>
      <c r="K18">
        <v>2</v>
      </c>
      <c r="L18" t="e">
        <v>#N/A</v>
      </c>
      <c r="M18">
        <v>92.7</v>
      </c>
      <c r="N18">
        <v>87.1</v>
      </c>
      <c r="O18">
        <v>105.5</v>
      </c>
      <c r="P18">
        <v>90.5</v>
      </c>
      <c r="Q18">
        <v>90.8</v>
      </c>
      <c r="R18">
        <v>89.8</v>
      </c>
      <c r="S18" t="e">
        <v>#N/A</v>
      </c>
      <c r="T18" t="e">
        <f t="shared" si="1"/>
        <v>#N/A</v>
      </c>
      <c r="U18" t="e">
        <v>#N/A</v>
      </c>
      <c r="V18" t="e">
        <v>#N/A</v>
      </c>
      <c r="W18" t="e">
        <v>#N/A</v>
      </c>
      <c r="X18" t="e">
        <v>#N/A</v>
      </c>
      <c r="Y18" t="e">
        <v>#N/A</v>
      </c>
      <c r="Z18" t="e">
        <v>#N/A</v>
      </c>
      <c r="AA18" t="s">
        <v>119</v>
      </c>
      <c r="AB18" t="s">
        <v>29</v>
      </c>
    </row>
    <row r="19" spans="1:28" x14ac:dyDescent="0.2">
      <c r="A19" s="1" t="s">
        <v>78</v>
      </c>
      <c r="B19" t="s">
        <v>105</v>
      </c>
      <c r="C19">
        <v>48</v>
      </c>
      <c r="D19">
        <f t="shared" si="0"/>
        <v>2304</v>
      </c>
      <c r="E19">
        <v>1</v>
      </c>
      <c r="F19" s="2">
        <v>1498.53</v>
      </c>
      <c r="G19" s="2">
        <v>841.44</v>
      </c>
      <c r="H19" s="2">
        <v>401.57</v>
      </c>
      <c r="I19" s="2">
        <v>255.53</v>
      </c>
      <c r="J19" s="2">
        <v>0</v>
      </c>
      <c r="K19">
        <v>1</v>
      </c>
      <c r="L19" t="e">
        <v>#N/A</v>
      </c>
      <c r="M19" t="e">
        <v>#N/A</v>
      </c>
      <c r="N19" t="e">
        <v>#N/A</v>
      </c>
      <c r="O19" t="e">
        <v>#N/A</v>
      </c>
      <c r="P19" t="e">
        <v>#N/A</v>
      </c>
      <c r="Q19" t="e">
        <v>#N/A</v>
      </c>
      <c r="R19" t="e">
        <v>#N/A</v>
      </c>
      <c r="S19" t="e">
        <v>#N/A</v>
      </c>
      <c r="T19" t="e">
        <f t="shared" si="1"/>
        <v>#N/A</v>
      </c>
      <c r="U19" t="e">
        <v>#N/A</v>
      </c>
      <c r="V19" t="e">
        <v>#N/A</v>
      </c>
      <c r="W19" t="e">
        <v>#N/A</v>
      </c>
      <c r="X19" t="e">
        <v>#N/A</v>
      </c>
      <c r="Y19" t="e">
        <v>#N/A</v>
      </c>
      <c r="Z19" t="e">
        <v>#N/A</v>
      </c>
      <c r="AA19" t="e">
        <v>#N/A</v>
      </c>
      <c r="AB19" t="e">
        <v>#N/A</v>
      </c>
    </row>
    <row r="20" spans="1:28" x14ac:dyDescent="0.2">
      <c r="A20" s="1" t="s">
        <v>79</v>
      </c>
      <c r="B20" t="s">
        <v>106</v>
      </c>
      <c r="C20">
        <v>50</v>
      </c>
      <c r="D20">
        <f t="shared" si="0"/>
        <v>2500</v>
      </c>
      <c r="E20">
        <v>1</v>
      </c>
      <c r="F20" s="2">
        <v>1468.6</v>
      </c>
      <c r="G20" s="2">
        <v>829.86</v>
      </c>
      <c r="H20" s="2">
        <v>401.75</v>
      </c>
      <c r="I20" s="2">
        <v>236.99</v>
      </c>
      <c r="J20" s="2">
        <v>0</v>
      </c>
      <c r="K20">
        <v>1</v>
      </c>
      <c r="L20" t="e">
        <v>#N/A</v>
      </c>
      <c r="M20" t="e">
        <v>#N/A</v>
      </c>
      <c r="N20" t="e">
        <v>#N/A</v>
      </c>
      <c r="O20" t="e">
        <v>#N/A</v>
      </c>
      <c r="P20" t="e">
        <v>#N/A</v>
      </c>
      <c r="Q20" t="e">
        <v>#N/A</v>
      </c>
      <c r="R20" t="e">
        <v>#N/A</v>
      </c>
      <c r="S20" t="s">
        <v>107</v>
      </c>
      <c r="T20">
        <f t="shared" si="1"/>
        <v>30</v>
      </c>
      <c r="U20">
        <v>5</v>
      </c>
      <c r="V20">
        <v>8</v>
      </c>
      <c r="W20">
        <v>13</v>
      </c>
      <c r="X20">
        <v>3</v>
      </c>
      <c r="Y20">
        <v>1</v>
      </c>
      <c r="Z20">
        <v>30</v>
      </c>
      <c r="AA20" t="e">
        <v>#N/A</v>
      </c>
      <c r="AB20" t="e">
        <v>#N/A</v>
      </c>
    </row>
    <row r="21" spans="1:28" x14ac:dyDescent="0.2">
      <c r="A21" s="1" t="s">
        <v>80</v>
      </c>
      <c r="B21" t="s">
        <v>106</v>
      </c>
      <c r="C21">
        <v>30</v>
      </c>
      <c r="D21">
        <f t="shared" si="0"/>
        <v>900</v>
      </c>
      <c r="E21">
        <v>1</v>
      </c>
      <c r="F21" s="2">
        <v>1351.1</v>
      </c>
      <c r="G21" s="2">
        <v>771.97</v>
      </c>
      <c r="H21" s="2">
        <v>330.78</v>
      </c>
      <c r="I21" s="2">
        <v>248.34</v>
      </c>
      <c r="J21" s="2">
        <v>0</v>
      </c>
      <c r="K21">
        <v>1</v>
      </c>
      <c r="L21" t="e">
        <v>#N/A</v>
      </c>
      <c r="M21">
        <v>39.299999999999997</v>
      </c>
      <c r="N21">
        <v>35.6</v>
      </c>
      <c r="O21">
        <v>52</v>
      </c>
      <c r="P21">
        <v>48.3</v>
      </c>
      <c r="Q21">
        <v>26.6</v>
      </c>
      <c r="R21">
        <v>34.299999999999997</v>
      </c>
      <c r="S21" t="e">
        <v>#N/A</v>
      </c>
      <c r="T21" t="e">
        <f t="shared" si="1"/>
        <v>#N/A</v>
      </c>
      <c r="U21" t="e">
        <v>#N/A</v>
      </c>
      <c r="V21" t="e">
        <v>#N/A</v>
      </c>
      <c r="W21" t="e">
        <v>#N/A</v>
      </c>
      <c r="X21" t="e">
        <v>#N/A</v>
      </c>
      <c r="Y21" t="e">
        <v>#N/A</v>
      </c>
      <c r="Z21">
        <v>40</v>
      </c>
      <c r="AA21" t="s">
        <v>120</v>
      </c>
      <c r="AB21" t="s">
        <v>142</v>
      </c>
    </row>
    <row r="22" spans="1:28" x14ac:dyDescent="0.2">
      <c r="A22" s="1" t="s">
        <v>81</v>
      </c>
      <c r="B22" t="s">
        <v>106</v>
      </c>
      <c r="C22">
        <v>24</v>
      </c>
      <c r="D22">
        <f t="shared" si="0"/>
        <v>576</v>
      </c>
      <c r="E22">
        <v>0</v>
      </c>
      <c r="F22" s="2">
        <v>1419.23</v>
      </c>
      <c r="G22" s="2">
        <v>806.56</v>
      </c>
      <c r="H22" s="2">
        <v>334.18</v>
      </c>
      <c r="I22" s="2">
        <v>278.49</v>
      </c>
      <c r="J22" s="2">
        <v>0</v>
      </c>
      <c r="K22">
        <v>1</v>
      </c>
      <c r="L22" t="e">
        <v>#N/A</v>
      </c>
      <c r="M22">
        <v>48.3</v>
      </c>
      <c r="N22">
        <v>43.7</v>
      </c>
      <c r="O22">
        <v>72.900000000000006</v>
      </c>
      <c r="P22">
        <v>50.4</v>
      </c>
      <c r="Q22">
        <v>33.700000000000003</v>
      </c>
      <c r="R22">
        <v>41.2</v>
      </c>
      <c r="S22" t="e">
        <v>#N/A</v>
      </c>
      <c r="T22" t="e">
        <f t="shared" si="1"/>
        <v>#N/A</v>
      </c>
      <c r="U22" t="e">
        <v>#N/A</v>
      </c>
      <c r="V22" t="e">
        <v>#N/A</v>
      </c>
      <c r="W22" t="e">
        <v>#N/A</v>
      </c>
      <c r="X22" t="e">
        <v>#N/A</v>
      </c>
      <c r="Y22" t="e">
        <v>#N/A</v>
      </c>
      <c r="Z22">
        <v>42</v>
      </c>
      <c r="AA22" t="s">
        <v>121</v>
      </c>
      <c r="AB22" t="s">
        <v>138</v>
      </c>
    </row>
    <row r="23" spans="1:28" x14ac:dyDescent="0.2">
      <c r="A23" s="1" t="s">
        <v>82</v>
      </c>
      <c r="B23" t="s">
        <v>106</v>
      </c>
      <c r="C23">
        <v>27</v>
      </c>
      <c r="D23">
        <f t="shared" si="0"/>
        <v>729</v>
      </c>
      <c r="E23">
        <v>1</v>
      </c>
      <c r="F23" s="2">
        <v>1795.56</v>
      </c>
      <c r="G23" s="2">
        <v>911.72</v>
      </c>
      <c r="H23" s="2">
        <v>593.55999999999995</v>
      </c>
      <c r="I23" s="2">
        <v>290.27999999999997</v>
      </c>
      <c r="J23" s="2">
        <v>0</v>
      </c>
      <c r="K23">
        <v>1</v>
      </c>
      <c r="L23" t="e">
        <v>#N/A</v>
      </c>
      <c r="M23">
        <v>48.3</v>
      </c>
      <c r="N23">
        <v>45</v>
      </c>
      <c r="O23">
        <v>62.2</v>
      </c>
      <c r="P23">
        <v>55.5</v>
      </c>
      <c r="Q23">
        <v>37</v>
      </c>
      <c r="R23">
        <v>42</v>
      </c>
      <c r="S23" t="s">
        <v>107</v>
      </c>
      <c r="T23">
        <f t="shared" si="1"/>
        <v>40</v>
      </c>
      <c r="U23">
        <v>8</v>
      </c>
      <c r="V23">
        <v>8</v>
      </c>
      <c r="W23">
        <v>16</v>
      </c>
      <c r="X23">
        <v>4</v>
      </c>
      <c r="Y23">
        <v>4</v>
      </c>
      <c r="Z23">
        <v>32</v>
      </c>
      <c r="AA23" t="e">
        <v>#N/A</v>
      </c>
      <c r="AB23" t="e">
        <v>#N/A</v>
      </c>
    </row>
    <row r="24" spans="1:28" x14ac:dyDescent="0.2">
      <c r="A24" s="1" t="s">
        <v>83</v>
      </c>
      <c r="B24" t="s">
        <v>106</v>
      </c>
      <c r="C24">
        <v>41</v>
      </c>
      <c r="D24">
        <f t="shared" si="0"/>
        <v>1681</v>
      </c>
      <c r="E24">
        <v>1</v>
      </c>
      <c r="F24" s="2">
        <v>1407.02</v>
      </c>
      <c r="G24" s="2">
        <v>774.2</v>
      </c>
      <c r="H24" s="2">
        <v>392.5</v>
      </c>
      <c r="I24" s="2">
        <v>240.32</v>
      </c>
      <c r="J24" s="2">
        <v>0</v>
      </c>
      <c r="K24">
        <v>1</v>
      </c>
      <c r="L24" t="e">
        <v>#N/A</v>
      </c>
      <c r="M24">
        <v>74.400000000000006</v>
      </c>
      <c r="N24">
        <v>74.099999999999994</v>
      </c>
      <c r="O24">
        <v>82.9</v>
      </c>
      <c r="P24">
        <v>87.8</v>
      </c>
      <c r="Q24">
        <v>60.9</v>
      </c>
      <c r="R24">
        <v>66.3</v>
      </c>
      <c r="S24" t="s">
        <v>107</v>
      </c>
      <c r="T24">
        <f>SUM(U24:Y24)</f>
        <v>28</v>
      </c>
      <c r="U24">
        <v>4</v>
      </c>
      <c r="V24">
        <v>9</v>
      </c>
      <c r="W24">
        <v>13</v>
      </c>
      <c r="X24">
        <v>1</v>
      </c>
      <c r="Y24">
        <v>1</v>
      </c>
      <c r="Z24">
        <v>31</v>
      </c>
      <c r="AA24" t="s">
        <v>122</v>
      </c>
      <c r="AB24" t="s">
        <v>143</v>
      </c>
    </row>
    <row r="25" spans="1:28" x14ac:dyDescent="0.2">
      <c r="A25" s="1" t="s">
        <v>84</v>
      </c>
      <c r="B25" t="s">
        <v>106</v>
      </c>
      <c r="C25">
        <v>42</v>
      </c>
      <c r="D25">
        <f t="shared" si="0"/>
        <v>1764</v>
      </c>
      <c r="E25">
        <v>1</v>
      </c>
      <c r="F25" s="2">
        <v>1686.79</v>
      </c>
      <c r="G25" s="2">
        <v>933.55</v>
      </c>
      <c r="H25" s="2">
        <v>502.87</v>
      </c>
      <c r="I25" s="2">
        <v>250.36</v>
      </c>
      <c r="J25" s="2">
        <v>0</v>
      </c>
      <c r="K25">
        <v>1</v>
      </c>
      <c r="L25" t="e">
        <v>#N/A</v>
      </c>
      <c r="M25">
        <v>49.1</v>
      </c>
      <c r="N25">
        <v>40.9</v>
      </c>
      <c r="O25">
        <v>47.8</v>
      </c>
      <c r="P25">
        <v>58.5</v>
      </c>
      <c r="Q25">
        <v>47</v>
      </c>
      <c r="R25">
        <v>51.7</v>
      </c>
      <c r="S25" t="s">
        <v>107</v>
      </c>
      <c r="T25">
        <f t="shared" si="1"/>
        <v>39</v>
      </c>
      <c r="U25">
        <v>6</v>
      </c>
      <c r="V25">
        <v>11</v>
      </c>
      <c r="W25">
        <v>17</v>
      </c>
      <c r="X25">
        <v>1</v>
      </c>
      <c r="Y25">
        <v>4</v>
      </c>
      <c r="Z25">
        <v>32</v>
      </c>
      <c r="AA25" t="s">
        <v>117</v>
      </c>
      <c r="AB25" t="s">
        <v>60</v>
      </c>
    </row>
    <row r="26" spans="1:28" x14ac:dyDescent="0.2">
      <c r="A26" t="s">
        <v>85</v>
      </c>
      <c r="B26" t="s">
        <v>105</v>
      </c>
      <c r="C26">
        <v>38</v>
      </c>
      <c r="D26">
        <f t="shared" si="0"/>
        <v>1444</v>
      </c>
      <c r="E26">
        <v>1</v>
      </c>
      <c r="F26" s="2">
        <v>1513.56</v>
      </c>
      <c r="G26" s="2">
        <v>795.56</v>
      </c>
      <c r="H26" s="2">
        <v>459.45</v>
      </c>
      <c r="I26" s="2">
        <v>258.55</v>
      </c>
      <c r="J26" s="2">
        <v>0</v>
      </c>
      <c r="K26">
        <v>2</v>
      </c>
      <c r="L26" t="e">
        <v>#N/A</v>
      </c>
      <c r="M26">
        <v>78.400000000000006</v>
      </c>
      <c r="N26">
        <v>75.5</v>
      </c>
      <c r="O26">
        <v>102.4</v>
      </c>
      <c r="P26">
        <v>75.3</v>
      </c>
      <c r="Q26">
        <v>59.6</v>
      </c>
      <c r="R26">
        <v>79.400000000000006</v>
      </c>
      <c r="S26" t="e">
        <v>#N/A</v>
      </c>
      <c r="T26" t="e">
        <f t="shared" si="1"/>
        <v>#N/A</v>
      </c>
      <c r="U26" t="e">
        <v>#N/A</v>
      </c>
      <c r="V26" t="e">
        <v>#N/A</v>
      </c>
      <c r="W26" t="e">
        <v>#N/A</v>
      </c>
      <c r="X26" t="e">
        <v>#N/A</v>
      </c>
      <c r="Y26" t="e">
        <v>#N/A</v>
      </c>
      <c r="Z26" t="e">
        <v>#N/A</v>
      </c>
      <c r="AA26" t="s">
        <v>123</v>
      </c>
      <c r="AB26" t="s">
        <v>28</v>
      </c>
    </row>
    <row r="27" spans="1:28" x14ac:dyDescent="0.2">
      <c r="A27" t="s">
        <v>86</v>
      </c>
      <c r="B27" t="s">
        <v>106</v>
      </c>
      <c r="C27">
        <v>40</v>
      </c>
      <c r="D27">
        <f t="shared" si="0"/>
        <v>1600</v>
      </c>
      <c r="E27">
        <v>1</v>
      </c>
      <c r="F27" s="2">
        <v>1310.6099999999999</v>
      </c>
      <c r="G27" s="2">
        <v>734.52</v>
      </c>
      <c r="H27" s="2">
        <v>337.76</v>
      </c>
      <c r="I27" s="2">
        <v>238.33</v>
      </c>
      <c r="J27" s="2">
        <v>0</v>
      </c>
      <c r="K27">
        <v>1</v>
      </c>
      <c r="L27" t="e">
        <v>#N/A</v>
      </c>
      <c r="M27">
        <v>61.7</v>
      </c>
      <c r="N27">
        <v>66.7</v>
      </c>
      <c r="O27">
        <v>75</v>
      </c>
      <c r="P27">
        <v>58</v>
      </c>
      <c r="Q27">
        <v>48</v>
      </c>
      <c r="R27">
        <v>61</v>
      </c>
      <c r="S27" t="e">
        <v>#N/A</v>
      </c>
      <c r="T27" t="e">
        <f t="shared" si="1"/>
        <v>#N/A</v>
      </c>
      <c r="U27" t="e">
        <v>#N/A</v>
      </c>
      <c r="V27" t="e">
        <v>#N/A</v>
      </c>
      <c r="W27" t="e">
        <v>#N/A</v>
      </c>
      <c r="X27" t="e">
        <v>#N/A</v>
      </c>
      <c r="Y27" t="e">
        <v>#N/A</v>
      </c>
      <c r="Z27">
        <v>30</v>
      </c>
      <c r="AA27" t="s">
        <v>124</v>
      </c>
      <c r="AB27" t="s">
        <v>144</v>
      </c>
    </row>
    <row r="28" spans="1:28" x14ac:dyDescent="0.2">
      <c r="A28" t="s">
        <v>87</v>
      </c>
      <c r="B28" t="s">
        <v>106</v>
      </c>
      <c r="C28">
        <v>47</v>
      </c>
      <c r="D28">
        <f t="shared" si="0"/>
        <v>2209</v>
      </c>
      <c r="E28">
        <v>1</v>
      </c>
      <c r="F28" s="2">
        <v>1462.12</v>
      </c>
      <c r="G28" s="2">
        <v>791.79</v>
      </c>
      <c r="H28" s="2">
        <v>392.16</v>
      </c>
      <c r="I28" s="2">
        <v>278.18</v>
      </c>
      <c r="J28" s="2">
        <v>0</v>
      </c>
      <c r="K28">
        <v>1</v>
      </c>
      <c r="L28" t="e">
        <v>#N/A</v>
      </c>
      <c r="M28">
        <v>56.1</v>
      </c>
      <c r="N28">
        <v>56.3</v>
      </c>
      <c r="O28">
        <v>76.5</v>
      </c>
      <c r="P28">
        <v>65.3</v>
      </c>
      <c r="Q28">
        <v>35.1</v>
      </c>
      <c r="R28">
        <v>47.6</v>
      </c>
      <c r="S28" t="e">
        <v>#N/A</v>
      </c>
      <c r="T28" t="e">
        <f t="shared" si="1"/>
        <v>#N/A</v>
      </c>
      <c r="U28" t="e">
        <v>#N/A</v>
      </c>
      <c r="V28" t="e">
        <v>#N/A</v>
      </c>
      <c r="W28" t="e">
        <v>#N/A</v>
      </c>
      <c r="X28" t="e">
        <v>#N/A</v>
      </c>
      <c r="Y28" t="e">
        <v>#N/A</v>
      </c>
      <c r="Z28">
        <v>34</v>
      </c>
      <c r="AA28" t="s">
        <v>115</v>
      </c>
      <c r="AB28" t="s">
        <v>145</v>
      </c>
    </row>
    <row r="29" spans="1:28" x14ac:dyDescent="0.2">
      <c r="A29" t="s">
        <v>88</v>
      </c>
      <c r="B29" t="s">
        <v>106</v>
      </c>
      <c r="C29">
        <v>41</v>
      </c>
      <c r="D29">
        <f t="shared" si="0"/>
        <v>1681</v>
      </c>
      <c r="E29">
        <v>1</v>
      </c>
      <c r="F29" s="2">
        <v>1499.66</v>
      </c>
      <c r="G29" s="2">
        <v>838.32</v>
      </c>
      <c r="H29" s="2">
        <v>417.13</v>
      </c>
      <c r="I29" s="2">
        <v>244.21</v>
      </c>
      <c r="J29" s="2">
        <v>0</v>
      </c>
      <c r="K29">
        <v>1</v>
      </c>
      <c r="L29" t="e">
        <v>#N/A</v>
      </c>
      <c r="M29">
        <v>70.2</v>
      </c>
      <c r="N29">
        <v>76.900000000000006</v>
      </c>
      <c r="O29">
        <v>74.3</v>
      </c>
      <c r="P29">
        <v>74.3</v>
      </c>
      <c r="Q29">
        <v>58.9</v>
      </c>
      <c r="R29">
        <v>66.599999999999994</v>
      </c>
      <c r="S29" t="e">
        <v>#N/A</v>
      </c>
      <c r="T29" t="e">
        <f t="shared" si="1"/>
        <v>#N/A</v>
      </c>
      <c r="U29" t="e">
        <v>#N/A</v>
      </c>
      <c r="V29" t="e">
        <v>#N/A</v>
      </c>
      <c r="W29" t="e">
        <v>#N/A</v>
      </c>
      <c r="X29" t="e">
        <v>#N/A</v>
      </c>
      <c r="Y29" t="e">
        <v>#N/A</v>
      </c>
      <c r="Z29">
        <v>38</v>
      </c>
      <c r="AA29" t="s">
        <v>125</v>
      </c>
      <c r="AB29" t="s">
        <v>146</v>
      </c>
    </row>
    <row r="30" spans="1:28" x14ac:dyDescent="0.2">
      <c r="A30" t="s">
        <v>89</v>
      </c>
      <c r="B30" t="s">
        <v>105</v>
      </c>
      <c r="C30">
        <v>24</v>
      </c>
      <c r="D30">
        <f t="shared" si="0"/>
        <v>576</v>
      </c>
      <c r="E30">
        <v>1</v>
      </c>
      <c r="F30" s="2">
        <v>1355.42</v>
      </c>
      <c r="G30" s="2">
        <v>745.2</v>
      </c>
      <c r="H30" s="2">
        <v>320.27999999999997</v>
      </c>
      <c r="I30" s="2">
        <v>289.94</v>
      </c>
      <c r="J30" s="2">
        <v>0</v>
      </c>
      <c r="K30">
        <v>1</v>
      </c>
      <c r="L30" t="e">
        <v>#N/A</v>
      </c>
      <c r="M30">
        <v>83.4</v>
      </c>
      <c r="N30">
        <v>100</v>
      </c>
      <c r="O30">
        <v>78.2</v>
      </c>
      <c r="P30">
        <v>94.3</v>
      </c>
      <c r="Q30">
        <v>62.6</v>
      </c>
      <c r="R30">
        <v>82.2</v>
      </c>
      <c r="S30" t="e">
        <v>#N/A</v>
      </c>
      <c r="T30" t="e">
        <f t="shared" si="1"/>
        <v>#N/A</v>
      </c>
      <c r="U30" t="e">
        <v>#N/A</v>
      </c>
      <c r="V30" t="e">
        <v>#N/A</v>
      </c>
      <c r="W30" t="e">
        <v>#N/A</v>
      </c>
      <c r="X30" t="e">
        <v>#N/A</v>
      </c>
      <c r="Y30" t="e">
        <v>#N/A</v>
      </c>
      <c r="Z30" t="e">
        <v>#N/A</v>
      </c>
      <c r="AA30" t="e">
        <v>#N/A</v>
      </c>
      <c r="AB30" t="e">
        <v>#N/A</v>
      </c>
    </row>
    <row r="31" spans="1:28" x14ac:dyDescent="0.2">
      <c r="A31" t="s">
        <v>90</v>
      </c>
      <c r="B31" t="s">
        <v>105</v>
      </c>
      <c r="C31">
        <v>36</v>
      </c>
      <c r="D31">
        <f t="shared" si="0"/>
        <v>1296</v>
      </c>
      <c r="E31">
        <v>0</v>
      </c>
      <c r="F31" s="2">
        <v>1312.97</v>
      </c>
      <c r="G31" s="2">
        <v>739.2</v>
      </c>
      <c r="H31" s="2">
        <v>329.66</v>
      </c>
      <c r="I31" s="2">
        <v>244.1</v>
      </c>
      <c r="J31" s="2">
        <v>0</v>
      </c>
      <c r="K31">
        <v>1</v>
      </c>
      <c r="L31" t="e">
        <v>#N/A</v>
      </c>
      <c r="M31" t="e">
        <v>#N/A</v>
      </c>
      <c r="N31" t="e">
        <v>#N/A</v>
      </c>
      <c r="O31" t="e">
        <v>#N/A</v>
      </c>
      <c r="P31" t="e">
        <v>#N/A</v>
      </c>
      <c r="Q31" t="e">
        <v>#N/A</v>
      </c>
      <c r="R31" t="e">
        <v>#N/A</v>
      </c>
      <c r="S31" t="e">
        <v>#N/A</v>
      </c>
      <c r="T31" t="e">
        <f t="shared" si="1"/>
        <v>#N/A</v>
      </c>
      <c r="U31" t="e">
        <v>#N/A</v>
      </c>
      <c r="V31" t="e">
        <v>#N/A</v>
      </c>
      <c r="W31" t="e">
        <v>#N/A</v>
      </c>
      <c r="X31" t="e">
        <v>#N/A</v>
      </c>
      <c r="Y31" t="e">
        <v>#N/A</v>
      </c>
      <c r="Z31" t="e">
        <v>#N/A</v>
      </c>
      <c r="AA31" t="e">
        <v>#N/A</v>
      </c>
      <c r="AB31" t="e">
        <v>#N/A</v>
      </c>
    </row>
    <row r="32" spans="1:28" x14ac:dyDescent="0.2">
      <c r="A32" t="s">
        <v>91</v>
      </c>
      <c r="B32" t="s">
        <v>106</v>
      </c>
      <c r="C32">
        <v>39</v>
      </c>
      <c r="D32">
        <f t="shared" si="0"/>
        <v>1521</v>
      </c>
      <c r="E32">
        <v>0</v>
      </c>
      <c r="F32" s="2">
        <v>1590.17</v>
      </c>
      <c r="G32" s="2">
        <v>901.82</v>
      </c>
      <c r="H32" s="2">
        <v>407.47</v>
      </c>
      <c r="I32" s="2">
        <v>280.88</v>
      </c>
      <c r="J32" s="2">
        <v>0</v>
      </c>
      <c r="K32">
        <v>1</v>
      </c>
      <c r="L32" t="e">
        <v>#N/A</v>
      </c>
      <c r="M32">
        <v>58.5</v>
      </c>
      <c r="N32">
        <v>65.599999999999994</v>
      </c>
      <c r="O32">
        <v>74.3</v>
      </c>
      <c r="P32">
        <v>60</v>
      </c>
      <c r="Q32">
        <v>41</v>
      </c>
      <c r="R32">
        <v>51.7</v>
      </c>
      <c r="S32" t="s">
        <v>107</v>
      </c>
      <c r="T32">
        <f t="shared" si="1"/>
        <v>25</v>
      </c>
      <c r="U32">
        <v>5</v>
      </c>
      <c r="V32">
        <v>6</v>
      </c>
      <c r="W32">
        <v>11</v>
      </c>
      <c r="X32">
        <v>1</v>
      </c>
      <c r="Y32">
        <v>2</v>
      </c>
      <c r="Z32">
        <v>33</v>
      </c>
      <c r="AA32" t="s">
        <v>126</v>
      </c>
      <c r="AB32" t="s">
        <v>147</v>
      </c>
    </row>
    <row r="33" spans="1:28" x14ac:dyDescent="0.2">
      <c r="A33" t="s">
        <v>92</v>
      </c>
      <c r="B33" t="s">
        <v>106</v>
      </c>
      <c r="C33">
        <v>51</v>
      </c>
      <c r="D33">
        <f t="shared" si="0"/>
        <v>2601</v>
      </c>
      <c r="E33">
        <v>1</v>
      </c>
      <c r="F33" s="2">
        <v>1554.55</v>
      </c>
      <c r="G33" s="2">
        <v>880.96</v>
      </c>
      <c r="H33" s="2">
        <v>397.19</v>
      </c>
      <c r="I33" s="2">
        <v>276.39999999999998</v>
      </c>
      <c r="J33" s="2">
        <v>0</v>
      </c>
      <c r="K33">
        <v>1</v>
      </c>
      <c r="L33" t="e">
        <v>#N/A</v>
      </c>
      <c r="M33" t="e">
        <v>#N/A</v>
      </c>
      <c r="N33" t="e">
        <v>#N/A</v>
      </c>
      <c r="O33" t="e">
        <v>#N/A</v>
      </c>
      <c r="P33" t="e">
        <v>#N/A</v>
      </c>
      <c r="Q33" t="e">
        <v>#N/A</v>
      </c>
      <c r="R33" t="e">
        <v>#N/A</v>
      </c>
      <c r="S33" t="s">
        <v>108</v>
      </c>
      <c r="T33">
        <f t="shared" si="1"/>
        <v>44</v>
      </c>
      <c r="U33">
        <v>9</v>
      </c>
      <c r="V33">
        <v>10</v>
      </c>
      <c r="W33">
        <v>19</v>
      </c>
      <c r="X33">
        <v>4</v>
      </c>
      <c r="Y33">
        <v>2</v>
      </c>
      <c r="Z33">
        <v>31</v>
      </c>
      <c r="AA33" t="e">
        <v>#N/A</v>
      </c>
      <c r="AB33" t="e">
        <v>#N/A</v>
      </c>
    </row>
    <row r="34" spans="1:28" x14ac:dyDescent="0.2">
      <c r="A34" t="s">
        <v>93</v>
      </c>
      <c r="B34" t="s">
        <v>106</v>
      </c>
      <c r="C34">
        <v>41</v>
      </c>
      <c r="D34">
        <f t="shared" si="0"/>
        <v>1681</v>
      </c>
      <c r="E34">
        <v>0</v>
      </c>
      <c r="F34" s="2">
        <v>1430.18</v>
      </c>
      <c r="G34" s="2">
        <v>821.12</v>
      </c>
      <c r="H34" s="2">
        <v>371.93</v>
      </c>
      <c r="I34" s="2">
        <v>237.14</v>
      </c>
      <c r="J34" s="2">
        <v>0</v>
      </c>
      <c r="K34">
        <v>1</v>
      </c>
      <c r="L34" t="e">
        <v>#N/A</v>
      </c>
      <c r="M34">
        <v>67.400000000000006</v>
      </c>
      <c r="N34">
        <v>73.099999999999994</v>
      </c>
      <c r="O34">
        <v>75.099999999999994</v>
      </c>
      <c r="P34">
        <v>84.1</v>
      </c>
      <c r="Q34">
        <v>43.9</v>
      </c>
      <c r="R34">
        <v>60.7</v>
      </c>
      <c r="S34" t="e">
        <v>#N/A</v>
      </c>
      <c r="T34" t="e">
        <f t="shared" si="1"/>
        <v>#N/A</v>
      </c>
      <c r="U34" t="e">
        <v>#N/A</v>
      </c>
      <c r="V34" t="e">
        <v>#N/A</v>
      </c>
      <c r="W34" t="e">
        <v>#N/A</v>
      </c>
      <c r="X34" t="e">
        <v>#N/A</v>
      </c>
      <c r="Y34" t="e">
        <v>#N/A</v>
      </c>
      <c r="Z34">
        <v>31</v>
      </c>
      <c r="AA34" t="s">
        <v>127</v>
      </c>
      <c r="AB34" t="s">
        <v>52</v>
      </c>
    </row>
    <row r="35" spans="1:28" x14ac:dyDescent="0.2">
      <c r="A35" t="s">
        <v>94</v>
      </c>
      <c r="B35" t="s">
        <v>105</v>
      </c>
      <c r="C35">
        <v>17</v>
      </c>
      <c r="D35">
        <f t="shared" si="0"/>
        <v>289</v>
      </c>
      <c r="E35">
        <v>1</v>
      </c>
      <c r="F35" s="2">
        <v>1149.0999999999999</v>
      </c>
      <c r="G35" s="2">
        <v>680.79</v>
      </c>
      <c r="H35" s="2">
        <v>266.74</v>
      </c>
      <c r="I35" s="2">
        <v>201.58</v>
      </c>
      <c r="J35" s="2">
        <v>0</v>
      </c>
      <c r="K35">
        <v>1</v>
      </c>
      <c r="L35" t="e">
        <v>#N/A</v>
      </c>
      <c r="M35" t="e">
        <v>#N/A</v>
      </c>
      <c r="N35" t="e">
        <v>#N/A</v>
      </c>
      <c r="O35" t="e">
        <v>#N/A</v>
      </c>
      <c r="P35" t="e">
        <v>#N/A</v>
      </c>
      <c r="Q35" t="e">
        <v>#N/A</v>
      </c>
      <c r="R35" t="e">
        <v>#N/A</v>
      </c>
      <c r="S35" t="e">
        <v>#N/A</v>
      </c>
      <c r="T35" t="e">
        <f t="shared" si="1"/>
        <v>#N/A</v>
      </c>
      <c r="U35" t="e">
        <v>#N/A</v>
      </c>
      <c r="V35" t="e">
        <v>#N/A</v>
      </c>
      <c r="W35" t="e">
        <v>#N/A</v>
      </c>
      <c r="X35" t="e">
        <v>#N/A</v>
      </c>
      <c r="Y35" t="e">
        <v>#N/A</v>
      </c>
      <c r="Z35" t="e">
        <v>#N/A</v>
      </c>
      <c r="AA35" t="e">
        <v>#N/A</v>
      </c>
      <c r="AB35" t="e">
        <v>#N/A</v>
      </c>
    </row>
    <row r="36" spans="1:28" x14ac:dyDescent="0.2">
      <c r="A36" t="s">
        <v>95</v>
      </c>
      <c r="B36" t="s">
        <v>106</v>
      </c>
      <c r="C36">
        <v>24</v>
      </c>
      <c r="D36">
        <f t="shared" si="0"/>
        <v>576</v>
      </c>
      <c r="E36">
        <v>0</v>
      </c>
      <c r="F36" s="2">
        <v>1287.92</v>
      </c>
      <c r="G36" s="2">
        <v>663.83</v>
      </c>
      <c r="H36" s="2">
        <v>277.35000000000002</v>
      </c>
      <c r="I36" s="2">
        <v>346.73</v>
      </c>
      <c r="J36" s="2">
        <v>0</v>
      </c>
      <c r="K36">
        <v>1</v>
      </c>
      <c r="L36" t="e">
        <v>#N/A</v>
      </c>
      <c r="M36">
        <v>63.6</v>
      </c>
      <c r="N36">
        <v>93.7</v>
      </c>
      <c r="O36">
        <v>60.8</v>
      </c>
      <c r="P36">
        <v>76.599999999999994</v>
      </c>
      <c r="Q36">
        <v>39.5</v>
      </c>
      <c r="R36">
        <v>47.5</v>
      </c>
      <c r="S36" t="e">
        <v>#N/A</v>
      </c>
      <c r="T36" t="e">
        <f t="shared" si="1"/>
        <v>#N/A</v>
      </c>
      <c r="U36" t="e">
        <v>#N/A</v>
      </c>
      <c r="V36" t="e">
        <v>#N/A</v>
      </c>
      <c r="W36" t="e">
        <v>#N/A</v>
      </c>
      <c r="X36" t="e">
        <v>#N/A</v>
      </c>
      <c r="Y36" t="e">
        <v>#N/A</v>
      </c>
      <c r="Z36">
        <v>39</v>
      </c>
      <c r="AA36" t="s">
        <v>128</v>
      </c>
      <c r="AB36" t="s">
        <v>59</v>
      </c>
    </row>
    <row r="37" spans="1:28" x14ac:dyDescent="0.2">
      <c r="A37" t="s">
        <v>96</v>
      </c>
      <c r="B37" t="s">
        <v>105</v>
      </c>
      <c r="C37">
        <v>35</v>
      </c>
      <c r="D37">
        <f t="shared" si="0"/>
        <v>1225</v>
      </c>
      <c r="E37">
        <v>1</v>
      </c>
      <c r="F37" s="2">
        <v>1328.85</v>
      </c>
      <c r="G37" s="2">
        <v>704.57</v>
      </c>
      <c r="H37" s="2">
        <v>392.72</v>
      </c>
      <c r="I37" s="2">
        <v>231.56</v>
      </c>
      <c r="J37" s="2">
        <v>0</v>
      </c>
      <c r="K37">
        <v>2</v>
      </c>
      <c r="L37" t="e">
        <v>#N/A</v>
      </c>
      <c r="M37">
        <v>67.5</v>
      </c>
      <c r="N37">
        <v>60.4</v>
      </c>
      <c r="O37">
        <v>88.9</v>
      </c>
      <c r="P37">
        <v>76.2</v>
      </c>
      <c r="Q37">
        <v>52.7</v>
      </c>
      <c r="R37">
        <v>59.1</v>
      </c>
      <c r="S37" t="e">
        <v>#N/A</v>
      </c>
      <c r="T37" t="e">
        <f t="shared" si="1"/>
        <v>#N/A</v>
      </c>
      <c r="U37" t="e">
        <v>#N/A</v>
      </c>
      <c r="V37" t="e">
        <v>#N/A</v>
      </c>
      <c r="W37" t="e">
        <v>#N/A</v>
      </c>
      <c r="X37" t="e">
        <v>#N/A</v>
      </c>
      <c r="Y37" t="e">
        <v>#N/A</v>
      </c>
      <c r="Z37" t="e">
        <v>#N/A</v>
      </c>
      <c r="AA37" t="s">
        <v>129</v>
      </c>
      <c r="AB37" t="s">
        <v>42</v>
      </c>
    </row>
    <row r="38" spans="1:28" x14ac:dyDescent="0.2">
      <c r="A38" t="s">
        <v>97</v>
      </c>
      <c r="B38" t="s">
        <v>105</v>
      </c>
      <c r="C38">
        <v>52</v>
      </c>
      <c r="D38">
        <f t="shared" si="0"/>
        <v>2704</v>
      </c>
      <c r="E38">
        <v>1</v>
      </c>
      <c r="F38" s="2">
        <v>1407.33</v>
      </c>
      <c r="G38" s="2">
        <v>743.14</v>
      </c>
      <c r="H38" s="2">
        <v>381.53</v>
      </c>
      <c r="I38" s="2">
        <v>280.81</v>
      </c>
      <c r="J38" s="2">
        <v>1.84</v>
      </c>
      <c r="K38">
        <v>1</v>
      </c>
      <c r="L38" t="e">
        <v>#N/A</v>
      </c>
      <c r="M38" t="e">
        <v>#N/A</v>
      </c>
      <c r="N38" t="e">
        <v>#N/A</v>
      </c>
      <c r="O38" t="e">
        <v>#N/A</v>
      </c>
      <c r="P38" t="e">
        <v>#N/A</v>
      </c>
      <c r="Q38" t="e">
        <v>#N/A</v>
      </c>
      <c r="R38" t="e">
        <v>#N/A</v>
      </c>
      <c r="S38" t="e">
        <v>#N/A</v>
      </c>
      <c r="T38" t="e">
        <f t="shared" si="1"/>
        <v>#N/A</v>
      </c>
      <c r="U38" t="e">
        <v>#N/A</v>
      </c>
      <c r="V38" t="e">
        <v>#N/A</v>
      </c>
      <c r="W38" t="e">
        <v>#N/A</v>
      </c>
      <c r="X38" t="e">
        <v>#N/A</v>
      </c>
      <c r="Y38" t="e">
        <v>#N/A</v>
      </c>
      <c r="Z38">
        <v>17</v>
      </c>
      <c r="AA38" t="s">
        <v>130</v>
      </c>
      <c r="AB38" t="s">
        <v>32</v>
      </c>
    </row>
    <row r="39" spans="1:28" x14ac:dyDescent="0.2">
      <c r="A39" t="s">
        <v>98</v>
      </c>
      <c r="B39" t="s">
        <v>105</v>
      </c>
      <c r="C39">
        <v>33</v>
      </c>
      <c r="D39">
        <f t="shared" si="0"/>
        <v>1089</v>
      </c>
      <c r="E39">
        <v>1</v>
      </c>
      <c r="F39" s="2">
        <v>1491.32</v>
      </c>
      <c r="G39" s="2">
        <v>778.32</v>
      </c>
      <c r="H39" s="2">
        <v>450.86</v>
      </c>
      <c r="I39" s="2">
        <v>262.14</v>
      </c>
      <c r="J39" s="2">
        <v>0</v>
      </c>
      <c r="K39">
        <v>2</v>
      </c>
      <c r="L39" t="e">
        <v>#N/A</v>
      </c>
      <c r="M39" t="e">
        <v>#N/A</v>
      </c>
      <c r="N39" t="e">
        <v>#N/A</v>
      </c>
      <c r="O39" t="e">
        <v>#N/A</v>
      </c>
      <c r="P39" t="e">
        <v>#N/A</v>
      </c>
      <c r="Q39" t="e">
        <v>#N/A</v>
      </c>
      <c r="R39" t="e">
        <v>#N/A</v>
      </c>
      <c r="S39" t="e">
        <v>#N/A</v>
      </c>
      <c r="T39" t="e">
        <f t="shared" si="1"/>
        <v>#N/A</v>
      </c>
      <c r="U39" t="e">
        <v>#N/A</v>
      </c>
      <c r="V39" t="e">
        <v>#N/A</v>
      </c>
      <c r="W39" t="e">
        <v>#N/A</v>
      </c>
      <c r="X39" t="e">
        <v>#N/A</v>
      </c>
      <c r="Y39" t="e">
        <v>#N/A</v>
      </c>
      <c r="Z39" t="e">
        <v>#N/A</v>
      </c>
      <c r="AA39" t="e">
        <v>#N/A</v>
      </c>
      <c r="AB39" t="e">
        <v>#N/A</v>
      </c>
    </row>
    <row r="40" spans="1:28" x14ac:dyDescent="0.2">
      <c r="A40" t="s">
        <v>99</v>
      </c>
      <c r="B40" t="s">
        <v>105</v>
      </c>
      <c r="C40">
        <v>24</v>
      </c>
      <c r="D40">
        <f t="shared" si="0"/>
        <v>576</v>
      </c>
      <c r="E40">
        <v>1</v>
      </c>
      <c r="F40" s="2">
        <v>1572.45</v>
      </c>
      <c r="G40" s="2">
        <v>807.57</v>
      </c>
      <c r="H40" s="2">
        <v>446.67</v>
      </c>
      <c r="I40" s="2">
        <v>318.20999999999998</v>
      </c>
      <c r="J40" s="2">
        <v>0</v>
      </c>
      <c r="K40">
        <v>2</v>
      </c>
      <c r="L40" t="e">
        <v>#N/A</v>
      </c>
      <c r="M40">
        <v>78.7</v>
      </c>
      <c r="N40">
        <v>78.3</v>
      </c>
      <c r="O40">
        <v>87.4</v>
      </c>
      <c r="P40">
        <v>87.4</v>
      </c>
      <c r="Q40">
        <v>64.8</v>
      </c>
      <c r="R40">
        <v>76</v>
      </c>
      <c r="S40" t="e">
        <v>#N/A</v>
      </c>
      <c r="T40" t="e">
        <f t="shared" si="1"/>
        <v>#N/A</v>
      </c>
      <c r="U40" t="e">
        <v>#N/A</v>
      </c>
      <c r="V40" t="e">
        <v>#N/A</v>
      </c>
      <c r="W40" t="e">
        <v>#N/A</v>
      </c>
      <c r="X40" t="e">
        <v>#N/A</v>
      </c>
      <c r="Y40" t="e">
        <v>#N/A</v>
      </c>
      <c r="Z40" t="e">
        <v>#N/A</v>
      </c>
      <c r="AA40" t="s">
        <v>131</v>
      </c>
      <c r="AB40" t="s">
        <v>34</v>
      </c>
    </row>
    <row r="41" spans="1:28" x14ac:dyDescent="0.2">
      <c r="A41" t="s">
        <v>100</v>
      </c>
      <c r="B41" t="s">
        <v>105</v>
      </c>
      <c r="C41">
        <v>20</v>
      </c>
      <c r="D41">
        <f t="shared" si="0"/>
        <v>400</v>
      </c>
      <c r="E41">
        <v>1</v>
      </c>
      <c r="F41" s="2">
        <v>1224.5</v>
      </c>
      <c r="G41" s="2">
        <v>619.69000000000005</v>
      </c>
      <c r="H41" s="2">
        <v>313.49</v>
      </c>
      <c r="I41" s="2">
        <v>291.32</v>
      </c>
      <c r="J41" s="2">
        <v>0</v>
      </c>
      <c r="K41">
        <v>2</v>
      </c>
      <c r="L41" t="e">
        <v>#N/A</v>
      </c>
      <c r="M41">
        <v>86</v>
      </c>
      <c r="N41">
        <v>86.2</v>
      </c>
      <c r="O41">
        <v>99.5</v>
      </c>
      <c r="P41">
        <v>97</v>
      </c>
      <c r="Q41">
        <v>63.1</v>
      </c>
      <c r="R41">
        <v>83.8</v>
      </c>
      <c r="S41" t="e">
        <v>#N/A</v>
      </c>
      <c r="T41" t="e">
        <f t="shared" si="1"/>
        <v>#N/A</v>
      </c>
      <c r="U41" t="e">
        <v>#N/A</v>
      </c>
      <c r="V41" t="e">
        <v>#N/A</v>
      </c>
      <c r="W41" t="e">
        <v>#N/A</v>
      </c>
      <c r="X41" t="e">
        <v>#N/A</v>
      </c>
      <c r="Y41" t="e">
        <v>#N/A</v>
      </c>
      <c r="Z41" t="e">
        <v>#N/A</v>
      </c>
      <c r="AA41" t="s">
        <v>132</v>
      </c>
      <c r="AB41" t="s">
        <v>40</v>
      </c>
    </row>
    <row r="42" spans="1:28" x14ac:dyDescent="0.2">
      <c r="A42" t="s">
        <v>101</v>
      </c>
      <c r="B42" t="s">
        <v>106</v>
      </c>
      <c r="C42">
        <v>24</v>
      </c>
      <c r="D42">
        <f t="shared" si="0"/>
        <v>576</v>
      </c>
      <c r="E42">
        <v>1</v>
      </c>
      <c r="F42" s="2">
        <v>1261.71</v>
      </c>
      <c r="G42" s="2">
        <v>739.3</v>
      </c>
      <c r="H42" s="2">
        <v>311.64999999999998</v>
      </c>
      <c r="I42" s="2">
        <v>210.76</v>
      </c>
      <c r="J42" s="2">
        <v>0</v>
      </c>
      <c r="K42">
        <v>1</v>
      </c>
      <c r="L42" t="e">
        <v>#N/A</v>
      </c>
      <c r="M42">
        <v>71</v>
      </c>
      <c r="N42">
        <v>69</v>
      </c>
      <c r="O42">
        <v>91</v>
      </c>
      <c r="P42">
        <v>86</v>
      </c>
      <c r="Q42">
        <v>50</v>
      </c>
      <c r="R42">
        <v>62</v>
      </c>
      <c r="S42" t="e">
        <v>#N/A</v>
      </c>
      <c r="T42" t="e">
        <f t="shared" si="1"/>
        <v>#N/A</v>
      </c>
      <c r="U42" t="e">
        <v>#N/A</v>
      </c>
      <c r="V42" t="e">
        <v>#N/A</v>
      </c>
      <c r="W42" t="e">
        <v>#N/A</v>
      </c>
      <c r="X42" t="e">
        <v>#N/A</v>
      </c>
      <c r="Y42" t="e">
        <v>#N/A</v>
      </c>
      <c r="Z42">
        <v>30</v>
      </c>
      <c r="AA42" t="s">
        <v>133</v>
      </c>
      <c r="AB42" t="s">
        <v>148</v>
      </c>
    </row>
    <row r="43" spans="1:28" x14ac:dyDescent="0.2">
      <c r="A43" t="s">
        <v>102</v>
      </c>
      <c r="B43" t="s">
        <v>105</v>
      </c>
      <c r="C43">
        <v>31</v>
      </c>
      <c r="D43">
        <f t="shared" si="0"/>
        <v>961</v>
      </c>
      <c r="E43">
        <v>1</v>
      </c>
      <c r="F43" s="2">
        <v>1394.03</v>
      </c>
      <c r="G43" s="2">
        <v>771.91</v>
      </c>
      <c r="H43" s="2">
        <v>357.79</v>
      </c>
      <c r="I43" s="2">
        <v>262.45</v>
      </c>
      <c r="J43" s="2">
        <v>1.87</v>
      </c>
      <c r="K43">
        <v>1</v>
      </c>
      <c r="L43" t="e">
        <v>#N/A</v>
      </c>
      <c r="M43">
        <v>82.6</v>
      </c>
      <c r="N43">
        <v>94.8</v>
      </c>
      <c r="O43">
        <v>85.5</v>
      </c>
      <c r="P43">
        <v>96.7</v>
      </c>
      <c r="Q43">
        <v>62.9</v>
      </c>
      <c r="R43">
        <v>73.2</v>
      </c>
      <c r="S43" t="e">
        <v>#N/A</v>
      </c>
      <c r="T43" t="e">
        <f>SUM(U43:Y43)</f>
        <v>#N/A</v>
      </c>
      <c r="U43" t="e">
        <v>#N/A</v>
      </c>
      <c r="V43" t="e">
        <v>#N/A</v>
      </c>
      <c r="W43" t="e">
        <v>#N/A</v>
      </c>
      <c r="X43" t="e">
        <v>#N/A</v>
      </c>
      <c r="Y43" t="e">
        <v>#N/A</v>
      </c>
      <c r="Z43" t="e">
        <v>#N/A</v>
      </c>
      <c r="AA43" t="e">
        <v>#N/A</v>
      </c>
      <c r="AB43" t="e">
        <v>#N/A</v>
      </c>
    </row>
    <row r="44" spans="1:28" x14ac:dyDescent="0.2">
      <c r="A44" t="s">
        <v>103</v>
      </c>
      <c r="B44" t="s">
        <v>106</v>
      </c>
      <c r="C44">
        <v>35</v>
      </c>
      <c r="D44">
        <f t="shared" si="0"/>
        <v>1225</v>
      </c>
      <c r="E44">
        <v>1</v>
      </c>
      <c r="F44" s="2">
        <v>1518.53</v>
      </c>
      <c r="G44" s="2">
        <v>819.01</v>
      </c>
      <c r="H44" s="2">
        <v>419.7</v>
      </c>
      <c r="I44" s="2">
        <v>279.82</v>
      </c>
      <c r="J44" s="2">
        <v>0</v>
      </c>
      <c r="K44">
        <v>1</v>
      </c>
      <c r="L44" t="e">
        <v>#N/A</v>
      </c>
      <c r="M44">
        <v>52.6</v>
      </c>
      <c r="N44">
        <v>52.5</v>
      </c>
      <c r="O44">
        <v>72.8</v>
      </c>
      <c r="P44">
        <v>68.5</v>
      </c>
      <c r="Q44">
        <v>28.8</v>
      </c>
      <c r="R44">
        <v>40.799999999999997</v>
      </c>
      <c r="S44" t="e">
        <v>#N/A</v>
      </c>
      <c r="T44" t="e">
        <f t="shared" si="1"/>
        <v>#N/A</v>
      </c>
      <c r="U44" t="e">
        <v>#N/A</v>
      </c>
      <c r="V44" t="e">
        <v>#N/A</v>
      </c>
      <c r="W44" t="e">
        <v>#N/A</v>
      </c>
      <c r="X44" t="e">
        <v>#N/A</v>
      </c>
      <c r="Y44" t="e">
        <v>#N/A</v>
      </c>
      <c r="Z44">
        <v>41</v>
      </c>
      <c r="AA44" t="s">
        <v>134</v>
      </c>
      <c r="AB44" t="s">
        <v>149</v>
      </c>
    </row>
    <row r="45" spans="1:28" x14ac:dyDescent="0.2">
      <c r="A45" t="s">
        <v>104</v>
      </c>
      <c r="B45" t="s">
        <v>106</v>
      </c>
      <c r="C45">
        <v>28</v>
      </c>
      <c r="D45">
        <f t="shared" si="0"/>
        <v>784</v>
      </c>
      <c r="E45">
        <v>1</v>
      </c>
      <c r="F45" s="2">
        <v>1517.3</v>
      </c>
      <c r="G45" s="2">
        <v>858.9</v>
      </c>
      <c r="H45" s="2">
        <v>388.64</v>
      </c>
      <c r="I45" s="2">
        <v>269.76</v>
      </c>
      <c r="J45" s="2">
        <v>0</v>
      </c>
      <c r="K45">
        <v>1</v>
      </c>
      <c r="L45" t="e">
        <v>#N/A</v>
      </c>
      <c r="M45">
        <v>59.1</v>
      </c>
      <c r="N45">
        <v>56.7</v>
      </c>
      <c r="O45">
        <v>70</v>
      </c>
      <c r="P45">
        <v>64.2</v>
      </c>
      <c r="Q45">
        <v>40.700000000000003</v>
      </c>
      <c r="R45">
        <v>64.2</v>
      </c>
      <c r="S45" t="e">
        <v>#N/A</v>
      </c>
      <c r="T45" t="e">
        <f t="shared" si="1"/>
        <v>#N/A</v>
      </c>
      <c r="U45" t="e">
        <v>#N/A</v>
      </c>
      <c r="V45" t="e">
        <v>#N/A</v>
      </c>
      <c r="W45" t="e">
        <v>#N/A</v>
      </c>
      <c r="X45" t="e">
        <v>#N/A</v>
      </c>
      <c r="Y45" t="e">
        <v>#N/A</v>
      </c>
      <c r="Z45">
        <v>33</v>
      </c>
      <c r="AA45" t="s">
        <v>135</v>
      </c>
      <c r="AB45" t="s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6"/>
  <sheetViews>
    <sheetView tabSelected="1" workbookViewId="0">
      <selection activeCell="I14" sqref="I14"/>
    </sheetView>
  </sheetViews>
  <sheetFormatPr baseColWidth="10" defaultColWidth="8.83203125" defaultRowHeight="15" x14ac:dyDescent="0.2"/>
  <cols>
    <col min="2" max="2" width="14.33203125" customWidth="1"/>
    <col min="11" max="11" width="9" customWidth="1"/>
    <col min="13" max="13" width="17.6640625" customWidth="1"/>
  </cols>
  <sheetData>
    <row r="1" spans="1:14" x14ac:dyDescent="0.2">
      <c r="B1" t="s">
        <v>151</v>
      </c>
      <c r="C1" t="s">
        <v>0</v>
      </c>
      <c r="D1" t="s">
        <v>1</v>
      </c>
      <c r="E1" t="s">
        <v>152</v>
      </c>
      <c r="F1" t="s">
        <v>162</v>
      </c>
      <c r="G1" t="s">
        <v>161</v>
      </c>
      <c r="H1" t="s">
        <v>156</v>
      </c>
      <c r="I1" t="s">
        <v>157</v>
      </c>
      <c r="J1" t="s">
        <v>158</v>
      </c>
      <c r="K1" t="s">
        <v>159</v>
      </c>
      <c r="L1" t="s">
        <v>160</v>
      </c>
      <c r="M1" t="s">
        <v>163</v>
      </c>
      <c r="N1" t="s">
        <v>164</v>
      </c>
    </row>
    <row r="2" spans="1:14" x14ac:dyDescent="0.2">
      <c r="A2" t="s">
        <v>24</v>
      </c>
      <c r="B2" t="s">
        <v>62</v>
      </c>
      <c r="C2" t="s">
        <v>106</v>
      </c>
      <c r="D2">
        <v>33</v>
      </c>
      <c r="E2">
        <v>1</v>
      </c>
      <c r="F2">
        <v>44.6</v>
      </c>
      <c r="G2">
        <v>66.7</v>
      </c>
      <c r="H2" s="3">
        <v>0.41124662241917498</v>
      </c>
      <c r="I2" s="3">
        <v>0.42079819862492601</v>
      </c>
      <c r="J2" s="3">
        <v>0.43193058432871201</v>
      </c>
      <c r="K2" s="3">
        <v>0.41263436684268001</v>
      </c>
      <c r="L2" s="3">
        <v>0.40572087622076503</v>
      </c>
      <c r="M2" s="3">
        <v>0.41983257393795997</v>
      </c>
      <c r="N2" s="3">
        <v>0.40893346303029798</v>
      </c>
    </row>
    <row r="3" spans="1:14" x14ac:dyDescent="0.2">
      <c r="A3" t="s">
        <v>25</v>
      </c>
      <c r="B3" t="s">
        <v>65</v>
      </c>
      <c r="C3" t="s">
        <v>106</v>
      </c>
      <c r="D3">
        <v>51</v>
      </c>
      <c r="E3">
        <v>1</v>
      </c>
      <c r="F3">
        <v>41.1</v>
      </c>
      <c r="G3">
        <v>47</v>
      </c>
      <c r="H3" s="3">
        <v>0.43539934505690397</v>
      </c>
      <c r="I3" s="3">
        <v>0.45239359679472402</v>
      </c>
      <c r="J3" s="3">
        <v>0.519207847611449</v>
      </c>
      <c r="K3" s="3">
        <v>0.410684130565935</v>
      </c>
      <c r="L3" s="3">
        <v>0.44730524209803901</v>
      </c>
      <c r="M3" s="3">
        <v>0.46839355976361202</v>
      </c>
      <c r="N3" s="3">
        <v>0.43010751686318299</v>
      </c>
    </row>
    <row r="4" spans="1:14" x14ac:dyDescent="0.2">
      <c r="A4" t="s">
        <v>26</v>
      </c>
      <c r="B4" t="s">
        <v>66</v>
      </c>
      <c r="C4" t="s">
        <v>106</v>
      </c>
      <c r="D4">
        <v>36</v>
      </c>
      <c r="E4">
        <v>0</v>
      </c>
      <c r="F4">
        <v>43.8</v>
      </c>
      <c r="G4">
        <v>51.1</v>
      </c>
      <c r="H4" s="3">
        <v>0.43574904704086398</v>
      </c>
      <c r="I4" s="3">
        <v>0.37818544760974998</v>
      </c>
      <c r="J4" s="3">
        <v>0.466588596739687</v>
      </c>
      <c r="K4" s="3">
        <v>0.39706294907054301</v>
      </c>
      <c r="L4" s="3">
        <v>0.42092886105289901</v>
      </c>
      <c r="M4" s="3">
        <v>0.44261349145639001</v>
      </c>
      <c r="N4" s="3">
        <v>0.40970392821259</v>
      </c>
    </row>
    <row r="5" spans="1:14" x14ac:dyDescent="0.2">
      <c r="A5" t="s">
        <v>27</v>
      </c>
      <c r="B5" t="s">
        <v>68</v>
      </c>
      <c r="C5" t="s">
        <v>106</v>
      </c>
      <c r="D5">
        <v>24</v>
      </c>
      <c r="E5">
        <v>1</v>
      </c>
      <c r="F5">
        <v>52</v>
      </c>
      <c r="G5">
        <v>31</v>
      </c>
      <c r="H5" s="3">
        <v>0.40722026770967801</v>
      </c>
      <c r="I5" s="3">
        <v>0.38403383027458798</v>
      </c>
      <c r="J5" s="3">
        <v>0.45001344030961299</v>
      </c>
      <c r="K5" s="3">
        <v>0.41273750433808498</v>
      </c>
      <c r="L5" s="3">
        <v>0.36741621735153601</v>
      </c>
      <c r="M5" s="3">
        <v>0.421432705260878</v>
      </c>
      <c r="N5" s="3">
        <v>0.388641982009653</v>
      </c>
    </row>
    <row r="6" spans="1:14" x14ac:dyDescent="0.2">
      <c r="A6" t="s">
        <v>28</v>
      </c>
      <c r="B6" t="s">
        <v>74</v>
      </c>
      <c r="C6" t="s">
        <v>106</v>
      </c>
      <c r="D6">
        <v>32</v>
      </c>
      <c r="E6">
        <v>1</v>
      </c>
      <c r="F6">
        <v>31.2</v>
      </c>
      <c r="G6">
        <v>48.7</v>
      </c>
      <c r="H6" s="3">
        <v>0.41846936137445301</v>
      </c>
      <c r="I6" s="3">
        <v>0.46995776833879799</v>
      </c>
      <c r="J6" s="3">
        <v>0.54859219049825603</v>
      </c>
      <c r="K6" s="3">
        <v>0.41765763167569098</v>
      </c>
      <c r="L6" s="3">
        <v>0.37238547039403103</v>
      </c>
      <c r="M6" s="3">
        <v>0.47177246366794001</v>
      </c>
      <c r="N6" s="3">
        <v>0.39359230323795902</v>
      </c>
    </row>
    <row r="7" spans="1:14" x14ac:dyDescent="0.2">
      <c r="A7" t="s">
        <v>29</v>
      </c>
      <c r="B7" t="s">
        <v>75</v>
      </c>
      <c r="C7" t="s">
        <v>106</v>
      </c>
      <c r="D7">
        <v>48</v>
      </c>
      <c r="E7">
        <v>1</v>
      </c>
      <c r="F7">
        <v>45.4</v>
      </c>
      <c r="G7">
        <v>52.5</v>
      </c>
      <c r="H7" s="3">
        <v>0.47430109191706998</v>
      </c>
      <c r="I7" s="3">
        <v>0.469474026649978</v>
      </c>
      <c r="J7" s="3">
        <v>0.55099771350639704</v>
      </c>
      <c r="K7" s="3">
        <v>0.482638941848682</v>
      </c>
      <c r="L7" s="3">
        <v>0.45814649581908101</v>
      </c>
      <c r="M7" s="3">
        <v>0.50281042733044301</v>
      </c>
      <c r="N7" s="3">
        <v>0.46960897000379598</v>
      </c>
    </row>
    <row r="8" spans="1:14" x14ac:dyDescent="0.2">
      <c r="A8" t="s">
        <v>30</v>
      </c>
      <c r="B8" t="s">
        <v>76</v>
      </c>
      <c r="C8" t="s">
        <v>106</v>
      </c>
      <c r="D8">
        <v>29</v>
      </c>
      <c r="E8">
        <v>0</v>
      </c>
      <c r="F8">
        <v>38.200000000000003</v>
      </c>
      <c r="G8">
        <v>50.6</v>
      </c>
      <c r="H8" s="3">
        <v>0.36618579614590702</v>
      </c>
      <c r="I8" s="3">
        <v>0.44254483342233902</v>
      </c>
      <c r="J8" s="3">
        <v>0.52142855968216095</v>
      </c>
      <c r="K8" s="3">
        <v>0.39089345161814698</v>
      </c>
      <c r="L8" s="3">
        <v>0.36871857575309003</v>
      </c>
      <c r="M8" s="3">
        <v>0.43101349436567399</v>
      </c>
      <c r="N8" s="3">
        <v>0.379098545236699</v>
      </c>
    </row>
    <row r="9" spans="1:14" x14ac:dyDescent="0.2">
      <c r="A9" t="s">
        <v>31</v>
      </c>
      <c r="B9" t="s">
        <v>80</v>
      </c>
      <c r="C9" t="s">
        <v>106</v>
      </c>
      <c r="D9">
        <v>30</v>
      </c>
      <c r="E9">
        <v>1</v>
      </c>
      <c r="F9">
        <v>26.6</v>
      </c>
      <c r="G9">
        <v>34.299999999999997</v>
      </c>
      <c r="H9" s="3">
        <v>0.39222549571967802</v>
      </c>
      <c r="I9" s="3">
        <v>0.47251507692969602</v>
      </c>
      <c r="J9" s="3">
        <v>0.52687332836452905</v>
      </c>
      <c r="K9" s="3">
        <v>0.40002111996147099</v>
      </c>
      <c r="L9" s="3">
        <v>0.38782535370148102</v>
      </c>
      <c r="M9" s="3">
        <v>0.44961555467130998</v>
      </c>
      <c r="N9" s="3">
        <v>0.393520862101227</v>
      </c>
    </row>
    <row r="10" spans="1:14" x14ac:dyDescent="0.2">
      <c r="A10" t="s">
        <v>32</v>
      </c>
      <c r="B10" t="s">
        <v>81</v>
      </c>
      <c r="C10" t="s">
        <v>106</v>
      </c>
      <c r="D10">
        <v>24</v>
      </c>
      <c r="E10">
        <v>0</v>
      </c>
      <c r="F10">
        <v>33.700000000000003</v>
      </c>
      <c r="G10">
        <v>41.2</v>
      </c>
      <c r="H10" s="3">
        <v>0.45780023123990699</v>
      </c>
      <c r="I10" s="3">
        <v>0.49566401909470098</v>
      </c>
      <c r="J10" s="3">
        <v>0.52038050281764803</v>
      </c>
      <c r="K10" s="3">
        <v>0.45057490094772401</v>
      </c>
      <c r="L10" s="3">
        <v>0.48992693954793498</v>
      </c>
      <c r="M10" s="3">
        <v>0.48451868599081499</v>
      </c>
      <c r="N10" s="3">
        <v>0.47143896219854098</v>
      </c>
    </row>
    <row r="11" spans="1:14" x14ac:dyDescent="0.2">
      <c r="A11" t="s">
        <v>33</v>
      </c>
      <c r="B11" t="s">
        <v>82</v>
      </c>
      <c r="C11" t="s">
        <v>106</v>
      </c>
      <c r="D11">
        <v>27</v>
      </c>
      <c r="E11">
        <v>1</v>
      </c>
      <c r="F11">
        <v>37</v>
      </c>
      <c r="G11">
        <v>42</v>
      </c>
      <c r="H11" s="3">
        <v>0.60493245514300498</v>
      </c>
      <c r="I11" s="3">
        <v>0.49632712567937598</v>
      </c>
      <c r="J11" s="3">
        <v>0.53773723066374901</v>
      </c>
      <c r="K11" s="3">
        <v>0.65180318658443304</v>
      </c>
      <c r="L11" s="3">
        <v>0.53035595409282899</v>
      </c>
      <c r="M11" s="3">
        <v>0.57062534552573696</v>
      </c>
      <c r="N11" s="3">
        <v>0.58725823397367605</v>
      </c>
    </row>
    <row r="12" spans="1:14" x14ac:dyDescent="0.2">
      <c r="A12" t="s">
        <v>34</v>
      </c>
      <c r="B12" t="s">
        <v>83</v>
      </c>
      <c r="C12" t="s">
        <v>106</v>
      </c>
      <c r="D12">
        <v>41</v>
      </c>
      <c r="E12">
        <v>1</v>
      </c>
      <c r="F12">
        <v>60.9</v>
      </c>
      <c r="G12">
        <v>66.3</v>
      </c>
      <c r="H12" s="3">
        <v>0.39614165895979397</v>
      </c>
      <c r="I12" s="3">
        <v>0.42760591171759299</v>
      </c>
      <c r="J12" s="3">
        <v>0.55605199456290699</v>
      </c>
      <c r="K12" s="3">
        <v>0.42810499115339901</v>
      </c>
      <c r="L12" s="3">
        <v>0.38879228752266698</v>
      </c>
      <c r="M12" s="3">
        <v>0.459016578987687</v>
      </c>
      <c r="N12" s="3">
        <v>0.40720678571021202</v>
      </c>
    </row>
    <row r="13" spans="1:14" x14ac:dyDescent="0.2">
      <c r="A13" t="s">
        <v>35</v>
      </c>
      <c r="B13" t="s">
        <v>84</v>
      </c>
      <c r="C13" t="s">
        <v>106</v>
      </c>
      <c r="D13">
        <v>42</v>
      </c>
      <c r="E13">
        <v>1</v>
      </c>
      <c r="F13">
        <v>47</v>
      </c>
      <c r="G13">
        <v>51.7</v>
      </c>
      <c r="H13" s="3">
        <v>0.56080472191611797</v>
      </c>
      <c r="I13" s="3">
        <v>0.54223910371830297</v>
      </c>
      <c r="J13" s="3">
        <v>0.56472678150007305</v>
      </c>
      <c r="K13" s="3">
        <v>0.560458526165584</v>
      </c>
      <c r="L13" s="3">
        <v>0.51659940525352399</v>
      </c>
      <c r="M13" s="3">
        <v>0.56074794452004895</v>
      </c>
      <c r="N13" s="3">
        <v>0.53714392519795595</v>
      </c>
    </row>
    <row r="14" spans="1:14" x14ac:dyDescent="0.2">
      <c r="A14" t="s">
        <v>36</v>
      </c>
      <c r="B14" t="s">
        <v>86</v>
      </c>
      <c r="C14" t="s">
        <v>106</v>
      </c>
      <c r="D14">
        <v>40</v>
      </c>
      <c r="E14">
        <v>1</v>
      </c>
      <c r="F14">
        <v>48</v>
      </c>
      <c r="G14">
        <v>61</v>
      </c>
      <c r="H14" s="3">
        <v>0.406876387161836</v>
      </c>
      <c r="I14" s="3">
        <v>0.46915606160732698</v>
      </c>
      <c r="J14" s="3">
        <v>0.533983780141009</v>
      </c>
      <c r="K14" s="3">
        <v>0.41375715912220001</v>
      </c>
      <c r="L14" s="3">
        <v>0.40055285305657001</v>
      </c>
      <c r="M14" s="3">
        <v>0.45993517705650999</v>
      </c>
      <c r="N14" s="3">
        <v>0.40673967058542698</v>
      </c>
    </row>
    <row r="15" spans="1:14" x14ac:dyDescent="0.2">
      <c r="A15" t="s">
        <v>37</v>
      </c>
      <c r="B15" t="s">
        <v>87</v>
      </c>
      <c r="C15" t="s">
        <v>106</v>
      </c>
      <c r="D15">
        <v>47</v>
      </c>
      <c r="E15">
        <v>1</v>
      </c>
      <c r="F15">
        <v>35.1</v>
      </c>
      <c r="G15">
        <v>47.6</v>
      </c>
      <c r="H15" s="3">
        <v>0.45008682838323399</v>
      </c>
      <c r="I15" s="3">
        <v>0.412696884162156</v>
      </c>
      <c r="J15" s="3">
        <v>0.45942925948943503</v>
      </c>
      <c r="K15" s="3">
        <v>0.42632586935766598</v>
      </c>
      <c r="L15" s="3">
        <v>0.42227677094067501</v>
      </c>
      <c r="M15" s="3">
        <v>0.45051662567326201</v>
      </c>
      <c r="N15" s="3">
        <v>0.42415482153181</v>
      </c>
    </row>
    <row r="16" spans="1:14" x14ac:dyDescent="0.2">
      <c r="A16" t="s">
        <v>38</v>
      </c>
      <c r="B16" t="s">
        <v>88</v>
      </c>
      <c r="C16" t="s">
        <v>106</v>
      </c>
      <c r="D16">
        <v>41</v>
      </c>
      <c r="E16">
        <v>1</v>
      </c>
      <c r="F16">
        <v>58.9</v>
      </c>
      <c r="G16">
        <v>66.599999999999994</v>
      </c>
      <c r="H16" s="3">
        <v>0.45297717141594201</v>
      </c>
      <c r="I16" s="3">
        <v>0.50824402065396401</v>
      </c>
      <c r="J16" s="3">
        <v>0.51554799488605096</v>
      </c>
      <c r="K16" s="3">
        <v>0.444189752368573</v>
      </c>
      <c r="L16" s="3">
        <v>0.46724644045315</v>
      </c>
      <c r="M16" s="3">
        <v>0.48113101855305201</v>
      </c>
      <c r="N16" s="3">
        <v>0.45638906242518501</v>
      </c>
    </row>
    <row r="17" spans="1:14" x14ac:dyDescent="0.2">
      <c r="A17" t="s">
        <v>39</v>
      </c>
      <c r="B17" t="s">
        <v>91</v>
      </c>
      <c r="C17" t="s">
        <v>106</v>
      </c>
      <c r="D17">
        <v>39</v>
      </c>
      <c r="E17">
        <v>0</v>
      </c>
      <c r="F17">
        <v>41</v>
      </c>
      <c r="G17">
        <v>51.7</v>
      </c>
      <c r="H17" s="3">
        <v>0.485700711287189</v>
      </c>
      <c r="I17" s="3">
        <v>0.57614450433471498</v>
      </c>
      <c r="J17" s="3">
        <v>0.62299588157831598</v>
      </c>
      <c r="K17" s="3">
        <v>0.449852938479891</v>
      </c>
      <c r="L17" s="3">
        <v>0.48335096135503403</v>
      </c>
      <c r="M17" s="3">
        <v>0.54492819372717305</v>
      </c>
      <c r="N17" s="3">
        <v>0.46758663628708103</v>
      </c>
    </row>
    <row r="18" spans="1:14" x14ac:dyDescent="0.2">
      <c r="A18" t="s">
        <v>40</v>
      </c>
      <c r="B18" t="s">
        <v>93</v>
      </c>
      <c r="C18" t="s">
        <v>106</v>
      </c>
      <c r="D18">
        <v>41</v>
      </c>
      <c r="E18">
        <v>0</v>
      </c>
      <c r="F18">
        <v>43.9</v>
      </c>
      <c r="G18">
        <v>60.7</v>
      </c>
      <c r="H18" s="3">
        <v>0.45006479008935801</v>
      </c>
      <c r="I18" s="3">
        <v>0.44396344668955401</v>
      </c>
      <c r="J18" s="3">
        <v>0.51065825518028296</v>
      </c>
      <c r="K18" s="3">
        <v>0.45086790519603398</v>
      </c>
      <c r="L18" s="3">
        <v>0.462312386286373</v>
      </c>
      <c r="M18" s="3">
        <v>0.472399168661567</v>
      </c>
      <c r="N18" s="3">
        <v>0.45692212321464498</v>
      </c>
    </row>
    <row r="19" spans="1:14" x14ac:dyDescent="0.2">
      <c r="A19" t="s">
        <v>41</v>
      </c>
      <c r="B19" t="s">
        <v>95</v>
      </c>
      <c r="C19" t="s">
        <v>106</v>
      </c>
      <c r="D19">
        <v>24</v>
      </c>
      <c r="E19">
        <v>0</v>
      </c>
      <c r="F19">
        <v>39.5</v>
      </c>
      <c r="G19">
        <v>47.5</v>
      </c>
      <c r="H19" s="3">
        <v>0.33934190675408599</v>
      </c>
      <c r="I19" s="3">
        <v>0.43684048620417198</v>
      </c>
      <c r="J19" s="3">
        <v>0.44825714023972901</v>
      </c>
      <c r="K19" s="3">
        <v>0.37772466868214399</v>
      </c>
      <c r="L19" s="3">
        <v>0.318885249825275</v>
      </c>
      <c r="M19" s="3">
        <v>0.38845575364928597</v>
      </c>
      <c r="N19" s="3">
        <v>0.346445549372635</v>
      </c>
    </row>
    <row r="20" spans="1:14" x14ac:dyDescent="0.2">
      <c r="A20" t="s">
        <v>42</v>
      </c>
      <c r="B20" t="s">
        <v>101</v>
      </c>
      <c r="C20" t="s">
        <v>106</v>
      </c>
      <c r="D20">
        <v>24</v>
      </c>
      <c r="E20">
        <v>1</v>
      </c>
      <c r="F20">
        <v>50</v>
      </c>
      <c r="G20">
        <v>62</v>
      </c>
      <c r="H20" s="3">
        <v>0.39922618846873198</v>
      </c>
      <c r="I20" s="3">
        <v>0.45109999542462098</v>
      </c>
      <c r="J20" s="3">
        <v>0.49065276928581197</v>
      </c>
      <c r="K20" s="3">
        <v>0.414800254246181</v>
      </c>
      <c r="L20" s="3">
        <v>0.38011679991931202</v>
      </c>
      <c r="M20" s="3">
        <v>0.43797578462115599</v>
      </c>
      <c r="N20" s="3">
        <v>0.39636092205991802</v>
      </c>
    </row>
    <row r="21" spans="1:14" x14ac:dyDescent="0.2">
      <c r="A21" t="s">
        <v>43</v>
      </c>
      <c r="B21" t="s">
        <v>103</v>
      </c>
      <c r="C21" t="s">
        <v>106</v>
      </c>
      <c r="D21">
        <v>31</v>
      </c>
      <c r="E21">
        <v>1</v>
      </c>
      <c r="F21">
        <v>28.8</v>
      </c>
      <c r="G21">
        <v>40.799999999999997</v>
      </c>
      <c r="H21" s="3">
        <v>0.46204696888816599</v>
      </c>
      <c r="I21" s="3">
        <v>0.43307382339122402</v>
      </c>
      <c r="J21" s="3">
        <v>0.504946404885116</v>
      </c>
      <c r="K21" s="3">
        <v>0.46959908078193602</v>
      </c>
      <c r="L21" s="3">
        <v>0.444257433565309</v>
      </c>
      <c r="M21" s="3">
        <v>0.47582099140912898</v>
      </c>
      <c r="N21" s="3">
        <v>0.45611428882236998</v>
      </c>
    </row>
    <row r="22" spans="1:14" x14ac:dyDescent="0.2">
      <c r="A22" t="s">
        <v>44</v>
      </c>
      <c r="B22" t="s">
        <v>104</v>
      </c>
      <c r="C22" t="s">
        <v>106</v>
      </c>
      <c r="D22">
        <v>28</v>
      </c>
      <c r="E22">
        <v>1</v>
      </c>
      <c r="F22">
        <v>40.700000000000003</v>
      </c>
      <c r="G22">
        <v>64.2</v>
      </c>
      <c r="H22" s="3">
        <v>0.486812189768908</v>
      </c>
      <c r="I22" s="3">
        <v>0.38575682033476799</v>
      </c>
      <c r="J22" s="3">
        <v>0.512366265940711</v>
      </c>
      <c r="K22" s="3">
        <v>0.52671850096429895</v>
      </c>
      <c r="L22" s="3">
        <v>0.480168568885736</v>
      </c>
      <c r="M22" s="3">
        <v>0.48808836527685301</v>
      </c>
      <c r="N22" s="3">
        <v>0.50194762486624001</v>
      </c>
    </row>
    <row r="23" spans="1:14" x14ac:dyDescent="0.2">
      <c r="A23" t="s">
        <v>45</v>
      </c>
      <c r="B23" t="s">
        <v>61</v>
      </c>
      <c r="C23" t="s">
        <v>105</v>
      </c>
      <c r="D23">
        <v>26</v>
      </c>
      <c r="E23">
        <v>1</v>
      </c>
      <c r="F23">
        <v>50</v>
      </c>
      <c r="G23">
        <v>73</v>
      </c>
      <c r="H23" s="3">
        <v>0.37282763893995802</v>
      </c>
      <c r="I23" s="3">
        <v>0.34741621502085801</v>
      </c>
      <c r="J23" s="3">
        <v>0.431710003532427</v>
      </c>
      <c r="K23" s="3">
        <v>0.35786835678273499</v>
      </c>
      <c r="L23" s="3">
        <v>0.44313106954234399</v>
      </c>
      <c r="M23" s="3">
        <v>0.39292043687566702</v>
      </c>
      <c r="N23" s="3">
        <v>0.403114857217098</v>
      </c>
    </row>
    <row r="24" spans="1:14" x14ac:dyDescent="0.2">
      <c r="A24" t="s">
        <v>46</v>
      </c>
      <c r="B24" t="s">
        <v>63</v>
      </c>
      <c r="C24" t="s">
        <v>105</v>
      </c>
      <c r="D24">
        <v>36</v>
      </c>
      <c r="E24">
        <v>1</v>
      </c>
      <c r="F24">
        <v>47</v>
      </c>
      <c r="G24">
        <v>65</v>
      </c>
      <c r="H24" s="3">
        <v>0.33074322979057402</v>
      </c>
      <c r="I24" s="3">
        <v>0.29392199365716398</v>
      </c>
      <c r="J24" s="3">
        <v>0.43171656133988401</v>
      </c>
      <c r="K24" s="3">
        <v>0.32329385548226502</v>
      </c>
      <c r="L24" s="3">
        <v>0.30892189747507298</v>
      </c>
      <c r="M24" s="3">
        <v>0.365757527933529</v>
      </c>
      <c r="N24" s="3">
        <v>0.31566980676299999</v>
      </c>
    </row>
    <row r="25" spans="1:14" x14ac:dyDescent="0.2">
      <c r="A25" t="s">
        <v>47</v>
      </c>
      <c r="B25" t="s">
        <v>67</v>
      </c>
      <c r="C25" t="s">
        <v>105</v>
      </c>
      <c r="D25">
        <v>25</v>
      </c>
      <c r="E25">
        <v>0</v>
      </c>
      <c r="F25">
        <v>55.2</v>
      </c>
      <c r="G25">
        <v>68.8</v>
      </c>
      <c r="H25" s="3">
        <v>0.30680423702175802</v>
      </c>
      <c r="I25" s="3">
        <v>0.40680230144838497</v>
      </c>
      <c r="J25" s="3">
        <v>0.404689452151761</v>
      </c>
      <c r="K25" s="3">
        <v>0.34874772054137099</v>
      </c>
      <c r="L25" s="3">
        <v>0.30182828875691198</v>
      </c>
      <c r="M25" s="3">
        <v>0.35196732160190802</v>
      </c>
      <c r="N25" s="3">
        <v>0.32380640268954303</v>
      </c>
    </row>
    <row r="26" spans="1:14" x14ac:dyDescent="0.2">
      <c r="A26" t="s">
        <v>48</v>
      </c>
      <c r="B26" t="s">
        <v>69</v>
      </c>
      <c r="C26" t="s">
        <v>105</v>
      </c>
      <c r="D26">
        <v>47</v>
      </c>
      <c r="E26">
        <v>1</v>
      </c>
      <c r="F26">
        <v>66.8</v>
      </c>
      <c r="G26">
        <v>72.900000000000006</v>
      </c>
      <c r="H26" s="3">
        <v>0.44204285111841701</v>
      </c>
      <c r="I26" s="3">
        <v>0.57329368955060001</v>
      </c>
      <c r="J26" s="3">
        <v>0.54810512425348501</v>
      </c>
      <c r="K26" s="3">
        <v>0.42966611778838898</v>
      </c>
      <c r="L26" s="3">
        <v>0.41934284112350301</v>
      </c>
      <c r="M26" s="3">
        <v>0.49287213100267802</v>
      </c>
      <c r="N26" s="3">
        <v>0.42416471338151102</v>
      </c>
    </row>
    <row r="27" spans="1:14" x14ac:dyDescent="0.2">
      <c r="A27" t="s">
        <v>49</v>
      </c>
      <c r="B27" t="s">
        <v>70</v>
      </c>
      <c r="C27" t="s">
        <v>105</v>
      </c>
      <c r="D27">
        <v>12</v>
      </c>
      <c r="E27">
        <v>1</v>
      </c>
      <c r="F27">
        <v>61.6</v>
      </c>
      <c r="G27">
        <v>65</v>
      </c>
      <c r="H27" s="3">
        <v>0.35231955112911501</v>
      </c>
      <c r="I27" s="3">
        <v>0.44020765447635402</v>
      </c>
      <c r="J27" s="3">
        <v>0.426346313196802</v>
      </c>
      <c r="K27" s="3">
        <v>0.34117883479905098</v>
      </c>
      <c r="L27" s="3">
        <v>0.29802888070150502</v>
      </c>
      <c r="M27" s="3">
        <v>0.38748861908759002</v>
      </c>
      <c r="N27" s="3">
        <v>0.31823619221328697</v>
      </c>
    </row>
    <row r="28" spans="1:14" x14ac:dyDescent="0.2">
      <c r="A28" t="s">
        <v>50</v>
      </c>
      <c r="B28" t="s">
        <v>71</v>
      </c>
      <c r="C28" t="s">
        <v>105</v>
      </c>
      <c r="D28">
        <v>12</v>
      </c>
      <c r="E28">
        <v>1</v>
      </c>
      <c r="F28">
        <v>58.3</v>
      </c>
      <c r="G28">
        <v>66.599999999999994</v>
      </c>
      <c r="H28" s="3">
        <v>0.33069707411849403</v>
      </c>
      <c r="I28" s="3">
        <v>0.37864201279919801</v>
      </c>
      <c r="J28" s="3">
        <v>0.42860696827657202</v>
      </c>
      <c r="K28" s="3">
        <v>0.365392705879312</v>
      </c>
      <c r="L28" s="3">
        <v>0.27082014977174701</v>
      </c>
      <c r="M28" s="3">
        <v>0.37156550354137302</v>
      </c>
      <c r="N28" s="3">
        <v>0.315148836012064</v>
      </c>
    </row>
    <row r="29" spans="1:14" x14ac:dyDescent="0.2">
      <c r="A29" t="s">
        <v>51</v>
      </c>
      <c r="B29" t="s">
        <v>73</v>
      </c>
      <c r="C29" t="s">
        <v>105</v>
      </c>
      <c r="D29">
        <v>38</v>
      </c>
      <c r="E29">
        <v>1</v>
      </c>
      <c r="F29">
        <v>59.6</v>
      </c>
      <c r="G29">
        <v>79.400000000000006</v>
      </c>
      <c r="H29" s="3">
        <v>0.38252989386474201</v>
      </c>
      <c r="I29" s="3">
        <v>0.301338460335762</v>
      </c>
      <c r="J29" s="3">
        <v>0.45256263891749698</v>
      </c>
      <c r="K29" s="3">
        <v>0.392079532815302</v>
      </c>
      <c r="L29" s="3">
        <v>0.42349630845818798</v>
      </c>
      <c r="M29" s="3">
        <v>0.40221337761300602</v>
      </c>
      <c r="N29" s="3">
        <v>0.40873892331950501</v>
      </c>
    </row>
    <row r="30" spans="1:14" x14ac:dyDescent="0.2">
      <c r="A30" t="s">
        <v>52</v>
      </c>
      <c r="B30" t="s">
        <v>77</v>
      </c>
      <c r="C30" t="s">
        <v>105</v>
      </c>
      <c r="D30">
        <v>20</v>
      </c>
      <c r="E30">
        <v>0</v>
      </c>
      <c r="F30">
        <v>90.8</v>
      </c>
      <c r="G30">
        <v>89.8</v>
      </c>
      <c r="H30" s="3">
        <v>0.41098008380833201</v>
      </c>
      <c r="I30" s="3">
        <v>0.45640756575195701</v>
      </c>
      <c r="J30" s="3">
        <v>0.50806851739902803</v>
      </c>
      <c r="K30" s="3">
        <v>0.37497980488398502</v>
      </c>
      <c r="L30" s="3">
        <v>0.44415183693815602</v>
      </c>
      <c r="M30" s="3">
        <v>0.45133073545881602</v>
      </c>
      <c r="N30" s="3">
        <v>0.41166691083109702</v>
      </c>
    </row>
    <row r="31" spans="1:14" x14ac:dyDescent="0.2">
      <c r="A31" t="s">
        <v>53</v>
      </c>
      <c r="B31" t="s">
        <v>85</v>
      </c>
      <c r="C31" t="s">
        <v>105</v>
      </c>
      <c r="D31">
        <v>38</v>
      </c>
      <c r="E31">
        <v>1</v>
      </c>
      <c r="F31">
        <v>59.6</v>
      </c>
      <c r="G31">
        <v>79.400000000000006</v>
      </c>
      <c r="H31" s="3">
        <v>0.41670172387883497</v>
      </c>
      <c r="I31" s="3">
        <v>0.32418574335773798</v>
      </c>
      <c r="J31" s="3">
        <v>0.50044715280520502</v>
      </c>
      <c r="K31" s="3">
        <v>0.38058439014564099</v>
      </c>
      <c r="L31" s="3">
        <v>0.47857219634583498</v>
      </c>
      <c r="M31" s="3">
        <v>0.44061742818697902</v>
      </c>
      <c r="N31" s="3">
        <v>0.43260465936556203</v>
      </c>
    </row>
    <row r="32" spans="1:14" x14ac:dyDescent="0.2">
      <c r="A32" t="s">
        <v>54</v>
      </c>
      <c r="B32" t="s">
        <v>89</v>
      </c>
      <c r="C32" t="s">
        <v>105</v>
      </c>
      <c r="D32">
        <v>24</v>
      </c>
      <c r="E32">
        <v>1</v>
      </c>
      <c r="F32">
        <v>62.6</v>
      </c>
      <c r="G32">
        <v>82.2</v>
      </c>
      <c r="H32" s="3">
        <v>0.42927519426051097</v>
      </c>
      <c r="I32" s="3">
        <v>0.44841223963673699</v>
      </c>
      <c r="J32" s="3">
        <v>0.477002394981622</v>
      </c>
      <c r="K32" s="3">
        <v>0.445150806303027</v>
      </c>
      <c r="L32" s="3">
        <v>0.46386320734005099</v>
      </c>
      <c r="M32" s="3">
        <v>0.44884683549483201</v>
      </c>
      <c r="N32" s="3">
        <v>0.45504596905462802</v>
      </c>
    </row>
    <row r="33" spans="1:14" x14ac:dyDescent="0.2">
      <c r="A33" t="s">
        <v>55</v>
      </c>
      <c r="B33" t="s">
        <v>96</v>
      </c>
      <c r="C33" t="s">
        <v>105</v>
      </c>
      <c r="D33">
        <v>35</v>
      </c>
      <c r="E33">
        <v>1</v>
      </c>
      <c r="F33">
        <v>52.7</v>
      </c>
      <c r="G33">
        <v>59.1</v>
      </c>
      <c r="H33" s="3">
        <v>0.35700622302116702</v>
      </c>
      <c r="I33" s="3">
        <v>0.31689428857625102</v>
      </c>
      <c r="J33" s="3">
        <v>0.46699458463771498</v>
      </c>
      <c r="K33" s="3">
        <v>0.30190220132171702</v>
      </c>
      <c r="L33" s="3">
        <v>0.31261570890332702</v>
      </c>
      <c r="M33" s="3">
        <v>0.39514637436826999</v>
      </c>
      <c r="N33" s="3">
        <v>0.307592561934665</v>
      </c>
    </row>
    <row r="34" spans="1:14" x14ac:dyDescent="0.2">
      <c r="A34" t="s">
        <v>56</v>
      </c>
      <c r="B34" t="s">
        <v>99</v>
      </c>
      <c r="C34" t="s">
        <v>105</v>
      </c>
      <c r="D34">
        <v>24</v>
      </c>
      <c r="E34">
        <v>1</v>
      </c>
      <c r="F34">
        <v>64.8</v>
      </c>
      <c r="G34">
        <v>76</v>
      </c>
      <c r="H34" s="3">
        <v>0.45560846054138798</v>
      </c>
      <c r="I34" s="3">
        <v>0.33761908699727999</v>
      </c>
      <c r="J34" s="3">
        <v>0.49486288167329501</v>
      </c>
      <c r="K34" s="3">
        <v>0.40295819454652099</v>
      </c>
      <c r="L34" s="3">
        <v>0.407673378562045</v>
      </c>
      <c r="M34" s="3">
        <v>0.46064839385456302</v>
      </c>
      <c r="N34" s="3">
        <v>0.405436144613675</v>
      </c>
    </row>
    <row r="35" spans="1:14" x14ac:dyDescent="0.2">
      <c r="A35" t="s">
        <v>57</v>
      </c>
      <c r="B35" t="s">
        <v>100</v>
      </c>
      <c r="C35" t="s">
        <v>105</v>
      </c>
      <c r="D35">
        <v>20</v>
      </c>
      <c r="E35">
        <v>1</v>
      </c>
      <c r="F35">
        <v>63.1</v>
      </c>
      <c r="G35">
        <v>83.8</v>
      </c>
      <c r="H35" s="3">
        <v>0.32992531801596098</v>
      </c>
      <c r="I35" s="3">
        <v>0.32679740494738002</v>
      </c>
      <c r="J35" s="3">
        <v>0.463744892960546</v>
      </c>
      <c r="K35" s="3">
        <v>0.34251259013735402</v>
      </c>
      <c r="L35" s="3">
        <v>0.34699672839108597</v>
      </c>
      <c r="M35" s="3">
        <v>0.38010590393319199</v>
      </c>
      <c r="N35" s="3">
        <v>0.344873844364536</v>
      </c>
    </row>
    <row r="36" spans="1:14" x14ac:dyDescent="0.2">
      <c r="A36" t="s">
        <v>58</v>
      </c>
      <c r="B36" t="s">
        <v>102</v>
      </c>
      <c r="C36" t="s">
        <v>105</v>
      </c>
      <c r="D36">
        <v>35</v>
      </c>
      <c r="E36">
        <v>1</v>
      </c>
      <c r="F36">
        <v>62.9</v>
      </c>
      <c r="G36">
        <v>73.2</v>
      </c>
      <c r="H36" s="3">
        <v>0.444590976870746</v>
      </c>
      <c r="I36" s="3">
        <v>0.49045700181503998</v>
      </c>
      <c r="J36" s="3">
        <v>0.53966641838477702</v>
      </c>
      <c r="K36" s="3">
        <v>0.42945281069562002</v>
      </c>
      <c r="L36" s="3">
        <v>0.491703447510627</v>
      </c>
      <c r="M36" s="3">
        <v>0.48421915291211098</v>
      </c>
      <c r="N36" s="3">
        <v>0.46246155904738501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GMV&amp;WMV(all)</vt:lpstr>
      <vt:lpstr>GMV_Gesell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YX</cp:lastModifiedBy>
  <dcterms:created xsi:type="dcterms:W3CDTF">2022-09-17T05:46:06Z</dcterms:created>
  <dcterms:modified xsi:type="dcterms:W3CDTF">2023-01-11T10:13:20Z</dcterms:modified>
</cp:coreProperties>
</file>