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yarde\Desktop\job\Portfolio projects\"/>
    </mc:Choice>
  </mc:AlternateContent>
  <xr:revisionPtr revIDLastSave="0" documentId="13_ncr:1_{AFF3F112-7903-45AE-A1EB-CE720062A8A4}" xr6:coauthVersionLast="47" xr6:coauthVersionMax="47" xr10:uidLastSave="{00000000-0000-0000-0000-000000000000}"/>
  <bookViews>
    <workbookView xWindow="-120" yWindow="-120" windowWidth="29040" windowHeight="15840" activeTab="3" xr2:uid="{00000000-000D-0000-FFFF-FFFF00000000}"/>
  </bookViews>
  <sheets>
    <sheet name="Data Set" sheetId="1" r:id="rId1"/>
    <sheet name="Working Sheet" sheetId="2" r:id="rId2"/>
    <sheet name="Pivot Table &amp; Sub-Table" sheetId="5" r:id="rId3"/>
    <sheet name="Dashboard" sheetId="6" r:id="rId4"/>
  </sheets>
  <definedNames>
    <definedName name="_xlnm._FilterDatabase" localSheetId="1" hidden="1">'Working Sheet'!$A$1:$N$1038</definedName>
    <definedName name="_xlchart.v5.0" hidden="1">'Pivot Table &amp; Sub-Table'!$H$39</definedName>
    <definedName name="_xlchart.v5.1" hidden="1">'Pivot Table &amp; Sub-Table'!$H$40:$H$48</definedName>
    <definedName name="_xlchart.v5.2" hidden="1">'Pivot Table &amp; Sub-Table'!$I$39</definedName>
    <definedName name="_xlchart.v5.3" hidden="1">'Pivot Table &amp; Sub-Table'!$I$40:$I$48</definedName>
    <definedName name="Slicer_Portfolio_Exits_Index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2" i="5" l="1"/>
  <c r="I47" i="5"/>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2" i="2"/>
</calcChain>
</file>

<file path=xl/sharedStrings.xml><?xml version="1.0" encoding="utf-8"?>
<sst xmlns="http://schemas.openxmlformats.org/spreadsheetml/2006/main" count="19204" uniqueCount="3908">
  <si>
    <t>Company</t>
  </si>
  <si>
    <t>Valuation ($B)</t>
  </si>
  <si>
    <t>Date Joined</t>
  </si>
  <si>
    <t>Country</t>
  </si>
  <si>
    <t>City</t>
  </si>
  <si>
    <t>Industry</t>
  </si>
  <si>
    <t>Select Inverstors</t>
  </si>
  <si>
    <t>Founded Year</t>
  </si>
  <si>
    <t>Total Raised</t>
  </si>
  <si>
    <t>Financial Stage</t>
  </si>
  <si>
    <t>Investors Count</t>
  </si>
  <si>
    <t>Deal Terms</t>
  </si>
  <si>
    <t>Portfolio Exits</t>
  </si>
  <si>
    <t>Bytedance</t>
  </si>
  <si>
    <t>$140</t>
  </si>
  <si>
    <t>China</t>
  </si>
  <si>
    <t>Beijing</t>
  </si>
  <si>
    <t>Artificial intelligence</t>
  </si>
  <si>
    <t>Sequoia Capital China, SIG Asia Investments, Sina Weibo, Softbank Group</t>
  </si>
  <si>
    <t>$7.44B</t>
  </si>
  <si>
    <t>IPO</t>
  </si>
  <si>
    <t>SpaceX</t>
  </si>
  <si>
    <t>$100.3</t>
  </si>
  <si>
    <t>United States</t>
  </si>
  <si>
    <t>Hawthorne</t>
  </si>
  <si>
    <t>Other</t>
  </si>
  <si>
    <t>Founders Fund, Draper Fisher Jurvetson, Rothenberg Ventures</t>
  </si>
  <si>
    <t>$6.874B</t>
  </si>
  <si>
    <t>None</t>
  </si>
  <si>
    <t>Stripe</t>
  </si>
  <si>
    <t>$95</t>
  </si>
  <si>
    <t>1/23/2014</t>
  </si>
  <si>
    <t>San Francisco</t>
  </si>
  <si>
    <t>Fintech</t>
  </si>
  <si>
    <t>Khosla Ventures, LowercaseCapital, capitalG</t>
  </si>
  <si>
    <t>$2.901B</t>
  </si>
  <si>
    <t>Asset</t>
  </si>
  <si>
    <t>Klarna</t>
  </si>
  <si>
    <t>$45.6</t>
  </si>
  <si>
    <t>Sweden</t>
  </si>
  <si>
    <t>Stockholm</t>
  </si>
  <si>
    <t>Institutional Venture Partners, Sequoia Capital, General Atlantic</t>
  </si>
  <si>
    <t>$3.472B</t>
  </si>
  <si>
    <t>Acquired</t>
  </si>
  <si>
    <t>Epic Games</t>
  </si>
  <si>
    <t>$42</t>
  </si>
  <si>
    <t>10/26/2018</t>
  </si>
  <si>
    <t>Cary</t>
  </si>
  <si>
    <t>Tencent Holdings, KKR, Smash Ventures</t>
  </si>
  <si>
    <t>$4.377B</t>
  </si>
  <si>
    <t>Canva</t>
  </si>
  <si>
    <t>$40</t>
  </si>
  <si>
    <t>Australia</t>
  </si>
  <si>
    <t>Surry Hills</t>
  </si>
  <si>
    <t>Internet software &amp; services</t>
  </si>
  <si>
    <t>Sequoia Capital China, Blackbird Ventures, Matrix Partners</t>
  </si>
  <si>
    <t>$571.26M</t>
  </si>
  <si>
    <t>Checkout.com</t>
  </si>
  <si>
    <t>United Kingdom</t>
  </si>
  <si>
    <t>London</t>
  </si>
  <si>
    <t>Tiger Global Management, Insight Partners, DST Global</t>
  </si>
  <si>
    <t>$1.83B</t>
  </si>
  <si>
    <t>Instacart</t>
  </si>
  <si>
    <t>$39</t>
  </si>
  <si>
    <t>12/30/2014</t>
  </si>
  <si>
    <t>Supply chain, logistics, &amp; delivery</t>
  </si>
  <si>
    <t>Khosla Ventures, Kleiner Perkins Caufield &amp; Byers, Collaborative Fund</t>
  </si>
  <si>
    <t>$2.686B</t>
  </si>
  <si>
    <t>Databricks</t>
  </si>
  <si>
    <t>$38</t>
  </si>
  <si>
    <t>Data management &amp; analytics</t>
  </si>
  <si>
    <t>Andreessen Horowitz, New Enterprise Associates, Battery Ventures</t>
  </si>
  <si>
    <t>$3.497B</t>
  </si>
  <si>
    <t>Revolut</t>
  </si>
  <si>
    <t>$33</t>
  </si>
  <si>
    <t>4/26/2018</t>
  </si>
  <si>
    <t>index Ventures, DST Global, Ribbit Capital</t>
  </si>
  <si>
    <t>$1.716B</t>
  </si>
  <si>
    <t>FTX</t>
  </si>
  <si>
    <t>$32</t>
  </si>
  <si>
    <t>7/20/2021</t>
  </si>
  <si>
    <t>Bahamas</t>
  </si>
  <si>
    <t>Sequoia Capital, Thoma Bravo, Softbank</t>
  </si>
  <si>
    <t>$1.829B</t>
  </si>
  <si>
    <t>Acq</t>
  </si>
  <si>
    <t>Fanatics</t>
  </si>
  <si>
    <t>$27</t>
  </si>
  <si>
    <t>Jacksonville</t>
  </si>
  <si>
    <t>E-commerce &amp; direct-to-consumer</t>
  </si>
  <si>
    <t>SoftBank Group, Andreessen Horowitz, Temasek Holdings</t>
  </si>
  <si>
    <t>$4.19B</t>
  </si>
  <si>
    <t>Chime</t>
  </si>
  <si>
    <t>$25</t>
  </si>
  <si>
    <t>Forerunner Ventures, Crosslink Capital, Homebrew</t>
  </si>
  <si>
    <t>$2.599B</t>
  </si>
  <si>
    <t>Divestiture</t>
  </si>
  <si>
    <t>BYJU's</t>
  </si>
  <si>
    <t>$21</t>
  </si>
  <si>
    <t>7/25/2017</t>
  </si>
  <si>
    <t>India</t>
  </si>
  <si>
    <t>Bengaluru</t>
  </si>
  <si>
    <t>Edtech</t>
  </si>
  <si>
    <t>Tencent Holdings, Lightspeed India Partners, Sequoia Capital India</t>
  </si>
  <si>
    <t>$5.183B</t>
  </si>
  <si>
    <t>Xiaohongshu</t>
  </si>
  <si>
    <t>$20</t>
  </si>
  <si>
    <t>3/31/2016</t>
  </si>
  <si>
    <t>Shanghai</t>
  </si>
  <si>
    <t>GGV Capital, ZhenFund, Tencent</t>
  </si>
  <si>
    <t>$917.5M</t>
  </si>
  <si>
    <t>J&amp;T Express</t>
  </si>
  <si>
    <t>Indonesia</t>
  </si>
  <si>
    <t>Jakarta</t>
  </si>
  <si>
    <t>Hillhouse Capital Management, Boyu Capital, Sequoia Capital China</t>
  </si>
  <si>
    <t>$4.653B</t>
  </si>
  <si>
    <t>Miro</t>
  </si>
  <si>
    <t>$17.5</t>
  </si>
  <si>
    <t>Accel, AltaIR Capital, Technology Crossover Ventures</t>
  </si>
  <si>
    <t>$475M</t>
  </si>
  <si>
    <t>Yuanfudao</t>
  </si>
  <si>
    <t>$15.5</t>
  </si>
  <si>
    <t>5/31/2017</t>
  </si>
  <si>
    <t>Tencent Holdings, Warbug Pincus, IDG Capital</t>
  </si>
  <si>
    <t>$4.044B</t>
  </si>
  <si>
    <t>DJI Innovations</t>
  </si>
  <si>
    <t>$15</t>
  </si>
  <si>
    <t>1/23/2015</t>
  </si>
  <si>
    <t>Shenzhen</t>
  </si>
  <si>
    <t>Hardware</t>
  </si>
  <si>
    <t>Accel Partners, Sequoia Capital</t>
  </si>
  <si>
    <t>$1.135B</t>
  </si>
  <si>
    <t>SHEIN</t>
  </si>
  <si>
    <t>Tiger Global Management, Sequoia Capital China, Shunwei Capital Partners</t>
  </si>
  <si>
    <t>$553.36M</t>
  </si>
  <si>
    <t>goPuff</t>
  </si>
  <si>
    <t>Philadelphia</t>
  </si>
  <si>
    <t>Accel, Softbank Group, Anthos Capital</t>
  </si>
  <si>
    <t>$3.397B</t>
  </si>
  <si>
    <t>Yuanqi Senlin</t>
  </si>
  <si>
    <t>Consumer &amp; retail</t>
  </si>
  <si>
    <t>Sequoia Capital China, Longfor Capitalm, Gaorong Capital</t>
  </si>
  <si>
    <t>$721.31M</t>
  </si>
  <si>
    <t>Ripple</t>
  </si>
  <si>
    <t>12/20/2019</t>
  </si>
  <si>
    <t>IDG Capital, Venture51, Lightspeed Venture Partners</t>
  </si>
  <si>
    <t>$293.9M</t>
  </si>
  <si>
    <t>Plaid</t>
  </si>
  <si>
    <t>$13.4</t>
  </si>
  <si>
    <t>New Enterprise Associates, Spar Capital, Index Ventures</t>
  </si>
  <si>
    <t>$734.8M</t>
  </si>
  <si>
    <t>OpenSea</t>
  </si>
  <si>
    <t>$13.3</t>
  </si>
  <si>
    <t>New York</t>
  </si>
  <si>
    <t>Andreessen Horowitz, Thirty Five Ventures, Sound Ventures</t>
  </si>
  <si>
    <t>$425.12M</t>
  </si>
  <si>
    <t>Grammarly</t>
  </si>
  <si>
    <t>$13</t>
  </si>
  <si>
    <t>General Catalyst, Institutional Venture Partners, Breyer Capital</t>
  </si>
  <si>
    <t>$400M</t>
  </si>
  <si>
    <t>Devoted Health</t>
  </si>
  <si>
    <t>$12.6</t>
  </si>
  <si>
    <t>10/16/2018</t>
  </si>
  <si>
    <t>Waltham</t>
  </si>
  <si>
    <t>Health</t>
  </si>
  <si>
    <t>Andreessen Horowitz, F-Prime Capital, Venrock</t>
  </si>
  <si>
    <t>$1.969B</t>
  </si>
  <si>
    <t>Faire</t>
  </si>
  <si>
    <t>$12.4</t>
  </si>
  <si>
    <t>10/30/2019</t>
  </si>
  <si>
    <t>Khosla Ventures, Forerunner Ventures, Sequoia Capital</t>
  </si>
  <si>
    <t>$1.096B</t>
  </si>
  <si>
    <t>Brex</t>
  </si>
  <si>
    <t>$12.3</t>
  </si>
  <si>
    <t>DST Global, Ribbit Capital, Greenoaks Capital Management</t>
  </si>
  <si>
    <t>$1.49B</t>
  </si>
  <si>
    <t>JUUL Labs</t>
  </si>
  <si>
    <t>$12</t>
  </si>
  <si>
    <t>12/20/2017</t>
  </si>
  <si>
    <t>Tiger Global Management</t>
  </si>
  <si>
    <t>Bitmain Technologies</t>
  </si>
  <si>
    <t>Coatue Management, Sequoia Capital China, IDG Capital</t>
  </si>
  <si>
    <t>Biosplice Therapeutics</t>
  </si>
  <si>
    <t>San Diego</t>
  </si>
  <si>
    <t>Vickers Venture Partners, IKEA GreenTech</t>
  </si>
  <si>
    <t>$561.5M</t>
  </si>
  <si>
    <t>GoodLeap</t>
  </si>
  <si>
    <t>10/13/2021</t>
  </si>
  <si>
    <t>Roseville</t>
  </si>
  <si>
    <t>New Enterprise Associates, BDT Capital Partners, Davidson Kempner Capital Management</t>
  </si>
  <si>
    <t>$1.8B</t>
  </si>
  <si>
    <t>Airtable</t>
  </si>
  <si>
    <t>$11.7</t>
  </si>
  <si>
    <t>11/15/2018</t>
  </si>
  <si>
    <t>Caffeinated Capital, CRV, Founder Collective</t>
  </si>
  <si>
    <t>$1.353B</t>
  </si>
  <si>
    <t>ZongMu Technology</t>
  </si>
  <si>
    <t>$11.4</t>
  </si>
  <si>
    <t>Auto &amp; transportation</t>
  </si>
  <si>
    <t>LTW Capital, Legend Capital, Qualcomm Ventures</t>
  </si>
  <si>
    <t>$210.83M</t>
  </si>
  <si>
    <t>Global Switch</t>
  </si>
  <si>
    <t>$11.1</t>
  </si>
  <si>
    <t>12/22/2016</t>
  </si>
  <si>
    <t>Aviation Industry Corporation of China, Essence Financial, Jiangsu Sha Steel Group</t>
  </si>
  <si>
    <t>$6.255B</t>
  </si>
  <si>
    <t>Celonis</t>
  </si>
  <si>
    <t>$11</t>
  </si>
  <si>
    <t>6/26/2018</t>
  </si>
  <si>
    <t>Germany</t>
  </si>
  <si>
    <t>Munich</t>
  </si>
  <si>
    <t>Accel, 83North</t>
  </si>
  <si>
    <t>$1.368B</t>
  </si>
  <si>
    <t>Bolt</t>
  </si>
  <si>
    <t>Activant Capital, Tribe Capital, General Atlantic</t>
  </si>
  <si>
    <t>$963M</t>
  </si>
  <si>
    <t>Alchemy</t>
  </si>
  <si>
    <t>$10.2</t>
  </si>
  <si>
    <t>10/28/2021</t>
  </si>
  <si>
    <t>DFJ Growth Fund, Coatue Management, Addition</t>
  </si>
  <si>
    <t>$545M</t>
  </si>
  <si>
    <t>Weilong</t>
  </si>
  <si>
    <t>$10.88</t>
  </si>
  <si>
    <t>Luohe</t>
  </si>
  <si>
    <t>Tencent Holdings, Hillhouse Capital Management, Yunfeng Capital</t>
  </si>
  <si>
    <t>$559.74M</t>
  </si>
  <si>
    <t>Swiggy</t>
  </si>
  <si>
    <t>$10.7</t>
  </si>
  <si>
    <t>6/21/2018</t>
  </si>
  <si>
    <t>Accel India, SAIF Partners, Norwest Venture Partners</t>
  </si>
  <si>
    <t>$3.571B</t>
  </si>
  <si>
    <t>Lalamove</t>
  </si>
  <si>
    <t>$10</t>
  </si>
  <si>
    <t>2/21/2019</t>
  </si>
  <si>
    <t>Hong Kong</t>
  </si>
  <si>
    <t>Cheung Sha Wan</t>
  </si>
  <si>
    <t>MindWorks Ventures, Shunwei Capital Partners, Xiang He Capital</t>
  </si>
  <si>
    <t>$2.475B</t>
  </si>
  <si>
    <t>Figma</t>
  </si>
  <si>
    <t>4/30/2020</t>
  </si>
  <si>
    <t>Index Ventures, Greylock Partners, Kleiner Perkins Caufield &amp; Byers</t>
  </si>
  <si>
    <t>$333.5M</t>
  </si>
  <si>
    <t>Gusto</t>
  </si>
  <si>
    <t>12/18/2015</t>
  </si>
  <si>
    <t>General Catalyst Partners, Google Ventures, Kleiner Perkins Caufield &amp; Byers</t>
  </si>
  <si>
    <t>$691.12M</t>
  </si>
  <si>
    <t>reddit</t>
  </si>
  <si>
    <t>7/31/2017</t>
  </si>
  <si>
    <t>Y Combinator, Sequoia Capital, Coatue Management</t>
  </si>
  <si>
    <t>$1.326B</t>
  </si>
  <si>
    <t>Talkdesk</t>
  </si>
  <si>
    <t>DJF, Salesforce Ventures, Storm Ventures</t>
  </si>
  <si>
    <t>$504.77M</t>
  </si>
  <si>
    <t>Notion Labs</t>
  </si>
  <si>
    <t>Index Ventures, Draft Ventures, Felicis Ventures</t>
  </si>
  <si>
    <t>$342M</t>
  </si>
  <si>
    <t>Thrasio</t>
  </si>
  <si>
    <t>7/15/2020</t>
  </si>
  <si>
    <t>Walpole</t>
  </si>
  <si>
    <t>Upper90, RiverPark Ventures, Advent International</t>
  </si>
  <si>
    <t>$3.396B</t>
  </si>
  <si>
    <t>Digital Currency Group</t>
  </si>
  <si>
    <t>Finttech</t>
  </si>
  <si>
    <t>Ribbit Capital, capitalG, Softbank Group</t>
  </si>
  <si>
    <t>OutSystems</t>
  </si>
  <si>
    <t>$9.5</t>
  </si>
  <si>
    <t>Boston</t>
  </si>
  <si>
    <t>KKR, ES Ventures, North Bridge Growth Equity</t>
  </si>
  <si>
    <t>$572.01M</t>
  </si>
  <si>
    <t>ServiceTitan</t>
  </si>
  <si>
    <t>11/14/2018</t>
  </si>
  <si>
    <t>Glendale</t>
  </si>
  <si>
    <t>Bessemer Venture Partners, ICONIQ Capital, Battery Ventures</t>
  </si>
  <si>
    <t>$1.099B</t>
  </si>
  <si>
    <t>HEYTEA</t>
  </si>
  <si>
    <t>$9.28</t>
  </si>
  <si>
    <t>Sequoia Capital China, Tencent Investment, BA Capital</t>
  </si>
  <si>
    <t>$579.23M</t>
  </si>
  <si>
    <t>N26</t>
  </si>
  <si>
    <t>$9.23</t>
  </si>
  <si>
    <t>Berlin</t>
  </si>
  <si>
    <t>Redalpine Venture Partners, Earlybird Venture Capital, Valar Ventures</t>
  </si>
  <si>
    <t>$1.722B</t>
  </si>
  <si>
    <t>Klaviyo</t>
  </si>
  <si>
    <t>$9.2</t>
  </si>
  <si>
    <t>11/17/2020</t>
  </si>
  <si>
    <t>Summit Partners, Accel, Astral Capital</t>
  </si>
  <si>
    <t>$678.5M</t>
  </si>
  <si>
    <t>Northvolt</t>
  </si>
  <si>
    <t>$9.08</t>
  </si>
  <si>
    <t>Vattenfall, Volkswagen Group, Goldman Sachs</t>
  </si>
  <si>
    <t>$6.162B</t>
  </si>
  <si>
    <t>Tanium</t>
  </si>
  <si>
    <t>$9</t>
  </si>
  <si>
    <t>3/31/2015</t>
  </si>
  <si>
    <t>Kirkland</t>
  </si>
  <si>
    <t>Cybersecurity</t>
  </si>
  <si>
    <t>Andreessen Horowitz, Nor-Cal Invest, TPG Growth</t>
  </si>
  <si>
    <t>$1.17B</t>
  </si>
  <si>
    <t>Chehaoduo</t>
  </si>
  <si>
    <t>Sequoia Capital China, GX Capital</t>
  </si>
  <si>
    <t>$4.304B</t>
  </si>
  <si>
    <t>Niantic</t>
  </si>
  <si>
    <t>11/24/2017</t>
  </si>
  <si>
    <t>Mobile &amp; telecommunications</t>
  </si>
  <si>
    <t>Nintendo, Google, Pokemon Company International, Spark Capital</t>
  </si>
  <si>
    <t>$770M</t>
  </si>
  <si>
    <t>OYO Rooms</t>
  </si>
  <si>
    <t>$9.6</t>
  </si>
  <si>
    <t>9/25/2018</t>
  </si>
  <si>
    <t>Gurugram</t>
  </si>
  <si>
    <t>Travel</t>
  </si>
  <si>
    <t>SoftBank Group, Sequoia Capital India,Lightspeed India Partners</t>
  </si>
  <si>
    <t>$3.114B</t>
  </si>
  <si>
    <t>Rapyd</t>
  </si>
  <si>
    <t>$8.75</t>
  </si>
  <si>
    <t>Target Global, General Catalyst, Durable Capital Partners</t>
  </si>
  <si>
    <t>$775M</t>
  </si>
  <si>
    <t>Kavak</t>
  </si>
  <si>
    <t>$8.7</t>
  </si>
  <si>
    <t>Mexico</t>
  </si>
  <si>
    <t>Lerma de Villada</t>
  </si>
  <si>
    <t>DST Global, SoftBank Group, Mountain Nazca</t>
  </si>
  <si>
    <t>$1.188B</t>
  </si>
  <si>
    <t>Snyk</t>
  </si>
  <si>
    <t>$8.6</t>
  </si>
  <si>
    <t>1/21/2020</t>
  </si>
  <si>
    <t>BOLDstart Ventures, Google Ventures, Accel</t>
  </si>
  <si>
    <t>$1.026B</t>
  </si>
  <si>
    <t>Nuro</t>
  </si>
  <si>
    <t>Mountain View</t>
  </si>
  <si>
    <t>SoftBank Group, Greylock Partners, Gaorong Capital</t>
  </si>
  <si>
    <t>$2.132B</t>
  </si>
  <si>
    <t>$8.4</t>
  </si>
  <si>
    <t>5/29/2018</t>
  </si>
  <si>
    <t>Estonia</t>
  </si>
  <si>
    <t>Tallinn</t>
  </si>
  <si>
    <t>Didi Chuxing, Diamler, TMT Investments</t>
  </si>
  <si>
    <t>$1.971B</t>
  </si>
  <si>
    <t>Lacework</t>
  </si>
  <si>
    <t>$8.3</t>
  </si>
  <si>
    <t>San Jose</t>
  </si>
  <si>
    <t>Sutter Hill Ventures, Liberty Global Ventures, Coatue Management</t>
  </si>
  <si>
    <t>$1.907B</t>
  </si>
  <si>
    <t>Tipalti</t>
  </si>
  <si>
    <t>San Mateo</t>
  </si>
  <si>
    <t>01 Advisors, Zeev Ventures, Group 11</t>
  </si>
  <si>
    <t>$556M</t>
  </si>
  <si>
    <t>Tempus</t>
  </si>
  <si>
    <t>$8.1</t>
  </si>
  <si>
    <t>3/21/2018</t>
  </si>
  <si>
    <t>Chicago</t>
  </si>
  <si>
    <t>New Enterprise Associates, T. Rowe Associates, Lightbank</t>
  </si>
  <si>
    <t>$1.07B</t>
  </si>
  <si>
    <t>Xingsheng Selected</t>
  </si>
  <si>
    <t>$8</t>
  </si>
  <si>
    <t>7/22/2020</t>
  </si>
  <si>
    <t>Changsha</t>
  </si>
  <si>
    <t>KKR, Tencent Holdings, Sequoia Capital China</t>
  </si>
  <si>
    <t>$5.04B</t>
  </si>
  <si>
    <t>Dream11</t>
  </si>
  <si>
    <t>Mumbai</t>
  </si>
  <si>
    <t>Kaalari Capital, Tencent Holdings, Steadview Capital</t>
  </si>
  <si>
    <t>$1.165B</t>
  </si>
  <si>
    <t>Fireblocks</t>
  </si>
  <si>
    <t>7/27/2021</t>
  </si>
  <si>
    <t>Tenaya Capital, Coatue Management, Stripes Group</t>
  </si>
  <si>
    <t>$1.039B</t>
  </si>
  <si>
    <t>Ramp</t>
  </si>
  <si>
    <t>3/29/2021</t>
  </si>
  <si>
    <t>D1 Capital Partners, Stripe, Coatue Management</t>
  </si>
  <si>
    <t>$827M</t>
  </si>
  <si>
    <t>Flexport</t>
  </si>
  <si>
    <t>4/30/2018</t>
  </si>
  <si>
    <t>Bloomberg Beta, Founders Fund, First Round Capital</t>
  </si>
  <si>
    <t>$2.237B</t>
  </si>
  <si>
    <t>Caris Life Sciences</t>
  </si>
  <si>
    <t>$7.83</t>
  </si>
  <si>
    <t>5/17/2021</t>
  </si>
  <si>
    <t>Irving</t>
  </si>
  <si>
    <t>Sixth Street Partners, OrbiMed Advisors, Highland Capital Management</t>
  </si>
  <si>
    <t>$1.314B</t>
  </si>
  <si>
    <t>Dapper Labs</t>
  </si>
  <si>
    <t>$7.6</t>
  </si>
  <si>
    <t>3/30/2021</t>
  </si>
  <si>
    <t>Canada</t>
  </si>
  <si>
    <t>Vancouver</t>
  </si>
  <si>
    <t>Union Square Ventures, Venrock, Andreessen Horowitz</t>
  </si>
  <si>
    <t>$671.9M</t>
  </si>
  <si>
    <t>Hopin</t>
  </si>
  <si>
    <t>$7.75</t>
  </si>
  <si>
    <t>Accel, Northzone Ventures, Institutional Venture Partners</t>
  </si>
  <si>
    <t>Getir</t>
  </si>
  <si>
    <t>$7.5</t>
  </si>
  <si>
    <t>3/26/2021</t>
  </si>
  <si>
    <t>Turkey</t>
  </si>
  <si>
    <t>Istanbul</t>
  </si>
  <si>
    <t>Tiger Global Management, Sequoia Capital, Revo Capital</t>
  </si>
  <si>
    <t>$1.172B</t>
  </si>
  <si>
    <t>Netskope</t>
  </si>
  <si>
    <t>11/13/2018</t>
  </si>
  <si>
    <t>Santa Clara</t>
  </si>
  <si>
    <t>Lightspeed Venture Partners, Social Capital, Accel</t>
  </si>
  <si>
    <t>$1.04B</t>
  </si>
  <si>
    <t>Razorpay</t>
  </si>
  <si>
    <t>Sequoia Capital India, Tiger Global Management, Matrix Partners India</t>
  </si>
  <si>
    <t>$741.62M</t>
  </si>
  <si>
    <t>Toss</t>
  </si>
  <si>
    <t>$7.4</t>
  </si>
  <si>
    <t>South Korea</t>
  </si>
  <si>
    <t>Seoul</t>
  </si>
  <si>
    <t>Bessemer Venture Partners, Qualcomm Ventures, Kleiner Perkins Caufield &amp; Byers</t>
  </si>
  <si>
    <t>$844.2M</t>
  </si>
  <si>
    <t>Carta</t>
  </si>
  <si>
    <t>Menlo Ventures, Spark Capital, Union Square Ventures</t>
  </si>
  <si>
    <t>$1.158B</t>
  </si>
  <si>
    <t>Scale AI</t>
  </si>
  <si>
    <t>$7.3</t>
  </si>
  <si>
    <t>Accel, Y Combinator, Index Ventures</t>
  </si>
  <si>
    <t>Argo AI</t>
  </si>
  <si>
    <t>$7.25</t>
  </si>
  <si>
    <t>Pittsburgh</t>
  </si>
  <si>
    <t>Volkswagen Group, Ford Autonomous Vehicles</t>
  </si>
  <si>
    <t>$500M</t>
  </si>
  <si>
    <t>Gong</t>
  </si>
  <si>
    <t>Palo Alto</t>
  </si>
  <si>
    <t>Norwest Venture Partners, Next World Capital, Wing Venture Capital</t>
  </si>
  <si>
    <t>$583M</t>
  </si>
  <si>
    <t>TripActions</t>
  </si>
  <si>
    <t>Andreessen Horowitz, Lightspeed Venture Partners, Zeev Ventures</t>
  </si>
  <si>
    <t>Gemini</t>
  </si>
  <si>
    <t>$7.1</t>
  </si>
  <si>
    <t>11/19/2021</t>
  </si>
  <si>
    <t>Morgan Creek Digital, Marcy Venture Partners, 10T Fund</t>
  </si>
  <si>
    <t>We Doctor</t>
  </si>
  <si>
    <t>$7</t>
  </si>
  <si>
    <t>9/22/2015</t>
  </si>
  <si>
    <t>Hangzhou</t>
  </si>
  <si>
    <t>Tencent, Morningside Group</t>
  </si>
  <si>
    <t>$1.786B</t>
  </si>
  <si>
    <t>Discord</t>
  </si>
  <si>
    <t>4/20/2018</t>
  </si>
  <si>
    <t>Benchmark, Greylock Partners, Tencent Holdings</t>
  </si>
  <si>
    <t>$979.3M</t>
  </si>
  <si>
    <t>Ro</t>
  </si>
  <si>
    <t>7/27/2020</t>
  </si>
  <si>
    <t>Initialized Capital, General Catalyst, SignalFire</t>
  </si>
  <si>
    <t>$1.027B</t>
  </si>
  <si>
    <t>Automation Anywhere</t>
  </si>
  <si>
    <t>$6.8</t>
  </si>
  <si>
    <t>General Atlantic, Goldman Sachs, New Enterprise Associates</t>
  </si>
  <si>
    <t>$840M</t>
  </si>
  <si>
    <t>1Password</t>
  </si>
  <si>
    <t>Toronto</t>
  </si>
  <si>
    <t>Slack Fund, Accel, Skip Capital</t>
  </si>
  <si>
    <t>$920.14M</t>
  </si>
  <si>
    <t>Ziroom</t>
  </si>
  <si>
    <t>$6.6</t>
  </si>
  <si>
    <t>1/17/2018</t>
  </si>
  <si>
    <t>Sequoia Capital China, Warburg Pincus, General Catalyst</t>
  </si>
  <si>
    <t>$2.121B</t>
  </si>
  <si>
    <t>National Stock Exchange of India</t>
  </si>
  <si>
    <t>$6.5</t>
  </si>
  <si>
    <t>TA Associates, SoftBank Group, GS Growth</t>
  </si>
  <si>
    <t>$149.5M</t>
  </si>
  <si>
    <t>Mollie</t>
  </si>
  <si>
    <t>Netherlands</t>
  </si>
  <si>
    <t>Amsterdam</t>
  </si>
  <si>
    <t>Technology Crossover Ventures</t>
  </si>
  <si>
    <t>$934.32M</t>
  </si>
  <si>
    <t>Rippling</t>
  </si>
  <si>
    <t>Initialized Capital, Y Combinator, Kleiner Perkins Caufield &amp; Byers</t>
  </si>
  <si>
    <t>$447.12M</t>
  </si>
  <si>
    <t>Ola Cabs</t>
  </si>
  <si>
    <t>10/27/2014</t>
  </si>
  <si>
    <t>Accel Partners, SoftBank Group, Sequoia Capital</t>
  </si>
  <si>
    <t>DataRobot</t>
  </si>
  <si>
    <t>$6.3</t>
  </si>
  <si>
    <t>7/29/2019</t>
  </si>
  <si>
    <t>New Enterprise Associates, Accomplice, IA Ventures</t>
  </si>
  <si>
    <t>$1.089B</t>
  </si>
  <si>
    <t>Personio</t>
  </si>
  <si>
    <t>1/19/2021</t>
  </si>
  <si>
    <t>Global Founders Capital, Nortzone Ventures, Picus Capital</t>
  </si>
  <si>
    <t>$524.83M</t>
  </si>
  <si>
    <t>Upgrade</t>
  </si>
  <si>
    <t>$6.28</t>
  </si>
  <si>
    <t>Union Square Ventures, Ribbit Capital, VY Capital</t>
  </si>
  <si>
    <t>$562.5M</t>
  </si>
  <si>
    <t>Hinge Health</t>
  </si>
  <si>
    <t>$6.2</t>
  </si>
  <si>
    <t>Atomico, Insight Partners, Coatue Management</t>
  </si>
  <si>
    <t>$853.85M</t>
  </si>
  <si>
    <t>Black Unicorn Factory</t>
  </si>
  <si>
    <t>$6.1</t>
  </si>
  <si>
    <t>5/20/2021</t>
  </si>
  <si>
    <t>Los Angeles</t>
  </si>
  <si>
    <t>Barter Ventures</t>
  </si>
  <si>
    <t>$645M</t>
  </si>
  <si>
    <t>Benchling</t>
  </si>
  <si>
    <t>4/14/2021</t>
  </si>
  <si>
    <t>Thrive Capital, Benchmark, MenloVentures</t>
  </si>
  <si>
    <t>$412M</t>
  </si>
  <si>
    <t>Royole Corporation</t>
  </si>
  <si>
    <t>$6</t>
  </si>
  <si>
    <t>8/18/2015</t>
  </si>
  <si>
    <t>Warmsun Holding, IDG Capital Partners</t>
  </si>
  <si>
    <t>$1.414B</t>
  </si>
  <si>
    <t>Better.com</t>
  </si>
  <si>
    <t>Pine Brook, American Express Ventures, Kleiner Perkins Caufield &amp; Byers</t>
  </si>
  <si>
    <t>$1.42M</t>
  </si>
  <si>
    <t>Wiz</t>
  </si>
  <si>
    <t>3/17/2021</t>
  </si>
  <si>
    <t>Israel</t>
  </si>
  <si>
    <t>Tel Aviv</t>
  </si>
  <si>
    <t>Insight Partners, Sequoia Capital, Index Ventures</t>
  </si>
  <si>
    <t>$600M</t>
  </si>
  <si>
    <t>iCapital Network</t>
  </si>
  <si>
    <t>BlackRock, Blackstone, UBS</t>
  </si>
  <si>
    <t>$729.22M</t>
  </si>
  <si>
    <t>Pine Labs</t>
  </si>
  <si>
    <t>1/24/2020</t>
  </si>
  <si>
    <t>Noida</t>
  </si>
  <si>
    <t>Sequoia Capital India, Temasek, PayPal Ventures</t>
  </si>
  <si>
    <t>$1.077B</t>
  </si>
  <si>
    <t>6Sense</t>
  </si>
  <si>
    <t>$5.2</t>
  </si>
  <si>
    <t>Venrock, Battery Ventures, Insight Partners</t>
  </si>
  <si>
    <t>$424M</t>
  </si>
  <si>
    <t>Attentive</t>
  </si>
  <si>
    <t>$5.99</t>
  </si>
  <si>
    <t>9/23/2020</t>
  </si>
  <si>
    <t>Hoboken</t>
  </si>
  <si>
    <t>NextView Ventures, Eniac Ventures, Sequoia Capital</t>
  </si>
  <si>
    <t>$864.52M</t>
  </si>
  <si>
    <t>Easyhome</t>
  </si>
  <si>
    <t>$5.78</t>
  </si>
  <si>
    <t>Alibaba Group, Boyu Capital, Borui Capital</t>
  </si>
  <si>
    <t>$2.085B</t>
  </si>
  <si>
    <t>Lianjia</t>
  </si>
  <si>
    <t>$5.77</t>
  </si>
  <si>
    <t>Tencent, Baidu, Huasheng Capital</t>
  </si>
  <si>
    <t>$1.701B</t>
  </si>
  <si>
    <t>Vice Media</t>
  </si>
  <si>
    <t>$5.7</t>
  </si>
  <si>
    <t>Brooklyn</t>
  </si>
  <si>
    <t>Technology Crossover Ventures, A&amp;E Television Networks</t>
  </si>
  <si>
    <t>$1.555B</t>
  </si>
  <si>
    <t>Cityblock Health</t>
  </si>
  <si>
    <t>Thrive Capital, Maverick Ventures, Redpoint Ventures</t>
  </si>
  <si>
    <t>$891.3M</t>
  </si>
  <si>
    <t>Workato</t>
  </si>
  <si>
    <t>Battery Ventures, Storm Ventures, Redpoint Ventures</t>
  </si>
  <si>
    <t>$415M</t>
  </si>
  <si>
    <t>Back Market</t>
  </si>
  <si>
    <t>5/18/2021</t>
  </si>
  <si>
    <t>France</t>
  </si>
  <si>
    <t>Paris</t>
  </si>
  <si>
    <t>Aglae Ventures, Eurazeo, Daphni</t>
  </si>
  <si>
    <t>$1.021B</t>
  </si>
  <si>
    <t>RELEX Solutions</t>
  </si>
  <si>
    <t>2/17/2022</t>
  </si>
  <si>
    <t>Finland</t>
  </si>
  <si>
    <t>Helsinki</t>
  </si>
  <si>
    <t>Blackstone, Technology Crossover Ventures, Summit Partners</t>
  </si>
  <si>
    <t>$792.36M</t>
  </si>
  <si>
    <t>Postman</t>
  </si>
  <si>
    <t>$5.6</t>
  </si>
  <si>
    <t>Nexus Venture Partners, CRV, Insight Partners</t>
  </si>
  <si>
    <t>$433M</t>
  </si>
  <si>
    <t>FiveTran</t>
  </si>
  <si>
    <t>6/30/2020</t>
  </si>
  <si>
    <t>Oakland</t>
  </si>
  <si>
    <t>Matrix Partners, Andreessen Horowitz, General Catalyst</t>
  </si>
  <si>
    <t>$728.02M</t>
  </si>
  <si>
    <t>Pony.ai</t>
  </si>
  <si>
    <t>$5.3</t>
  </si>
  <si>
    <t>Fremont</t>
  </si>
  <si>
    <t>Sequoia Capital China, IDG Capital, DCM Ventures</t>
  </si>
  <si>
    <t>$1.093B</t>
  </si>
  <si>
    <t>Trade Republic</t>
  </si>
  <si>
    <t>Founders Fund. Accel, Creandum</t>
  </si>
  <si>
    <t>$986.88M</t>
  </si>
  <si>
    <t>Rappi</t>
  </si>
  <si>
    <t>$5.25</t>
  </si>
  <si>
    <t>8/31/2018</t>
  </si>
  <si>
    <t>Colombia</t>
  </si>
  <si>
    <t>Bogota</t>
  </si>
  <si>
    <t>DST Global, Andreessen Horowitz, Sequoia Capital, Redpoint e.ventures</t>
  </si>
  <si>
    <t>$2.248B</t>
  </si>
  <si>
    <t>Collibra</t>
  </si>
  <si>
    <t>1/29/2019</t>
  </si>
  <si>
    <t>Belgium</t>
  </si>
  <si>
    <t>Brussels</t>
  </si>
  <si>
    <t>Index Ventures, Battery Ventures, ICONIQ Capital</t>
  </si>
  <si>
    <t>$595.9M</t>
  </si>
  <si>
    <t>Blockchain.com</t>
  </si>
  <si>
    <t>2/17/2021</t>
  </si>
  <si>
    <t>Lightspeed Venture Partners, Google Ventures, Lakestar</t>
  </si>
  <si>
    <t>$490.5M</t>
  </si>
  <si>
    <t>OneTrust</t>
  </si>
  <si>
    <t>$5.1</t>
  </si>
  <si>
    <t>Atlanta</t>
  </si>
  <si>
    <t>Insight Partners</t>
  </si>
  <si>
    <t>$937.29M</t>
  </si>
  <si>
    <t>QuintoAndar</t>
  </si>
  <si>
    <t>Brazil</t>
  </si>
  <si>
    <t>Campinas</t>
  </si>
  <si>
    <t>Kaszek Ventures, General Atlantic, SoftBank Group</t>
  </si>
  <si>
    <t>$755.74M</t>
  </si>
  <si>
    <t>C6 Bank</t>
  </si>
  <si>
    <t>$5.05</t>
  </si>
  <si>
    <t>Sao Paulo</t>
  </si>
  <si>
    <t>Credit Suisse</t>
  </si>
  <si>
    <t>United Imaging Healthcare</t>
  </si>
  <si>
    <t>$5</t>
  </si>
  <si>
    <t>9/15/2017</t>
  </si>
  <si>
    <t>China Life Insurance, China Development Bank Capital, CITIC Securities International</t>
  </si>
  <si>
    <t>Hello TransTech</t>
  </si>
  <si>
    <t>Ant Financial Services Group, GGV Capital</t>
  </si>
  <si>
    <t>$2.701B</t>
  </si>
  <si>
    <t>Deel</t>
  </si>
  <si>
    <t>$5.5</t>
  </si>
  <si>
    <t>4/21/2021</t>
  </si>
  <si>
    <t>Andreessen Horowitz, Spark Capital, Y Combinator</t>
  </si>
  <si>
    <t>$625.15M</t>
  </si>
  <si>
    <t>Airwallex</t>
  </si>
  <si>
    <t>3/25/2019</t>
  </si>
  <si>
    <t>Melbourne</t>
  </si>
  <si>
    <t>DST Global, Sequoia Capital China, Tencent Holdings</t>
  </si>
  <si>
    <t>$802M</t>
  </si>
  <si>
    <t>Mambu</t>
  </si>
  <si>
    <t>Runa Capital, Acton Capital Partners, Point Nine Capital</t>
  </si>
  <si>
    <t>$445.51M</t>
  </si>
  <si>
    <t>Horizon Robotics</t>
  </si>
  <si>
    <t>2/27/2019</t>
  </si>
  <si>
    <t>Hillhouse Capital Management, Linear Venture, Morningside Venture Capital</t>
  </si>
  <si>
    <t>$2.2B</t>
  </si>
  <si>
    <t>WM Motor</t>
  </si>
  <si>
    <t>Baidu Capital, Linear Venture, Tencent</t>
  </si>
  <si>
    <t>$5.987B</t>
  </si>
  <si>
    <t>Howden Group Holdings</t>
  </si>
  <si>
    <t>9/29/2020</t>
  </si>
  <si>
    <t>General Atlantic, 3i Group, Huagai Capital</t>
  </si>
  <si>
    <t>$187.26M</t>
  </si>
  <si>
    <t>Take</t>
  </si>
  <si>
    <t>SambaNova Systems</t>
  </si>
  <si>
    <t>4/13/2021</t>
  </si>
  <si>
    <t>Walden International, Google Ventures, Intel Capital</t>
  </si>
  <si>
    <t>$1.132B</t>
  </si>
  <si>
    <t>ZEPZ</t>
  </si>
  <si>
    <t>8/23/2021</t>
  </si>
  <si>
    <t>Accel, Technology Crossover Ventures, LeapFrog Investments</t>
  </si>
  <si>
    <t>$692M</t>
  </si>
  <si>
    <t>OakNorth Bank</t>
  </si>
  <si>
    <t>Clermont Group, Coltrane Asset Management, Toscafund Asset Management</t>
  </si>
  <si>
    <t>$990.52M</t>
  </si>
  <si>
    <t>Moon Active</t>
  </si>
  <si>
    <t>1/26/2020</t>
  </si>
  <si>
    <t>Insight Partners, Andalusian Capital Partners</t>
  </si>
  <si>
    <t>OfBusiness</t>
  </si>
  <si>
    <t>7/31/2021</t>
  </si>
  <si>
    <t>Gurgaon</t>
  </si>
  <si>
    <t>Matrix Partners India, Falcon Edge Capital, SoftBank Group</t>
  </si>
  <si>
    <t>$855.55M</t>
  </si>
  <si>
    <t>Cockroach Labs</t>
  </si>
  <si>
    <t>Google Ventures, Benchmark, FirstMark Capital</t>
  </si>
  <si>
    <t>$632.85M</t>
  </si>
  <si>
    <t>Qonto</t>
  </si>
  <si>
    <t>Alven Capital, Valar Ventures, Tencent Holdings</t>
  </si>
  <si>
    <t>$703.39M</t>
  </si>
  <si>
    <t>Ola Electric Mobility</t>
  </si>
  <si>
    <t>SoftBank Group, Tiger Global Management, Matrix Partners India</t>
  </si>
  <si>
    <t>$822.29M</t>
  </si>
  <si>
    <t>Icertis</t>
  </si>
  <si>
    <t>7/17/2019</t>
  </si>
  <si>
    <t>Bellevue</t>
  </si>
  <si>
    <t>Eight Roads Ventures, Greycroft, Ignition Partners</t>
  </si>
  <si>
    <t>$371.5M</t>
  </si>
  <si>
    <t>Hopper</t>
  </si>
  <si>
    <t>3/24/2021</t>
  </si>
  <si>
    <t>Montreal</t>
  </si>
  <si>
    <t>Capital One Growth Ventures, Citi Ventures, OMERS Ventures</t>
  </si>
  <si>
    <t>$614.2M</t>
  </si>
  <si>
    <t>Meesho</t>
  </si>
  <si>
    <t>$4.9</t>
  </si>
  <si>
    <t>Venture Highway, Sequoia Capital India, Prosus Ventures</t>
  </si>
  <si>
    <t>$1.061B</t>
  </si>
  <si>
    <t>Cerebral</t>
  </si>
  <si>
    <t>$4.8</t>
  </si>
  <si>
    <t>Oak HC/FT Partners, Artis Ventures, WestCap Group</t>
  </si>
  <si>
    <t>Creditas</t>
  </si>
  <si>
    <t>12/18/2020</t>
  </si>
  <si>
    <t>Kaszek Ventures, Amadeus Capital Partners, Quona Capital</t>
  </si>
  <si>
    <t>$867.44M</t>
  </si>
  <si>
    <t>Chipone</t>
  </si>
  <si>
    <t>$4.73</t>
  </si>
  <si>
    <t>12/20/2021</t>
  </si>
  <si>
    <t>China Grand Prosperity Investment, Silk Road Huacheng, Oriza Equity Investment</t>
  </si>
  <si>
    <t>$1.024B</t>
  </si>
  <si>
    <t>Pleo</t>
  </si>
  <si>
    <t>$4.7</t>
  </si>
  <si>
    <t>Denmark</t>
  </si>
  <si>
    <t>Copenhagen</t>
  </si>
  <si>
    <t>Creandum, Founders, Kinnevik</t>
  </si>
  <si>
    <t>$428.8M</t>
  </si>
  <si>
    <t>Anduril</t>
  </si>
  <si>
    <t>$4.6</t>
  </si>
  <si>
    <t>Irvine</t>
  </si>
  <si>
    <t>Andreessen Horowitz, Founders Fund, Revolution Ventures</t>
  </si>
  <si>
    <t>$828.5M</t>
  </si>
  <si>
    <t>Lyra Health</t>
  </si>
  <si>
    <t>$5.85</t>
  </si>
  <si>
    <t>8/25/2020</t>
  </si>
  <si>
    <t>Burlingame</t>
  </si>
  <si>
    <t>Greylock Partners, Venrock, Providence Ventures</t>
  </si>
  <si>
    <t>$906.13M</t>
  </si>
  <si>
    <t>Dataiku</t>
  </si>
  <si>
    <t>Alven Capital, FirstMark Capital, capitalG</t>
  </si>
  <si>
    <t>$646.6M</t>
  </si>
  <si>
    <t>Checkr</t>
  </si>
  <si>
    <t>9/19/2019</t>
  </si>
  <si>
    <t>Y Combinator, Accel, T. Rowe Price</t>
  </si>
  <si>
    <t>$559M</t>
  </si>
  <si>
    <t>Color</t>
  </si>
  <si>
    <t>General Catalyst, Viking Global Investors, T. Rowe Price</t>
  </si>
  <si>
    <t>$496.04M</t>
  </si>
  <si>
    <t>Meizu Technology</t>
  </si>
  <si>
    <t>$4.58</t>
  </si>
  <si>
    <t>7/23/2014</t>
  </si>
  <si>
    <t>Zhuhai</t>
  </si>
  <si>
    <t>Telling Telecommunication Holding Co., Alibaba Group</t>
  </si>
  <si>
    <t>$943.1M</t>
  </si>
  <si>
    <t>Vinted</t>
  </si>
  <si>
    <t>$4.53</t>
  </si>
  <si>
    <t>11/27/2019</t>
  </si>
  <si>
    <t>Lithuania</t>
  </si>
  <si>
    <t>Vilnius</t>
  </si>
  <si>
    <t>Accel, Insight Partners, Burda Principal Investments</t>
  </si>
  <si>
    <t>$562.23M</t>
  </si>
  <si>
    <t>VIPKid</t>
  </si>
  <si>
    <t>$4.5</t>
  </si>
  <si>
    <t>Sequoia Capital China, Tencent Holdings, Sinovation Ventures</t>
  </si>
  <si>
    <t>$975.49M</t>
  </si>
  <si>
    <t>Socure</t>
  </si>
  <si>
    <t>3/16/2021</t>
  </si>
  <si>
    <t>Two Sigma Ventures, Flint Capital, Commerce Ventures</t>
  </si>
  <si>
    <t>$648.25M</t>
  </si>
  <si>
    <t>Monzo</t>
  </si>
  <si>
    <t>10/31/2018</t>
  </si>
  <si>
    <t>Passion Capital, Thrive Capital, Orange Digital Ventures</t>
  </si>
  <si>
    <t>UBTECH Robotics</t>
  </si>
  <si>
    <t>7/25/2016</t>
  </si>
  <si>
    <t>CDH Investments, Goldstone Investments, Qiming Venture Partners</t>
  </si>
  <si>
    <t>$645.6M</t>
  </si>
  <si>
    <t>Outreach</t>
  </si>
  <si>
    <t>$4.4</t>
  </si>
  <si>
    <t>4/16/2019</t>
  </si>
  <si>
    <t>Seattle</t>
  </si>
  <si>
    <t>Mayfield Fund, M12, Trinity Ventures</t>
  </si>
  <si>
    <t>$489.78M</t>
  </si>
  <si>
    <t>WeRide</t>
  </si>
  <si>
    <t>12/23/2020</t>
  </si>
  <si>
    <t>Guangzhou</t>
  </si>
  <si>
    <t>Atop Capital, IDInvest Partners, Qiming Venture Partners</t>
  </si>
  <si>
    <t>$789M</t>
  </si>
  <si>
    <t>BetterUp</t>
  </si>
  <si>
    <t>2/25/2021</t>
  </si>
  <si>
    <t>Threshold Ventures, Lightspeed Venture Partners, Crosslink Capital</t>
  </si>
  <si>
    <t>$566.9M</t>
  </si>
  <si>
    <t>Arctic Wolf Networks</t>
  </si>
  <si>
    <t>$4.3</t>
  </si>
  <si>
    <t>10/22/2020</t>
  </si>
  <si>
    <t>Eden Prairie</t>
  </si>
  <si>
    <t>Lightspeed Venture Partners, Redpoint Ventures, Viking Global Investors</t>
  </si>
  <si>
    <t>$498.25M</t>
  </si>
  <si>
    <t>Sorare</t>
  </si>
  <si>
    <t>9/21/2021</t>
  </si>
  <si>
    <t>Benchmark, Accel, SoftBank Group</t>
  </si>
  <si>
    <t>$737.08M</t>
  </si>
  <si>
    <t>Relativity Space</t>
  </si>
  <si>
    <t>$4.2</t>
  </si>
  <si>
    <t>11/23/2020</t>
  </si>
  <si>
    <t>Inglewood</t>
  </si>
  <si>
    <t>Playground Global, Bond, Tribe Capital</t>
  </si>
  <si>
    <t>$1.385B</t>
  </si>
  <si>
    <t>Miaoshou Doctor</t>
  </si>
  <si>
    <t>$4.25</t>
  </si>
  <si>
    <t>6/27/2019</t>
  </si>
  <si>
    <t>Sequoia Capital China, Qiming Venture Partners, Tencent Holdings</t>
  </si>
  <si>
    <t>$971.14M</t>
  </si>
  <si>
    <t>Chainalysis</t>
  </si>
  <si>
    <t>Addition, Benhcmark, Accel</t>
  </si>
  <si>
    <t>$366.72M</t>
  </si>
  <si>
    <t>ThoughtSpot</t>
  </si>
  <si>
    <t>Sunnyvale</t>
  </si>
  <si>
    <t>Lightspeed Venture Partners, Khosla Ventures, Geodesic Capital</t>
  </si>
  <si>
    <t>$673.7M</t>
  </si>
  <si>
    <t>Globalization Partners</t>
  </si>
  <si>
    <t>1/24/2022</t>
  </si>
  <si>
    <t>Vista Equity Partners, Wincove, TDR Capital</t>
  </si>
  <si>
    <t>$353.5M</t>
  </si>
  <si>
    <t>dbt Labs</t>
  </si>
  <si>
    <t>6/30/2021</t>
  </si>
  <si>
    <t>Andreessen Horowitz, Amplify Partners, Sequoia Capital</t>
  </si>
  <si>
    <t>$415.9M</t>
  </si>
  <si>
    <t>SSENSE</t>
  </si>
  <si>
    <t>$4.15</t>
  </si>
  <si>
    <t>Sequoia Capital</t>
  </si>
  <si>
    <t>Dataminr</t>
  </si>
  <si>
    <t>$4.1</t>
  </si>
  <si>
    <t>Venrock, Institutional Venture Partners, Goldman Sachs</t>
  </si>
  <si>
    <t>$1.044B</t>
  </si>
  <si>
    <t>BitPanda</t>
  </si>
  <si>
    <t>$4.11</t>
  </si>
  <si>
    <t>Austria</t>
  </si>
  <si>
    <t>Vienna</t>
  </si>
  <si>
    <t>Speedinvest, Valar Ventures, Uniqa Ventures</t>
  </si>
  <si>
    <t>$497.43M</t>
  </si>
  <si>
    <t>Weee!</t>
  </si>
  <si>
    <t>Goodwater Capital, iFly, XVC Venture Capital</t>
  </si>
  <si>
    <t>$836.3M</t>
  </si>
  <si>
    <t>Houzz</t>
  </si>
  <si>
    <t>$4</t>
  </si>
  <si>
    <t>9/30/2014</t>
  </si>
  <si>
    <t>New Enterprise Associates, Sequoia Capital, Comcast Ventures</t>
  </si>
  <si>
    <t>$613.6M</t>
  </si>
  <si>
    <t>CRED</t>
  </si>
  <si>
    <t>$4.01</t>
  </si>
  <si>
    <t>Tiger Global Management, DST Global, Sequoia Capital India</t>
  </si>
  <si>
    <t>Yello Mobile</t>
  </si>
  <si>
    <t>Formation 8</t>
  </si>
  <si>
    <t>$216.07M</t>
  </si>
  <si>
    <t>MEGVII</t>
  </si>
  <si>
    <t>10/31/2017</t>
  </si>
  <si>
    <t>Ant Financial Services Group, Russia-China Investment Fund, Foxconn Technology Company</t>
  </si>
  <si>
    <t>$1.358B</t>
  </si>
  <si>
    <t>Greensill</t>
  </si>
  <si>
    <t>7/16/2018</t>
  </si>
  <si>
    <t>SoftBank Group, General Atlantic</t>
  </si>
  <si>
    <t>$1.705B</t>
  </si>
  <si>
    <t>Management</t>
  </si>
  <si>
    <t>Impossible Foods</t>
  </si>
  <si>
    <t>5/13/2019</t>
  </si>
  <si>
    <t>Redwood City</t>
  </si>
  <si>
    <t>Khosla Ventures, Horizons Ventures, Temasek Holdings</t>
  </si>
  <si>
    <t>$2.006B</t>
  </si>
  <si>
    <t>Radiology Partners</t>
  </si>
  <si>
    <t>7/19/2019</t>
  </si>
  <si>
    <t>El Segundo</t>
  </si>
  <si>
    <t>New Enterprise Associates, Starr Investment Holdings</t>
  </si>
  <si>
    <t>$1.347B</t>
  </si>
  <si>
    <t>Next Insurance</t>
  </si>
  <si>
    <t>Zeev Ventures, Ribbit Capital, TLV Partners</t>
  </si>
  <si>
    <t>$881M</t>
  </si>
  <si>
    <t>Patreon</t>
  </si>
  <si>
    <t>Index Ventures, Thrive Capital, CRV</t>
  </si>
  <si>
    <t>$412.1M</t>
  </si>
  <si>
    <t>PointClickCare</t>
  </si>
  <si>
    <t>Mississauga</t>
  </si>
  <si>
    <t>Dragoneer Investment Group, Hellman &amp; Friedman, JMI Equity</t>
  </si>
  <si>
    <t>$86.88M</t>
  </si>
  <si>
    <t>Zapier</t>
  </si>
  <si>
    <t>1/14/2021</t>
  </si>
  <si>
    <t>Sequoia Capital, Bessemer Venture Partners, Threshold Ventures</t>
  </si>
  <si>
    <t>$2.58M</t>
  </si>
  <si>
    <t>Clubhouse</t>
  </si>
  <si>
    <t>1/24/2021</t>
  </si>
  <si>
    <t>Andreessen Horowitz, TQ Ventures</t>
  </si>
  <si>
    <t>BrowserStack</t>
  </si>
  <si>
    <t>6/16/2021</t>
  </si>
  <si>
    <t>Ireland</t>
  </si>
  <si>
    <t>Dublin</t>
  </si>
  <si>
    <t>Accel, Insight Partners, Bond Capital</t>
  </si>
  <si>
    <t>$250M</t>
  </si>
  <si>
    <t>Olive</t>
  </si>
  <si>
    <t>Columbus</t>
  </si>
  <si>
    <t>Drive Capital, General Catalyst, Ascension Ventures</t>
  </si>
  <si>
    <t>$858.8M</t>
  </si>
  <si>
    <t>Rubrik</t>
  </si>
  <si>
    <t>4/28/2017</t>
  </si>
  <si>
    <t>Greylock Partners, Lightspeed Venture Partners, Khosla Ventures</t>
  </si>
  <si>
    <t>$553M</t>
  </si>
  <si>
    <t>Melio</t>
  </si>
  <si>
    <t>1/25/2021</t>
  </si>
  <si>
    <t>Accel, Aleph, American Express Ventures</t>
  </si>
  <si>
    <t>$504M</t>
  </si>
  <si>
    <t>Vuori</t>
  </si>
  <si>
    <t>Carlsbad</t>
  </si>
  <si>
    <t>SoftBank Group, Norwest Venture Partners</t>
  </si>
  <si>
    <t>ClickUp</t>
  </si>
  <si>
    <t>12/15/2020</t>
  </si>
  <si>
    <t>Georgian Partners, Craft Ventures</t>
  </si>
  <si>
    <t>$535M</t>
  </si>
  <si>
    <t>Cerebras Systems</t>
  </si>
  <si>
    <t>Los Altos</t>
  </si>
  <si>
    <t>Benchmark, Foundation Capital, Sequoia Capital</t>
  </si>
  <si>
    <t>$718M</t>
  </si>
  <si>
    <t>Farmers Business Network</t>
  </si>
  <si>
    <t>San Carlos</t>
  </si>
  <si>
    <t>Blackrock, Kleiner Perkins Caulfield &amp; Byers, Google Ventures</t>
  </si>
  <si>
    <t>$739.6M</t>
  </si>
  <si>
    <t>Branch</t>
  </si>
  <si>
    <t>New Enterprise Associates, Pear, Cowboy Ventures</t>
  </si>
  <si>
    <t>$542M</t>
  </si>
  <si>
    <t>Aurora Solar</t>
  </si>
  <si>
    <t>5/24/2021</t>
  </si>
  <si>
    <t>Fifth Wall Ventures, Energize Ventures, 	ICONIQ Capital</t>
  </si>
  <si>
    <t>$520.4M</t>
  </si>
  <si>
    <t>Medlinker</t>
  </si>
  <si>
    <t>$3.92</t>
  </si>
  <si>
    <t>7/31/2018</t>
  </si>
  <si>
    <t>Chengdu</t>
  </si>
  <si>
    <t>China Health Industry Investment Fund, China Renaissance, and Sequoia Capital China</t>
  </si>
  <si>
    <t>$764.74M</t>
  </si>
  <si>
    <t>Intarcia Therapeutics</t>
  </si>
  <si>
    <t>$3.8</t>
  </si>
  <si>
    <t>New Enterprise Associates, New Leaf Venture Partners, Charter Venture Capital</t>
  </si>
  <si>
    <t>$1.487B</t>
  </si>
  <si>
    <t>StockX</t>
  </si>
  <si>
    <t>6/26/2019</t>
  </si>
  <si>
    <t>Detroit</t>
  </si>
  <si>
    <t>Google Ventures, Battery Ventures, DST Global</t>
  </si>
  <si>
    <t>$520M</t>
  </si>
  <si>
    <t>MessageBird</t>
  </si>
  <si>
    <t>Y Combinator, Atomico, Accel</t>
  </si>
  <si>
    <t>$1.1B</t>
  </si>
  <si>
    <t>Guild Education</t>
  </si>
  <si>
    <t>$3.75</t>
  </si>
  <si>
    <t>11/13/2019</t>
  </si>
  <si>
    <t>Denver</t>
  </si>
  <si>
    <t>General Atlantic, Blackstone, ICONIQ Growth</t>
  </si>
  <si>
    <t>$376.5M</t>
  </si>
  <si>
    <t>Articulate</t>
  </si>
  <si>
    <t>Blackstone, ICONIQ Growth, General Atlantic</t>
  </si>
  <si>
    <t>FalconX</t>
  </si>
  <si>
    <t>Tiger Global Management, American Express Ventures, B Capital Group</t>
  </si>
  <si>
    <t>$277M</t>
  </si>
  <si>
    <t>Dutchie</t>
  </si>
  <si>
    <t>Bend</t>
  </si>
  <si>
    <t>Casa Verde Capital, Gron Ventures, Thrity Five Ventures</t>
  </si>
  <si>
    <t>$603M</t>
  </si>
  <si>
    <t>Cohesity</t>
  </si>
  <si>
    <t>$3.7</t>
  </si>
  <si>
    <t>SoftBank Group, Sequoia Capital, Wing Venture Capital</t>
  </si>
  <si>
    <t>$660M</t>
  </si>
  <si>
    <t>VAST Data</t>
  </si>
  <si>
    <t>4/16/2020</t>
  </si>
  <si>
    <t>Norwest Venture Partners, Goldman Sachs, Dell Technologies Capital</t>
  </si>
  <si>
    <t>$263M</t>
  </si>
  <si>
    <t>GOAT</t>
  </si>
  <si>
    <t>Culver City</t>
  </si>
  <si>
    <t>Upfront Ventures, Webb Investment Network, D1 Capital Partners</t>
  </si>
  <si>
    <t>$491.62M</t>
  </si>
  <si>
    <t>Noom</t>
  </si>
  <si>
    <t>Qualcomm Ventures, Samsung Ventures, Silver Lake</t>
  </si>
  <si>
    <t>$627.8M</t>
  </si>
  <si>
    <t>Redwood Materials</t>
  </si>
  <si>
    <t>7/28/2021</t>
  </si>
  <si>
    <t>Carson City</t>
  </si>
  <si>
    <t>Breakthrough Energy Ventures, Capricorn Investment Group, Valor Equity Partners</t>
  </si>
  <si>
    <t>$792M</t>
  </si>
  <si>
    <t>Papaya Global</t>
  </si>
  <si>
    <t>Bessemer Venture Partners, Insight Partners, New Era Ventures</t>
  </si>
  <si>
    <t>$438M</t>
  </si>
  <si>
    <t>ShareChat</t>
  </si>
  <si>
    <t>India Quotient, Elevation Capital, Lightspeed Venture Partners</t>
  </si>
  <si>
    <t>$1.277B</t>
  </si>
  <si>
    <t>Relativity</t>
  </si>
  <si>
    <t>$3.6</t>
  </si>
  <si>
    <t>3/18/2021</t>
  </si>
  <si>
    <t>Silver Lake, ICONIQ Capital</t>
  </si>
  <si>
    <t>$125M</t>
  </si>
  <si>
    <t>Whoop</t>
  </si>
  <si>
    <t>10/28/2020</t>
  </si>
  <si>
    <t>NextView Ventures, Promus Ventures, Two Sigma Ventures</t>
  </si>
  <si>
    <t>$404.38M</t>
  </si>
  <si>
    <t>Applied Intuition</t>
  </si>
  <si>
    <t>Andreessen Horowitz, Lux Capital, General Catalyst</t>
  </si>
  <si>
    <t>$340M</t>
  </si>
  <si>
    <t>Course Hero</t>
  </si>
  <si>
    <t>NewView Capital, Maveron, Ridge Ventures</t>
  </si>
  <si>
    <t>$475.68M</t>
  </si>
  <si>
    <t>Otto Bock HealthCare</t>
  </si>
  <si>
    <t>$3.52</t>
  </si>
  <si>
    <t>6/24/2017</t>
  </si>
  <si>
    <t>Duderstadt</t>
  </si>
  <si>
    <t>EQT Partners</t>
  </si>
  <si>
    <t>$815.49M</t>
  </si>
  <si>
    <t>Indigo Ag</t>
  </si>
  <si>
    <t>$3.5</t>
  </si>
  <si>
    <t>9/26/2017</t>
  </si>
  <si>
    <t>Activant Capital Group, Alaska Permanent Fund, Baillie Gifford &amp; Co.</t>
  </si>
  <si>
    <t>$1.177B</t>
  </si>
  <si>
    <t>HyalRoute</t>
  </si>
  <si>
    <t>5/26/2020</t>
  </si>
  <si>
    <t>Singapore</t>
  </si>
  <si>
    <t>Kuang-Chi</t>
  </si>
  <si>
    <t>$263.12M</t>
  </si>
  <si>
    <t>Rec Room</t>
  </si>
  <si>
    <t>3/23/2021</t>
  </si>
  <si>
    <t>First Round Capital, Sequoia Capital, Index Ventures</t>
  </si>
  <si>
    <t>$294.82M</t>
  </si>
  <si>
    <t>Digit Insurance</t>
  </si>
  <si>
    <t>1/15/2021</t>
  </si>
  <si>
    <t>Fairfax Financial Holdings, A91 Partners, TVS Capital</t>
  </si>
  <si>
    <t>$424.16M</t>
  </si>
  <si>
    <t>Commure</t>
  </si>
  <si>
    <t>9/13/2021</t>
  </si>
  <si>
    <t>General Catalyst, HCA Healthcare</t>
  </si>
  <si>
    <t>$743.89M</t>
  </si>
  <si>
    <t>Mirakl</t>
  </si>
  <si>
    <t>9/22/2020</t>
  </si>
  <si>
    <t>Elaia Partners, 83North, Felix Capital</t>
  </si>
  <si>
    <t>$948M</t>
  </si>
  <si>
    <t>Coalition</t>
  </si>
  <si>
    <t>Tekion</t>
  </si>
  <si>
    <t>10/21/2020</t>
  </si>
  <si>
    <t>San Ramon</t>
  </si>
  <si>
    <t>Airbus Ventures, Index Ventures, Advent International</t>
  </si>
  <si>
    <t>Celsius Network</t>
  </si>
  <si>
    <t>WestCap Group, Caisse de depot et placement du Quebec</t>
  </si>
  <si>
    <t>$778.8M</t>
  </si>
  <si>
    <t>GoStudent</t>
  </si>
  <si>
    <t>6/22/2021</t>
  </si>
  <si>
    <t>DN Capital, Left Lane Capital, Coatue Management</t>
  </si>
  <si>
    <t>$684.79M</t>
  </si>
  <si>
    <t>Highspot</t>
  </si>
  <si>
    <t>2/22/2021</t>
  </si>
  <si>
    <t>Madrona Venture Group, Shasta Ventures, Salesforce Ventures</t>
  </si>
  <si>
    <t>$652.85M</t>
  </si>
  <si>
    <t>Handshake</t>
  </si>
  <si>
    <t>Kleiner Perkins Caufield &amp; Byers, Lightspeed Venture Partners, True Ventures</t>
  </si>
  <si>
    <t>$430.5M</t>
  </si>
  <si>
    <t>ChargeBee Technologies</t>
  </si>
  <si>
    <t>4/20/2021</t>
  </si>
  <si>
    <t>Walnut</t>
  </si>
  <si>
    <t>Insight Partners, Tiger Global Management, Accel</t>
  </si>
  <si>
    <t>$468.65M</t>
  </si>
  <si>
    <t>Flock Safety</t>
  </si>
  <si>
    <t>7/13/2021</t>
  </si>
  <si>
    <t>Matrix Partners, Initialized Capital, Tiger Global Management</t>
  </si>
  <si>
    <t>$382.14M</t>
  </si>
  <si>
    <t>Unacademy</t>
  </si>
  <si>
    <t>$3.44</t>
  </si>
  <si>
    <t>Blume Ventures, Nexus Venture Partners, Sequoia Capital India</t>
  </si>
  <si>
    <t>$875.73M</t>
  </si>
  <si>
    <t>MoonPay</t>
  </si>
  <si>
    <t>$3.4</t>
  </si>
  <si>
    <t>11/22/2021</t>
  </si>
  <si>
    <t>Miami</t>
  </si>
  <si>
    <t>New Enterprise Associates, Coatue Management, Tiger Global Management</t>
  </si>
  <si>
    <t>$555M</t>
  </si>
  <si>
    <t>Upstox</t>
  </si>
  <si>
    <t>11/29/2021</t>
  </si>
  <si>
    <t>Tiger Global Management, Kalaari Capital</t>
  </si>
  <si>
    <t>$54M</t>
  </si>
  <si>
    <t>Youxia Motors</t>
  </si>
  <si>
    <t>$3.35</t>
  </si>
  <si>
    <t>China Environmental Protection Industry, China Fortune Ocean</t>
  </si>
  <si>
    <t>OwnBackup</t>
  </si>
  <si>
    <t>1/28/2021</t>
  </si>
  <si>
    <t>Englewood Cliffs</t>
  </si>
  <si>
    <t>Insight Partners, Salesforce Ventures, Vertex Ventures</t>
  </si>
  <si>
    <t>$507.25M</t>
  </si>
  <si>
    <t>Starburst</t>
  </si>
  <si>
    <t>Index Ventures, Coatue Management, Andreessen Horowitz</t>
  </si>
  <si>
    <t>Cloudwalk</t>
  </si>
  <si>
    <t>$3.32</t>
  </si>
  <si>
    <t>Oriza Holdings, Guangdong Technology Financial Group</t>
  </si>
  <si>
    <t>$778.82M</t>
  </si>
  <si>
    <t>ECARX</t>
  </si>
  <si>
    <t>$3.31</t>
  </si>
  <si>
    <t>10/26/2020</t>
  </si>
  <si>
    <t>Wuhan</t>
  </si>
  <si>
    <t>Geely, SIG Asia Investments, China State Capital Venture Capital Fund</t>
  </si>
  <si>
    <t>$443.67M</t>
  </si>
  <si>
    <t>Sila Nanotechnologies</t>
  </si>
  <si>
    <t>$3.3</t>
  </si>
  <si>
    <t>Alameda</t>
  </si>
  <si>
    <t>Bessemer Venture Partners, Sutter Hill Ventures, Matrix Partners</t>
  </si>
  <si>
    <t>$930.83M</t>
  </si>
  <si>
    <t>Scopely</t>
  </si>
  <si>
    <t>10/29/2019</t>
  </si>
  <si>
    <t>Greycroft, Sands Capital, Revolution Growth</t>
  </si>
  <si>
    <t>$998.5M</t>
  </si>
  <si>
    <t>Komodo Health</t>
  </si>
  <si>
    <t>5/22/2020</t>
  </si>
  <si>
    <t>Andreessen Horowitz, IA Ventures, Felicis Ventures</t>
  </si>
  <si>
    <t>$315M</t>
  </si>
  <si>
    <t>Kurly</t>
  </si>
  <si>
    <t>Sequoia Capital China, DST Global, DST Global</t>
  </si>
  <si>
    <t>$769.86M</t>
  </si>
  <si>
    <t>Cars24</t>
  </si>
  <si>
    <t>11/24/2020</t>
  </si>
  <si>
    <t>Moore Strategic Ventures, DST Global, Sequoia Capital India</t>
  </si>
  <si>
    <t>$1.296B</t>
  </si>
  <si>
    <t>BlockDaemon</t>
  </si>
  <si>
    <t>$3.25</t>
  </si>
  <si>
    <t>BOLDstart Ventures, Lerer Hippeau, Kenetic Capital</t>
  </si>
  <si>
    <t>$401.54M</t>
  </si>
  <si>
    <t>Dadi Cinema</t>
  </si>
  <si>
    <t>$3.24</t>
  </si>
  <si>
    <t>Alibaba Pictures Group</t>
  </si>
  <si>
    <t>$154M</t>
  </si>
  <si>
    <t>Thumbtack</t>
  </si>
  <si>
    <t>$3.2</t>
  </si>
  <si>
    <t>9/29/2015</t>
  </si>
  <si>
    <t>Tiger Global, Sequoia Capital, Google Capital</t>
  </si>
  <si>
    <t>$698.85M</t>
  </si>
  <si>
    <t>Cedar</t>
  </si>
  <si>
    <t>Thrive Capital, Founders Fund, Cocnord Health Partners</t>
  </si>
  <si>
    <t>$350.81M</t>
  </si>
  <si>
    <t>Eruditus Executive Education</t>
  </si>
  <si>
    <t>Sequoia Capital India, Softbank, Bertelsmann India Investments</t>
  </si>
  <si>
    <t>$593.46M</t>
  </si>
  <si>
    <t>Blockstream</t>
  </si>
  <si>
    <t>8/24/2021</t>
  </si>
  <si>
    <t>AME Cloud Ventures, Future Perfect Ventures, Blockchain Capital</t>
  </si>
  <si>
    <t>$311M</t>
  </si>
  <si>
    <t>ConsenSys</t>
  </si>
  <si>
    <t>11/17/2021</t>
  </si>
  <si>
    <t>Third Point, Electric Capital, Coinbase Ventures</t>
  </si>
  <si>
    <t>$282.5M</t>
  </si>
  <si>
    <t>Innovaccer</t>
  </si>
  <si>
    <t>2/19/2021</t>
  </si>
  <si>
    <t>M12, WestBridge Capital, Lightspeed Venture Partners</t>
  </si>
  <si>
    <t>$375.68M</t>
  </si>
  <si>
    <t>Ironclad</t>
  </si>
  <si>
    <t>1/18/2022</t>
  </si>
  <si>
    <t>Sacramento</t>
  </si>
  <si>
    <t>Accel, Sequoia Capital, Y Combinator</t>
  </si>
  <si>
    <t>$331.12M</t>
  </si>
  <si>
    <t>Skims</t>
  </si>
  <si>
    <t>Thrive Capital, Alliance Consumer Growth, Imaginary Ventures</t>
  </si>
  <si>
    <t>$394M</t>
  </si>
  <si>
    <t>PsiQuantum</t>
  </si>
  <si>
    <t>$3.15</t>
  </si>
  <si>
    <t>Playground Global, M12, BlackRock</t>
  </si>
  <si>
    <t>$728.5M</t>
  </si>
  <si>
    <t>SpotOn</t>
  </si>
  <si>
    <t>5/26/2021</t>
  </si>
  <si>
    <t>Dragoneer Investment Group, DST Global, Franklin Templeton</t>
  </si>
  <si>
    <t>Udaan</t>
  </si>
  <si>
    <t>$3.1</t>
  </si>
  <si>
    <t>DST Global, Lightspeed Venture Partners, Microsoft ScaleUp</t>
  </si>
  <si>
    <t>$1.447B</t>
  </si>
  <si>
    <t>HighRadius</t>
  </si>
  <si>
    <t>Houston</t>
  </si>
  <si>
    <t>Susquehanna Growth Equity, Citi Ventures, ICONIQ Capital</t>
  </si>
  <si>
    <t>Nuvemshop</t>
  </si>
  <si>
    <t>8/17/2021</t>
  </si>
  <si>
    <t>Kaszek Ventures, Qualcomm Ventures, Accel</t>
  </si>
  <si>
    <t>$628.3M</t>
  </si>
  <si>
    <t>DailyHunt</t>
  </si>
  <si>
    <t>12/22/2020</t>
  </si>
  <si>
    <t>Falcon Edge Capital, Omidyar Network, Sequoia Capital India</t>
  </si>
  <si>
    <t>$868.67M</t>
  </si>
  <si>
    <t>Yixia</t>
  </si>
  <si>
    <t>$3</t>
  </si>
  <si>
    <t>11/24/2015</t>
  </si>
  <si>
    <t>Sequoia Capital China, Sina Weibo, Kleiner Perkins Caufield &amp; Byers, Redpoint Ventures</t>
  </si>
  <si>
    <t>Traveloka</t>
  </si>
  <si>
    <t>Global Founders Capital, East Ventures, Expedia Inc.</t>
  </si>
  <si>
    <t>SouChe Holdings</t>
  </si>
  <si>
    <t>Morningside Ventures, Warburg Pincus, CreditEase Fintech Investment Fund</t>
  </si>
  <si>
    <t>$1.282B</t>
  </si>
  <si>
    <t>BGL Group</t>
  </si>
  <si>
    <t>Peterborough</t>
  </si>
  <si>
    <t>CPP Investment Board</t>
  </si>
  <si>
    <t>$900M</t>
  </si>
  <si>
    <t>Circle</t>
  </si>
  <si>
    <t>5/15/2018</t>
  </si>
  <si>
    <t>General Catalyst, Digital Currency Group, Accel</t>
  </si>
  <si>
    <t>$712.5M</t>
  </si>
  <si>
    <t>Zuoyebang</t>
  </si>
  <si>
    <t>7/18/2018</t>
  </si>
  <si>
    <t>Sequoia Capital China, Xiang He Capital, GGV Capital</t>
  </si>
  <si>
    <t>$3.435B</t>
  </si>
  <si>
    <t>Delhivery</t>
  </si>
  <si>
    <t>Times Internet, Nexus Venture Partners, SoftBank Group</t>
  </si>
  <si>
    <t>$1.361B</t>
  </si>
  <si>
    <t>FlixMobility</t>
  </si>
  <si>
    <t>7/18/2019</t>
  </si>
  <si>
    <t>Holtzbrinck Ventures, Unternehmertum Venture Capital, General Atlantic</t>
  </si>
  <si>
    <t>$1.211B</t>
  </si>
  <si>
    <t>Wildlife Studios</t>
  </si>
  <si>
    <t>Benchmark, Bessemer Venture Partners</t>
  </si>
  <si>
    <t>$180M</t>
  </si>
  <si>
    <t>ApplyBoard</t>
  </si>
  <si>
    <t>Kitchener</t>
  </si>
  <si>
    <t>Artiman Ventures, Plug and Play Ventures, Anthos Capital</t>
  </si>
  <si>
    <t>$479.91M</t>
  </si>
  <si>
    <t>Forter</t>
  </si>
  <si>
    <t>11/19/2020</t>
  </si>
  <si>
    <t>Sequoia Capital Israel, Scale Venture Partners, Commerce Ventures</t>
  </si>
  <si>
    <t>$525M</t>
  </si>
  <si>
    <t>Calendly</t>
  </si>
  <si>
    <t>1/26/2021</t>
  </si>
  <si>
    <t>ICONIQ Capital, OpenView Venture Partners</t>
  </si>
  <si>
    <t>$350.55M</t>
  </si>
  <si>
    <t>BlockFi</t>
  </si>
  <si>
    <t>Jersey City</t>
  </si>
  <si>
    <t>ConsenSys Ventures, Valar Ventures, PUC</t>
  </si>
  <si>
    <t>$512.75M</t>
  </si>
  <si>
    <t>ActiveCampaign</t>
  </si>
  <si>
    <t>Silversmith Capital Partners, Susquehanna Growth Equity, Tiger Global Management</t>
  </si>
  <si>
    <t>$360M</t>
  </si>
  <si>
    <t>CMR Surgical</t>
  </si>
  <si>
    <t>9/17/2019</t>
  </si>
  <si>
    <t>Cambridge</t>
  </si>
  <si>
    <t>Cambridge Innovation Capital, LGT Capital Partners, Escala Capital</t>
  </si>
  <si>
    <t>$986.3M</t>
  </si>
  <si>
    <t>Lucid Software</t>
  </si>
  <si>
    <t>6/29/2021</t>
  </si>
  <si>
    <t>South Jordan</t>
  </si>
  <si>
    <t>Spectrum Equity, ICONIQ Capital, Grayhawk Capital</t>
  </si>
  <si>
    <t>$166M</t>
  </si>
  <si>
    <t>Age of Learning</t>
  </si>
  <si>
    <t>Iconiq Capital</t>
  </si>
  <si>
    <t>$481.5M</t>
  </si>
  <si>
    <t>Carbon Health</t>
  </si>
  <si>
    <t>7/21/2021</t>
  </si>
  <si>
    <t>Brookfield Asset Management, Blackstone, Data Collective</t>
  </si>
  <si>
    <t>$523.18M</t>
  </si>
  <si>
    <t>Contentful</t>
  </si>
  <si>
    <t>Balderton Capital, General Catalyst, Tiger Global Management</t>
  </si>
  <si>
    <t>$331M</t>
  </si>
  <si>
    <t>LaunchDarkly</t>
  </si>
  <si>
    <t>Uncork Capital, Threshold Ventures, Bloomberg Beta</t>
  </si>
  <si>
    <t>$330.34M</t>
  </si>
  <si>
    <t>Seismic</t>
  </si>
  <si>
    <t>12/18/2018</t>
  </si>
  <si>
    <t>Jackson Square Ventures, General Atlantic, Lightspeed Venture Partners</t>
  </si>
  <si>
    <t>$426.5M</t>
  </si>
  <si>
    <t>Grafana Labs</t>
  </si>
  <si>
    <t>Lightspeed Venture Partners, Lead Edge Capital, Coatue Management</t>
  </si>
  <si>
    <t>$330.23M</t>
  </si>
  <si>
    <t>Gorillas</t>
  </si>
  <si>
    <t>3/25/2021</t>
  </si>
  <si>
    <t>Coatue Management, Atlantic Food Labs, DST Global</t>
  </si>
  <si>
    <t>$1.335B</t>
  </si>
  <si>
    <t>Sky Mavis</t>
  </si>
  <si>
    <t>Vietnam</t>
  </si>
  <si>
    <t>Ho Chi Minh City</t>
  </si>
  <si>
    <t>Fabric Ventures, 500 Global, Standard Crypto</t>
  </si>
  <si>
    <t>$161M</t>
  </si>
  <si>
    <t>Outschool</t>
  </si>
  <si>
    <t>Uniion Square Ventures, Tiger Global Management, Lightspeed Venture Capital</t>
  </si>
  <si>
    <t>$240.02M</t>
  </si>
  <si>
    <t>TradingView</t>
  </si>
  <si>
    <t>10/14/2021</t>
  </si>
  <si>
    <t>Westerville</t>
  </si>
  <si>
    <t>Tiger Global Management, Insight Partners, Jump Capital</t>
  </si>
  <si>
    <t>$339.37M</t>
  </si>
  <si>
    <t>Groww</t>
  </si>
  <si>
    <t>Tiger Global Management, Sequoia Capital India, Ribbit Capital</t>
  </si>
  <si>
    <t>$399.89M</t>
  </si>
  <si>
    <t>Podium</t>
  </si>
  <si>
    <t>Lehi</t>
  </si>
  <si>
    <t>Accel, Summit Partners, Google Ventures</t>
  </si>
  <si>
    <t>$422.22M</t>
  </si>
  <si>
    <t>Via</t>
  </si>
  <si>
    <t>3/30/2020</t>
  </si>
  <si>
    <t>83North, RiverPark Ventures, Pitango Venture Capital</t>
  </si>
  <si>
    <t>$697.06M</t>
  </si>
  <si>
    <t>Anchorage Digital</t>
  </si>
  <si>
    <t>12/15/2021</t>
  </si>
  <si>
    <t>Andreessen Horowitz, Blockchain Capital, Lux Capital</t>
  </si>
  <si>
    <t>$487M</t>
  </si>
  <si>
    <t>Inxeption</t>
  </si>
  <si>
    <t>1/13/2022</t>
  </si>
  <si>
    <t>Coatue Management, BMO Capital, Schonfeld Strategic Advisors</t>
  </si>
  <si>
    <t>$486.5M</t>
  </si>
  <si>
    <t>Lattice</t>
  </si>
  <si>
    <t>Khosla Ventures, Thrive Capital, Y Combinator</t>
  </si>
  <si>
    <t>$329.32M</t>
  </si>
  <si>
    <t>Flutterwave</t>
  </si>
  <si>
    <t>Green Visor Capital, CRE Venture Capital, Greycroft</t>
  </si>
  <si>
    <t>$474.71M</t>
  </si>
  <si>
    <t>Amber Group</t>
  </si>
  <si>
    <t>6/21/2021</t>
  </si>
  <si>
    <t>Tiger Global Management, Tiger Brokers, DCM Ventures</t>
  </si>
  <si>
    <t>$328M</t>
  </si>
  <si>
    <t>Kraken</t>
  </si>
  <si>
    <t>$2.92</t>
  </si>
  <si>
    <t>6/25/2019</t>
  </si>
  <si>
    <t>Bnk To The Future, Trammell Ventures, SBI Investment</t>
  </si>
  <si>
    <t>$18.57M</t>
  </si>
  <si>
    <t>OpenAI</t>
  </si>
  <si>
    <t>7/22/2019</t>
  </si>
  <si>
    <t>Khosla Ventures</t>
  </si>
  <si>
    <t>$1.25B</t>
  </si>
  <si>
    <t>Ovo</t>
  </si>
  <si>
    <t>$2.9</t>
  </si>
  <si>
    <t>3/14/2019</t>
  </si>
  <si>
    <t>Grab, Tokopedia, Tokyo Century Corporation</t>
  </si>
  <si>
    <t>$116M</t>
  </si>
  <si>
    <t>Workrise</t>
  </si>
  <si>
    <t>9/30/2019</t>
  </si>
  <si>
    <t>Austin</t>
  </si>
  <si>
    <t>Founders Fund, Quantum Energy Partners, Bedrock Capital</t>
  </si>
  <si>
    <t>$752.5M</t>
  </si>
  <si>
    <t>Loft</t>
  </si>
  <si>
    <t>Monashees+, Andreessen Horowitz, QED Investors</t>
  </si>
  <si>
    <t>$788M</t>
  </si>
  <si>
    <t>BharatPe</t>
  </si>
  <si>
    <t>$2.85</t>
  </si>
  <si>
    <t>7/30/2021</t>
  </si>
  <si>
    <t>New Delhi</t>
  </si>
  <si>
    <t>Insight Partners, Sequoia Capital India, BEENEXT</t>
  </si>
  <si>
    <t>$702.25M</t>
  </si>
  <si>
    <t>DriveWealth</t>
  </si>
  <si>
    <t>8/20/2021</t>
  </si>
  <si>
    <t>Chatham</t>
  </si>
  <si>
    <t>Point72 Ventures, Route 66 Ventures, Accel</t>
  </si>
  <si>
    <t>$537.71M</t>
  </si>
  <si>
    <t>Flink</t>
  </si>
  <si>
    <t>Mubadala Capital, Bond, Prosus Ventures</t>
  </si>
  <si>
    <t>$1.042B</t>
  </si>
  <si>
    <t>Meicai</t>
  </si>
  <si>
    <t>$2.8</t>
  </si>
  <si>
    <t>6/22/2016</t>
  </si>
  <si>
    <t>Tiger Global Management, Blue Lake Capital, ZhenFund</t>
  </si>
  <si>
    <t>$651.6M</t>
  </si>
  <si>
    <t>ContentSquare</t>
  </si>
  <si>
    <t>5/25/2021</t>
  </si>
  <si>
    <t>Highland Europe, Eurazeo, Canaan Partners</t>
  </si>
  <si>
    <t>$812M</t>
  </si>
  <si>
    <t>Zipline</t>
  </si>
  <si>
    <t>5/20/2019</t>
  </si>
  <si>
    <t>South San Francisco</t>
  </si>
  <si>
    <t>Sequoia Capital, Baillie Gifford &amp; Co., Google Ventures</t>
  </si>
  <si>
    <t>$487.16M</t>
  </si>
  <si>
    <t>Graphcore</t>
  </si>
  <si>
    <t>$2.77</t>
  </si>
  <si>
    <t>Bristol</t>
  </si>
  <si>
    <t>Dell Technologies Capital, Pitango Venture Capital, Amadeus Capital Partners</t>
  </si>
  <si>
    <t>$682M</t>
  </si>
  <si>
    <t>Illumio</t>
  </si>
  <si>
    <t>$2.75</t>
  </si>
  <si>
    <t>4/14/2015</t>
  </si>
  <si>
    <t>Data Collective, Formation 8, General Catalyst Partners</t>
  </si>
  <si>
    <t>$557.15M</t>
  </si>
  <si>
    <t>Convoy</t>
  </si>
  <si>
    <t>9/21/2018</t>
  </si>
  <si>
    <t>Greylock Partners, capitalG, Y Combinator</t>
  </si>
  <si>
    <t>$675.46M</t>
  </si>
  <si>
    <t>MasterClass</t>
  </si>
  <si>
    <t>5/13/2021</t>
  </si>
  <si>
    <t>Institutional Venture Partners, New Enterprise Associates, Javelin Venture Partners</t>
  </si>
  <si>
    <t>$461.4M</t>
  </si>
  <si>
    <t>Dream Games</t>
  </si>
  <si>
    <t>Makers Fund, Index Ventures, Inova Ventures Participacees</t>
  </si>
  <si>
    <t>$467.2M</t>
  </si>
  <si>
    <t>Transmit Security</t>
  </si>
  <si>
    <t>$2.74</t>
  </si>
  <si>
    <t>General Atlantic, Insight Partners, Vintage Investment Partners</t>
  </si>
  <si>
    <t>Hozon Auto</t>
  </si>
  <si>
    <t>$3.95</t>
  </si>
  <si>
    <t>10/25/2021</t>
  </si>
  <si>
    <t>HD Capital, Qihoo 360 Technology, China Fortune Land Development</t>
  </si>
  <si>
    <t>$3.146B</t>
  </si>
  <si>
    <t>Tradeshift</t>
  </si>
  <si>
    <t>$2.7</t>
  </si>
  <si>
    <t>5/30/2018</t>
  </si>
  <si>
    <t>Notion Capital, Scentan Ventures, Kite Ventures</t>
  </si>
  <si>
    <t>$1.103B</t>
  </si>
  <si>
    <t>Nextiva</t>
  </si>
  <si>
    <t>9/14/2021</t>
  </si>
  <si>
    <t>Scottsdale</t>
  </si>
  <si>
    <t>Goldman Sachs Asset Management</t>
  </si>
  <si>
    <t>$207.5M</t>
  </si>
  <si>
    <t>o9 Solutions</t>
  </si>
  <si>
    <t>4/28/2020</t>
  </si>
  <si>
    <t>Dallas</t>
  </si>
  <si>
    <t>KKR</t>
  </si>
  <si>
    <t>$420M</t>
  </si>
  <si>
    <t>ManoMano</t>
  </si>
  <si>
    <t>$2.6</t>
  </si>
  <si>
    <t>General Atlantic, Piton Capital, Partech Partners</t>
  </si>
  <si>
    <t>$708.73M</t>
  </si>
  <si>
    <t>Sourcegraph</t>
  </si>
  <si>
    <t>$2.62</t>
  </si>
  <si>
    <t>Redpoint Ventures, Goldcrest Capital, Insight Partners</t>
  </si>
  <si>
    <t>$223M</t>
  </si>
  <si>
    <t>Pendo</t>
  </si>
  <si>
    <t>10/17/2019</t>
  </si>
  <si>
    <t>Raleigh</t>
  </si>
  <si>
    <t>Contour Venture Partners, Battery Ventures, Core Capital Partners</t>
  </si>
  <si>
    <t>$359.17M</t>
  </si>
  <si>
    <t>Plume</t>
  </si>
  <si>
    <t>2/23/2021</t>
  </si>
  <si>
    <t>Insight Partners, Jackson Square Ventures, Liberty Gloval Ventures</t>
  </si>
  <si>
    <t>$712.93M</t>
  </si>
  <si>
    <t>Moglix</t>
  </si>
  <si>
    <t>Jungle Ventures, Accel, Venture Highway</t>
  </si>
  <si>
    <t>$470.71M</t>
  </si>
  <si>
    <t>Xinchao Media</t>
  </si>
  <si>
    <t>$2</t>
  </si>
  <si>
    <t>JD.com, Baidu, Vision Plus Capital</t>
  </si>
  <si>
    <t>$1.33B</t>
  </si>
  <si>
    <t>JumpCloud</t>
  </si>
  <si>
    <t>Louisville</t>
  </si>
  <si>
    <t>Foundry Group, General Atlantic, BlackRock</t>
  </si>
  <si>
    <t>$418.45M</t>
  </si>
  <si>
    <t>Vista Global</t>
  </si>
  <si>
    <t>$2.5</t>
  </si>
  <si>
    <t>8/23/2017</t>
  </si>
  <si>
    <t>United Arab Emirates</t>
  </si>
  <si>
    <t>Dubai</t>
  </si>
  <si>
    <t>Rhone Capital</t>
  </si>
  <si>
    <t>BYTON</t>
  </si>
  <si>
    <t>Nanjing</t>
  </si>
  <si>
    <t>FAW Group, Tencent Holdings, Tus Holdings</t>
  </si>
  <si>
    <t>$1.208B</t>
  </si>
  <si>
    <t>Acronis</t>
  </si>
  <si>
    <t>9/18/2019</t>
  </si>
  <si>
    <t>Switzerland</t>
  </si>
  <si>
    <t>Schaffhausen</t>
  </si>
  <si>
    <t>Goldman Sachs, VebVentures, Insight Partners</t>
  </si>
  <si>
    <t>$427.51M</t>
  </si>
  <si>
    <t>Side</t>
  </si>
  <si>
    <t>3/22/2021</t>
  </si>
  <si>
    <t>Coatue Managemeny, Trinity Ventures, Matrix Partners</t>
  </si>
  <si>
    <t>$262.82M</t>
  </si>
  <si>
    <t>Lenskart</t>
  </si>
  <si>
    <t>Faridabad</t>
  </si>
  <si>
    <t>Chiratae Ventures, PremjiInvest, Softbank</t>
  </si>
  <si>
    <t>$675.9M</t>
  </si>
  <si>
    <t>Infra.Market</t>
  </si>
  <si>
    <t>Thane</t>
  </si>
  <si>
    <t>Accel, Tiger Global Management, Nexus Venture Partners</t>
  </si>
  <si>
    <t>$381.4M</t>
  </si>
  <si>
    <t>Varo Bank</t>
  </si>
  <si>
    <t>Warburg Pincus, The Rise Fund, HarbourVest Partners</t>
  </si>
  <si>
    <t>$991.33M</t>
  </si>
  <si>
    <t>Cato Networks</t>
  </si>
  <si>
    <t>Aspect Ventures, SingTel Innov8, Greylock Partners</t>
  </si>
  <si>
    <t>$512M</t>
  </si>
  <si>
    <t>Aura</t>
  </si>
  <si>
    <t>Burlington</t>
  </si>
  <si>
    <t>Warburg Pincus, General Catalyst</t>
  </si>
  <si>
    <t>$561.82M</t>
  </si>
  <si>
    <t>Vercel</t>
  </si>
  <si>
    <t>6/23/2021</t>
  </si>
  <si>
    <t>CRV, Accel, Google Ventures</t>
  </si>
  <si>
    <t>$313M</t>
  </si>
  <si>
    <t>Sysdig</t>
  </si>
  <si>
    <t>4/28/2021</t>
  </si>
  <si>
    <t>Accel, Bain Capital Ventures, Insight Partners</t>
  </si>
  <si>
    <t>$728.2M</t>
  </si>
  <si>
    <t>Zetwerk</t>
  </si>
  <si>
    <t>Sequoia Capital India, Kae Capital, Accel</t>
  </si>
  <si>
    <t>$656.67M</t>
  </si>
  <si>
    <t>Uniphore</t>
  </si>
  <si>
    <t>2/16/2022</t>
  </si>
  <si>
    <t>Artificial Intelligence</t>
  </si>
  <si>
    <t>Chiratae Ventures, March Capital Partners, National Grid Partners</t>
  </si>
  <si>
    <t>$626.63M</t>
  </si>
  <si>
    <t>Somatus</t>
  </si>
  <si>
    <t>2/23/2022</t>
  </si>
  <si>
    <t>McLean</t>
  </si>
  <si>
    <t>The Blue Venture Fund, Flare Capital Partners, Longitude Capital</t>
  </si>
  <si>
    <t>$465M</t>
  </si>
  <si>
    <t>Uala</t>
  </si>
  <si>
    <t>$2.45</t>
  </si>
  <si>
    <t>8/13/2021</t>
  </si>
  <si>
    <t>Argentina</t>
  </si>
  <si>
    <t>Buenos Aires</t>
  </si>
  <si>
    <t>Soros Fund Management, Ribbit Capital, Monashees+</t>
  </si>
  <si>
    <t>$608M</t>
  </si>
  <si>
    <t>Mobile Premier League</t>
  </si>
  <si>
    <t>9/15/2021</t>
  </si>
  <si>
    <t>Sequoia Capital India, RTP Global, Go-Ventures</t>
  </si>
  <si>
    <t>$377.7M</t>
  </si>
  <si>
    <t>Cybereason</t>
  </si>
  <si>
    <t>$2.44</t>
  </si>
  <si>
    <t>SoftBank Group, CRV, Spark Capital</t>
  </si>
  <si>
    <t>$713.62M</t>
  </si>
  <si>
    <t>Cgtz</t>
  </si>
  <si>
    <t>$2.41</t>
  </si>
  <si>
    <t>2/21/2017</t>
  </si>
  <si>
    <t>Shunwei Capital Partners, China Media Group, Guangzhou Huiyin Aofeng Equity Investment Fund</t>
  </si>
  <si>
    <t>$535.86M</t>
  </si>
  <si>
    <t>Star Charge</t>
  </si>
  <si>
    <t>5/19/2021</t>
  </si>
  <si>
    <t>Changzhou</t>
  </si>
  <si>
    <t>$125.58M</t>
  </si>
  <si>
    <t>Carbon</t>
  </si>
  <si>
    <t>$2.4</t>
  </si>
  <si>
    <t>8/20/2015</t>
  </si>
  <si>
    <t>Google Ventures, Sequoia Capital, Wakefield Group</t>
  </si>
  <si>
    <t>PolicyBazaar</t>
  </si>
  <si>
    <t>Info Edge, Softbank Capital</t>
  </si>
  <si>
    <t>$633.78M</t>
  </si>
  <si>
    <t>Paxos</t>
  </si>
  <si>
    <t>4/29/2021</t>
  </si>
  <si>
    <t>Liberty City Ventures, RRE Ventures, Mithril Capital Management</t>
  </si>
  <si>
    <t>Exabeam</t>
  </si>
  <si>
    <t>Foster City</t>
  </si>
  <si>
    <t>Norwest Venture Partners, Aspect Ventures, Lightspeed Venture Partners</t>
  </si>
  <si>
    <t>$390M</t>
  </si>
  <si>
    <t>BitSight Technologies</t>
  </si>
  <si>
    <t>Menlo Ventures, GGV Capital, Flybridge Capital Partners</t>
  </si>
  <si>
    <t>Trumid</t>
  </si>
  <si>
    <t>T. Rowe Price, Dragoneer Investment Group, BlackRock</t>
  </si>
  <si>
    <t>$711.73M</t>
  </si>
  <si>
    <t>ABL Space Systems</t>
  </si>
  <si>
    <t>T. Rowe Price, Lockheed Martin Ventures, Fidelity Investment</t>
  </si>
  <si>
    <t>$483.5M</t>
  </si>
  <si>
    <t>Project44</t>
  </si>
  <si>
    <t>Emergence Capital Partners, 8VC, Chicago Ventures</t>
  </si>
  <si>
    <t>$928.8M</t>
  </si>
  <si>
    <t>Bought By Many</t>
  </si>
  <si>
    <t>$2.35</t>
  </si>
  <si>
    <t>Octopus Ventures, Munich Re Ventures, CommerzVentures</t>
  </si>
  <si>
    <t>$477.27M</t>
  </si>
  <si>
    <t>Jobandtalent</t>
  </si>
  <si>
    <t>Spain</t>
  </si>
  <si>
    <t>Madrid</t>
  </si>
  <si>
    <t>Kibo Ventures, SoftBank Group, Atomico</t>
  </si>
  <si>
    <t>$1.072B</t>
  </si>
  <si>
    <t>WEMAKEPRICE</t>
  </si>
  <si>
    <t>$2.34</t>
  </si>
  <si>
    <t>IMM Investment, NXC</t>
  </si>
  <si>
    <t>$486.65M</t>
  </si>
  <si>
    <t>Biren Technology</t>
  </si>
  <si>
    <t>$2.32</t>
  </si>
  <si>
    <t>8/18/2020</t>
  </si>
  <si>
    <t>V FUND, IDG Capital, Green Pine Capital Partners</t>
  </si>
  <si>
    <t>$288.22M</t>
  </si>
  <si>
    <t>Voodoo</t>
  </si>
  <si>
    <t>$2.31</t>
  </si>
  <si>
    <t>8/17/2020</t>
  </si>
  <si>
    <t>Tencent Holdings, Goldman Sachs</t>
  </si>
  <si>
    <t>$569.95M</t>
  </si>
  <si>
    <t>Uptake</t>
  </si>
  <si>
    <t>$2.3</t>
  </si>
  <si>
    <t>10/27/2015</t>
  </si>
  <si>
    <t>Revolution, New Enterprise Associates, Caterpillar</t>
  </si>
  <si>
    <t>$317M</t>
  </si>
  <si>
    <t>KeepTruckin</t>
  </si>
  <si>
    <t>4/23/2019</t>
  </si>
  <si>
    <t>Google Ventures, Index Ventures, Scale Venture Partners</t>
  </si>
  <si>
    <t>$417.3M</t>
  </si>
  <si>
    <t>Skydance Media</t>
  </si>
  <si>
    <t>Santa Monica</t>
  </si>
  <si>
    <t>RedBird Capital Partners, CJ ENM, Tencent Holdings</t>
  </si>
  <si>
    <t>$2.075B</t>
  </si>
  <si>
    <t>Greenlight</t>
  </si>
  <si>
    <t>9/24/2020</t>
  </si>
  <si>
    <t>Relay Ventures, TTV Capital, Canapi Ventures</t>
  </si>
  <si>
    <t>$556.5M</t>
  </si>
  <si>
    <t>Bowery Farming</t>
  </si>
  <si>
    <t>Temasek, Google Ventures, General Catalyst</t>
  </si>
  <si>
    <t>$630.9M</t>
  </si>
  <si>
    <t>Odoo</t>
  </si>
  <si>
    <t>7/29/2021</t>
  </si>
  <si>
    <t>Louvain-la-Neuve</t>
  </si>
  <si>
    <t>Summit Partners, Noshaq, Sofinnova Partners</t>
  </si>
  <si>
    <t>$319M</t>
  </si>
  <si>
    <t>MoMo</t>
  </si>
  <si>
    <t>$2.27</t>
  </si>
  <si>
    <t>Goodwater Capital, Warburg Pincus, GS Growth</t>
  </si>
  <si>
    <t>$433.7M</t>
  </si>
  <si>
    <t>Ankorstore</t>
  </si>
  <si>
    <t>$2.26</t>
  </si>
  <si>
    <t>Global Founders Capital, Aglae Ventures, Alven Capital</t>
  </si>
  <si>
    <t>$420.89M</t>
  </si>
  <si>
    <t>Zume</t>
  </si>
  <si>
    <t>$2.25</t>
  </si>
  <si>
    <t>Softbank Group, AME Cloud Ventures, SignalFire</t>
  </si>
  <si>
    <t>$445.69M</t>
  </si>
  <si>
    <t>Algolia</t>
  </si>
  <si>
    <t>Accel, Alven Capital, Storm Ventures</t>
  </si>
  <si>
    <t>$334.34M</t>
  </si>
  <si>
    <t>Pattern</t>
  </si>
  <si>
    <t>Knox Lane, Ainge Advisory, Carlson Private Capital Partners,/td&gt;</t>
  </si>
  <si>
    <t>NuCom Group</t>
  </si>
  <si>
    <t>$2.2</t>
  </si>
  <si>
    <t>2/22/2018</t>
  </si>
  <si>
    <t>Unterfoehring</t>
  </si>
  <si>
    <t>General Atlantic</t>
  </si>
  <si>
    <t>MUSINSA</t>
  </si>
  <si>
    <t>$286.36M</t>
  </si>
  <si>
    <t>Current</t>
  </si>
  <si>
    <t>4/27/2021</t>
  </si>
  <si>
    <t>Expa, QED Investors, Foundation Capital</t>
  </si>
  <si>
    <t>$383.41M</t>
  </si>
  <si>
    <t>Bitso</t>
  </si>
  <si>
    <t>Mexico City</t>
  </si>
  <si>
    <t>Pantera Capital, QED Investors, Coinbase Ventures</t>
  </si>
  <si>
    <t>$314.66M</t>
  </si>
  <si>
    <t>Gympass</t>
  </si>
  <si>
    <t>General Atlantic, SoftBank Group, Atomico</t>
  </si>
  <si>
    <t>$529.16M</t>
  </si>
  <si>
    <t>Reify Health</t>
  </si>
  <si>
    <t>Sierra Ventures, Battery Ventures, Asset Management Ventures</t>
  </si>
  <si>
    <t>$257.64M</t>
  </si>
  <si>
    <t>Dialpad</t>
  </si>
  <si>
    <t>Andreessen Horowitz, Google Ventures, Section 32</t>
  </si>
  <si>
    <t>$425.96M</t>
  </si>
  <si>
    <t>G7 Networks</t>
  </si>
  <si>
    <t>2/15/2022</t>
  </si>
  <si>
    <t>Eastern Bell Capital 32, SDIC CMC Investment Management, Trustbridge Partners</t>
  </si>
  <si>
    <t>$710M</t>
  </si>
  <si>
    <t>BloomReach</t>
  </si>
  <si>
    <t>Bain Capital Ventures, Sixth Street Growth, Lightspeed Venture Partners</t>
  </si>
  <si>
    <t>$422M</t>
  </si>
  <si>
    <t>Huaqin Telecom Technology</t>
  </si>
  <si>
    <t>$2.19</t>
  </si>
  <si>
    <t>Zhangjiang Haocheng Venture Capital, Walden International, Intel Capital</t>
  </si>
  <si>
    <t>$276.35M</t>
  </si>
  <si>
    <t>Accelerant</t>
  </si>
  <si>
    <t>Colchester</t>
  </si>
  <si>
    <t>Deer Park Road, Altamont Capital Partners, Eldridge</t>
  </si>
  <si>
    <t>$190M</t>
  </si>
  <si>
    <t>Hesai Tech</t>
  </si>
  <si>
    <t>$2.18</t>
  </si>
  <si>
    <t>Lightspeed China Partners, Baidu Ventures, Qiming Venture Partners</t>
  </si>
  <si>
    <t>$717.29M</t>
  </si>
  <si>
    <t>YITU Technology</t>
  </si>
  <si>
    <t>$2.17</t>
  </si>
  <si>
    <t>Sequoia Capital China, Banyan Capital</t>
  </si>
  <si>
    <t>$385.12M</t>
  </si>
  <si>
    <t>Addepar</t>
  </si>
  <si>
    <t>6/15/2021</t>
  </si>
  <si>
    <t>8VC, D1 Capital Partners, Sway Ventures</t>
  </si>
  <si>
    <t>$513.93M</t>
  </si>
  <si>
    <t>Neo4j</t>
  </si>
  <si>
    <t>$2.15</t>
  </si>
  <si>
    <t>6/17/2021</t>
  </si>
  <si>
    <t>Eight Roads Ventures, One Peak Partners, Creandum</t>
  </si>
  <si>
    <t>$581.1M</t>
  </si>
  <si>
    <t>CloudWalk</t>
  </si>
  <si>
    <t>Plug and Play Ventures, Valor Capital Group, DST Global</t>
  </si>
  <si>
    <t>$345M</t>
  </si>
  <si>
    <t>FirstCry</t>
  </si>
  <si>
    <t>$2.1</t>
  </si>
  <si>
    <t>Pune</t>
  </si>
  <si>
    <t>SoftBank Group, SAIF Partners India, Valiant Capital Partners</t>
  </si>
  <si>
    <t>$831M</t>
  </si>
  <si>
    <t>Eightfold.ai</t>
  </si>
  <si>
    <t>10/27/2020</t>
  </si>
  <si>
    <t>Foundation Capital, Institutional Venture Partners, General Catalyst</t>
  </si>
  <si>
    <t>$397M</t>
  </si>
  <si>
    <t>Webflow</t>
  </si>
  <si>
    <t>1/13/2021</t>
  </si>
  <si>
    <t>Accel, Silversmith Capital Partners, capitalG</t>
  </si>
  <si>
    <t>$214.92M</t>
  </si>
  <si>
    <t>Urban Company</t>
  </si>
  <si>
    <t>VY Capital, Accel, Elevation Capital</t>
  </si>
  <si>
    <t>$441.24M</t>
  </si>
  <si>
    <t>ReCharge</t>
  </si>
  <si>
    <t>ICONIQ Growth, Bain Capital Ventures, Summit Partners</t>
  </si>
  <si>
    <t>Moveworks</t>
  </si>
  <si>
    <t>Lightspeed Venture Partners, Sapphire Ventures, Kleiner Perkins Caufield &amp; Byers</t>
  </si>
  <si>
    <t>$305M</t>
  </si>
  <si>
    <t>Medable</t>
  </si>
  <si>
    <t>10/26/2021</t>
  </si>
  <si>
    <t>GSR Ventures, Sapphire Ventures, Streamlined Ventures</t>
  </si>
  <si>
    <t>$533.75M</t>
  </si>
  <si>
    <t>SoundHound</t>
  </si>
  <si>
    <t>Tencent Holdings, Walden Venture Capital, Global Catalyst Partnera</t>
  </si>
  <si>
    <t>$214.1M</t>
  </si>
  <si>
    <t>GoCardless</t>
  </si>
  <si>
    <t>Accel, Passion Capital, Balderton Capital</t>
  </si>
  <si>
    <t>$529.32M</t>
  </si>
  <si>
    <t>Trendy Group International</t>
  </si>
  <si>
    <t>2/13/2012</t>
  </si>
  <si>
    <t>Kowloon</t>
  </si>
  <si>
    <t>L Capital Partners</t>
  </si>
  <si>
    <t>$200M</t>
  </si>
  <si>
    <t>Avant</t>
  </si>
  <si>
    <t>12/17/2012</t>
  </si>
  <si>
    <t>RRE Ventures, Tiger Global, August Capital</t>
  </si>
  <si>
    <t>$1.73B</t>
  </si>
  <si>
    <t>Tubatu.com</t>
  </si>
  <si>
    <t>Sequoia Capital China, Matrix Partners China, 58.com</t>
  </si>
  <si>
    <t>$216.48M</t>
  </si>
  <si>
    <t>BlaBlaCar</t>
  </si>
  <si>
    <t>9/16/2015</t>
  </si>
  <si>
    <t>Accel Partners, Index Ventures, Insight Venture Partners</t>
  </si>
  <si>
    <t>$564.3M</t>
  </si>
  <si>
    <t>HuiMin</t>
  </si>
  <si>
    <t>Zheshang Venture Capital, GP Capital, Western Capital Management</t>
  </si>
  <si>
    <t>$519.63M</t>
  </si>
  <si>
    <t>Quora</t>
  </si>
  <si>
    <t>4/21/2017</t>
  </si>
  <si>
    <t>Y Combinator, Matrix Partners, Benchmark</t>
  </si>
  <si>
    <t>$286M</t>
  </si>
  <si>
    <t>Improbable</t>
  </si>
  <si>
    <t>Andreessen Horowitz, SoftBank Group, Temasek Holdings</t>
  </si>
  <si>
    <t>$603.93M</t>
  </si>
  <si>
    <t>Preferred Networks</t>
  </si>
  <si>
    <t>5/17/2018</t>
  </si>
  <si>
    <t>Japan</t>
  </si>
  <si>
    <t>Tokyo</t>
  </si>
  <si>
    <t>Toyota Motor Corporation, Mizuho Financial Group, FANUC</t>
  </si>
  <si>
    <t>$152.19M</t>
  </si>
  <si>
    <t>Formlabs</t>
  </si>
  <si>
    <t>Somerville</t>
  </si>
  <si>
    <t>Pitango Venture Capital, DFJ Growth Fund, Foundry Group</t>
  </si>
  <si>
    <t>$261.25M</t>
  </si>
  <si>
    <t>4Paradigm</t>
  </si>
  <si>
    <t>12/19/2018</t>
  </si>
  <si>
    <t>Sequoia Capital China, China Construction Bank, Bank of China</t>
  </si>
  <si>
    <t>$930M</t>
  </si>
  <si>
    <t>Calm</t>
  </si>
  <si>
    <t>Insight Venture Partners, TPG Growth, Sound Ventures</t>
  </si>
  <si>
    <t>$217.98M</t>
  </si>
  <si>
    <t>Kaseya</t>
  </si>
  <si>
    <t>3/27/2019</t>
  </si>
  <si>
    <t>Insight Partners, TPG Alternative &amp; Renewable Technologies, Ireland Strategic Investment Fund</t>
  </si>
  <si>
    <t>$617.57M</t>
  </si>
  <si>
    <t>Mafengwo</t>
  </si>
  <si>
    <t>5/23/2019</t>
  </si>
  <si>
    <t>Qiming Venture Partners, Capital Today, General Atlantic</t>
  </si>
  <si>
    <t>$488M</t>
  </si>
  <si>
    <t>Druva</t>
  </si>
  <si>
    <t>6/20/2019</t>
  </si>
  <si>
    <t>Nexus Venture Partners, Tenaya Capital, Sequoia Capital</t>
  </si>
  <si>
    <t>Kujiale</t>
  </si>
  <si>
    <t>10/25/2019</t>
  </si>
  <si>
    <t>GGV Capital, IDG Capital, Linear Venture</t>
  </si>
  <si>
    <t>$312M</t>
  </si>
  <si>
    <t>AppsFlyer</t>
  </si>
  <si>
    <t>Magma Venture Partners, Pitango Venture Capital, Qumra Capital</t>
  </si>
  <si>
    <t>$303.1M</t>
  </si>
  <si>
    <t>Keep</t>
  </si>
  <si>
    <t>5/19/2020</t>
  </si>
  <si>
    <t>Bertelsmann Asia Investments, GGV Capital, Morningside Venture Capital</t>
  </si>
  <si>
    <t>$614.49M</t>
  </si>
  <si>
    <t>Redis Labs</t>
  </si>
  <si>
    <t>Viola Ventures, Dell Technologies Capital, Bain Capital Ventures</t>
  </si>
  <si>
    <t>$355M</t>
  </si>
  <si>
    <t>Xingyun Group</t>
  </si>
  <si>
    <t>Matrix Partners China, Eastern Bell Capital, Hongtai Capital Holdings</t>
  </si>
  <si>
    <t>$953.5M</t>
  </si>
  <si>
    <t>Unqork</t>
  </si>
  <si>
    <t>Blackrock, capitalG, World Lab Innovation</t>
  </si>
  <si>
    <t>$367.17M</t>
  </si>
  <si>
    <t>Virta Health</t>
  </si>
  <si>
    <t>Caffeinated Capital, Obvious Ventures, Venrock</t>
  </si>
  <si>
    <t>ISN</t>
  </si>
  <si>
    <t>12/17/2020</t>
  </si>
  <si>
    <t>Blackstone</t>
  </si>
  <si>
    <t>Earnix</t>
  </si>
  <si>
    <t>2/21/2021</t>
  </si>
  <si>
    <t>Giv'atayim</t>
  </si>
  <si>
    <t>Jerusalem Venture Partners, Israel Growth Partners, Insight Partners</t>
  </si>
  <si>
    <t>$98.5M</t>
  </si>
  <si>
    <t>Guoquan Shihui</t>
  </si>
  <si>
    <t>Tiantu Capital, CMB International Capital, Vision Knight Capital</t>
  </si>
  <si>
    <t>$423.44M</t>
  </si>
  <si>
    <t>Arrail Dental</t>
  </si>
  <si>
    <t>$1.05</t>
  </si>
  <si>
    <t>Qiming Venture Partners, Kleiner Perkins Caufield &amp; Byers, OrbiMed Advisors</t>
  </si>
  <si>
    <t>$449M</t>
  </si>
  <si>
    <t>Clearco</t>
  </si>
  <si>
    <t>Highland Capital Partners, Oak HC/FT Partners, Emergence Capital Partners</t>
  </si>
  <si>
    <t>$935.01M</t>
  </si>
  <si>
    <t>Hive</t>
  </si>
  <si>
    <t>Tomales Bay Capital, Bain &amp; Company, General Catalyst</t>
  </si>
  <si>
    <t>$85M</t>
  </si>
  <si>
    <t>KRY</t>
  </si>
  <si>
    <t>Index Ventures, Creandum, Accel</t>
  </si>
  <si>
    <t>$570.99M</t>
  </si>
  <si>
    <t>Kajabi</t>
  </si>
  <si>
    <t>Meritech Capital Partners, Tiger Global Management, Spectrum Equity</t>
  </si>
  <si>
    <t>$550M</t>
  </si>
  <si>
    <t>Ethos</t>
  </si>
  <si>
    <t>Sequoia Capital, Google Ventures, Accel</t>
  </si>
  <si>
    <t>$520K</t>
  </si>
  <si>
    <t>PayFit</t>
  </si>
  <si>
    <t>Accel, frst, Kima Ventures</t>
  </si>
  <si>
    <t>$497.24M</t>
  </si>
  <si>
    <t>Beisen</t>
  </si>
  <si>
    <t>Matrix Partners China, Sequoia Capital China, Genesis Capital</t>
  </si>
  <si>
    <t>$421.18M</t>
  </si>
  <si>
    <t>Pipe</t>
  </si>
  <si>
    <t>next47, MaC Venture Capital, FinVC</t>
  </si>
  <si>
    <t>$366M</t>
  </si>
  <si>
    <t>Iterable</t>
  </si>
  <si>
    <t>CRV, Blue Cloud Ventures, Index Ventures</t>
  </si>
  <si>
    <t>$342.4M</t>
  </si>
  <si>
    <t>Bunq</t>
  </si>
  <si>
    <t>6/18/2021</t>
  </si>
  <si>
    <t>Undisclosed</t>
  </si>
  <si>
    <t>$228M</t>
  </si>
  <si>
    <t>Clip</t>
  </si>
  <si>
    <t>Alta Ventures Mexico, General Atlantic, SoftBank Group</t>
  </si>
  <si>
    <t>$397.36M</t>
  </si>
  <si>
    <t>Loggi</t>
  </si>
  <si>
    <t>Qualcomm Ventures, SoftBank Group. Monashees+</t>
  </si>
  <si>
    <t>$484.32M</t>
  </si>
  <si>
    <t>MURAL</t>
  </si>
  <si>
    <t>Insight Partners, Tiger Global Management, Gradient Ventures</t>
  </si>
  <si>
    <t>$192.27M</t>
  </si>
  <si>
    <t>Pagaya</t>
  </si>
  <si>
    <t>6/17/2020</t>
  </si>
  <si>
    <t>Oak HC/FT Partners, GF Investments, Harvey Golub Family Office</t>
  </si>
  <si>
    <t>$417.25M</t>
  </si>
  <si>
    <t>OCSiAl</t>
  </si>
  <si>
    <t>Luxembourg</t>
  </si>
  <si>
    <t>Leudelange</t>
  </si>
  <si>
    <t>A&amp;NN, Rusnano</t>
  </si>
  <si>
    <t>$5M</t>
  </si>
  <si>
    <t>XtalPi</t>
  </si>
  <si>
    <t>Tencent Holdings, 5Y Capital, Sequoia Capital China</t>
  </si>
  <si>
    <t>$783.81M</t>
  </si>
  <si>
    <t>Divvy Homes</t>
  </si>
  <si>
    <t>Andreessen Horowitz, Caffeinated Capital, SciFi VC</t>
  </si>
  <si>
    <t>$1.127B</t>
  </si>
  <si>
    <t>Apeel Sciences</t>
  </si>
  <si>
    <t>Goleta</t>
  </si>
  <si>
    <t>Upfront Ventures, Tao Capital Partners, Andreessen Horowitz</t>
  </si>
  <si>
    <t>$640M</t>
  </si>
  <si>
    <t>Opay</t>
  </si>
  <si>
    <t>Nigeria</t>
  </si>
  <si>
    <t>Lagos</t>
  </si>
  <si>
    <t>Sequoia Capital China, Source Code Capital, Redpoint Ventures China</t>
  </si>
  <si>
    <t>$570M</t>
  </si>
  <si>
    <t>Aviatrix</t>
  </si>
  <si>
    <t>Ignition Partners, Formation 8, CRV</t>
  </si>
  <si>
    <t>SmartNews</t>
  </si>
  <si>
    <t>Japan Post Capital, Globis Capital Partners, Atomico</t>
  </si>
  <si>
    <t>$409.6M</t>
  </si>
  <si>
    <t>Misfits Market</t>
  </si>
  <si>
    <t>Pennsauken</t>
  </si>
  <si>
    <t>Accel, D1 Capita Partners, Greenoaks Capital Management</t>
  </si>
  <si>
    <t>$526.5M</t>
  </si>
  <si>
    <t>Spring Health</t>
  </si>
  <si>
    <t>9/16/2021</t>
  </si>
  <si>
    <t>Rethink Impact, Work-Bench, RRE Ventures</t>
  </si>
  <si>
    <t>$296.2M</t>
  </si>
  <si>
    <t>Black Sesame Technologies</t>
  </si>
  <si>
    <t>9/22/2021</t>
  </si>
  <si>
    <t>Northern Light Venture Capital, Xiaomi, FutureX Capital</t>
  </si>
  <si>
    <t>$115M</t>
  </si>
  <si>
    <t>Advance Intelligence Group</t>
  </si>
  <si>
    <t>9/23/2021</t>
  </si>
  <si>
    <t>Vision Plus Capital, GSR Ventures, ZhenFund</t>
  </si>
  <si>
    <t>$536M</t>
  </si>
  <si>
    <t>Modern Treasury</t>
  </si>
  <si>
    <t>Benchmark, Altimeter Capital, Quiet Capital</t>
  </si>
  <si>
    <t>$133.12M</t>
  </si>
  <si>
    <t>Magic Leap</t>
  </si>
  <si>
    <t>10/21/2014</t>
  </si>
  <si>
    <t>Plantation</t>
  </si>
  <si>
    <t>Obvious Ventures, Qualcomm Ventures, Andreessen Horowitz</t>
  </si>
  <si>
    <t>$3.484B</t>
  </si>
  <si>
    <t>Tier</t>
  </si>
  <si>
    <t>Northzone Ventures, White Star Capital, Novator Partners</t>
  </si>
  <si>
    <t>$667.38M</t>
  </si>
  <si>
    <t>Aiven</t>
  </si>
  <si>
    <t>10/18/2021</t>
  </si>
  <si>
    <t>Institutional Venture Partners, Atomico, Earlybird Venture Capital</t>
  </si>
  <si>
    <t>$209.93M</t>
  </si>
  <si>
    <t>ClickHouse</t>
  </si>
  <si>
    <t>Portola Valley</t>
  </si>
  <si>
    <t>Lightspeed Venture Partners, Almaz Capital Partners, Altimeter Capital</t>
  </si>
  <si>
    <t>$300M</t>
  </si>
  <si>
    <t>Mynt</t>
  </si>
  <si>
    <t>Philippines</t>
  </si>
  <si>
    <t>Taguig City</t>
  </si>
  <si>
    <t>Insight Partners, Warburg Pincus, Ayala Corporation</t>
  </si>
  <si>
    <t>Everlaw</t>
  </si>
  <si>
    <t>K9 Ventures, Menlo Ventures, Andreessen Horowitz</t>
  </si>
  <si>
    <t>$314.61M</t>
  </si>
  <si>
    <t>Zilch</t>
  </si>
  <si>
    <t>Gauss Ventures, Ventura Capital, dmg ventures</t>
  </si>
  <si>
    <t>$339.2M</t>
  </si>
  <si>
    <t>VerbIT</t>
  </si>
  <si>
    <t>ClalTech, Vertex Ventures, Oryzn Capital</t>
  </si>
  <si>
    <t>$532M</t>
  </si>
  <si>
    <t>StarkWare</t>
  </si>
  <si>
    <t>Netanya</t>
  </si>
  <si>
    <t>Sequoia Capital, Paradigm, Pantera Capital</t>
  </si>
  <si>
    <t>$167.7M</t>
  </si>
  <si>
    <t>Netlify</t>
  </si>
  <si>
    <t>Andreessen Horowitz, Kleiner Perkins Caufield &amp; Byers, EQT Ventures</t>
  </si>
  <si>
    <t>$211.87M</t>
  </si>
  <si>
    <t>Deliverr</t>
  </si>
  <si>
    <t>8VC, Activant Capital, GLP Capital Partners</t>
  </si>
  <si>
    <t>$490.1M</t>
  </si>
  <si>
    <t>SWORD Health</t>
  </si>
  <si>
    <t>Khosla Ventures, Green Innovations, Founders Fund</t>
  </si>
  <si>
    <t>$322.16M</t>
  </si>
  <si>
    <t>LTK</t>
  </si>
  <si>
    <t>SoftBank Group, Maverick Capital</t>
  </si>
  <si>
    <t>Exotec</t>
  </si>
  <si>
    <t>1/17/2022</t>
  </si>
  <si>
    <t>Croix</t>
  </si>
  <si>
    <t>Breega Capital, Iris Capital, 360 Capital Partners</t>
  </si>
  <si>
    <t>$446.7M</t>
  </si>
  <si>
    <t>Dremio</t>
  </si>
  <si>
    <t>Lightspeed Venture Partners, Redpoint Ventures, Norwest Venture Partners</t>
  </si>
  <si>
    <t>$405M</t>
  </si>
  <si>
    <t>Akulaku</t>
  </si>
  <si>
    <t>DCM Ventures, IDG Capital, Siam Commercial Bank</t>
  </si>
  <si>
    <t>$455M</t>
  </si>
  <si>
    <t>Cloudinary</t>
  </si>
  <si>
    <t>Blackstone, Bessemer Venture Partners</t>
  </si>
  <si>
    <t>Fenbi Education</t>
  </si>
  <si>
    <t>$1.95</t>
  </si>
  <si>
    <t>Trustbridge Partners, Hony Capital, IDG Capital</t>
  </si>
  <si>
    <t>Starling Bank</t>
  </si>
  <si>
    <t>JTC Group, Qatar Investment Authority, Fidelity Investment</t>
  </si>
  <si>
    <t>$905.62M</t>
  </si>
  <si>
    <t>Rokt</t>
  </si>
  <si>
    <t>12/16/2021</t>
  </si>
  <si>
    <t>Square Peg Capital, TDM Growth Partners, Tiger Global Management</t>
  </si>
  <si>
    <t>$488.5M</t>
  </si>
  <si>
    <t>InVision</t>
  </si>
  <si>
    <t>$1.9</t>
  </si>
  <si>
    <t>FirstMark Capital, Tiger Global Management, ICONIQ Capital</t>
  </si>
  <si>
    <t>$350.71M</t>
  </si>
  <si>
    <t>eDaili</t>
  </si>
  <si>
    <t>K2VC, Lightspeed China Partners, Sky9 Capital</t>
  </si>
  <si>
    <t>$1M</t>
  </si>
  <si>
    <t>MX Technologies</t>
  </si>
  <si>
    <t>Point72 Ventures, Pelion Venture Partners, Commerce Ventures</t>
  </si>
  <si>
    <t>$454.13M</t>
  </si>
  <si>
    <t>Aledade</t>
  </si>
  <si>
    <t>Bethesda</t>
  </si>
  <si>
    <t>Venrock, CVF Capital Partners, ARCH Venture Partners</t>
  </si>
  <si>
    <t>$294.65M</t>
  </si>
  <si>
    <t>CoinSwitch Kuber</t>
  </si>
  <si>
    <t>Bangalore</t>
  </si>
  <si>
    <t>ENOVATE</t>
  </si>
  <si>
    <t>$1.85</t>
  </si>
  <si>
    <t>4/15/2019</t>
  </si>
  <si>
    <t>Automobile Industry Guidance Fund</t>
  </si>
  <si>
    <t>$1.333B</t>
  </si>
  <si>
    <t>CFGI</t>
  </si>
  <si>
    <t>The Carlyle Group, CVC Capital Partners</t>
  </si>
  <si>
    <t>$18.58M</t>
  </si>
  <si>
    <t>Retool</t>
  </si>
  <si>
    <t>12/22/2021</t>
  </si>
  <si>
    <t>Automattic</t>
  </si>
  <si>
    <t>$1.8</t>
  </si>
  <si>
    <t>5/27/2013</t>
  </si>
  <si>
    <t>Insight Venture Partners, Lowercase Capital, Polaris Partners</t>
  </si>
  <si>
    <t>$861.69M</t>
  </si>
  <si>
    <t>ZocDoc</t>
  </si>
  <si>
    <t>Founders Fund, Khosla Ventures, Goldman Sachs</t>
  </si>
  <si>
    <t>$383.02M</t>
  </si>
  <si>
    <t>Diamond Foundry</t>
  </si>
  <si>
    <t>Fashion Tech Lab, Fidelity Investments, Vast Ventures</t>
  </si>
  <si>
    <t>FullStory</t>
  </si>
  <si>
    <t>Google Ventures, Kleiner Perkins Caufield &amp; Byers, Stripes Group</t>
  </si>
  <si>
    <t>$170.2M</t>
  </si>
  <si>
    <t>Lightricks</t>
  </si>
  <si>
    <t>7/31/2019</t>
  </si>
  <si>
    <t>Jerusalem</t>
  </si>
  <si>
    <t>Viola Ventures, Insight Partners, ClalTech, Goldman Sachs</t>
  </si>
  <si>
    <t>$335M</t>
  </si>
  <si>
    <t>Opentrons</t>
  </si>
  <si>
    <t>SOSV, Khosla Ventures, Lerer Hippeau</t>
  </si>
  <si>
    <t>$250.83M</t>
  </si>
  <si>
    <t>AIWAYS</t>
  </si>
  <si>
    <t>$1.78</t>
  </si>
  <si>
    <t>4/16/2018</t>
  </si>
  <si>
    <t>Jiangsu Sha Steel Group, Shanghai Puyin Industry, Funa Yuanchuang Technology</t>
  </si>
  <si>
    <t>$330.93M</t>
  </si>
  <si>
    <t>Trulioo</t>
  </si>
  <si>
    <t>$1.75</t>
  </si>
  <si>
    <t>Blumberg Capital, American Express Ventures, BDC Venture Capital</t>
  </si>
  <si>
    <t>$469.74M</t>
  </si>
  <si>
    <t>Spinny</t>
  </si>
  <si>
    <t>11/24/2021</t>
  </si>
  <si>
    <t>General Catalyst, Eleation Capital, Avenir Growth Capital</t>
  </si>
  <si>
    <t>$515.9M</t>
  </si>
  <si>
    <t>Orca Security</t>
  </si>
  <si>
    <t>Portland</t>
  </si>
  <si>
    <t>YL Ventures, Redpoint Ventures, GGV Capital</t>
  </si>
  <si>
    <t>$632M</t>
  </si>
  <si>
    <t>Apus Group</t>
  </si>
  <si>
    <t>$1.73</t>
  </si>
  <si>
    <t>1/16/2015</t>
  </si>
  <si>
    <t>Redpoint Ventures, QiMing Venture Partners, Chengwei Capital</t>
  </si>
  <si>
    <t>$116.3M</t>
  </si>
  <si>
    <t>Harry's</t>
  </si>
  <si>
    <t>$1.7</t>
  </si>
  <si>
    <t>2/16/2018</t>
  </si>
  <si>
    <t>Thrive Capital, Tiger Global Management, Temasek</t>
  </si>
  <si>
    <t>$659.1M</t>
  </si>
  <si>
    <t>Reverse</t>
  </si>
  <si>
    <t>PAX</t>
  </si>
  <si>
    <t>10/22/2018</t>
  </si>
  <si>
    <t>Tao Capital Partners, Global Asset Capital, Tiger Global Management</t>
  </si>
  <si>
    <t>$544.93M</t>
  </si>
  <si>
    <t>Harness</t>
  </si>
  <si>
    <t>Menlo Ventures, Alkeon Capital Management, Citi Ventures</t>
  </si>
  <si>
    <t>DispatchHealth</t>
  </si>
  <si>
    <t>Alta Partners, Questa Capital, Echo Health Venturesl</t>
  </si>
  <si>
    <t>$406.96M</t>
  </si>
  <si>
    <t>Unite Us</t>
  </si>
  <si>
    <t>$195.3M</t>
  </si>
  <si>
    <t>CircleCI</t>
  </si>
  <si>
    <t>Threshold Ventures, Baseline Ventures, Harrison Metal</t>
  </si>
  <si>
    <t>$312.5M</t>
  </si>
  <si>
    <t>Wave</t>
  </si>
  <si>
    <t>Senegal</t>
  </si>
  <si>
    <t>Dakar</t>
  </si>
  <si>
    <t>Stripe, Founders Fund, Partech Partners</t>
  </si>
  <si>
    <t>$460K</t>
  </si>
  <si>
    <t>Vestiaire Collective</t>
  </si>
  <si>
    <t>Eurazeo, IDInvest Partners, Balderton Capital</t>
  </si>
  <si>
    <t>$664.45M</t>
  </si>
  <si>
    <t>Dragos</t>
  </si>
  <si>
    <t>Hanover</t>
  </si>
  <si>
    <t>DataTribe, Energy Impact Partners, AllegisCyber Capital</t>
  </si>
  <si>
    <t>$364.2M</t>
  </si>
  <si>
    <t>Reltio</t>
  </si>
  <si>
    <t>Crosslink Capital, .406 Ventures, Sapphire Ventures</t>
  </si>
  <si>
    <t>$240.5M</t>
  </si>
  <si>
    <t>H2O.ai</t>
  </si>
  <si>
    <t>Nexus Venture Partners, Transamerica Ventures, Crane Venture Partners</t>
  </si>
  <si>
    <t>$246.12M</t>
  </si>
  <si>
    <t>ZenBusiness</t>
  </si>
  <si>
    <t>Greycroft, Lerer Hippeau, Geekdom Fund</t>
  </si>
  <si>
    <t>$275.75M</t>
  </si>
  <si>
    <t>Carsome</t>
  </si>
  <si>
    <t>Malaysia</t>
  </si>
  <si>
    <t>Selangor</t>
  </si>
  <si>
    <t>Gobi Partners, 500 Startups, Ondine Capital</t>
  </si>
  <si>
    <t>$597.35M</t>
  </si>
  <si>
    <t>Productboard</t>
  </si>
  <si>
    <t>Index Ventures, Kleiner Perkins Caufield &amp; Byers, Bessemer Venture Partners</t>
  </si>
  <si>
    <t>$261.3M</t>
  </si>
  <si>
    <t>Spotter</t>
  </si>
  <si>
    <t>SoftBank Group, Access Industries, Crossbeam Venture Partners</t>
  </si>
  <si>
    <t>$220.65M</t>
  </si>
  <si>
    <t>Alan</t>
  </si>
  <si>
    <t>$1.68</t>
  </si>
  <si>
    <t>4/19/2021</t>
  </si>
  <si>
    <t>Index Ventures, Temasek, Portag3 Ventures</t>
  </si>
  <si>
    <t>$363.17M</t>
  </si>
  <si>
    <t>wefox</t>
  </si>
  <si>
    <t>$1.65</t>
  </si>
  <si>
    <t>Salesforce Ventures, Seedcamp, OMERS Ventures</t>
  </si>
  <si>
    <t>$924.31M</t>
  </si>
  <si>
    <t>Hibob</t>
  </si>
  <si>
    <t>Bessemer Venture Partners, Eight Roads Ventures, Battery Ventures</t>
  </si>
  <si>
    <t>$265M</t>
  </si>
  <si>
    <t>Trader Interactive</t>
  </si>
  <si>
    <t>$1.63</t>
  </si>
  <si>
    <t>Norfolk</t>
  </si>
  <si>
    <t>Carsales</t>
  </si>
  <si>
    <t>Jusfoun Big Data</t>
  </si>
  <si>
    <t>$1.62</t>
  </si>
  <si>
    <t>Boxin Capital, DT Capital Partners, IDG Capital</t>
  </si>
  <si>
    <t>$137.13M</t>
  </si>
  <si>
    <t>Transcarent</t>
  </si>
  <si>
    <t>Alta Partners, General Catalyst, Jove Equity Partners</t>
  </si>
  <si>
    <t>$298M</t>
  </si>
  <si>
    <t>DealShare</t>
  </si>
  <si>
    <t>1/27/2022</t>
  </si>
  <si>
    <t>Alpha Wave Global, Matrix Partners India, Tiger Global Management</t>
  </si>
  <si>
    <t>$391.52M</t>
  </si>
  <si>
    <t>Zhubajie</t>
  </si>
  <si>
    <t>$1.61</t>
  </si>
  <si>
    <t>6/16/2015</t>
  </si>
  <si>
    <t>Chongqing</t>
  </si>
  <si>
    <t>Cybernaut Growth Fund, IDG Capital</t>
  </si>
  <si>
    <t>$429.6M</t>
  </si>
  <si>
    <t>solarisBank</t>
  </si>
  <si>
    <t>Yabeo Capital, SBI Investment, Vulcan Capital</t>
  </si>
  <si>
    <t>$402.46M</t>
  </si>
  <si>
    <t>Infinidat</t>
  </si>
  <si>
    <t>$1.6</t>
  </si>
  <si>
    <t>4/29/2015</t>
  </si>
  <si>
    <t>TPG Growth, Goldman Sachs</t>
  </si>
  <si>
    <t>$325M</t>
  </si>
  <si>
    <t>Afiniti</t>
  </si>
  <si>
    <t>4/14/2017</t>
  </si>
  <si>
    <t>Bermuda</t>
  </si>
  <si>
    <t>Hamilton</t>
  </si>
  <si>
    <t>GAM Holding</t>
  </si>
  <si>
    <t>$327.2M</t>
  </si>
  <si>
    <t>Cao Cao Mobility</t>
  </si>
  <si>
    <t>People Electrical Appliance Group China, Zhongrong International Trust</t>
  </si>
  <si>
    <t>$968.86M</t>
  </si>
  <si>
    <t>Verkada</t>
  </si>
  <si>
    <t>1/29/2020</t>
  </si>
  <si>
    <t>next47, First Round Capital, Sequoia Capital</t>
  </si>
  <si>
    <t>$139.64M</t>
  </si>
  <si>
    <t>Clari</t>
  </si>
  <si>
    <t>Sequoia Capital, Bain Capital Ventures, enaya Capital</t>
  </si>
  <si>
    <t>$496M</t>
  </si>
  <si>
    <t>Tonal</t>
  </si>
  <si>
    <t>3/31/2021</t>
  </si>
  <si>
    <t>Mayfield Fund, Shasta Ventures, L Catterton</t>
  </si>
  <si>
    <t>$431.4M</t>
  </si>
  <si>
    <t>Clio</t>
  </si>
  <si>
    <t>Burnaby</t>
  </si>
  <si>
    <t>OMERS Private Equity, T. Rowe Price, Technology Crossover Ventures</t>
  </si>
  <si>
    <t>$415.79M</t>
  </si>
  <si>
    <t>SafetyCulture</t>
  </si>
  <si>
    <t>Sydney</t>
  </si>
  <si>
    <t>Blackbird Ventures, IndexVentures, Tiger Global Management</t>
  </si>
  <si>
    <t>$222.81M</t>
  </si>
  <si>
    <t>Extend</t>
  </si>
  <si>
    <t>GreatPoint Ventures, Meritech Capital Partners, PayPal Ventures</t>
  </si>
  <si>
    <t>Cognite</t>
  </si>
  <si>
    <t>$1.5</t>
  </si>
  <si>
    <t>Norway</t>
  </si>
  <si>
    <t>Lysaker</t>
  </si>
  <si>
    <t>Technology Crossover Ventures, Accel, Aker</t>
  </si>
  <si>
    <t>$346.8M</t>
  </si>
  <si>
    <t>ASAPP</t>
  </si>
  <si>
    <t>March Capital Partners, HOF Capital, Emergence Capital Partners</t>
  </si>
  <si>
    <t>$312.57M</t>
  </si>
  <si>
    <t>SmartHR</t>
  </si>
  <si>
    <t>BEENEXT, World Innovation Lab, Light Street Capital</t>
  </si>
  <si>
    <t>$222.34M</t>
  </si>
  <si>
    <t>Mercury</t>
  </si>
  <si>
    <t>Andreessen Horowitz, Coatue Management, Clocktower Technology Ventures</t>
  </si>
  <si>
    <t>$150.93M</t>
  </si>
  <si>
    <t>HomeLight</t>
  </si>
  <si>
    <t>Zeev Ventures, Menlo Ventures,Crosslink Capital</t>
  </si>
  <si>
    <t>$539.6M</t>
  </si>
  <si>
    <t>Truepill</t>
  </si>
  <si>
    <t>10/27/2021</t>
  </si>
  <si>
    <t>Hayward</t>
  </si>
  <si>
    <t>Initialized Capital, Sound Ventures, TI Platform Management</t>
  </si>
  <si>
    <t>$256.06M</t>
  </si>
  <si>
    <t>ezCater</t>
  </si>
  <si>
    <t>Insight Venture Partners, ICONIQ Capital, Launchpad Venture Group</t>
  </si>
  <si>
    <t>$420.16M</t>
  </si>
  <si>
    <t>Wayflyer</t>
  </si>
  <si>
    <t>QED Investors, DST Global, Left Lane Capital</t>
  </si>
  <si>
    <t>$336.2M</t>
  </si>
  <si>
    <t>Promasidor Holdings</t>
  </si>
  <si>
    <t>$1.59</t>
  </si>
  <si>
    <t>South Africa</t>
  </si>
  <si>
    <t>Bryanston</t>
  </si>
  <si>
    <t>IFC, Ajinomoto</t>
  </si>
  <si>
    <t>Baiwang</t>
  </si>
  <si>
    <t>$1.55</t>
  </si>
  <si>
    <t>Guozhong Venture Capital Management, Shenzhen Capital Group, Oriental Fortune Capital</t>
  </si>
  <si>
    <t>$224.35M</t>
  </si>
  <si>
    <t>Iluvatar CoreX</t>
  </si>
  <si>
    <t>Centurium Capital, Cedarlake Capital, Unicom Innovation Venture Capital</t>
  </si>
  <si>
    <t>$185.52M</t>
  </si>
  <si>
    <t>Wenheyou</t>
  </si>
  <si>
    <t>4/17/2021</t>
  </si>
  <si>
    <t>Hunan</t>
  </si>
  <si>
    <t>Sequoia Capital China, Warburg Pincus, IDG Capital</t>
  </si>
  <si>
    <t>$92.44M</t>
  </si>
  <si>
    <t>Loom</t>
  </si>
  <si>
    <t>$1.53</t>
  </si>
  <si>
    <t>Kleiner Perkins Caufield &amp; Byers, Sequoia Capital, General Catalyst</t>
  </si>
  <si>
    <t>$198.48M</t>
  </si>
  <si>
    <t>Ximalaya FM</t>
  </si>
  <si>
    <t>$1.52</t>
  </si>
  <si>
    <t>9/22/2017</t>
  </si>
  <si>
    <t>China Creation Ventures, Sierra Ventures, Xingwang Investment Management</t>
  </si>
  <si>
    <t>$70.59M</t>
  </si>
  <si>
    <t>Carzone</t>
  </si>
  <si>
    <t>Jiangsu</t>
  </si>
  <si>
    <t>Alibaba Group,Co-Stone Venture Capital, Buhuo Venture Capital</t>
  </si>
  <si>
    <t>$946.49M</t>
  </si>
  <si>
    <t>Mu Sigma</t>
  </si>
  <si>
    <t>Northbrook</t>
  </si>
  <si>
    <t>Sequoia Capital, General Atlantic</t>
  </si>
  <si>
    <t>$208M</t>
  </si>
  <si>
    <t>TuJia</t>
  </si>
  <si>
    <t>6/17/2015</t>
  </si>
  <si>
    <t>GGV Capital, QiMing Venture Partnersl</t>
  </si>
  <si>
    <t>$763.7M</t>
  </si>
  <si>
    <t>Mofang Living</t>
  </si>
  <si>
    <t>4/13/2016</t>
  </si>
  <si>
    <t>Warburg Pincus, Aviation Industry Corporation of China</t>
  </si>
  <si>
    <t>Gett</t>
  </si>
  <si>
    <t>5/24/2016</t>
  </si>
  <si>
    <t>Volkswagen, Access Industries, Vostok New Ventures</t>
  </si>
  <si>
    <t>$1.057B</t>
  </si>
  <si>
    <t>DT Dream</t>
  </si>
  <si>
    <t>Alibaba Group, China Everbright Investment Management, Yinxinggu Capital</t>
  </si>
  <si>
    <t>$260.35M</t>
  </si>
  <si>
    <t>Changingedu</t>
  </si>
  <si>
    <t>10/30/2017</t>
  </si>
  <si>
    <t>Trustbridge Partners, IDG Capital, Sequoia Capital China</t>
  </si>
  <si>
    <t>$188M</t>
  </si>
  <si>
    <t>XiaoZhu</t>
  </si>
  <si>
    <t>Morningside Ventures, Capital Today, JOY Capital</t>
  </si>
  <si>
    <t>JOLLY Information Technology</t>
  </si>
  <si>
    <t>Legend Capital, CDH Investments, Sequoia Capital China</t>
  </si>
  <si>
    <t>$100.12M</t>
  </si>
  <si>
    <t>Yijiupi</t>
  </si>
  <si>
    <t>9/20/2018</t>
  </si>
  <si>
    <t>Source Code Capital, Meituan Dianping, Tencent Holdings</t>
  </si>
  <si>
    <t>$547.27M</t>
  </si>
  <si>
    <t>Cambridge Mobile Telematics</t>
  </si>
  <si>
    <t>SoftBank Group</t>
  </si>
  <si>
    <t>$502.5M</t>
  </si>
  <si>
    <t>Collective Health</t>
  </si>
  <si>
    <t>6/17/2019</t>
  </si>
  <si>
    <t>New Enterprise Associates, Founders Fund, Google Ventures</t>
  </si>
  <si>
    <t>$714M</t>
  </si>
  <si>
    <t>Strava</t>
  </si>
  <si>
    <t>11/16/2020</t>
  </si>
  <si>
    <t>Jackson Square Ventures, Madrone Capital Partners, Sequoia Capital</t>
  </si>
  <si>
    <t>$179.85M</t>
  </si>
  <si>
    <t>Zenoti</t>
  </si>
  <si>
    <t>Norwest Venture Partners, Accel, Tiger Global Management</t>
  </si>
  <si>
    <t>$341.68M</t>
  </si>
  <si>
    <t>K Health</t>
  </si>
  <si>
    <t>Max Ventures, Mangrove Capital Partners, 14W</t>
  </si>
  <si>
    <t>$278M</t>
  </si>
  <si>
    <t>Uplight</t>
  </si>
  <si>
    <t>Boulder</t>
  </si>
  <si>
    <t>Rubicon Technology Partners, Max Ventures, Inclusive Capital Partners</t>
  </si>
  <si>
    <t>ID.me</t>
  </si>
  <si>
    <t>3/19/2021</t>
  </si>
  <si>
    <t>Moonshots Capital, BoxGroup, Blu Venture Investors</t>
  </si>
  <si>
    <t>$273.07M</t>
  </si>
  <si>
    <t>Snapdocs</t>
  </si>
  <si>
    <t>Sequoia Capital, Y Combinator, F-Prime Capital</t>
  </si>
  <si>
    <t>Chipper Cash</t>
  </si>
  <si>
    <t>Deciens Capital, Bezos Expeditions, 500 Startups</t>
  </si>
  <si>
    <t>$302.6M</t>
  </si>
  <si>
    <t>Ledger</t>
  </si>
  <si>
    <t>Digital Currency Group, Draper Esprit, Korelya Capital</t>
  </si>
  <si>
    <t>$466.38M</t>
  </si>
  <si>
    <t>Next Silicon</t>
  </si>
  <si>
    <t>6/14/2021</t>
  </si>
  <si>
    <t>Amiti Ventures, Playground Global, Aleph</t>
  </si>
  <si>
    <t>$226.6M</t>
  </si>
  <si>
    <t>YunQuNa</t>
  </si>
  <si>
    <t>Source Code Capital, Coatue Management, DCM Ventures</t>
  </si>
  <si>
    <t>$342.37M</t>
  </si>
  <si>
    <t>Impact</t>
  </si>
  <si>
    <t>Santa Barbara</t>
  </si>
  <si>
    <t>Redpoint Ventures, Providence Equity Partners, Silversmith Capital Partners</t>
  </si>
  <si>
    <t>$274.15M</t>
  </si>
  <si>
    <t>SmartRecruiters</t>
  </si>
  <si>
    <t>Mayfield Fund, Insight Partners, Rembrandt Venture Partners</t>
  </si>
  <si>
    <t>$214.55M</t>
  </si>
  <si>
    <t>NotCo</t>
  </si>
  <si>
    <t>7/26/2021</t>
  </si>
  <si>
    <t>Chile</t>
  </si>
  <si>
    <t>Santiago</t>
  </si>
  <si>
    <t>Kaszek Ventures, SOSV, Tiger Global Management</t>
  </si>
  <si>
    <t>$395.84M</t>
  </si>
  <si>
    <t>Culture Amp</t>
  </si>
  <si>
    <t>Richmond</t>
  </si>
  <si>
    <t>Felicis Ventures, Index Ventures, Blackbird Ventures</t>
  </si>
  <si>
    <t>$258.3M</t>
  </si>
  <si>
    <t>TaxBit</t>
  </si>
  <si>
    <t>Draper</t>
  </si>
  <si>
    <t>Insight Partners, Coinbase Ventures, PayPal Ventures</t>
  </si>
  <si>
    <t>$235.75M</t>
  </si>
  <si>
    <t>Pacaso</t>
  </si>
  <si>
    <t>Cincinnati</t>
  </si>
  <si>
    <t>Global Founders Capital, Shea Ventures, Greycroft</t>
  </si>
  <si>
    <t>$1.467B</t>
  </si>
  <si>
    <t>1047 Games</t>
  </si>
  <si>
    <t>Zephyr Cove</t>
  </si>
  <si>
    <t>VGames, Lakestar, Galaxy Interactive</t>
  </si>
  <si>
    <t>$126.5M</t>
  </si>
  <si>
    <t>Matillion</t>
  </si>
  <si>
    <t>Altrincham</t>
  </si>
  <si>
    <t>Scale Venture Partners, Sapphire Ventures, Battery Ventures</t>
  </si>
  <si>
    <t>$310.32M</t>
  </si>
  <si>
    <t>Persona</t>
  </si>
  <si>
    <t>Coatue Management, Index Ventures, Founders Fund</t>
  </si>
  <si>
    <t>$217.5M</t>
  </si>
  <si>
    <t>Whatnot</t>
  </si>
  <si>
    <t>Marina del Rey</t>
  </si>
  <si>
    <t>Y Combinator, Andreessen Horowitz, Wonder Ventures</t>
  </si>
  <si>
    <t>$224.15M</t>
  </si>
  <si>
    <t>Ascend Money</t>
  </si>
  <si>
    <t>9/27/2021</t>
  </si>
  <si>
    <t>Thailand</t>
  </si>
  <si>
    <t>Bangkok</t>
  </si>
  <si>
    <t>Ant Group, Charoen Pokphand Group, Bow Wave Capital</t>
  </si>
  <si>
    <t>$150M</t>
  </si>
  <si>
    <t>Andela</t>
  </si>
  <si>
    <t>9/29/2021</t>
  </si>
  <si>
    <t>Spark Capital, Google Ventures, CRE Venture Capital</t>
  </si>
  <si>
    <t>$374.61M</t>
  </si>
  <si>
    <t>Built</t>
  </si>
  <si>
    <t>9/30/2021</t>
  </si>
  <si>
    <t>Nashville</t>
  </si>
  <si>
    <t>Nyca Partners, Index Ventures, Technology Crossover Ventures</t>
  </si>
  <si>
    <t>$268.12M</t>
  </si>
  <si>
    <t>candy.com</t>
  </si>
  <si>
    <t>10/21/2021</t>
  </si>
  <si>
    <t>Insight Partners, Softbank Group, Connect Ventures</t>
  </si>
  <si>
    <t>$100M</t>
  </si>
  <si>
    <t>Devo</t>
  </si>
  <si>
    <t>Insight Partners, Kibo Ventures, Bessemer Venture Partners</t>
  </si>
  <si>
    <t>$381M</t>
  </si>
  <si>
    <t>CoinList</t>
  </si>
  <si>
    <t>10/15/2021</t>
  </si>
  <si>
    <t>Accomplice, Polychain Capital, GoldenTree Asset Management</t>
  </si>
  <si>
    <t>$169.2M</t>
  </si>
  <si>
    <t>Lusha</t>
  </si>
  <si>
    <t>PSG, ION Crossover Partners</t>
  </si>
  <si>
    <t>$245M</t>
  </si>
  <si>
    <t>CureFit</t>
  </si>
  <si>
    <t>Chiratae Ventures, Accel, Kalaari Capital</t>
  </si>
  <si>
    <t>$679.4M</t>
  </si>
  <si>
    <t>Solugen</t>
  </si>
  <si>
    <t>Fifty Years Fund, Refactor Capital, Temasek</t>
  </si>
  <si>
    <t>$443.07M</t>
  </si>
  <si>
    <t>Olist</t>
  </si>
  <si>
    <t>Curitiba</t>
  </si>
  <si>
    <t>Redpoint e.ventures, Valor Capital Group, SoftBank Latin America Fund</t>
  </si>
  <si>
    <t>$318.75M</t>
  </si>
  <si>
    <t>Paradox</t>
  </si>
  <si>
    <t>12/27/2021</t>
  </si>
  <si>
    <t>Brighton Park Capital, Blue Cloud Ventures, Workday Ventures</t>
  </si>
  <si>
    <t>$253.46M</t>
  </si>
  <si>
    <t>Airbyte</t>
  </si>
  <si>
    <t>12/17/2021</t>
  </si>
  <si>
    <t>Accel, Benchmark, SV Angel</t>
  </si>
  <si>
    <t>$181.35M</t>
  </si>
  <si>
    <t>StoreDot</t>
  </si>
  <si>
    <t>Herzliya</t>
  </si>
  <si>
    <t>Samsung Ventures, SingulariTeam, BP Ventures</t>
  </si>
  <si>
    <t>$206M</t>
  </si>
  <si>
    <t>Il Makiage</t>
  </si>
  <si>
    <t>L Catterton, Franklin Templeton, First Light Capital Group</t>
  </si>
  <si>
    <t>$29M</t>
  </si>
  <si>
    <t>Spendesk</t>
  </si>
  <si>
    <t>Index Ventures, Eight Roads Ventures, General Atlantic</t>
  </si>
  <si>
    <t>$300.34M</t>
  </si>
  <si>
    <t>Veriff</t>
  </si>
  <si>
    <t>1/26/2022</t>
  </si>
  <si>
    <t>Accel, Institutional Venture Partners, Tiger Global Management</t>
  </si>
  <si>
    <t>$192.32M</t>
  </si>
  <si>
    <t>Athelas</t>
  </si>
  <si>
    <t>1/31/2022</t>
  </si>
  <si>
    <t>Sequoia Capital, General Catalyst, 	Human Capital</t>
  </si>
  <si>
    <t>$136.08M</t>
  </si>
  <si>
    <t>ElasticRun</t>
  </si>
  <si>
    <t>Kalaari Capital, Norwest Venture Partners, Prosus Ventures</t>
  </si>
  <si>
    <t>$432.11M</t>
  </si>
  <si>
    <t>Veho</t>
  </si>
  <si>
    <t>12/21/2021</t>
  </si>
  <si>
    <t>General Catalyst, Origin Ventures, Fontinalis Partners</t>
  </si>
  <si>
    <t>$299.28M</t>
  </si>
  <si>
    <t>Temporal</t>
  </si>
  <si>
    <t>Amplify Partners, Addition, Madrona Venture Group</t>
  </si>
  <si>
    <t>$121.75M</t>
  </si>
  <si>
    <t>Fabric</t>
  </si>
  <si>
    <t>2/24/2022</t>
  </si>
  <si>
    <t>Redpoint Ventures, Norwest Venture Partners, Sierra Ventures</t>
  </si>
  <si>
    <t>$292.58M</t>
  </si>
  <si>
    <t>Yipin Shengxian</t>
  </si>
  <si>
    <t>$1.49</t>
  </si>
  <si>
    <t>Hefei</t>
  </si>
  <si>
    <t>Eastern Bell Capital, Capital Today, Longzhu Capital</t>
  </si>
  <si>
    <t>$658.49M</t>
  </si>
  <si>
    <t>Bordrin Motors</t>
  </si>
  <si>
    <t>$1.48</t>
  </si>
  <si>
    <t>China Grand Prosperity Investment, CSC Group</t>
  </si>
  <si>
    <t>$361M</t>
  </si>
  <si>
    <t>Coocaa</t>
  </si>
  <si>
    <t>$1.45</t>
  </si>
  <si>
    <t>3/16/2018</t>
  </si>
  <si>
    <t>Baidu, Tencent Holdings</t>
  </si>
  <si>
    <t>Juma Peisong</t>
  </si>
  <si>
    <t>11/26/2018</t>
  </si>
  <si>
    <t>Ding Xiang Capital, New Hope Fund, Sino-Ocean Capital</t>
  </si>
  <si>
    <t>$281.38M</t>
  </si>
  <si>
    <t>Ouyeel</t>
  </si>
  <si>
    <t>Taigang Venture Capital</t>
  </si>
  <si>
    <t>$433.72M</t>
  </si>
  <si>
    <t>Gymshark</t>
  </si>
  <si>
    <t>8/14/2020</t>
  </si>
  <si>
    <t>Solihull</t>
  </si>
  <si>
    <t>Zeta</t>
  </si>
  <si>
    <t>Sodexo Ventures, SoftBank Group</t>
  </si>
  <si>
    <t>$303M</t>
  </si>
  <si>
    <t>M1 Finance</t>
  </si>
  <si>
    <t>7/14/2021</t>
  </si>
  <si>
    <t>Left Lane Capital, Clocktower Technology Ventures, Jump Capital</t>
  </si>
  <si>
    <t>$328.17M</t>
  </si>
  <si>
    <t>Aleo</t>
  </si>
  <si>
    <t>Slow Ventures, Andreessen Horowitz, SoftBank Group</t>
  </si>
  <si>
    <t>Einride</t>
  </si>
  <si>
    <t>$1.44</t>
  </si>
  <si>
    <t>12/31/2021</t>
  </si>
  <si>
    <t>Temasek,	BUILD Capital Partners, 	Northzone Ventures</t>
  </si>
  <si>
    <t>$150.82M</t>
  </si>
  <si>
    <t>Justworks</t>
  </si>
  <si>
    <t>$1.43</t>
  </si>
  <si>
    <t>1/28/2020</t>
  </si>
  <si>
    <t>Index Ventures, Thrive Capital, Bain Capital Ventures</t>
  </si>
  <si>
    <t>$143M</t>
  </si>
  <si>
    <t>SonderMind</t>
  </si>
  <si>
    <t>$1.42</t>
  </si>
  <si>
    <t>Kickstart Fund, General Catalyst, Drive Capital</t>
  </si>
  <si>
    <t>$276.07M</t>
  </si>
  <si>
    <t>Papa</t>
  </si>
  <si>
    <t>$1.4</t>
  </si>
  <si>
    <t>Initialized Capital, Canaan Partners, Sound Ventures</t>
  </si>
  <si>
    <t>$242.05M</t>
  </si>
  <si>
    <t>Figment</t>
  </si>
  <si>
    <t>Bonfire Ventures, Two Sigma Ventures, FJ Labs</t>
  </si>
  <si>
    <t>$163.84M</t>
  </si>
  <si>
    <t>Envoy</t>
  </si>
  <si>
    <t>Andreessen Horowitz, Initialized Capital, TriplePoint Capital</t>
  </si>
  <si>
    <t>$203.5M</t>
  </si>
  <si>
    <t>Deliverect</t>
  </si>
  <si>
    <t>Ghent</t>
  </si>
  <si>
    <t>Newion Partners, SmartFin Capital, OMERS Ventures</t>
  </si>
  <si>
    <t>$235.89M</t>
  </si>
  <si>
    <t>SparkCognition</t>
  </si>
  <si>
    <t>1/25/2022</t>
  </si>
  <si>
    <t>March Capital Partners, Temasek, Doha Venture Capital</t>
  </si>
  <si>
    <t>$290.88M</t>
  </si>
  <si>
    <t>Firebolt</t>
  </si>
  <si>
    <t>TLV Partners, Zeev Ventures, Bessemer Venture Partners</t>
  </si>
  <si>
    <t>$264M</t>
  </si>
  <si>
    <t>Koudai</t>
  </si>
  <si>
    <t>10/23/2014</t>
  </si>
  <si>
    <t>New Enterprise Associates, Tiger Global management, Tencent</t>
  </si>
  <si>
    <t>$362M</t>
  </si>
  <si>
    <t>Symphony</t>
  </si>
  <si>
    <t>5/16/2017</t>
  </si>
  <si>
    <t>BNP Paribas, Goldman Sachs, Google</t>
  </si>
  <si>
    <t>$461M</t>
  </si>
  <si>
    <t>Yidian Zixun</t>
  </si>
  <si>
    <t>10/17/2017</t>
  </si>
  <si>
    <t>Phoenix New Media, Tianjin Haihe Industry Fund</t>
  </si>
  <si>
    <t>$15M</t>
  </si>
  <si>
    <t>Cabify</t>
  </si>
  <si>
    <t>1/22/2018</t>
  </si>
  <si>
    <t>Seaya Ventures, Otter Rock Capital, Rakuten</t>
  </si>
  <si>
    <t>$481.47M</t>
  </si>
  <si>
    <t>Hive Box</t>
  </si>
  <si>
    <t>1/23/2018</t>
  </si>
  <si>
    <t>Eastern Bell Capital, SF Holding Co, STO Express</t>
  </si>
  <si>
    <t>$1.24B</t>
  </si>
  <si>
    <t>Deezer</t>
  </si>
  <si>
    <t>Orange Digital Ventures, Access Industries</t>
  </si>
  <si>
    <t>$481.8M</t>
  </si>
  <si>
    <t>Away</t>
  </si>
  <si>
    <t>5/15/2019</t>
  </si>
  <si>
    <t>Global Founders Capital, Comcast Ventures, Forerunner Ventures</t>
  </si>
  <si>
    <t>$181.1M</t>
  </si>
  <si>
    <t>Kong</t>
  </si>
  <si>
    <t>12/31/2020</t>
  </si>
  <si>
    <t>New Enterprise Associates, CRV, Index Ventures</t>
  </si>
  <si>
    <t>$170.5M</t>
  </si>
  <si>
    <t>Epidemic Sound</t>
  </si>
  <si>
    <t>EQT Partners, Blackstone</t>
  </si>
  <si>
    <t>$476.14M</t>
  </si>
  <si>
    <t>Yotpo</t>
  </si>
  <si>
    <t>Bessemer Venture Partners, Vintage Investment Partners, Blumberg Capital</t>
  </si>
  <si>
    <t>$436M</t>
  </si>
  <si>
    <t>Rebel Foods</t>
  </si>
  <si>
    <t>Sequoia Capital India, Lightbox Ventures, Coatue Management</t>
  </si>
  <si>
    <t>$495.21M</t>
  </si>
  <si>
    <t>Coda</t>
  </si>
  <si>
    <t>Greylock Partners, General Catalyst, Khosla Ventures</t>
  </si>
  <si>
    <t>Five Star Business Finance</t>
  </si>
  <si>
    <t>Chennai</t>
  </si>
  <si>
    <t>Sequoia Capital India, Tiger Global Management, Tencent</t>
  </si>
  <si>
    <t>$459.78M</t>
  </si>
  <si>
    <t>Stash</t>
  </si>
  <si>
    <t>Goodwater Capital, Entree Capital, Valar Ventures</t>
  </si>
  <si>
    <t>$439.25M</t>
  </si>
  <si>
    <t>Phenom People</t>
  </si>
  <si>
    <t>Ambler</t>
  </si>
  <si>
    <t>Sierra Ventures, AXA Venture Partners, Sigma Prime Ventures</t>
  </si>
  <si>
    <t>$163.02M</t>
  </si>
  <si>
    <t>GupShup</t>
  </si>
  <si>
    <t>Helion Venture Partners, Tiger Global management, CRV</t>
  </si>
  <si>
    <t>Degreed</t>
  </si>
  <si>
    <t>Pleasanton</t>
  </si>
  <si>
    <t>Signal Peak Ventures, Owl Ventures, Jump Capital</t>
  </si>
  <si>
    <t>$385.92M</t>
  </si>
  <si>
    <t>Astranis Space Technologies</t>
  </si>
  <si>
    <t>Refactor Capital, Andreessen Horowitz, Fifty Years Fund</t>
  </si>
  <si>
    <t>$358.07M</t>
  </si>
  <si>
    <t>Scalable Capital</t>
  </si>
  <si>
    <t>BlackRock, Tengelmann Ventures, Holtzbrinck Ventures</t>
  </si>
  <si>
    <t>$314.28M</t>
  </si>
  <si>
    <t>VideoAmp</t>
  </si>
  <si>
    <t>Simon Equity Partners, Wavemaker Partners, Anthem Venture Partners</t>
  </si>
  <si>
    <t>$437.1M</t>
  </si>
  <si>
    <t>Panther Labs</t>
  </si>
  <si>
    <t>Innovation Endeavors, s28 Capital, Lightspeed Venture Partners</t>
  </si>
  <si>
    <t>$140.38M</t>
  </si>
  <si>
    <t>Salt Security</t>
  </si>
  <si>
    <t>Y Combinator, S Capital, Tenaya Capital</t>
  </si>
  <si>
    <t>$270.74M</t>
  </si>
  <si>
    <t>Tripledot Studios</t>
  </si>
  <si>
    <t>2/14/2022</t>
  </si>
  <si>
    <t>Lightspeed Venture Partners, Access Industries, Eldridge</t>
  </si>
  <si>
    <t>$202M</t>
  </si>
  <si>
    <t>Veepee</t>
  </si>
  <si>
    <t>$1.38</t>
  </si>
  <si>
    <t>7/20/2007</t>
  </si>
  <si>
    <t>La Plaine Saint-Denis</t>
  </si>
  <si>
    <t>Summit Partners, Qatar Holding</t>
  </si>
  <si>
    <t>Neon</t>
  </si>
  <si>
    <t>Propel Venture Partners, Monashees+, BBVA</t>
  </si>
  <si>
    <t>$720.42M</t>
  </si>
  <si>
    <t>DeepBlue Technology</t>
  </si>
  <si>
    <t>$1.35</t>
  </si>
  <si>
    <t>DESUN Capital, Yunfeng Capital, Meridian Capital</t>
  </si>
  <si>
    <t>$79.28M</t>
  </si>
  <si>
    <t>Klook</t>
  </si>
  <si>
    <t>Central</t>
  </si>
  <si>
    <t>Sequoia Capital China, Goldman Sachs, Matrix Partners China</t>
  </si>
  <si>
    <t>$721.19M</t>
  </si>
  <si>
    <t>Yaoshibang</t>
  </si>
  <si>
    <t>Green Pine Capital Partners, Ivy Capital, DCM Ventures</t>
  </si>
  <si>
    <t>$497.19M</t>
  </si>
  <si>
    <t>At-Bay</t>
  </si>
  <si>
    <t>Lightspeed Venture Partners, Khosla Ventures, Munich Re Ventures</t>
  </si>
  <si>
    <t>$292M</t>
  </si>
  <si>
    <t>Alloy</t>
  </si>
  <si>
    <t>Bessemer Venture Partners, Eniac Ventures, Canapi Ventures</t>
  </si>
  <si>
    <t>$155.92M</t>
  </si>
  <si>
    <t>Epirus</t>
  </si>
  <si>
    <t>8VC, Bedrock Capital, Broom Ventures</t>
  </si>
  <si>
    <t>$287.39M</t>
  </si>
  <si>
    <t>Signifyd</t>
  </si>
  <si>
    <t>$1.34</t>
  </si>
  <si>
    <t>4/15/2021</t>
  </si>
  <si>
    <t>Menlo Ventures, Resolute Ventures, IA Ventures</t>
  </si>
  <si>
    <t>$411.2M</t>
  </si>
  <si>
    <t>Motorway</t>
  </si>
  <si>
    <t>$1.33</t>
  </si>
  <si>
    <t>Marchmont Ventures, BMW i Ventures, Index Ventures</t>
  </si>
  <si>
    <t>$274.59M</t>
  </si>
  <si>
    <t>RIDI</t>
  </si>
  <si>
    <t>2/28/2022</t>
  </si>
  <si>
    <t>Atinum Investment, Company K Partners, GIC</t>
  </si>
  <si>
    <t>$331.23M</t>
  </si>
  <si>
    <t>Flipboard</t>
  </si>
  <si>
    <t>$1.32</t>
  </si>
  <si>
    <t>7/22/2015</t>
  </si>
  <si>
    <t>Kleiner Perkins Caufield &amp; Byers, Comcast Ventures, Insight Partners</t>
  </si>
  <si>
    <t>$210.5M</t>
  </si>
  <si>
    <t>Grove Collaborative</t>
  </si>
  <si>
    <t>MHS Capital, NextView Ventures, Mayfield Fund</t>
  </si>
  <si>
    <t>$453.01M</t>
  </si>
  <si>
    <t>GPclub</t>
  </si>
  <si>
    <t>Goldman Sachs</t>
  </si>
  <si>
    <t>$66.16M</t>
  </si>
  <si>
    <t>Tongdun Technology</t>
  </si>
  <si>
    <t>4/25/2019</t>
  </si>
  <si>
    <t>Advantech Capital, Temasek Holdings Ltd., Tiantu Capital Co.</t>
  </si>
  <si>
    <t>$361.44M</t>
  </si>
  <si>
    <t>Athletic Greens</t>
  </si>
  <si>
    <t>SC.Holdings, Not Boring Capital, Bolt Ventures</t>
  </si>
  <si>
    <t>Unisound</t>
  </si>
  <si>
    <t>$1.31</t>
  </si>
  <si>
    <t>7/19/2018</t>
  </si>
  <si>
    <t>Qiming Venture Partners, China Internet Investment Fund, Qualcomm Ventures</t>
  </si>
  <si>
    <t>$339.11M</t>
  </si>
  <si>
    <t>Alzheon</t>
  </si>
  <si>
    <t>9/30/2020</t>
  </si>
  <si>
    <t>Framingham</t>
  </si>
  <si>
    <t>ARCH Venture Partners, Ally Bridge Group</t>
  </si>
  <si>
    <t>$94.4M</t>
  </si>
  <si>
    <t>HeartFlow</t>
  </si>
  <si>
    <t>$1.3</t>
  </si>
  <si>
    <t>BlueCross BlueShield Venture Partners, US Venture Partners</t>
  </si>
  <si>
    <t>$542.41M</t>
  </si>
  <si>
    <t>Trax</t>
  </si>
  <si>
    <t>Hopu Investment Management, Boyu Capital, DC Thomson Ventures</t>
  </si>
  <si>
    <t>$1.013B</t>
  </si>
  <si>
    <t>You &amp; Mr Jones</t>
  </si>
  <si>
    <t>11/19/2019</t>
  </si>
  <si>
    <t>InSightec</t>
  </si>
  <si>
    <t>Tirat Carmel</t>
  </si>
  <si>
    <t>York Capital Management, GE Healthcare, Koch Disruptive Technologies</t>
  </si>
  <si>
    <t>$559.05M</t>
  </si>
  <si>
    <t>Everly Health</t>
  </si>
  <si>
    <t>Highland Capital Partners, Next Coast Ventures, SoGal Ventures</t>
  </si>
  <si>
    <t>$230.55M</t>
  </si>
  <si>
    <t>Manner</t>
  </si>
  <si>
    <t>12/24/2020</t>
  </si>
  <si>
    <t>Coatue Management, H Capital, Capital Today</t>
  </si>
  <si>
    <t>$11.54M</t>
  </si>
  <si>
    <t>TalkingData</t>
  </si>
  <si>
    <t>N5 Capital, CR Capital Mgmt, JD Digits</t>
  </si>
  <si>
    <t>$310M</t>
  </si>
  <si>
    <t>DistroKid</t>
  </si>
  <si>
    <t>8/16/2021</t>
  </si>
  <si>
    <t>Insight Partners, Silversmith Capital Partners, Spotify</t>
  </si>
  <si>
    <t>Konfio</t>
  </si>
  <si>
    <t>Kaszek Ventures, QED Investors, International Finance Corporation</t>
  </si>
  <si>
    <t>$824.59M</t>
  </si>
  <si>
    <t>Betterment</t>
  </si>
  <si>
    <t>Bessemer Venture Partners, Menlo Ventures, Anthermis</t>
  </si>
  <si>
    <t>$435M</t>
  </si>
  <si>
    <t>Flock Freight</t>
  </si>
  <si>
    <t>10/20/2021</t>
  </si>
  <si>
    <t>Encinitas</t>
  </si>
  <si>
    <t>SignalFire, GLP Capital Partners, Google Ventures</t>
  </si>
  <si>
    <t>$399.7M</t>
  </si>
  <si>
    <t>YugaByte</t>
  </si>
  <si>
    <t>Lightspeed Venture Partners, Dell Technologies Capital, Wipro Ventures</t>
  </si>
  <si>
    <t>$290M</t>
  </si>
  <si>
    <t>Lukka</t>
  </si>
  <si>
    <t>1/14/2022</t>
  </si>
  <si>
    <t>Liberty City Ventures, Soros Fund Management, Summer Capital</t>
  </si>
  <si>
    <t>$207.3M</t>
  </si>
  <si>
    <t>TravelPerk</t>
  </si>
  <si>
    <t>Barcelona</t>
  </si>
  <si>
    <t>LocalGlobe, Kinnevik, Felix Capital</t>
  </si>
  <si>
    <t>$408.58M</t>
  </si>
  <si>
    <t>iTrustCapital</t>
  </si>
  <si>
    <t>Long Beach</t>
  </si>
  <si>
    <t>Left Lane Capital, Walden Venture Capital</t>
  </si>
  <si>
    <t>Domestika</t>
  </si>
  <si>
    <t>Berkeley</t>
  </si>
  <si>
    <t>Zeev Ventures, GSV Ventures</t>
  </si>
  <si>
    <t>CoinTracker</t>
  </si>
  <si>
    <t>Initialized Capital, General Catalyst, Kraken Ventures</t>
  </si>
  <si>
    <t>$101.62M</t>
  </si>
  <si>
    <t>Loadsmart</t>
  </si>
  <si>
    <t>Chromo Invest, Maersk Growth, BlackRock</t>
  </si>
  <si>
    <t>$345.2M</t>
  </si>
  <si>
    <t>TUNGEE</t>
  </si>
  <si>
    <t>UNITY VENTURES, Qiming Venture Partners, GGV Capital</t>
  </si>
  <si>
    <t>$171.05M</t>
  </si>
  <si>
    <t>Starry</t>
  </si>
  <si>
    <t>$1.29</t>
  </si>
  <si>
    <t>Social Capital, Bessemer Venture Partners</t>
  </si>
  <si>
    <t>$163M</t>
  </si>
  <si>
    <t>Intercom</t>
  </si>
  <si>
    <t>$1.28</t>
  </si>
  <si>
    <t>3/27/2018</t>
  </si>
  <si>
    <t>FirstMark Capital, Tiger Global Management</t>
  </si>
  <si>
    <t>$240.25M</t>
  </si>
  <si>
    <t>OVO Energy</t>
  </si>
  <si>
    <t>2/14/2019</t>
  </si>
  <si>
    <t>Mitsubishi Corporation, Mayfair Equity Partners</t>
  </si>
  <si>
    <t>$256M</t>
  </si>
  <si>
    <t>Huisuanzhang</t>
  </si>
  <si>
    <t>IDG Capital, Gaocheng Capital, Chuanrong Capital</t>
  </si>
  <si>
    <t>$227.34M</t>
  </si>
  <si>
    <t>WTOIP</t>
  </si>
  <si>
    <t>$1.27</t>
  </si>
  <si>
    <t>Dark Horse Technology Group, Hopu Investment Management, Kefa Capital</t>
  </si>
  <si>
    <t>$306.98M</t>
  </si>
  <si>
    <t>BigID</t>
  </si>
  <si>
    <t>$1.25</t>
  </si>
  <si>
    <t>12/16/2020</t>
  </si>
  <si>
    <t>BOLDstart Ventures, SAP.iO Fund, Scale Venture Partners</t>
  </si>
  <si>
    <t>$246.1M</t>
  </si>
  <si>
    <t>Kuaikan Manhua</t>
  </si>
  <si>
    <t>Sequoia Capital China, CMC Capital Partners, Tencent Holdings</t>
  </si>
  <si>
    <t>$595M</t>
  </si>
  <si>
    <t>Marshmallow</t>
  </si>
  <si>
    <t>Passion Capital, Hedosophia, 	Outrun Ventures</t>
  </si>
  <si>
    <t>$116.2M</t>
  </si>
  <si>
    <t>Honor Technology</t>
  </si>
  <si>
    <t>Andreessen Horowitz, Prosus Ventures, Thrive Capital</t>
  </si>
  <si>
    <t>$622.12M</t>
  </si>
  <si>
    <t>Mythical Games</t>
  </si>
  <si>
    <t>Sherman Oaks</t>
  </si>
  <si>
    <t>Javelin Venture Partners, Struck Capital, Alumni Ventures Group</t>
  </si>
  <si>
    <t>$260M</t>
  </si>
  <si>
    <t>Incode Technologies</t>
  </si>
  <si>
    <t>Dila Capital, Framework Ventures, 3L</t>
  </si>
  <si>
    <t>$255M</t>
  </si>
  <si>
    <t>Tackle.io</t>
  </si>
  <si>
    <t>Boise</t>
  </si>
  <si>
    <t>Andreessen Horowitz, Bessemer Venture Partners, Coatue Management</t>
  </si>
  <si>
    <t>$155.9M</t>
  </si>
  <si>
    <t>Flipdish</t>
  </si>
  <si>
    <t>Tencent Holdings, Tiger Global Management, Global Founders Capital</t>
  </si>
  <si>
    <t>$156.34M</t>
  </si>
  <si>
    <t>Route</t>
  </si>
  <si>
    <t>1/21/2022</t>
  </si>
  <si>
    <t>Madrona Venture Group, Banner Ventures, FJ Labs</t>
  </si>
  <si>
    <t>$247M</t>
  </si>
  <si>
    <t>CaptivateIQ</t>
  </si>
  <si>
    <t>Sequoia Capital, Y Combinator, Accel</t>
  </si>
  <si>
    <t>$159.12M</t>
  </si>
  <si>
    <t>BrewDog</t>
  </si>
  <si>
    <t>$1.24</t>
  </si>
  <si>
    <t>Aberdeen</t>
  </si>
  <si>
    <t>TSG Consumer Partners, Crowdcube</t>
  </si>
  <si>
    <t>$296.77M</t>
  </si>
  <si>
    <t>Enflame</t>
  </si>
  <si>
    <t>Tencent Holdings, Delta Capital, Redpoint Ventures China</t>
  </si>
  <si>
    <t>$470.52M</t>
  </si>
  <si>
    <t>EQRx</t>
  </si>
  <si>
    <t>$1.23</t>
  </si>
  <si>
    <t>Nextech Invest, Casdin Capital, Google Ventures</t>
  </si>
  <si>
    <t>$700M</t>
  </si>
  <si>
    <t>Nexii</t>
  </si>
  <si>
    <t>Trane Technologies, Honeywell</t>
  </si>
  <si>
    <t>$101.97M</t>
  </si>
  <si>
    <t>GalaxySpace</t>
  </si>
  <si>
    <t>$1.22</t>
  </si>
  <si>
    <t>Shunwei Capital Partners, 5Y Capital, Legend Capital</t>
  </si>
  <si>
    <t>Spiber</t>
  </si>
  <si>
    <t>Tsuruoka</t>
  </si>
  <si>
    <t>Cool Japan Fund, JAFCO, The Carlyle Group</t>
  </si>
  <si>
    <t>$911.62M</t>
  </si>
  <si>
    <t>Insider</t>
  </si>
  <si>
    <t>Wamda Capital, Endeavor, Riverwood Capital</t>
  </si>
  <si>
    <t>$166.2M</t>
  </si>
  <si>
    <t>Yiguo</t>
  </si>
  <si>
    <t>$1.2</t>
  </si>
  <si>
    <t>Alibaba Group, KKR, Goldman Sachs</t>
  </si>
  <si>
    <t>$800M</t>
  </si>
  <si>
    <t>Fair</t>
  </si>
  <si>
    <t>12/20/2018</t>
  </si>
  <si>
    <t>CreditEase Fintech Investment Fund, BMW i Ventures, SoftBank Group</t>
  </si>
  <si>
    <t>$20M</t>
  </si>
  <si>
    <t>Glossier</t>
  </si>
  <si>
    <t>3/19/2019</t>
  </si>
  <si>
    <t>Forerunner Ventures, Institutional Venture Partners, Thrive Capital</t>
  </si>
  <si>
    <t>$267.4M</t>
  </si>
  <si>
    <t>Workhuman</t>
  </si>
  <si>
    <t>6/23/2020</t>
  </si>
  <si>
    <t>ICG</t>
  </si>
  <si>
    <t>$11.3M</t>
  </si>
  <si>
    <t>Qumulo</t>
  </si>
  <si>
    <t>7/16/2020</t>
  </si>
  <si>
    <t>Madrona Venture Group, Kleiner Perkins Caufield &amp; Byers, Highland Capital Partners</t>
  </si>
  <si>
    <t>$345.5M</t>
  </si>
  <si>
    <t>Tealium</t>
  </si>
  <si>
    <t>Georgian Partners, Silver Lake, Presidio Ventures</t>
  </si>
  <si>
    <t>$263.9M</t>
  </si>
  <si>
    <t>Public</t>
  </si>
  <si>
    <t>Accel, Greycroft, Advancit Capital</t>
  </si>
  <si>
    <t>Axonius</t>
  </si>
  <si>
    <t>Vertex Ventures Israel, Bessemer Venture Partners, Emerge</t>
  </si>
  <si>
    <t>$195M</t>
  </si>
  <si>
    <t>Savage X Fenty</t>
  </si>
  <si>
    <t>Pipa Coding</t>
  </si>
  <si>
    <t>Source Code Capital, XVC Venture Capital, Hillhouse Capital Management</t>
  </si>
  <si>
    <t>$267.73M</t>
  </si>
  <si>
    <t>Pilot.com</t>
  </si>
  <si>
    <t>Index Ventures, Sequoia Capital, Bezos Expeditions</t>
  </si>
  <si>
    <t>Aibee</t>
  </si>
  <si>
    <t>Sequoia Capital China, Lenovo Capital and Incubator, Group GSR Ventures</t>
  </si>
  <si>
    <t>$175.31M</t>
  </si>
  <si>
    <t>Cava Group</t>
  </si>
  <si>
    <t>Washington</t>
  </si>
  <si>
    <t>SWaN &amp; Legend Ventures, Revolution Growth, Invus Group</t>
  </si>
  <si>
    <t>$678.35M</t>
  </si>
  <si>
    <t>Vectra Networks</t>
  </si>
  <si>
    <t>IA Ventures, Khosla Ventures, AME Cloud Ventures</t>
  </si>
  <si>
    <t>$352.48M</t>
  </si>
  <si>
    <t>Ada Support</t>
  </si>
  <si>
    <t>Version One Ventures, Bessemer Venture Partners, FirstMark Capital</t>
  </si>
  <si>
    <t>$190.73M</t>
  </si>
  <si>
    <t>Inari</t>
  </si>
  <si>
    <t>Flagship Pioneering, Alexandria Venture Investments, Investment Corporation of Dubai</t>
  </si>
  <si>
    <t>Alation</t>
  </si>
  <si>
    <t>Costanoa Ventures, Data Collective, Salesforce Ventures</t>
  </si>
  <si>
    <t>$192M</t>
  </si>
  <si>
    <t>Forto</t>
  </si>
  <si>
    <t>Cherry Ventures, Northzone Ventures, Global Founders Capital</t>
  </si>
  <si>
    <t>$615.83M</t>
  </si>
  <si>
    <t>SmartMore</t>
  </si>
  <si>
    <t>6/24/2021</t>
  </si>
  <si>
    <t>IDG Capital, ZhenFund, Sequoia Capital China</t>
  </si>
  <si>
    <t>Rohlik</t>
  </si>
  <si>
    <t>Czech Republic</t>
  </si>
  <si>
    <t>Prague</t>
  </si>
  <si>
    <t>Partech Partners, Index Ventures, Quadrille Capital</t>
  </si>
  <si>
    <t>Prime Medicine</t>
  </si>
  <si>
    <t>Newpath Partners, Google Ventures, F-Prime Capital</t>
  </si>
  <si>
    <t>FloQast</t>
  </si>
  <si>
    <t>Polaris Partners, Insight Partners, Norwest Venture Partners</t>
  </si>
  <si>
    <t>$181.5M</t>
  </si>
  <si>
    <t>MindTickle</t>
  </si>
  <si>
    <t>Qualcomm Ventures, Accel, Canaan Partners</t>
  </si>
  <si>
    <t>$281.3M</t>
  </si>
  <si>
    <t>UpGrad</t>
  </si>
  <si>
    <t>$361.23M</t>
  </si>
  <si>
    <t>DailyPay</t>
  </si>
  <si>
    <t>RPM Ventures, Inspiration Ventures, Carrick Capital Partners</t>
  </si>
  <si>
    <t>$517.5M</t>
  </si>
  <si>
    <t>Oda</t>
  </si>
  <si>
    <t>Oslo</t>
  </si>
  <si>
    <t>Kinnevik, Softbank Group, Prosus Ventures</t>
  </si>
  <si>
    <t>$201.96M</t>
  </si>
  <si>
    <t>Offchain Labs</t>
  </si>
  <si>
    <t>8/31/2021</t>
  </si>
  <si>
    <t>Princeton</t>
  </si>
  <si>
    <t>Pantera Capital, Polychain Capital, Lightspeed Venture Partners</t>
  </si>
  <si>
    <t>$123.7M</t>
  </si>
  <si>
    <t>Copado</t>
  </si>
  <si>
    <t>Insight Partners, Salesforce Ventures, Perpetual Investors</t>
  </si>
  <si>
    <t>$276.05M</t>
  </si>
  <si>
    <t>Gem</t>
  </si>
  <si>
    <t>9/28/2021</t>
  </si>
  <si>
    <t>Accel, Greylock Partners, Meritech Capital Partners</t>
  </si>
  <si>
    <t>$146M</t>
  </si>
  <si>
    <t>CarDekho</t>
  </si>
  <si>
    <t>Jaipur</t>
  </si>
  <si>
    <t>Sequoia Capital India, Hillhouse Capital Management, Sunley House Capital Management</t>
  </si>
  <si>
    <t>$536.1M</t>
  </si>
  <si>
    <t>MyGlamm</t>
  </si>
  <si>
    <t>L'Occitane, Trifecta Capital, Bessemer Venture Partners</t>
  </si>
  <si>
    <t>$283.88M</t>
  </si>
  <si>
    <t>AgentSync</t>
  </si>
  <si>
    <t>Craft Ventures, Caffeinated Capital, Operator Collective</t>
  </si>
  <si>
    <t>$111.1M</t>
  </si>
  <si>
    <t>Pristyn Care</t>
  </si>
  <si>
    <t>Sequoia Capital India, Hummingbird Ventures, Epiq Capital</t>
  </si>
  <si>
    <t>$176.67M</t>
  </si>
  <si>
    <t>Jokr</t>
  </si>
  <si>
    <t>GGV Capital, Tiger Global Management, Greycroft</t>
  </si>
  <si>
    <t>$430M</t>
  </si>
  <si>
    <t>Merama</t>
  </si>
  <si>
    <t>SoftBank Latin America Fund, Advent International, Balderton Capital</t>
  </si>
  <si>
    <t>$445M</t>
  </si>
  <si>
    <t>SeekOut</t>
  </si>
  <si>
    <t>Mayfield, Madrona Venture Group, Tiger Global Management</t>
  </si>
  <si>
    <t>$188.2M</t>
  </si>
  <si>
    <t>BigPanda</t>
  </si>
  <si>
    <t>Advent International, Battery Ventures, Sequoia Capital Israel</t>
  </si>
  <si>
    <t>$292.5M</t>
  </si>
  <si>
    <t>Phantom</t>
  </si>
  <si>
    <t>Paradigm, Andreessen Horowitz, Jump Capital</t>
  </si>
  <si>
    <t>$118.5M</t>
  </si>
  <si>
    <t>LivSpace</t>
  </si>
  <si>
    <t>Jungle Ventures, Helion Venture Partners, INGKA Investments</t>
  </si>
  <si>
    <t>$371.69M</t>
  </si>
  <si>
    <t>Xpressbees</t>
  </si>
  <si>
    <t>Norwest Venture Partners, Investcorp, Blackstone</t>
  </si>
  <si>
    <t>$472.94M</t>
  </si>
  <si>
    <t>Helium Systems</t>
  </si>
  <si>
    <t>2/22/2022</t>
  </si>
  <si>
    <t>FirstMark Capital, Tiger Global Management, FTX Venture</t>
  </si>
  <si>
    <t>$251M</t>
  </si>
  <si>
    <t>CloudBees</t>
  </si>
  <si>
    <t>$1.15</t>
  </si>
  <si>
    <t>Matrix Partners, Lightspeed Venture Partners, Verizon Ventures</t>
  </si>
  <si>
    <t>$368.26M</t>
  </si>
  <si>
    <t>L&amp;P Cosmetic</t>
  </si>
  <si>
    <t>$1.19</t>
  </si>
  <si>
    <t>CDIB Capital</t>
  </si>
  <si>
    <t>$118.64M</t>
  </si>
  <si>
    <t>Mininglamp Technology</t>
  </si>
  <si>
    <t>Russia-China Investment Fund, Tencent Holdings, Sequoia Capital China</t>
  </si>
  <si>
    <t>$1.003B</t>
  </si>
  <si>
    <t>Luoji Siwei</t>
  </si>
  <si>
    <t>$1.18</t>
  </si>
  <si>
    <t>7/20/2017</t>
  </si>
  <si>
    <t>$188.15M</t>
  </si>
  <si>
    <t>Yimidida</t>
  </si>
  <si>
    <t>$1.17</t>
  </si>
  <si>
    <t>1/14/2019</t>
  </si>
  <si>
    <t>Source Code Capital, Global Logistic Properties, K2VC</t>
  </si>
  <si>
    <t>$553.61M</t>
  </si>
  <si>
    <t>Modern Health</t>
  </si>
  <si>
    <t>Kleiner Perkins Caufield &amp; Byers, Afore Capital, Founders Fund</t>
  </si>
  <si>
    <t>$168.06M</t>
  </si>
  <si>
    <t>IRL</t>
  </si>
  <si>
    <t>Goodwater Capital, Floodgate, Founders Fund</t>
  </si>
  <si>
    <t>$197M</t>
  </si>
  <si>
    <t>Tuhu</t>
  </si>
  <si>
    <t>$1.16</t>
  </si>
  <si>
    <t>9/15/2018</t>
  </si>
  <si>
    <t>Qiming Venture Partners, Yaxia Automobile, Far East Horizon</t>
  </si>
  <si>
    <t>$580.45M</t>
  </si>
  <si>
    <t>SVOLT</t>
  </si>
  <si>
    <t>IDG Capital, Bank Of China Group Investment,, SDIC CMC Investment Management</t>
  </si>
  <si>
    <t>$3.207B</t>
  </si>
  <si>
    <t>LifeMiles</t>
  </si>
  <si>
    <t>7/13/2015</t>
  </si>
  <si>
    <t>Advent International</t>
  </si>
  <si>
    <t>$343.7M</t>
  </si>
  <si>
    <t>Venafi</t>
  </si>
  <si>
    <t>Salt Lake City</t>
  </si>
  <si>
    <t>Pelion Venture Partners, Foundation Capital, Thoma Bravo</t>
  </si>
  <si>
    <t>$174M</t>
  </si>
  <si>
    <t>Guideline</t>
  </si>
  <si>
    <t>$339M</t>
  </si>
  <si>
    <t>Rebellion Defense</t>
  </si>
  <si>
    <t>Washington DC</t>
  </si>
  <si>
    <t>Venrock, Innovation Endeavors, Insights Partners</t>
  </si>
  <si>
    <t>Elemy</t>
  </si>
  <si>
    <t>General Catalyst, Bling Capital, Felicis Ventures</t>
  </si>
  <si>
    <t>$10K</t>
  </si>
  <si>
    <t>Happy Money</t>
  </si>
  <si>
    <t>Tustin</t>
  </si>
  <si>
    <t>FirstMark Capital, Anthemis, CMFG Ventures</t>
  </si>
  <si>
    <t>$444.63M</t>
  </si>
  <si>
    <t>Doctolib</t>
  </si>
  <si>
    <t>$1.14</t>
  </si>
  <si>
    <t>BPI France, Kerala Ventures, Accel</t>
  </si>
  <si>
    <t>$266.98M</t>
  </si>
  <si>
    <t>STORD</t>
  </si>
  <si>
    <t>$1.13</t>
  </si>
  <si>
    <t>Dynamo VC, Susa Ventures, Founders Fund</t>
  </si>
  <si>
    <t>$201.04M</t>
  </si>
  <si>
    <t>TELD</t>
  </si>
  <si>
    <t>$1.12</t>
  </si>
  <si>
    <t>12/16/2019</t>
  </si>
  <si>
    <t>Qingdao</t>
  </si>
  <si>
    <t>China Reform Fund, Gaopeng Capital, Jinhui Xingye</t>
  </si>
  <si>
    <t>$193.24M</t>
  </si>
  <si>
    <t>TangoMe</t>
  </si>
  <si>
    <t>$1.1</t>
  </si>
  <si>
    <t>3/20/2014</t>
  </si>
  <si>
    <t>Draper Fisher Jurtson, Qualcomm Ventures, Alibaba Group</t>
  </si>
  <si>
    <t>$373.44M</t>
  </si>
  <si>
    <t>AppDirect</t>
  </si>
  <si>
    <t>Mithril, iNovia Capital, Foundry Group</t>
  </si>
  <si>
    <t>$558.36M</t>
  </si>
  <si>
    <t>Juanpi</t>
  </si>
  <si>
    <t>4/14/2016</t>
  </si>
  <si>
    <t>Tiantu Capital, SAIF Partners China, Newsion Venture Capital</t>
  </si>
  <si>
    <t>$136.05M</t>
  </si>
  <si>
    <t>OVH</t>
  </si>
  <si>
    <t>8/15/2016</t>
  </si>
  <si>
    <t>Roubaix</t>
  </si>
  <si>
    <t>KKR, TowerBrook Capital Partners</t>
  </si>
  <si>
    <t>$1.243B</t>
  </si>
  <si>
    <t>Eat Just</t>
  </si>
  <si>
    <t>11/30/2017</t>
  </si>
  <si>
    <t>Khosla Ventures, Horizons Ventures, Founders Fund</t>
  </si>
  <si>
    <t>$706.6M</t>
  </si>
  <si>
    <t>GetYourGuide</t>
  </si>
  <si>
    <t>5/16/2019</t>
  </si>
  <si>
    <t>Spark Capital, Highland Europe, Sunstone Capital</t>
  </si>
  <si>
    <t>$884.79M</t>
  </si>
  <si>
    <t>Ivalua</t>
  </si>
  <si>
    <t>5/21/2019</t>
  </si>
  <si>
    <t>Ardian, Tiger Global Management, KKR</t>
  </si>
  <si>
    <t>$133M</t>
  </si>
  <si>
    <t>Sisense</t>
  </si>
  <si>
    <t>Opus Capital, Genesis Partners, Battery Ventures</t>
  </si>
  <si>
    <t>Pharmapacks</t>
  </si>
  <si>
    <t>Islandia</t>
  </si>
  <si>
    <t>The Carlyle Group</t>
  </si>
  <si>
    <t>$476M</t>
  </si>
  <si>
    <t>Sennder</t>
  </si>
  <si>
    <t>Accelm Scania Growth Capital, Lakestar</t>
  </si>
  <si>
    <t>$310.02M</t>
  </si>
  <si>
    <t>Nexthink</t>
  </si>
  <si>
    <t>Prilly</t>
  </si>
  <si>
    <t>Auriga, Galeo Ventures, Highland Europe</t>
  </si>
  <si>
    <t>$329.9M</t>
  </si>
  <si>
    <t>Zego</t>
  </si>
  <si>
    <t>LocalGlobe, Balderton Capital, Target Global</t>
  </si>
  <si>
    <t>$255.5M</t>
  </si>
  <si>
    <t>Rightway</t>
  </si>
  <si>
    <t>Thrive Capital, Khosla Ventures, Tiger Global Management</t>
  </si>
  <si>
    <t>$130M</t>
  </si>
  <si>
    <t>Sunbit</t>
  </si>
  <si>
    <t>Zeev Ventures, Group11, Chicago Ventures</t>
  </si>
  <si>
    <t>$197.67M</t>
  </si>
  <si>
    <t>Qingting FM</t>
  </si>
  <si>
    <t>China Culture Industrial Investment Fund, We Capital, China Minsheng Investment Group</t>
  </si>
  <si>
    <t>$163.7M</t>
  </si>
  <si>
    <t>G2</t>
  </si>
  <si>
    <t>Pritzker Group Venture Capital, Accel, Hyde Park Venture Partners</t>
  </si>
  <si>
    <t>$265.07M</t>
  </si>
  <si>
    <t>Hailo</t>
  </si>
  <si>
    <t>$1</t>
  </si>
  <si>
    <t>Glory Ventures, Maniv Mobility</t>
  </si>
  <si>
    <t>$217M</t>
  </si>
  <si>
    <t>People.ai</t>
  </si>
  <si>
    <t>GGV Capital, Lightspeed Venture Partners, ICONIQ Capital</t>
  </si>
  <si>
    <t>CoinDCX</t>
  </si>
  <si>
    <t>Maharashtra</t>
  </si>
  <si>
    <t>Polychain Capital, Coinbase Ventures, Jump Capital</t>
  </si>
  <si>
    <t>$109.4M</t>
  </si>
  <si>
    <t>Carousell</t>
  </si>
  <si>
    <t>500 Global, Rakuten Ventures, Golden Gate Ventures</t>
  </si>
  <si>
    <t>$443M</t>
  </si>
  <si>
    <t>apna</t>
  </si>
  <si>
    <t>Sequoia Capital India, Rocketship.vc, Lightspeed India Partners</t>
  </si>
  <si>
    <t>$192.5M</t>
  </si>
  <si>
    <t>Karat</t>
  </si>
  <si>
    <t>8VC, Norwest Venture Partners, Tiger Global Management</t>
  </si>
  <si>
    <t>$151.6M</t>
  </si>
  <si>
    <t>Enpal</t>
  </si>
  <si>
    <t>HV Capital, Softbank Group, BlackRock</t>
  </si>
  <si>
    <t>$750.37M</t>
  </si>
  <si>
    <t>Acko General Insurance</t>
  </si>
  <si>
    <t>Intact Ventures, Munich Re Ventures, General Atlantic</t>
  </si>
  <si>
    <t>$428M</t>
  </si>
  <si>
    <t>Daily Harvest</t>
  </si>
  <si>
    <t>11/16/2021</t>
  </si>
  <si>
    <t>M13, Lightspeed Venture Partners, Lone Pine Capital</t>
  </si>
  <si>
    <t>$120.98M</t>
  </si>
  <si>
    <t>The Bank of London</t>
  </si>
  <si>
    <t>11/30/2021</t>
  </si>
  <si>
    <t>Mangrove Capital Partners,14W. ForgeLight</t>
  </si>
  <si>
    <t>$90M</t>
  </si>
  <si>
    <t>Fundbox</t>
  </si>
  <si>
    <t>Khosla Ventures, General Catalyst, Blumberg Capital</t>
  </si>
  <si>
    <t>$553.5M</t>
  </si>
  <si>
    <t>Turing</t>
  </si>
  <si>
    <t>Foundation Capital, 	Frontier Ventures, AltaIR Capital</t>
  </si>
  <si>
    <t>GlobalBees</t>
  </si>
  <si>
    <t>12/28/2021</t>
  </si>
  <si>
    <t>Chiratae Ventures, SoftBank Group, Trifecta Capital</t>
  </si>
  <si>
    <t>$291.5M</t>
  </si>
  <si>
    <t>LEAD School</t>
  </si>
  <si>
    <t>Andheri</t>
  </si>
  <si>
    <t>WestBridge Capital, GSV Ventures, Elevar Equity</t>
  </si>
  <si>
    <t>eSentire</t>
  </si>
  <si>
    <t>Waterloo</t>
  </si>
  <si>
    <t>Edison Partners, Georgian Partners, VentureLink</t>
  </si>
  <si>
    <t>$287.88M</t>
  </si>
  <si>
    <t>Beyond Identity</t>
  </si>
  <si>
    <t>New Enterprise Associates, Koch Disruptive Technologies, Evolution Equity Partners</t>
  </si>
  <si>
    <t>$205M</t>
  </si>
  <si>
    <t>Nxin</t>
  </si>
  <si>
    <t>$1.08</t>
  </si>
  <si>
    <t>9/18/2018</t>
  </si>
  <si>
    <t>Beijing Juneng Hesheng Industry Investment Fund, Beijing Shuju Xinrong Fund</t>
  </si>
  <si>
    <t>$53.05M</t>
  </si>
  <si>
    <t>UISEE Technology</t>
  </si>
  <si>
    <t>Shenzhen Capital Group, Robert Bosch Venture Capital, SeptWolves Ventures</t>
  </si>
  <si>
    <t>$154.3M</t>
  </si>
  <si>
    <t>56PINGTAI</t>
  </si>
  <si>
    <t>QF Capital, QC Capital, Unicom Innovation Venture Capital</t>
  </si>
  <si>
    <t>$187.82M</t>
  </si>
  <si>
    <t>Rubicon</t>
  </si>
  <si>
    <t>$1.07</t>
  </si>
  <si>
    <t>8/25/2017</t>
  </si>
  <si>
    <t>Goldman Sachs, Leonardo DiCaprio, Promecap</t>
  </si>
  <si>
    <t>$285.71M</t>
  </si>
  <si>
    <t>Radius Payment Solutions</t>
  </si>
  <si>
    <t>11/27/2017</t>
  </si>
  <si>
    <t>Crewe</t>
  </si>
  <si>
    <t>Inflexion Private Equity</t>
  </si>
  <si>
    <t>$200.11M</t>
  </si>
  <si>
    <t>Rivigo</t>
  </si>
  <si>
    <t>SAIF Partners India, Warburg Pincus, Trifecta Capital Advisors</t>
  </si>
  <si>
    <t>$319.89M</t>
  </si>
  <si>
    <t>Mamaearth</t>
  </si>
  <si>
    <t>Fireside Ventures, Sequoia Capital India, Stellaris Venture Partners</t>
  </si>
  <si>
    <t>$153.3M</t>
  </si>
  <si>
    <t>Jiuxian</t>
  </si>
  <si>
    <t>7/30/2015</t>
  </si>
  <si>
    <t>Sequoia Capital China, Rich Land Capital, Merrysunny Wealth</t>
  </si>
  <si>
    <t>$249.21M</t>
  </si>
  <si>
    <t>Instabase</t>
  </si>
  <si>
    <t>10/21/2019</t>
  </si>
  <si>
    <t>New Enterprise Associates, Greylock Partners, Andreessen Horowitz</t>
  </si>
  <si>
    <t>$131.94M</t>
  </si>
  <si>
    <t>Sendbird</t>
  </si>
  <si>
    <t>FundersClub, Y Combinator, Tiger Global Management</t>
  </si>
  <si>
    <t>$219.64M</t>
  </si>
  <si>
    <t>Density</t>
  </si>
  <si>
    <t>Founders Fund, Upfront Ventures, 	01 Advisors</t>
  </si>
  <si>
    <t>$217.2M</t>
  </si>
  <si>
    <t>Mixpanel</t>
  </si>
  <si>
    <t>11/15/2021</t>
  </si>
  <si>
    <t>Bain Capital Tech Opportunities, Andreessen Horowitz, Sequoia Capital</t>
  </si>
  <si>
    <t>$284.52M</t>
  </si>
  <si>
    <t>Aprogen</t>
  </si>
  <si>
    <t>$1.04</t>
  </si>
  <si>
    <t>5/31/2019</t>
  </si>
  <si>
    <t>Seongnam-Si</t>
  </si>
  <si>
    <t>Lindeman Asia Investment, Nichi-Iko Pharmaceutical</t>
  </si>
  <si>
    <t>$62.12M</t>
  </si>
  <si>
    <t>OrCam Technologies</t>
  </si>
  <si>
    <t>$1.03</t>
  </si>
  <si>
    <t>2/20/2018</t>
  </si>
  <si>
    <t>Intel Capital, Aviv Venture Capital</t>
  </si>
  <si>
    <t>$77.4M</t>
  </si>
  <si>
    <t>Leap Motor</t>
  </si>
  <si>
    <t>$1.01</t>
  </si>
  <si>
    <t>11/20/2018</t>
  </si>
  <si>
    <t>Sequoia Capital China, Gopher Asset Management, Shanghai Electric Group</t>
  </si>
  <si>
    <t>$1.761B</t>
  </si>
  <si>
    <t>Lookout</t>
  </si>
  <si>
    <t>Accel Partners, Greylock Partners, Lowercase Capital</t>
  </si>
  <si>
    <t>$281M</t>
  </si>
  <si>
    <t>Snapdeal</t>
  </si>
  <si>
    <t>5/21/2014</t>
  </si>
  <si>
    <t>SoftBankGroup, Blackrock, Alibaba Group</t>
  </si>
  <si>
    <t>$1.776B</t>
  </si>
  <si>
    <t>TechStyle Fashion Group</t>
  </si>
  <si>
    <t>8/29/2014</t>
  </si>
  <si>
    <t>Matrix Partners, Passport Capital, Rho Ventures</t>
  </si>
  <si>
    <t>InMobi</t>
  </si>
  <si>
    <t>Kleiner Perkins Caufield &amp; Byers, Softbank Corp., Sherpalo Ventures</t>
  </si>
  <si>
    <t>$510.6M</t>
  </si>
  <si>
    <t>LinkSure Network</t>
  </si>
  <si>
    <t>$52M</t>
  </si>
  <si>
    <t>Red Ventures</t>
  </si>
  <si>
    <t>Fort Mill</t>
  </si>
  <si>
    <t>Silver Lake Partners, General Atlantic</t>
  </si>
  <si>
    <t>$1.05B</t>
  </si>
  <si>
    <t>BeiBei</t>
  </si>
  <si>
    <t>1/22/2015</t>
  </si>
  <si>
    <t>Banyan Capital, New Horizon Capital, IDG Capital Partners</t>
  </si>
  <si>
    <t>$224.4M</t>
  </si>
  <si>
    <t>Lamabang</t>
  </si>
  <si>
    <t>5Y Capital, Matrix Partners China, K2VC</t>
  </si>
  <si>
    <t>$120M</t>
  </si>
  <si>
    <t>JimuBox</t>
  </si>
  <si>
    <t>4/21/2015</t>
  </si>
  <si>
    <t>Matrix Partners China, Ventech China, Shunwei Capital Partners</t>
  </si>
  <si>
    <t>$131M</t>
  </si>
  <si>
    <t>BenevolentAI</t>
  </si>
  <si>
    <t>Woodford Investment Management</t>
  </si>
  <si>
    <t>$345.55M</t>
  </si>
  <si>
    <t>FXiaoKe</t>
  </si>
  <si>
    <t>IDG Capital, Northern Light Venture Capital, DCM Ventures</t>
  </si>
  <si>
    <t>$293M</t>
  </si>
  <si>
    <t>Vox Media</t>
  </si>
  <si>
    <t>Accel Partners, Comcast Ventures, General Atlantic</t>
  </si>
  <si>
    <t>$324.65M</t>
  </si>
  <si>
    <t>Mia.com</t>
  </si>
  <si>
    <t>Sequoia Capital China, ZhenFund, K2 Ventures</t>
  </si>
  <si>
    <t>$231.6M</t>
  </si>
  <si>
    <t>58 Daojia</t>
  </si>
  <si>
    <t>KKR, Alibaba Group, Ping An Insurance</t>
  </si>
  <si>
    <t>Womai</t>
  </si>
  <si>
    <t>SAIF Partners China, Baidu, IDG Capital</t>
  </si>
  <si>
    <t>$320M</t>
  </si>
  <si>
    <t>HuJiang</t>
  </si>
  <si>
    <t>10/29/2015</t>
  </si>
  <si>
    <t>China Minsheng Investment, Baidu, Wanxin Media</t>
  </si>
  <si>
    <t>$223.29M</t>
  </si>
  <si>
    <t>iTutorGroup</t>
  </si>
  <si>
    <t>11/18/2015</t>
  </si>
  <si>
    <t>QiMing Venture Partners, Temasek Holdings, Silverlink Capital</t>
  </si>
  <si>
    <t>MindMaze</t>
  </si>
  <si>
    <t>1/28/2016</t>
  </si>
  <si>
    <t>Lausanne</t>
  </si>
  <si>
    <t>Hinduja Group</t>
  </si>
  <si>
    <t>$348.5M</t>
  </si>
  <si>
    <t>iCarbonX</t>
  </si>
  <si>
    <t>Tencent, Vcanbio</t>
  </si>
  <si>
    <t>$199M</t>
  </si>
  <si>
    <t>SMS Assist</t>
  </si>
  <si>
    <t>Goldman Sachs, Insights Venture Partners, Pritzker Group Venture Capital</t>
  </si>
  <si>
    <t>Kendra Scott</t>
  </si>
  <si>
    <t>12/21/2016</t>
  </si>
  <si>
    <t>Berkshire Partners, Norwest Venture Partners</t>
  </si>
  <si>
    <t>Mobvoi</t>
  </si>
  <si>
    <t>Sequoia Capital China, SIG Asia Investments, ZhenFund</t>
  </si>
  <si>
    <t>$259.64M</t>
  </si>
  <si>
    <t>Zhuan Zhuan</t>
  </si>
  <si>
    <t>4/18/2017</t>
  </si>
  <si>
    <t>58.com, Tencent Holdings</t>
  </si>
  <si>
    <t>$990M</t>
  </si>
  <si>
    <t>Modernizing Medicine</t>
  </si>
  <si>
    <t>Boca Raton</t>
  </si>
  <si>
    <t>Warburg Pincus, Summit Partners, Sands Capital</t>
  </si>
  <si>
    <t>$393.79M</t>
  </si>
  <si>
    <t>Zhaogang</t>
  </si>
  <si>
    <t>6/29/2017</t>
  </si>
  <si>
    <t>K2 Ventures, Matrix Partners China, IDG Capital</t>
  </si>
  <si>
    <t>$361.25M</t>
  </si>
  <si>
    <t>DianRong</t>
  </si>
  <si>
    <t>Standard Chartered, FinSight Ventures, Affirma Capital</t>
  </si>
  <si>
    <t>$649M</t>
  </si>
  <si>
    <t>Cell C</t>
  </si>
  <si>
    <t>Midrand</t>
  </si>
  <si>
    <t>Blue Label Telecoms, Net1 UEPS Technologies</t>
  </si>
  <si>
    <t>$546.97M</t>
  </si>
  <si>
    <t>YH Global</t>
  </si>
  <si>
    <t>9/21/2017</t>
  </si>
  <si>
    <t>Co-Energy Finance, Grandland</t>
  </si>
  <si>
    <t>$182.05M</t>
  </si>
  <si>
    <t>Revolution Precrafted</t>
  </si>
  <si>
    <t>10/23/2017</t>
  </si>
  <si>
    <t>Manila</t>
  </si>
  <si>
    <t>K2 Global, 500 Startups</t>
  </si>
  <si>
    <t>$15.4M</t>
  </si>
  <si>
    <t>WeLab</t>
  </si>
  <si>
    <t>Sequoia Capital China, ING, Alibaba Entrepreneurs Fund</t>
  </si>
  <si>
    <t>$896M</t>
  </si>
  <si>
    <t>Maimai</t>
  </si>
  <si>
    <t>11/15/2017</t>
  </si>
  <si>
    <t>Morningside Venture Capital, IDG Capital, DCM Ventures</t>
  </si>
  <si>
    <t>Dxy.cn</t>
  </si>
  <si>
    <t>Tencent Holdings, DCM Ventures</t>
  </si>
  <si>
    <t>$672M</t>
  </si>
  <si>
    <t>Orbbec Technology</t>
  </si>
  <si>
    <t>5/21/2018</t>
  </si>
  <si>
    <t>R-Z Capital, Green Pine Capital Partners, SAIF Partners China</t>
  </si>
  <si>
    <t>HMD Global</t>
  </si>
  <si>
    <t>Espoo</t>
  </si>
  <si>
    <t>Ginko Ventures</t>
  </si>
  <si>
    <t>$330M</t>
  </si>
  <si>
    <t>Huike Group</t>
  </si>
  <si>
    <t>5/24/2018</t>
  </si>
  <si>
    <t>Fosun RZ Capital, Oceanwide Holdings, Shenzhen Qianhe Capital Management Co.</t>
  </si>
  <si>
    <t>$63M</t>
  </si>
  <si>
    <t>China Cloud</t>
  </si>
  <si>
    <t>Wuxi</t>
  </si>
  <si>
    <t>V Star Capital, GF Xinde Investment Management Co., Haitong Leading Capital Management</t>
  </si>
  <si>
    <t>$522.8M</t>
  </si>
  <si>
    <t>LinkDoc Technology</t>
  </si>
  <si>
    <t>China Investment Corporation, New Enterprise Associates</t>
  </si>
  <si>
    <t>$253.02M</t>
  </si>
  <si>
    <t>MediaMath</t>
  </si>
  <si>
    <t>Silicon Valley Bank, QED Investors, European Founders Fund</t>
  </si>
  <si>
    <t>$613.16M</t>
  </si>
  <si>
    <t>Movile</t>
  </si>
  <si>
    <t>Innova Capital - FIP, 3G Capital Management, Prosus Ventures</t>
  </si>
  <si>
    <t>Kuaigou Dache</t>
  </si>
  <si>
    <t>7/13/2018</t>
  </si>
  <si>
    <t>Tianjin</t>
  </si>
  <si>
    <t>Sequoia Capital China, InnoVision Capital, Qianhai Fund of Funds</t>
  </si>
  <si>
    <t>$650M</t>
  </si>
  <si>
    <t>Pat McGrath Labs</t>
  </si>
  <si>
    <t>One Luxury Group, Eurazeo</t>
  </si>
  <si>
    <t>$82M</t>
  </si>
  <si>
    <t>Wacai</t>
  </si>
  <si>
    <t>Qiming Venture Partners, China Broadband Capital, CDH Investments</t>
  </si>
  <si>
    <t>$368.6M</t>
  </si>
  <si>
    <t>Corporate</t>
  </si>
  <si>
    <t>FlashEx</t>
  </si>
  <si>
    <t>8/27/2018</t>
  </si>
  <si>
    <t>Prometheus Capital, Matrix Partners China, JD Capital Management</t>
  </si>
  <si>
    <t>Banma Network Technologies</t>
  </si>
  <si>
    <t>9/13/2018</t>
  </si>
  <si>
    <t>Yunfeng Capital, SDIC Innovation Investment Management, Shang Qi Capital</t>
  </si>
  <si>
    <t>$696.76M</t>
  </si>
  <si>
    <t>Tresata</t>
  </si>
  <si>
    <t>Charlotte</t>
  </si>
  <si>
    <t>GCP Capital Partners</t>
  </si>
  <si>
    <t>$51.93M</t>
  </si>
  <si>
    <t>Momenta</t>
  </si>
  <si>
    <t>10/17/2018</t>
  </si>
  <si>
    <t>Sinovation Ventures, Tencent Holdings, Sequoia Capital China</t>
  </si>
  <si>
    <t>$1.283B</t>
  </si>
  <si>
    <t>Hosjoy</t>
  </si>
  <si>
    <t>10/18/2018</t>
  </si>
  <si>
    <t>U.S.-China Green Fund, Founder H Fund, Richland Equities</t>
  </si>
  <si>
    <t>$138.53M</t>
  </si>
  <si>
    <t>Omio</t>
  </si>
  <si>
    <t>10/23/2018</t>
  </si>
  <si>
    <t>Lakestar, Battery Ventures, New Enterprise Associates</t>
  </si>
  <si>
    <t>$396M</t>
  </si>
  <si>
    <t>TERMINUS Technology</t>
  </si>
  <si>
    <t>10/25/2018</t>
  </si>
  <si>
    <t>China Everbright Limited, IDG Capital, iFLYTEK</t>
  </si>
  <si>
    <t>$629.58M</t>
  </si>
  <si>
    <t>BitFury</t>
  </si>
  <si>
    <t>Georgian Co-Investment Fund, iTech Capital, Galaxy Digital</t>
  </si>
  <si>
    <t>$170M</t>
  </si>
  <si>
    <t>iFood</t>
  </si>
  <si>
    <t>Osasco</t>
  </si>
  <si>
    <t>Movile, Just Eat, Naspers</t>
  </si>
  <si>
    <t>$591.86M</t>
  </si>
  <si>
    <t>Geek+</t>
  </si>
  <si>
    <t>11/21/2018</t>
  </si>
  <si>
    <t>Volcanics Ventures, Vertex Ventures China, Warburg Pincus</t>
  </si>
  <si>
    <t>$433.61M</t>
  </si>
  <si>
    <t>REEF Technology</t>
  </si>
  <si>
    <t>Target Global, UBS Asset Management, Mubadala Capital</t>
  </si>
  <si>
    <t>Globality</t>
  </si>
  <si>
    <t>1/22/2019</t>
  </si>
  <si>
    <t>Menlo Park</t>
  </si>
  <si>
    <t>$310.3M</t>
  </si>
  <si>
    <t>Ynsect</t>
  </si>
  <si>
    <t>Evry</t>
  </si>
  <si>
    <t>Astanor Ventures, Upfront Ventures, IDInvest Partners</t>
  </si>
  <si>
    <t>$393.4M</t>
  </si>
  <si>
    <t>Intellifusion</t>
  </si>
  <si>
    <t>3/22/2019</t>
  </si>
  <si>
    <t>BOC International, TopoScend Capital, Hongxiu VC</t>
  </si>
  <si>
    <t>$287.85M</t>
  </si>
  <si>
    <t>Liquid</t>
  </si>
  <si>
    <t>JAFCO Co, Bitmain Technologies, IDG Capital</t>
  </si>
  <si>
    <t>$158M</t>
  </si>
  <si>
    <t>Poizon</t>
  </si>
  <si>
    <t>4/29/2019</t>
  </si>
  <si>
    <t>DST Global, Sequoia Capital China, Gaorong Capital</t>
  </si>
  <si>
    <t>VTS</t>
  </si>
  <si>
    <t>Trinity Ventures, Fifth Wall Ventures, OpenView Venture Partners</t>
  </si>
  <si>
    <t>$327.18M</t>
  </si>
  <si>
    <t>SITECH DEV</t>
  </si>
  <si>
    <t>Guiyang</t>
  </si>
  <si>
    <t>China Prosperity Capital</t>
  </si>
  <si>
    <t>KnowBox</t>
  </si>
  <si>
    <t>5/30/2019</t>
  </si>
  <si>
    <t>TAL Education Group, Legend Star, Alibaba Group</t>
  </si>
  <si>
    <t>$306.16M</t>
  </si>
  <si>
    <t>Yanolja</t>
  </si>
  <si>
    <t>SBI Investment Korea, Partners Investment, GIC</t>
  </si>
  <si>
    <t>$2.036B</t>
  </si>
  <si>
    <t>Meero</t>
  </si>
  <si>
    <t>6/18/2019</t>
  </si>
  <si>
    <t>Aglae Ventures, Global Founders Capital, Alven Capital</t>
  </si>
  <si>
    <t>$297.5M</t>
  </si>
  <si>
    <t>SumUp</t>
  </si>
  <si>
    <t>7/16/2019</t>
  </si>
  <si>
    <t>American Express Ventures, Goldman Sachs, Bain Capital Credit</t>
  </si>
  <si>
    <t>$1.365B</t>
  </si>
  <si>
    <t>Ibotta</t>
  </si>
  <si>
    <t>Koch Disruptive Technologies, Teamworthy Ventures, GGV Capital</t>
  </si>
  <si>
    <t>$95.91M</t>
  </si>
  <si>
    <t>C2FO</t>
  </si>
  <si>
    <t>Leawood</t>
  </si>
  <si>
    <t>Union Square Ventures, Summerhill Venture Partners, Mithril Capital Management</t>
  </si>
  <si>
    <t>$539.68M</t>
  </si>
  <si>
    <t>Numbrs</t>
  </si>
  <si>
    <t>8/22/2019</t>
  </si>
  <si>
    <t>Zurich</t>
  </si>
  <si>
    <t>Investment Corporation of Dubai, Centralway</t>
  </si>
  <si>
    <t>$127.6M</t>
  </si>
  <si>
    <t>EBANX</t>
  </si>
  <si>
    <t>10/16/2019</t>
  </si>
  <si>
    <t>FTV Capital, Endeavor</t>
  </si>
  <si>
    <t>$460M</t>
  </si>
  <si>
    <t>KK Group</t>
  </si>
  <si>
    <t>10/23/2019</t>
  </si>
  <si>
    <t>Dongguan</t>
  </si>
  <si>
    <t>Matrix Partners China, Bright Venture Capita, Shenzhen Capital Group</t>
  </si>
  <si>
    <t>$614.44M</t>
  </si>
  <si>
    <t>Alto Pharmacy</t>
  </si>
  <si>
    <t>1/30/2020</t>
  </si>
  <si>
    <t>Jackson Square Ventures, Greenoaks Capital Management, Softbank Group</t>
  </si>
  <si>
    <t>$588.07M</t>
  </si>
  <si>
    <t>Hotmart</t>
  </si>
  <si>
    <t>3/17/2020</t>
  </si>
  <si>
    <t>Technology Crossover Ventures, Alkeon Capital Management, General Atlantic</t>
  </si>
  <si>
    <t>$130.3M</t>
  </si>
  <si>
    <t>Emerging Markets Property Group</t>
  </si>
  <si>
    <t>OLX Group, KCK Group, EXOR Seeds</t>
  </si>
  <si>
    <t>$279M</t>
  </si>
  <si>
    <t>Quizlet</t>
  </si>
  <si>
    <t>5/13/2020</t>
  </si>
  <si>
    <t>Union Square Ventures, Altos Ventures, Costanoa Ventures</t>
  </si>
  <si>
    <t>$62M</t>
  </si>
  <si>
    <t>Orca Bio</t>
  </si>
  <si>
    <t>Lightspeed Venture Partners, Data Collective, 8VC</t>
  </si>
  <si>
    <t>Newlink Group</t>
  </si>
  <si>
    <t>JOY Capital, NIO Capital, Blueflame Capital</t>
  </si>
  <si>
    <t>$978.4M</t>
  </si>
  <si>
    <t>Infobip</t>
  </si>
  <si>
    <t>7/30/2020</t>
  </si>
  <si>
    <t>Croatia</t>
  </si>
  <si>
    <t>Vodnjan</t>
  </si>
  <si>
    <t>One Equity Partners</t>
  </si>
  <si>
    <t>Zwift</t>
  </si>
  <si>
    <t>9/16/2020</t>
  </si>
  <si>
    <t>Novator Partners, True, Causeway Media Partners</t>
  </si>
  <si>
    <t>$597M</t>
  </si>
  <si>
    <t>Playco</t>
  </si>
  <si>
    <t>9/21/2020</t>
  </si>
  <si>
    <t>Sozo Ventures, Caffeinated Capital, Sequoia Capital</t>
  </si>
  <si>
    <t>Socar</t>
  </si>
  <si>
    <t>10/16/2020</t>
  </si>
  <si>
    <t>Jeju-do</t>
  </si>
  <si>
    <t>Bain Capital, Altos Ventures, Songhyun Investment</t>
  </si>
  <si>
    <t>Gousto</t>
  </si>
  <si>
    <t>MMC Ventures, BGF Ventures, Unilever Ventures</t>
  </si>
  <si>
    <t>Boom Supersonic</t>
  </si>
  <si>
    <t>Englewood</t>
  </si>
  <si>
    <t>WRVI Capital, Caffeinated Capital, Y Combinator</t>
  </si>
  <si>
    <t>$247.61M</t>
  </si>
  <si>
    <t>Qualia</t>
  </si>
  <si>
    <t>12/21/2020</t>
  </si>
  <si>
    <t>8VC, Menlo Ventures, Tiger Global Management</t>
  </si>
  <si>
    <t>$200.18M</t>
  </si>
  <si>
    <t>Quantum Metric</t>
  </si>
  <si>
    <t>Colorado Springs</t>
  </si>
  <si>
    <t>Insight Partners, Bain Capital Ventures</t>
  </si>
  <si>
    <t>News Break</t>
  </si>
  <si>
    <t>IDG Capital, Francisco Partners, ZhenFund</t>
  </si>
  <si>
    <t>$140.23M</t>
  </si>
  <si>
    <t>MadeiraMadeira</t>
  </si>
  <si>
    <t>Parana</t>
  </si>
  <si>
    <t>Flybridge Capital Partners, SoftBank Group, Monashees+</t>
  </si>
  <si>
    <t>$304.58M</t>
  </si>
  <si>
    <t>PPRO</t>
  </si>
  <si>
    <t>Wellington Management, Eurazeo, Citi Ventures</t>
  </si>
  <si>
    <t>$370M</t>
  </si>
  <si>
    <t>Splashtop</t>
  </si>
  <si>
    <t>1/27/2021</t>
  </si>
  <si>
    <t>Storm Ventures, DFJ DragonFund, New Enterprise Associates</t>
  </si>
  <si>
    <t>$111.5M</t>
  </si>
  <si>
    <t>DriveNets</t>
  </si>
  <si>
    <t>Ra'anana</t>
  </si>
  <si>
    <t>Bessemer Venture Partners, Pitango Venture Capital, D1 Capital Partners</t>
  </si>
  <si>
    <t>Flash Express</t>
  </si>
  <si>
    <t>SCB 10X, Krungsri Finnovate, eWTP Capital</t>
  </si>
  <si>
    <t>Axiom Space</t>
  </si>
  <si>
    <t>2/16/2021</t>
  </si>
  <si>
    <t>C5 Capital, Hemisphere Ventures, The Venture Collective</t>
  </si>
  <si>
    <t>$230M</t>
  </si>
  <si>
    <t>Locus Robotics</t>
  </si>
  <si>
    <t>Wilmington</t>
  </si>
  <si>
    <t>Scale Venture Partners, Bond, Tiger Global Management</t>
  </si>
  <si>
    <t>$315.82M</t>
  </si>
  <si>
    <t>Standard</t>
  </si>
  <si>
    <t>CRV, Y Combinator, Initialized Capital</t>
  </si>
  <si>
    <t>$235.62M</t>
  </si>
  <si>
    <t>Sentry</t>
  </si>
  <si>
    <t>2/18/2021</t>
  </si>
  <si>
    <t>New Enterprise Associates, Accel, Bond</t>
  </si>
  <si>
    <t>WeBull</t>
  </si>
  <si>
    <t>Bojiang Capital, Hongdao Capital, Mobai Capital</t>
  </si>
  <si>
    <t>$230.31M</t>
  </si>
  <si>
    <t>Skydio</t>
  </si>
  <si>
    <t>Andreessen Horowitz, Andreessen Horowitz, Institutional Venture Partners, Accel</t>
  </si>
  <si>
    <t>$344M</t>
  </si>
  <si>
    <t>Newsela</t>
  </si>
  <si>
    <t>Owl Ventures, Technology Crossover Ventures, Tao Capital Partners</t>
  </si>
  <si>
    <t>$170.72M</t>
  </si>
  <si>
    <t>Aqua Security</t>
  </si>
  <si>
    <t>Ramat Gan</t>
  </si>
  <si>
    <t>TLV Partners, Lightspeed Venture Partners, M12</t>
  </si>
  <si>
    <t>PatSnap</t>
  </si>
  <si>
    <t>Sequoia Capital China, Shunwei Capital Partners, Qualgro</t>
  </si>
  <si>
    <t>$352.32M</t>
  </si>
  <si>
    <t>Evidation</t>
  </si>
  <si>
    <t>B Capital Group,, GE Ventures, McKesson Ventures</t>
  </si>
  <si>
    <t>$259.18M</t>
  </si>
  <si>
    <t>Sidecar Health</t>
  </si>
  <si>
    <t>GreatPoint Ventures, Tiger Global Management, Menlo Ventures</t>
  </si>
  <si>
    <t>Feedzai</t>
  </si>
  <si>
    <t>$277.8M</t>
  </si>
  <si>
    <t>Yunxuetang</t>
  </si>
  <si>
    <t>Suzhou</t>
  </si>
  <si>
    <t>Matrix Partners China, Sequoia Capital China, Hundreds Capital</t>
  </si>
  <si>
    <t>$397.28M</t>
  </si>
  <si>
    <t>Cameo</t>
  </si>
  <si>
    <t>Lightspeed Venture Partners, Kleiner Perkins Caufield &amp; Byers, Origin Ventures</t>
  </si>
  <si>
    <t>$165.71M</t>
  </si>
  <si>
    <t>Fetch Rewards</t>
  </si>
  <si>
    <t>Madison</t>
  </si>
  <si>
    <t>Greycroft, Loeb.NYC, DST Global</t>
  </si>
  <si>
    <t>$341.51M</t>
  </si>
  <si>
    <t>Hyperchain</t>
  </si>
  <si>
    <t>Yinhong Equity Investment Fund, E Fund, Ideal International</t>
  </si>
  <si>
    <t>$249M</t>
  </si>
  <si>
    <t>The Zebra</t>
  </si>
  <si>
    <t>Silverton Partners, Accel, Ballast Point Ventures</t>
  </si>
  <si>
    <t>$255.08M</t>
  </si>
  <si>
    <t>Clearcover</t>
  </si>
  <si>
    <t>American Family Ventures, Cox Enterprises, OMERS Ventures</t>
  </si>
  <si>
    <t>$307M</t>
  </si>
  <si>
    <t>Groq</t>
  </si>
  <si>
    <t>TDK Ventures, Social Capital, D1 Capital Partners</t>
  </si>
  <si>
    <t>$362.55M</t>
  </si>
  <si>
    <t>Fiture</t>
  </si>
  <si>
    <t>Bertelsmann Asia Investments, Sequoia Capital China, NIO Capital</t>
  </si>
  <si>
    <t>$391M</t>
  </si>
  <si>
    <t>Injective Protocol</t>
  </si>
  <si>
    <t>Pantera Capital, Cadenza Ventures, BlockTower Capital</t>
  </si>
  <si>
    <t>$13.1M</t>
  </si>
  <si>
    <t>Sift</t>
  </si>
  <si>
    <t>4/22/2021</t>
  </si>
  <si>
    <t>Union Square Ventures, Insight Partners, Spark Capital</t>
  </si>
  <si>
    <t>$156.52M</t>
  </si>
  <si>
    <t>SaltPay</t>
  </si>
  <si>
    <t>4/23/2021</t>
  </si>
  <si>
    <t>Tiger Global Management, Hedosophia</t>
  </si>
  <si>
    <t>Capsule</t>
  </si>
  <si>
    <t>Thrive Capital, Durable Capital Partners, G Squared</t>
  </si>
  <si>
    <t>MOLOCO</t>
  </si>
  <si>
    <t>Smilegate Investment, DSC Investments, KTB Ventures</t>
  </si>
  <si>
    <t>$187.57M</t>
  </si>
  <si>
    <t>Mux</t>
  </si>
  <si>
    <t>4/30/2021</t>
  </si>
  <si>
    <t>Accel, Cobalt Capital, Andreessen Horowitz</t>
  </si>
  <si>
    <t>$173.92M</t>
  </si>
  <si>
    <t>XForcePlus</t>
  </si>
  <si>
    <t>Eastern Bell Capital, Danhua Capital, MSA Capital</t>
  </si>
  <si>
    <t>Firefly Aerospace</t>
  </si>
  <si>
    <t>Cedar Park</t>
  </si>
  <si>
    <t>XBTO Ventures, Raven One Ventures, SK Ventures</t>
  </si>
  <si>
    <t>$100.25M</t>
  </si>
  <si>
    <t>HoneyBook</t>
  </si>
  <si>
    <t>Norwest Venture Partners, Hillsven Capital, Aleph</t>
  </si>
  <si>
    <t>$480.34M</t>
  </si>
  <si>
    <t>Shift Technology</t>
  </si>
  <si>
    <t>Griffin Gaming Partners, Andreessen Horowitz, Battery Ventures</t>
  </si>
  <si>
    <t>$319.72M</t>
  </si>
  <si>
    <t>TensTorrent</t>
  </si>
  <si>
    <t>Eclipse Ventures, Fidelity Investments, Moore Capital Management</t>
  </si>
  <si>
    <t>$221.03M</t>
  </si>
  <si>
    <t>Zihaiguo</t>
  </si>
  <si>
    <t>Xingwang Investment Management, China Capital Investment Group, Matrix Partners China</t>
  </si>
  <si>
    <t>$64.08M</t>
  </si>
  <si>
    <t>Forte Labs</t>
  </si>
  <si>
    <t>Iris Capital, Accel, Elaia Partners</t>
  </si>
  <si>
    <t>Axtria</t>
  </si>
  <si>
    <t>Berkeley Heights</t>
  </si>
  <si>
    <t>Helion Venture Partners, Bain Capital Tech Opportunities, Sequoia Capital India</t>
  </si>
  <si>
    <t>$206.32M</t>
  </si>
  <si>
    <t>Amount</t>
  </si>
  <si>
    <t>Invus Group, Hanaco Venture Capital, WestCap Group</t>
  </si>
  <si>
    <t>$187.5M</t>
  </si>
  <si>
    <t>Vise</t>
  </si>
  <si>
    <t>Sequoia Capital, Founders Fund, Bling Capital</t>
  </si>
  <si>
    <t>$126.55M</t>
  </si>
  <si>
    <t>Printful</t>
  </si>
  <si>
    <t>Bregal Sagemount</t>
  </si>
  <si>
    <t>Matrixport</t>
  </si>
  <si>
    <t>Dragonfly Captial, Qiming Venture Partners, DST Global</t>
  </si>
  <si>
    <t>Shippo</t>
  </si>
  <si>
    <t>Version One Ventures, Uncork Capital, Bessemer Venture Partners</t>
  </si>
  <si>
    <t>$154.03M</t>
  </si>
  <si>
    <t>Thirty Madison</t>
  </si>
  <si>
    <t>Northzone Ventures, Maveron, Johnson &amp; Johnson Innovation</t>
  </si>
  <si>
    <t>$8M</t>
  </si>
  <si>
    <t>LetsGetChecked</t>
  </si>
  <si>
    <t>Optum Ventures, Qiming Venture Partners, Transformation Capital</t>
  </si>
  <si>
    <t>EcoFlow</t>
  </si>
  <si>
    <t>Delian Capital, China International Capital Corporation, Sequoia Capital China</t>
  </si>
  <si>
    <t>$110.59M</t>
  </si>
  <si>
    <t>Carro</t>
  </si>
  <si>
    <t>SingTel Innov8, Alpha JWC Ventures, Golden Gate Ventures</t>
  </si>
  <si>
    <t>$684.52M</t>
  </si>
  <si>
    <t>Tractable</t>
  </si>
  <si>
    <t>Insight Partners, Ignition Partners, Georgian Partners</t>
  </si>
  <si>
    <t>$119.83M</t>
  </si>
  <si>
    <t>Bringg</t>
  </si>
  <si>
    <t>Salesforce Ventures, next47, Pereg Ventures</t>
  </si>
  <si>
    <t>$184.5M</t>
  </si>
  <si>
    <t>Claroty</t>
  </si>
  <si>
    <t>Bessemer Venture Partners, MoreVC, Team8</t>
  </si>
  <si>
    <t>JoyTunes</t>
  </si>
  <si>
    <t>Genesis Partners, Aleph, Insight Partners</t>
  </si>
  <si>
    <t>$91.5M</t>
  </si>
  <si>
    <t>Aircall</t>
  </si>
  <si>
    <t>Balderton Capital, Next World Capital, Draper Esprit</t>
  </si>
  <si>
    <t>$225.63M</t>
  </si>
  <si>
    <t>SmartAsset</t>
  </si>
  <si>
    <t>Javelin Venture Partners, TTV Capital, Peterson Ventures</t>
  </si>
  <si>
    <t>$157.62M</t>
  </si>
  <si>
    <t>Morning Consult</t>
  </si>
  <si>
    <t>Advance Venture Partners, Susquehanna Growth Equity, Lupa Systems</t>
  </si>
  <si>
    <t>$91M</t>
  </si>
  <si>
    <t>Visier</t>
  </si>
  <si>
    <t>Foundation Capital, 	Summit Partners, Adams Street Partners</t>
  </si>
  <si>
    <t>$216.5M</t>
  </si>
  <si>
    <t>ShipBob</t>
  </si>
  <si>
    <t>Hyde Park Venture Partners,	FundersClub. Bain Capital Ventures</t>
  </si>
  <si>
    <t>$331.1M</t>
  </si>
  <si>
    <t>Blinkit</t>
  </si>
  <si>
    <t>Tiger Global Management, Sequoia Capital India, SoftBank Group</t>
  </si>
  <si>
    <t>$573.82M</t>
  </si>
  <si>
    <t>Kitopi</t>
  </si>
  <si>
    <t>CE-Ventures, BECO Capital, Nordstar</t>
  </si>
  <si>
    <t>$502.2M</t>
  </si>
  <si>
    <t>bolttech</t>
  </si>
  <si>
    <t>Mundi Ventures, Doqling Capital Partners, Activant Capital</t>
  </si>
  <si>
    <t>MobileCoin</t>
  </si>
  <si>
    <t>General Catalyst, Future Ventures, AU21</t>
  </si>
  <si>
    <t>$108.03M</t>
  </si>
  <si>
    <t>Lunar</t>
  </si>
  <si>
    <t>Aarhus</t>
  </si>
  <si>
    <t>SEED Capital, Greyhound Capital, Socii Capital</t>
  </si>
  <si>
    <t>$371.29M</t>
  </si>
  <si>
    <t>Amperity</t>
  </si>
  <si>
    <t>Madrona Venture Group, Tiger Global Management, Madera Technology Partners</t>
  </si>
  <si>
    <t>$217.3M</t>
  </si>
  <si>
    <t>Remote</t>
  </si>
  <si>
    <t>Index Ventures, Sequoia Capital, General Catalyst</t>
  </si>
  <si>
    <t>Pantheon Systems</t>
  </si>
  <si>
    <t>Foundry Group, Scale Venture Partners, SoftBank Group</t>
  </si>
  <si>
    <t>$150K</t>
  </si>
  <si>
    <t>Xiaobing</t>
  </si>
  <si>
    <t>NetEase Capital, Northern Light Venture Capital, Microsoft</t>
  </si>
  <si>
    <t>Carson Group</t>
  </si>
  <si>
    <t>Lincoln</t>
  </si>
  <si>
    <t>Bain Capital</t>
  </si>
  <si>
    <t>GO1</t>
  </si>
  <si>
    <t>7/19/2021</t>
  </si>
  <si>
    <t>Brisbane</t>
  </si>
  <si>
    <t>Y Combinator, M12, SEEK</t>
  </si>
  <si>
    <t>$273.25M</t>
  </si>
  <si>
    <t>Interos</t>
  </si>
  <si>
    <t>7/22/2021</t>
  </si>
  <si>
    <t>Arlington</t>
  </si>
  <si>
    <t>Kleiner Perkins Caufield &amp; Byers, NightDragon Security, Venrock</t>
  </si>
  <si>
    <t>$132.35M</t>
  </si>
  <si>
    <t>BlackBuck</t>
  </si>
  <si>
    <t>Accel, Sands Capital, International Finance Corporation</t>
  </si>
  <si>
    <t>$330.88M</t>
  </si>
  <si>
    <t>NIUM</t>
  </si>
  <si>
    <t>Vertex Ventures SE Asia, Global Founders Capital, Visa Ventures</t>
  </si>
  <si>
    <t>$259.1M</t>
  </si>
  <si>
    <t>Unico</t>
  </si>
  <si>
    <t>Big Bets, General Atlantic, SOFTBANK Latin America Ventures</t>
  </si>
  <si>
    <t>$235.94M</t>
  </si>
  <si>
    <t>Human Interest</t>
  </si>
  <si>
    <t>Wing Venture Capital, Slow Ventures, Uncork Capital</t>
  </si>
  <si>
    <t>$335.02M</t>
  </si>
  <si>
    <t>Bluecore</t>
  </si>
  <si>
    <t>FirstMark Capital, Georgian Partners, Norwest Venture Partners</t>
  </si>
  <si>
    <t>$238.12M</t>
  </si>
  <si>
    <t>Freshbooks</t>
  </si>
  <si>
    <t>Accomplice, Oak Investment Partners, Georgian Partners</t>
  </si>
  <si>
    <t>$203.75M</t>
  </si>
  <si>
    <t>Snorkel AI</t>
  </si>
  <si>
    <t>Greylock Partners, Google Ventures, BlackRock</t>
  </si>
  <si>
    <t>$135M</t>
  </si>
  <si>
    <t>Gelato</t>
  </si>
  <si>
    <t>$293.61M</t>
  </si>
  <si>
    <t>Maven Clinic</t>
  </si>
  <si>
    <t>Female Founders Fund, Oak HC/FT Partners, Sequoia Capital</t>
  </si>
  <si>
    <t>$199.47M</t>
  </si>
  <si>
    <t>Dunamu</t>
  </si>
  <si>
    <t>Qualcomm Ventures, Woori Investment, Hanwha Investment &amp; Securities</t>
  </si>
  <si>
    <t>$72.44M</t>
  </si>
  <si>
    <t>Shield AI</t>
  </si>
  <si>
    <t>Andreessen Horowitz, Homebrew, Point72 Ventures</t>
  </si>
  <si>
    <t>$345.35M</t>
  </si>
  <si>
    <t>PicsArt</t>
  </si>
  <si>
    <t>8/26/2021</t>
  </si>
  <si>
    <t>Sequoia Capital, DCM Ventures, Insight Partners</t>
  </si>
  <si>
    <t>$175M</t>
  </si>
  <si>
    <t>1KMXC</t>
  </si>
  <si>
    <t>8/30/2021</t>
  </si>
  <si>
    <t>Goldman Sachs Asset Management, SDP Investment, Alibaba Group</t>
  </si>
  <si>
    <t>$98.96M</t>
  </si>
  <si>
    <t>Cider</t>
  </si>
  <si>
    <t>Andreessen Horowitz, DST Global, IDG Capital</t>
  </si>
  <si>
    <t>$131.46M</t>
  </si>
  <si>
    <t>Berlin Brands Group</t>
  </si>
  <si>
    <t>Ardian, Bain Capital</t>
  </si>
  <si>
    <t>$938.71M</t>
  </si>
  <si>
    <t>Agile Robots</t>
  </si>
  <si>
    <t>Hillhouse Capital Management, Sequoia Capital China, Linear Venture</t>
  </si>
  <si>
    <t>$350M</t>
  </si>
  <si>
    <t>GrubMarket</t>
  </si>
  <si>
    <t>GGV Capital, BlackRock, ACE &amp; Company</t>
  </si>
  <si>
    <t>$396.06M</t>
  </si>
  <si>
    <t>Mammoth Biosciences</t>
  </si>
  <si>
    <t>NFX, Plum Alley, Mayfield</t>
  </si>
  <si>
    <t>Orchard</t>
  </si>
  <si>
    <t>Accomplice, Juxtapose, FirstMark Capital</t>
  </si>
  <si>
    <t>Xendit</t>
  </si>
  <si>
    <t>Accel, Y Combinator, Amasia</t>
  </si>
  <si>
    <t>$215.01M</t>
  </si>
  <si>
    <t>TrueLayer</t>
  </si>
  <si>
    <t>Anthemis, Connect Ventures, Northzone Ventures</t>
  </si>
  <si>
    <t>$271.8M</t>
  </si>
  <si>
    <t>Assembly</t>
  </si>
  <si>
    <t>Advent International, PSG, Providence Equity Partners</t>
  </si>
  <si>
    <t>PandaDoc</t>
  </si>
  <si>
    <t>Rembrandt Venture Partners, M12, Altos Ventures</t>
  </si>
  <si>
    <t>Keenon Robotics</t>
  </si>
  <si>
    <t>Yunqi Partners, SoftBank Group, iVision Ventures</t>
  </si>
  <si>
    <t>$228.79M</t>
  </si>
  <si>
    <t>HAYDON</t>
  </si>
  <si>
    <t>9/24/2021</t>
  </si>
  <si>
    <t>Tencent Holdings, Hillhouse Capital Management</t>
  </si>
  <si>
    <t>Ninja Van</t>
  </si>
  <si>
    <t>B Capital Group, Monk's Hill Ventures, Dynamic Parcel Distribution</t>
  </si>
  <si>
    <t>$976.5M</t>
  </si>
  <si>
    <t>Vedantu</t>
  </si>
  <si>
    <t>Accel, Tiger Global Management, Omidyar Network</t>
  </si>
  <si>
    <t>$308.38M</t>
  </si>
  <si>
    <t>TrialSpark</t>
  </si>
  <si>
    <t>Sequoia Capital, Thrive Capital, Sound Ventures</t>
  </si>
  <si>
    <t>$238.3M</t>
  </si>
  <si>
    <t>Ajaib</t>
  </si>
  <si>
    <t>Softbank Ventures Asia, Alpha JWC Ventures, Insignia Ventures Partners</t>
  </si>
  <si>
    <t>$245.22M</t>
  </si>
  <si>
    <t>Licious</t>
  </si>
  <si>
    <t>3one4 Capital Partners, Bertelsmann India Investments, Vertex Ventures SE Asia</t>
  </si>
  <si>
    <t>$338M</t>
  </si>
  <si>
    <t>Masterworks</t>
  </si>
  <si>
    <t>Left Lane Capital, Galaxy Interactive, Tru Arrow Partners</t>
  </si>
  <si>
    <t>$110M</t>
  </si>
  <si>
    <t>Chronosphere</t>
  </si>
  <si>
    <t>Greylock Partners, Lux Capital, General Atlantic</t>
  </si>
  <si>
    <t>$255.34M</t>
  </si>
  <si>
    <t>Solo.io</t>
  </si>
  <si>
    <t>True Ventures, Altimeter Capital, Redpoint Ventures</t>
  </si>
  <si>
    <t>$171.85M</t>
  </si>
  <si>
    <t>Swile</t>
  </si>
  <si>
    <t>Montpellier</t>
  </si>
  <si>
    <t>Index Ventures, IDInvest Partners, Daphni</t>
  </si>
  <si>
    <t>$328.43M</t>
  </si>
  <si>
    <t>MobiKwik</t>
  </si>
  <si>
    <t>Sequoia Capital India, The Times Group, GMO VenturePartners</t>
  </si>
  <si>
    <t>$248.96M</t>
  </si>
  <si>
    <t>Zopa</t>
  </si>
  <si>
    <t>10/19/2021</t>
  </si>
  <si>
    <t>IAG Capital Partners, Augmentum Fintech, Northzone Ventures</t>
  </si>
  <si>
    <t>$671.93M</t>
  </si>
  <si>
    <t>Dental Monitoring</t>
  </si>
  <si>
    <t>Vitruvian Partners, Merieux Equity Partners, Straumann</t>
  </si>
  <si>
    <t>$210.08M</t>
  </si>
  <si>
    <t>CargoX</t>
  </si>
  <si>
    <t>Valor Capital Group, Lightrock, Softbank Group</t>
  </si>
  <si>
    <t>$377.93M</t>
  </si>
  <si>
    <t>Innovation Endeavors, Aleph, Temasek</t>
  </si>
  <si>
    <t>Augury</t>
  </si>
  <si>
    <t>Lerer Hippeau, Munich Re Ventures, Eclipse Ventures</t>
  </si>
  <si>
    <t>$294M</t>
  </si>
  <si>
    <t>Moka</t>
  </si>
  <si>
    <t>GGV Capital, GSR Ventures, FreesFund</t>
  </si>
  <si>
    <t>$142.27M</t>
  </si>
  <si>
    <t>Tezign</t>
  </si>
  <si>
    <t>Sequoia Capital China, Linear Venture, Hearst Ventures</t>
  </si>
  <si>
    <t>Vagaro</t>
  </si>
  <si>
    <t>FTV Capital</t>
  </si>
  <si>
    <t>$64.5M</t>
  </si>
  <si>
    <t>Drata</t>
  </si>
  <si>
    <t>Cowboy Ventures, Leaders Fund, GGV Capital</t>
  </si>
  <si>
    <t>$128.2M</t>
  </si>
  <si>
    <t>Razor</t>
  </si>
  <si>
    <t>Global Founders Capital, 468 Capital, Redalpine Venture Partners</t>
  </si>
  <si>
    <t>$558.71M</t>
  </si>
  <si>
    <t>OpenWeb</t>
  </si>
  <si>
    <t>Insight Partners, AltaIR Capital, Norma Investments</t>
  </si>
  <si>
    <t>$213M</t>
  </si>
  <si>
    <t>Contrast Security</t>
  </si>
  <si>
    <t>Acero Capital, General Catalyst, M12</t>
  </si>
  <si>
    <t>$269M</t>
  </si>
  <si>
    <t>Wrapbook</t>
  </si>
  <si>
    <t>Equal Ventures, Uncork Capital, Andreessen Horowitz</t>
  </si>
  <si>
    <t>$130.6M</t>
  </si>
  <si>
    <t>Gaussian Robotics</t>
  </si>
  <si>
    <t>BlueRun Ventures, Grand Flight Investment, Meituan Dianping</t>
  </si>
  <si>
    <t>$287.83M</t>
  </si>
  <si>
    <t>Mensa Brands</t>
  </si>
  <si>
    <t>Accel, Falcon Edge Capital, Norwest Venture Partners</t>
  </si>
  <si>
    <t>$228.58M</t>
  </si>
  <si>
    <t>Heyday</t>
  </si>
  <si>
    <t>Khosla Ventures,General Catalyst, Victory Park Capital</t>
  </si>
  <si>
    <t>$6.62M</t>
  </si>
  <si>
    <t>PLACE</t>
  </si>
  <si>
    <t>Bellingham</t>
  </si>
  <si>
    <t>Goldman Sachs Asset Management, 3L</t>
  </si>
  <si>
    <t>Stytch</t>
  </si>
  <si>
    <t>11/18/2021</t>
  </si>
  <si>
    <t>Index Ventures, Benchmark, Thrive Capital</t>
  </si>
  <si>
    <t>$126M</t>
  </si>
  <si>
    <t>Owkin</t>
  </si>
  <si>
    <t>Google Ventures, Cathay Innovation, NJF Capital</t>
  </si>
  <si>
    <t>$254.1M</t>
  </si>
  <si>
    <t>Expel</t>
  </si>
  <si>
    <t>Herndon</t>
  </si>
  <si>
    <t>Paladin Capital Group, Greycroft, Scale Venture Partners</t>
  </si>
  <si>
    <t>$257.8M</t>
  </si>
  <si>
    <t>NoBroker</t>
  </si>
  <si>
    <t>11/23/2021</t>
  </si>
  <si>
    <t>General Atlantic, Elevation Capital, BEENEXT</t>
  </si>
  <si>
    <t>$371.4M</t>
  </si>
  <si>
    <t>Slice</t>
  </si>
  <si>
    <t>11/28/2021</t>
  </si>
  <si>
    <t>Gunosy Capital, Blume Ventures, Das Capital</t>
  </si>
  <si>
    <t>$303.73M</t>
  </si>
  <si>
    <t>Thought Machine</t>
  </si>
  <si>
    <t>British Patient Capital, SEB Venture Capital, IQ Capital</t>
  </si>
  <si>
    <t>$402.05M</t>
  </si>
  <si>
    <t>Lessen</t>
  </si>
  <si>
    <t>Khosla Ventures, General Catalyst, Navitas Capital</t>
  </si>
  <si>
    <t>Clara</t>
  </si>
  <si>
    <t>DST Global, General Catalyst, Monashees+</t>
  </si>
  <si>
    <t>$108.5M</t>
  </si>
  <si>
    <t>YipitData</t>
  </si>
  <si>
    <t>RRE Ventures+, Highland Capital Partners, The Carlyle Group</t>
  </si>
  <si>
    <t>$492.05M</t>
  </si>
  <si>
    <t>Anyscale</t>
  </si>
  <si>
    <t>Andreessen Horowitz, Intel Capital, Foundation Capital</t>
  </si>
  <si>
    <t>$160.6M</t>
  </si>
  <si>
    <t>Iodine Software</t>
  </si>
  <si>
    <t>Advent International, Bain Capital Ventures, Silversmith Capital Partners</t>
  </si>
  <si>
    <t>ReliaQuest</t>
  </si>
  <si>
    <t>Tampa</t>
  </si>
  <si>
    <t>KKR, FTV Capital, Ten Eleven Ventures</t>
  </si>
  <si>
    <t>Pet Circle</t>
  </si>
  <si>
    <t>Alexandria</t>
  </si>
  <si>
    <t>Prysm Capital, Baillie Gifford &amp; Co., TDM Growth Partners</t>
  </si>
  <si>
    <t>$126.35M</t>
  </si>
  <si>
    <t>Nature's Fynd</t>
  </si>
  <si>
    <t>Danone Manifesto Ventures, 1955 Capital, Breakthrough Energy Ventures</t>
  </si>
  <si>
    <t>$508.48M</t>
  </si>
  <si>
    <t>Lydia</t>
  </si>
  <si>
    <t>NewAlpha, XAnge Private Equity, Tencent Holdings</t>
  </si>
  <si>
    <t>$260.33M</t>
  </si>
  <si>
    <t>SellerX</t>
  </si>
  <si>
    <t>Cherry Ventures, Felix Capital, 83North</t>
  </si>
  <si>
    <t>$766.7M</t>
  </si>
  <si>
    <t>SnapLogic</t>
  </si>
  <si>
    <t>12/13/2021</t>
  </si>
  <si>
    <t>Andreessen Horowitz, Triangle Peak Partners, Ignition Partners</t>
  </si>
  <si>
    <t>$397.86M</t>
  </si>
  <si>
    <t>Cadence</t>
  </si>
  <si>
    <t>12/14/2021</t>
  </si>
  <si>
    <t>Thrive Capital, General Catalyst, Coatue Management</t>
  </si>
  <si>
    <t>$141M</t>
  </si>
  <si>
    <t>Noname Security</t>
  </si>
  <si>
    <t>Insight Partners, Lightspeed Venture Partners, CyberStarts</t>
  </si>
  <si>
    <t>$220M</t>
  </si>
  <si>
    <t>Rothy's</t>
  </si>
  <si>
    <t>Alpargatas, GS Growth, Lightspeed Venture Partners</t>
  </si>
  <si>
    <t>$44M</t>
  </si>
  <si>
    <t>VOI</t>
  </si>
  <si>
    <t>Vostok New Ventures, The Raine Group, Balderton Capital</t>
  </si>
  <si>
    <t>$517.9M</t>
  </si>
  <si>
    <t>Haomao.AI</t>
  </si>
  <si>
    <t>Qualcomm Ventures, Nine Intelligence Capital, Hillhouse Capital Management</t>
  </si>
  <si>
    <t>$203.91M</t>
  </si>
  <si>
    <t>Kopi Kenangan</t>
  </si>
  <si>
    <t>Horizons Ventures, Sequoia Capital India, Alpha JWC Ventures</t>
  </si>
  <si>
    <t>$233M</t>
  </si>
  <si>
    <t>InFarm</t>
  </si>
  <si>
    <t>Atomico, Hanaco Venture Capital, TriplePoint Capital</t>
  </si>
  <si>
    <t>$601.59M</t>
  </si>
  <si>
    <t>ONE</t>
  </si>
  <si>
    <t>Temasek, Guggenheim Investments, Qatar Investment Authority</t>
  </si>
  <si>
    <t>$486M</t>
  </si>
  <si>
    <t>Fractal Analytics</t>
  </si>
  <si>
    <t>TPG Capital, Apax Partners, TA Associates</t>
  </si>
  <si>
    <t>$688M</t>
  </si>
  <si>
    <t>Assent Compliance</t>
  </si>
  <si>
    <t>Ottawa</t>
  </si>
  <si>
    <t>Vista Equity Partners, Warburg Pincus, First Ascent Ventures</t>
  </si>
  <si>
    <t>$501.64M</t>
  </si>
  <si>
    <t>CAIS</t>
  </si>
  <si>
    <t>Franklin Templeton, Motive Partners. Apollo Global Management</t>
  </si>
  <si>
    <t>$283M</t>
  </si>
  <si>
    <t>Placer.ai</t>
  </si>
  <si>
    <t>Fifth Wall Ventures, JBV Capital, Array Ventures</t>
  </si>
  <si>
    <t>$166.34M</t>
  </si>
  <si>
    <t>Pentera</t>
  </si>
  <si>
    <t>Petah Tikva</t>
  </si>
  <si>
    <t>AWZ Ventures, Blackstone, Insight Partners</t>
  </si>
  <si>
    <t>$185M</t>
  </si>
  <si>
    <t>Darwinbox</t>
  </si>
  <si>
    <t>Hyderabad</t>
  </si>
  <si>
    <t>Lightspeed India Partners, Sequoia Capital India, Endiya Partners</t>
  </si>
  <si>
    <t>$106.7M</t>
  </si>
  <si>
    <t>Minio</t>
  </si>
  <si>
    <t>General Catalyst, Nexus Venture Partners, Dell Technologies Capital</t>
  </si>
  <si>
    <t>$126.3M</t>
  </si>
  <si>
    <t>Fever Labs</t>
  </si>
  <si>
    <t>Accel, 14W, GS Growth</t>
  </si>
  <si>
    <t>$315.43M</t>
  </si>
  <si>
    <t>Esusu</t>
  </si>
  <si>
    <t>Next Play Ventures, Zeal Capital Partners, SoftBank Group</t>
  </si>
  <si>
    <t>$144.43M</t>
  </si>
  <si>
    <t>Betterfly</t>
  </si>
  <si>
    <t>QED Investors, DST Global, Endeavor</t>
  </si>
  <si>
    <t>$202.5M</t>
  </si>
  <si>
    <t>Dune Analytics</t>
  </si>
  <si>
    <t>Multicoin Capital, Coatue Management, Dragonfly Capital Partners</t>
  </si>
  <si>
    <t>$79.42M</t>
  </si>
  <si>
    <t>Scandit</t>
  </si>
  <si>
    <t>Atomico, NGP Capital, Google Ventures</t>
  </si>
  <si>
    <t>$273M</t>
  </si>
  <si>
    <t>Payhawk</t>
  </si>
  <si>
    <t>Earlybird Venture Capital, Eleven Ventures, QED Investors</t>
  </si>
  <si>
    <t>$236.5M</t>
  </si>
  <si>
    <t>Watershed</t>
  </si>
  <si>
    <t>Kleiner Perkins Caufield &amp; Byers, Sequoia Capital</t>
  </si>
  <si>
    <t>$70M</t>
  </si>
  <si>
    <t>Axelar</t>
  </si>
  <si>
    <t>Lemniscap VC, North Island Ventures, Polychain Capital</t>
  </si>
  <si>
    <t>$63.75M</t>
  </si>
  <si>
    <t>CHEQ</t>
  </si>
  <si>
    <t>Battery Ventures, Tiger Global Management, Hanaco Ventures</t>
  </si>
  <si>
    <t>$171M</t>
  </si>
  <si>
    <t>Hasura</t>
  </si>
  <si>
    <t>Nexus Venture Partners, Vertex Ventures, STRIVE</t>
  </si>
  <si>
    <t>$136.51M</t>
  </si>
  <si>
    <t>Timescale</t>
  </si>
  <si>
    <t>New Enterprise Associates, Benchmark, Two Sigma Ventures</t>
  </si>
  <si>
    <t>$181.06M</t>
  </si>
  <si>
    <t>Scalapay</t>
  </si>
  <si>
    <t>Italy</t>
  </si>
  <si>
    <t>Milan</t>
  </si>
  <si>
    <t>Fasanara Capital, Tiger Global Management, Baleen Capital</t>
  </si>
  <si>
    <t>Omada Health</t>
  </si>
  <si>
    <t>U.S. Venture Partners, dRx Capital, Andreessen Horowitz</t>
  </si>
  <si>
    <t>$449.72M</t>
  </si>
  <si>
    <t>BlueVoyant</t>
  </si>
  <si>
    <t>8VC, Liberty Strategic Capital, Eden Global Partners</t>
  </si>
  <si>
    <t>$525.5M</t>
  </si>
  <si>
    <t>Veev</t>
  </si>
  <si>
    <t>Zeev Ventures, Bond, Fifth Wall Ventures</t>
  </si>
  <si>
    <t>$604.5M</t>
  </si>
  <si>
    <t>Investors Count Brackets</t>
  </si>
  <si>
    <t>Row Labels</t>
  </si>
  <si>
    <t>Grand Total</t>
  </si>
  <si>
    <t>Count of Investors Count Brackets</t>
  </si>
  <si>
    <t>Count of Country</t>
  </si>
  <si>
    <t>Portfolio Exits Index</t>
  </si>
  <si>
    <t>Big (51-91)</t>
  </si>
  <si>
    <t>Medium (11-50)</t>
  </si>
  <si>
    <t>Small (1-10)</t>
  </si>
  <si>
    <t>Nassau</t>
  </si>
  <si>
    <t>Count of Industry</t>
  </si>
  <si>
    <t>Count of City</t>
  </si>
  <si>
    <t>city</t>
  </si>
  <si>
    <t>state</t>
  </si>
  <si>
    <t>Georgia</t>
  </si>
  <si>
    <t>Texas</t>
  </si>
  <si>
    <t>massachusetts</t>
  </si>
  <si>
    <t>Illinois</t>
  </si>
  <si>
    <t>colorado</t>
  </si>
  <si>
    <t>california</t>
  </si>
  <si>
    <t>Florida</t>
  </si>
  <si>
    <t>Massachusetts</t>
  </si>
  <si>
    <t>Colorado</t>
  </si>
  <si>
    <t>California</t>
  </si>
  <si>
    <t>Count</t>
  </si>
  <si>
    <t>Count of Date Joined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</si>
</sst>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43" formatCode="_-* #,##0.00_-;\-* #,##0.00_-;_-* &quot;-&quot;??_-;_-@_-"/>
    <numFmt numFmtId="16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9">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42" applyFont="1" applyAlignment="1">
      <alignment horizontal="left" vertical="center"/>
    </xf>
    <xf numFmtId="0" fontId="0" fillId="0" borderId="0" xfId="0" applyAlignment="1">
      <alignment horizontal="center"/>
    </xf>
    <xf numFmtId="0" fontId="16" fillId="0" borderId="0" xfId="0" applyFont="1" applyAlignment="1">
      <alignment horizontal="left"/>
    </xf>
    <xf numFmtId="14" fontId="0" fillId="0" borderId="0" xfId="0" applyNumberFormat="1" applyAlignment="1">
      <alignment horizontal="left"/>
    </xf>
    <xf numFmtId="0" fontId="0" fillId="0" borderId="0" xfId="0" applyAlignment="1">
      <alignment horizontal="left" indent="1"/>
    </xf>
    <xf numFmtId="0" fontId="19" fillId="0" borderId="0" xfId="0" applyFont="1"/>
    <xf numFmtId="0" fontId="19" fillId="0" borderId="0" xfId="0" applyFont="1" applyAlignment="1">
      <alignment horizontal="left" indent="1"/>
    </xf>
    <xf numFmtId="0" fontId="19" fillId="0" borderId="0" xfId="0" applyFont="1" applyAlignment="1">
      <alignment horizontal="left"/>
    </xf>
    <xf numFmtId="0" fontId="17" fillId="33" borderId="0" xfId="0" applyFont="1" applyFill="1"/>
    <xf numFmtId="0" fontId="0" fillId="33" borderId="0" xfId="0" applyFill="1"/>
    <xf numFmtId="1" fontId="0" fillId="0" borderId="0" xfId="44" applyNumberFormat="1" applyFont="1"/>
    <xf numFmtId="164" fontId="0" fillId="0" borderId="0" xfId="43" applyNumberFormat="1" applyFont="1"/>
    <xf numFmtId="164"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z val="10"/>
        <color theme="0"/>
        <name val="Arial"/>
        <family val="2"/>
      </font>
      <fill>
        <patternFill>
          <bgColor theme="1"/>
        </patternFill>
      </fill>
    </dxf>
  </dxfs>
  <tableStyles count="1" defaultTableStyle="TableStyleMedium2" defaultPivotStyle="PivotStyleLight16">
    <tableStyle name="Slicer Style 1" pivot="0" table="0" count="2" xr9:uid="{79424B09-B529-47BD-9C6F-0D7BF71EC96B}">
      <tableStyleElement type="wholeTable" dxfId="0"/>
    </tableStyle>
  </tableStyles>
  <colors>
    <mruColors>
      <color rgb="FFCA3ACE"/>
      <color rgb="FFCC00FF"/>
    </mruColors>
  </colors>
  <extLst>
    <ext xmlns:x14="http://schemas.microsoft.com/office/spreadsheetml/2009/9/main" uri="{46F421CA-312F-682f-3DD2-61675219B42D}">
      <x14:dxfs count="1">
        <dxf>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 Table &amp; Sub-Table!PivotTable2</c:name>
    <c:fmtId val="6"/>
  </c:pivotSource>
  <c:chart>
    <c:title>
      <c:tx>
        <c:rich>
          <a:bodyPr rot="0" spcFirstLastPara="1" vertOverflow="ellipsis" vert="horz" wrap="square" anchor="ctr" anchorCtr="1"/>
          <a:lstStyle/>
          <a:p>
            <a:pPr>
              <a:defRPr sz="1800" b="1" i="0" u="none" strike="noStrike" kern="1200" baseline="0">
                <a:pattFill prst="pct5">
                  <a:fgClr>
                    <a:schemeClr val="accent1"/>
                  </a:fgClr>
                  <a:bgClr>
                    <a:schemeClr val="bg1"/>
                  </a:bgClr>
                </a:pattFill>
                <a:latin typeface="+mn-lt"/>
                <a:ea typeface="+mn-ea"/>
                <a:cs typeface="+mn-cs"/>
              </a:defRPr>
            </a:pPr>
            <a:r>
              <a:rPr lang="en-US" sz="1400">
                <a:pattFill prst="pct5">
                  <a:fgClr>
                    <a:schemeClr val="accent1"/>
                  </a:fgClr>
                  <a:bgClr>
                    <a:schemeClr val="bg1"/>
                  </a:bgClr>
                </a:pattFill>
                <a:latin typeface="Arial" panose="020B0604020202020204" pitchFamily="34" charset="0"/>
                <a:cs typeface="Arial" panose="020B0604020202020204" pitchFamily="34" charset="0"/>
              </a:rPr>
              <a:t>Distribution by Number of Investors</a:t>
            </a:r>
            <a:endParaRPr lang="en-IL" sz="1400">
              <a:pattFill prst="pct5">
                <a:fgClr>
                  <a:schemeClr val="accent1"/>
                </a:fgClr>
                <a:bgClr>
                  <a:schemeClr val="bg1"/>
                </a:bgClr>
              </a:pattFill>
              <a:latin typeface="Arial" panose="020B0604020202020204" pitchFamily="34" charset="0"/>
              <a:cs typeface="Arial" panose="020B0604020202020204" pitchFamily="34" charset="0"/>
            </a:endParaRPr>
          </a:p>
        </c:rich>
      </c:tx>
      <c:layout>
        <c:manualLayout>
          <c:xMode val="edge"/>
          <c:yMode val="edge"/>
          <c:x val="0.12820822397200349"/>
          <c:y val="0.10546075576169417"/>
        </c:manualLayout>
      </c:layout>
      <c:overlay val="0"/>
      <c:spPr>
        <a:noFill/>
        <a:ln>
          <a:noFill/>
        </a:ln>
        <a:effectLst/>
      </c:spPr>
      <c:txPr>
        <a:bodyPr rot="0" spcFirstLastPara="1" vertOverflow="ellipsis" vert="horz" wrap="square" anchor="ctr" anchorCtr="1"/>
        <a:lstStyle/>
        <a:p>
          <a:pPr>
            <a:defRPr sz="1800" b="1" i="0" u="none" strike="noStrike" kern="1200" baseline="0">
              <a:pattFill prst="pct5">
                <a:fgClr>
                  <a:schemeClr val="accent1"/>
                </a:fgClr>
                <a:bgClr>
                  <a:schemeClr val="bg1"/>
                </a:bgClr>
              </a:pattFill>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3"/>
          </a:solidFill>
          <a:ln>
            <a:noFill/>
          </a:ln>
          <a:effectLst>
            <a:outerShdw blurRad="254000" sx="102000" sy="102000" algn="ctr" rotWithShape="0">
              <a:prstClr val="black">
                <a:alpha val="20000"/>
              </a:prstClr>
            </a:outerShdw>
          </a:effectLst>
          <a:sp3d/>
        </c:spPr>
      </c:pivotFmt>
    </c:pivotFmts>
    <c:view3D>
      <c:rotX val="50"/>
      <c:rotY val="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Sub-Table'!$B$15</c:f>
              <c:strCache>
                <c:ptCount val="1"/>
                <c:pt idx="0">
                  <c:v>Total</c:v>
                </c:pt>
              </c:strCache>
            </c:strRef>
          </c:tx>
          <c:dPt>
            <c:idx val="0"/>
            <c:bubble3D val="0"/>
            <c:spPr>
              <a:solidFill>
                <a:schemeClr val="bg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72C-4152-8FEC-F85DCF963A13}"/>
              </c:ext>
            </c:extLst>
          </c:dPt>
          <c:dPt>
            <c:idx val="1"/>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72C-4152-8FEC-F85DCF963A1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72C-4152-8FEC-F85DCF963A1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&amp; Sub-Table'!$A$16:$A$19</c:f>
              <c:strCache>
                <c:ptCount val="3"/>
                <c:pt idx="0">
                  <c:v>Big (51-91)</c:v>
                </c:pt>
                <c:pt idx="1">
                  <c:v>Medium (11-50)</c:v>
                </c:pt>
                <c:pt idx="2">
                  <c:v>Small (1-10)</c:v>
                </c:pt>
              </c:strCache>
            </c:strRef>
          </c:cat>
          <c:val>
            <c:numRef>
              <c:f>'Pivot Table &amp; Sub-Table'!$B$16:$B$19</c:f>
              <c:numCache>
                <c:formatCode>General</c:formatCode>
                <c:ptCount val="3"/>
                <c:pt idx="0">
                  <c:v>11</c:v>
                </c:pt>
                <c:pt idx="1">
                  <c:v>616</c:v>
                </c:pt>
                <c:pt idx="2">
                  <c:v>410</c:v>
                </c:pt>
              </c:numCache>
            </c:numRef>
          </c:val>
          <c:extLst>
            <c:ext xmlns:c16="http://schemas.microsoft.com/office/drawing/2014/chart" uri="{C3380CC4-5D6E-409C-BE32-E72D297353CC}">
              <c16:uniqueId val="{00000006-F72C-4152-8FEC-F85DCF963A1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4000">
          <a:srgbClr val="7030A0">
            <a:alpha val="87000"/>
          </a:srgbClr>
        </a:gs>
        <a:gs pos="100000">
          <a:srgbClr val="CA3ACE">
            <a:alpha val="63922"/>
          </a:srgbClr>
        </a:gs>
      </a:gsLst>
      <a:lin ang="2700000" scaled="1"/>
      <a:tileRect/>
    </a:gradFill>
    <a:ln w="9525" cap="flat" cmpd="sng" algn="ctr">
      <a:no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 Table &amp; Sub-Table!PivotTable3</c:name>
    <c:fmtId val="8"/>
  </c:pivotSource>
  <c:chart>
    <c:title>
      <c:tx>
        <c:rich>
          <a:bodyPr rot="0" spcFirstLastPara="1" vertOverflow="ellipsis" vert="horz" wrap="square" anchor="ctr" anchorCtr="1"/>
          <a:lstStyle/>
          <a:p>
            <a:pPr>
              <a:defRPr sz="1400" b="0" i="0" u="none" strike="noStrike" kern="1200" spc="0" baseline="0">
                <a:pattFill prst="pct5">
                  <a:fgClr>
                    <a:schemeClr val="accent1"/>
                  </a:fgClr>
                  <a:bgClr>
                    <a:schemeClr val="bg1"/>
                  </a:bgClr>
                </a:pattFill>
                <a:latin typeface="Arial" panose="020B0604020202020204" pitchFamily="34" charset="0"/>
                <a:ea typeface="+mn-ea"/>
                <a:cs typeface="Arial" panose="020B0604020202020204" pitchFamily="34" charset="0"/>
              </a:defRPr>
            </a:pPr>
            <a:r>
              <a:rPr lang="en-US" sz="1400" b="1">
                <a:pattFill prst="pct5">
                  <a:fgClr>
                    <a:schemeClr val="accent1"/>
                  </a:fgClr>
                  <a:bgClr>
                    <a:schemeClr val="bg1"/>
                  </a:bgClr>
                </a:pattFill>
                <a:latin typeface="Arial" panose="020B0604020202020204" pitchFamily="34" charset="0"/>
                <a:cs typeface="Arial" panose="020B0604020202020204" pitchFamily="34" charset="0"/>
              </a:rPr>
              <a:t>Leading Industries </a:t>
            </a:r>
          </a:p>
        </c:rich>
      </c:tx>
      <c:layout>
        <c:manualLayout>
          <c:xMode val="edge"/>
          <c:yMode val="edge"/>
          <c:x val="0.35888259263678463"/>
          <c:y val="1.3105419111224122E-2"/>
        </c:manualLayout>
      </c:layout>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accent1"/>
                </a:fgClr>
                <a:bgClr>
                  <a:schemeClr val="bg1"/>
                </a:bgClr>
              </a:pattFill>
              <a:latin typeface="Arial" panose="020B0604020202020204" pitchFamily="34" charset="0"/>
              <a:ea typeface="+mn-ea"/>
              <a:cs typeface="Arial" panose="020B0604020202020204" pitchFamily="34" charset="0"/>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Sub-Table'!$B$21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Sub-Table'!$A$22:$A$37</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'Pivot Table &amp; Sub-Table'!$B$22:$B$37</c:f>
              <c:numCache>
                <c:formatCode>General</c:formatCode>
                <c:ptCount val="15"/>
                <c:pt idx="0">
                  <c:v>78</c:v>
                </c:pt>
                <c:pt idx="1">
                  <c:v>29</c:v>
                </c:pt>
                <c:pt idx="2">
                  <c:v>25</c:v>
                </c:pt>
                <c:pt idx="3">
                  <c:v>49</c:v>
                </c:pt>
                <c:pt idx="4">
                  <c:v>41</c:v>
                </c:pt>
                <c:pt idx="5">
                  <c:v>107</c:v>
                </c:pt>
                <c:pt idx="6">
                  <c:v>28</c:v>
                </c:pt>
                <c:pt idx="7">
                  <c:v>205</c:v>
                </c:pt>
                <c:pt idx="8">
                  <c:v>33</c:v>
                </c:pt>
                <c:pt idx="9">
                  <c:v>69</c:v>
                </c:pt>
                <c:pt idx="10">
                  <c:v>192</c:v>
                </c:pt>
                <c:pt idx="11">
                  <c:v>37</c:v>
                </c:pt>
                <c:pt idx="12">
                  <c:v>56</c:v>
                </c:pt>
                <c:pt idx="13">
                  <c:v>57</c:v>
                </c:pt>
                <c:pt idx="14">
                  <c:v>14</c:v>
                </c:pt>
              </c:numCache>
            </c:numRef>
          </c:val>
          <c:extLst>
            <c:ext xmlns:c16="http://schemas.microsoft.com/office/drawing/2014/chart" uri="{C3380CC4-5D6E-409C-BE32-E72D297353CC}">
              <c16:uniqueId val="{00000000-C6DC-45AB-8F9E-66F721C31A07}"/>
            </c:ext>
          </c:extLst>
        </c:ser>
        <c:dLbls>
          <c:dLblPos val="outEnd"/>
          <c:showLegendKey val="0"/>
          <c:showVal val="1"/>
          <c:showCatName val="0"/>
          <c:showSerName val="0"/>
          <c:showPercent val="0"/>
          <c:showBubbleSize val="0"/>
        </c:dLbls>
        <c:gapWidth val="182"/>
        <c:axId val="1886514688"/>
        <c:axId val="1886514272"/>
      </c:barChart>
      <c:catAx>
        <c:axId val="188651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crossAx val="1886514272"/>
        <c:crosses val="autoZero"/>
        <c:auto val="1"/>
        <c:lblAlgn val="ctr"/>
        <c:lblOffset val="100"/>
        <c:noMultiLvlLbl val="0"/>
      </c:catAx>
      <c:valAx>
        <c:axId val="1886514272"/>
        <c:scaling>
          <c:orientation val="minMax"/>
        </c:scaling>
        <c:delete val="0"/>
        <c:axPos val="b"/>
        <c:majorGridlines>
          <c:spPr>
            <a:ln w="9525" cap="flat" cmpd="sng" algn="ctr">
              <a:solidFill>
                <a:schemeClr val="tx1"/>
              </a:solidFill>
              <a:round/>
            </a:ln>
            <a:effectLst>
              <a:outerShdw blurRad="787400" dist="50800" dir="5400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crossAx val="18865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rgbClr val="7030A0">
            <a:alpha val="87000"/>
          </a:srgbClr>
        </a:gs>
        <a:gs pos="100000">
          <a:srgbClr val="CA3ACE">
            <a:alpha val="63922"/>
          </a:srgbClr>
        </a:gs>
      </a:gsLst>
      <a:lin ang="2700000" scaled="1"/>
    </a:gradFill>
    <a:ln w="9525" cap="flat" cmpd="sng" algn="ctr">
      <a:no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 Table &amp; Sub-Table!PivotTable1</c:name>
    <c:fmtId val="3"/>
  </c:pivotSource>
  <c:chart>
    <c:title>
      <c:tx>
        <c:rich>
          <a:bodyPr rot="0" spcFirstLastPara="1" vertOverflow="ellipsis" vert="horz" wrap="square" anchor="ctr" anchorCtr="1"/>
          <a:lstStyle/>
          <a:p>
            <a:pPr>
              <a:defRPr sz="1400" b="0" i="0" u="none" strike="noStrike" kern="1200" spc="0" baseline="0">
                <a:pattFill prst="pct5">
                  <a:fgClr>
                    <a:schemeClr val="accent1"/>
                  </a:fgClr>
                  <a:bgClr>
                    <a:schemeClr val="bg1"/>
                  </a:bgClr>
                </a:pattFill>
                <a:latin typeface="+mn-lt"/>
                <a:ea typeface="+mn-ea"/>
                <a:cs typeface="+mn-cs"/>
              </a:defRPr>
            </a:pPr>
            <a:r>
              <a:rPr lang="en-US" b="1">
                <a:pattFill prst="pct5">
                  <a:fgClr>
                    <a:schemeClr val="accent1"/>
                  </a:fgClr>
                  <a:bgClr>
                    <a:schemeClr val="bg1"/>
                  </a:bgClr>
                </a:pattFill>
                <a:latin typeface="Arial" panose="020B0604020202020204" pitchFamily="34" charset="0"/>
                <a:cs typeface="Arial" panose="020B0604020202020204" pitchFamily="34" charset="0"/>
              </a:rPr>
              <a:t>Leading</a:t>
            </a:r>
            <a:r>
              <a:rPr lang="en-US" b="1" baseline="0">
                <a:pattFill prst="pct5">
                  <a:fgClr>
                    <a:schemeClr val="accent1"/>
                  </a:fgClr>
                  <a:bgClr>
                    <a:schemeClr val="bg1"/>
                  </a:bgClr>
                </a:pattFill>
                <a:latin typeface="Arial" panose="020B0604020202020204" pitchFamily="34" charset="0"/>
                <a:cs typeface="Arial" panose="020B0604020202020204" pitchFamily="34" charset="0"/>
              </a:rPr>
              <a:t> countries in The World by Number of Unicorn Compnies</a:t>
            </a:r>
            <a:endParaRPr lang="en-US" b="1">
              <a:pattFill prst="pct5">
                <a:fgClr>
                  <a:schemeClr val="accent1"/>
                </a:fgClr>
                <a:bgClr>
                  <a:schemeClr val="bg1"/>
                </a:bgClr>
              </a:pattFill>
              <a:latin typeface="Arial" panose="020B0604020202020204" pitchFamily="34" charset="0"/>
              <a:cs typeface="Arial" panose="020B0604020202020204" pitchFamily="34" charset="0"/>
            </a:endParaRPr>
          </a:p>
        </c:rich>
      </c:tx>
      <c:layout>
        <c:manualLayout>
          <c:xMode val="edge"/>
          <c:yMode val="edge"/>
          <c:x val="0.11869879850139867"/>
          <c:y val="6.0518706348147162E-2"/>
        </c:manualLayout>
      </c:layout>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accent1"/>
                </a:fgClr>
                <a:bgClr>
                  <a:schemeClr val="bg1"/>
                </a:bgClr>
              </a:patt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Sub-Table'!$B$1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Sub-Table'!$A$2:$A$13</c:f>
              <c:strCache>
                <c:ptCount val="11"/>
                <c:pt idx="0">
                  <c:v>Brazil</c:v>
                </c:pt>
                <c:pt idx="1">
                  <c:v>Canada</c:v>
                </c:pt>
                <c:pt idx="2">
                  <c:v>China</c:v>
                </c:pt>
                <c:pt idx="3">
                  <c:v>France</c:v>
                </c:pt>
                <c:pt idx="4">
                  <c:v>Germany</c:v>
                </c:pt>
                <c:pt idx="5">
                  <c:v>India</c:v>
                </c:pt>
                <c:pt idx="6">
                  <c:v>Israel</c:v>
                </c:pt>
                <c:pt idx="7">
                  <c:v>Singapore</c:v>
                </c:pt>
                <c:pt idx="8">
                  <c:v>South Korea</c:v>
                </c:pt>
                <c:pt idx="9">
                  <c:v>United Kingdom</c:v>
                </c:pt>
                <c:pt idx="10">
                  <c:v>United States</c:v>
                </c:pt>
              </c:strCache>
            </c:strRef>
          </c:cat>
          <c:val>
            <c:numRef>
              <c:f>'Pivot Table &amp; Sub-Table'!$B$2:$B$13</c:f>
              <c:numCache>
                <c:formatCode>General</c:formatCode>
                <c:ptCount val="11"/>
                <c:pt idx="0">
                  <c:v>16</c:v>
                </c:pt>
                <c:pt idx="1">
                  <c:v>19</c:v>
                </c:pt>
                <c:pt idx="2">
                  <c:v>168</c:v>
                </c:pt>
                <c:pt idx="3">
                  <c:v>24</c:v>
                </c:pt>
                <c:pt idx="4">
                  <c:v>24</c:v>
                </c:pt>
                <c:pt idx="5">
                  <c:v>63</c:v>
                </c:pt>
                <c:pt idx="6">
                  <c:v>20</c:v>
                </c:pt>
                <c:pt idx="7">
                  <c:v>12</c:v>
                </c:pt>
                <c:pt idx="8">
                  <c:v>12</c:v>
                </c:pt>
                <c:pt idx="9">
                  <c:v>42</c:v>
                </c:pt>
                <c:pt idx="10">
                  <c:v>536</c:v>
                </c:pt>
              </c:numCache>
            </c:numRef>
          </c:val>
          <c:extLst>
            <c:ext xmlns:c16="http://schemas.microsoft.com/office/drawing/2014/chart" uri="{C3380CC4-5D6E-409C-BE32-E72D297353CC}">
              <c16:uniqueId val="{00000000-18B6-4A62-BEF2-2A524A7F7073}"/>
            </c:ext>
          </c:extLst>
        </c:ser>
        <c:dLbls>
          <c:showLegendKey val="0"/>
          <c:showVal val="0"/>
          <c:showCatName val="0"/>
          <c:showSerName val="0"/>
          <c:showPercent val="0"/>
          <c:showBubbleSize val="0"/>
        </c:dLbls>
        <c:gapWidth val="219"/>
        <c:overlap val="-27"/>
        <c:axId val="1306397456"/>
        <c:axId val="1306403280"/>
      </c:barChart>
      <c:catAx>
        <c:axId val="13063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crossAx val="1306403280"/>
        <c:crosses val="autoZero"/>
        <c:auto val="1"/>
        <c:lblAlgn val="ctr"/>
        <c:lblOffset val="100"/>
        <c:noMultiLvlLbl val="0"/>
      </c:catAx>
      <c:valAx>
        <c:axId val="130640328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crossAx val="130639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rgbClr val="7030A0">
            <a:alpha val="87000"/>
          </a:srgbClr>
        </a:gs>
        <a:gs pos="100000">
          <a:srgbClr val="CA3ACE">
            <a:alpha val="63922"/>
          </a:srgbClr>
        </a:gs>
      </a:gsLst>
      <a:lin ang="2700000" scaled="1"/>
    </a:gradFill>
    <a:ln w="9525" cap="flat" cmpd="sng" algn="ctr">
      <a:no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Distribution of Unicorn Companies by State (U.S.A)</cx:v>
        </cx:txData>
      </cx:tx>
      <cx:txPr>
        <a:bodyPr spcFirstLastPara="1" vertOverflow="ellipsis" horzOverflow="overflow" wrap="square" lIns="0" tIns="0" rIns="0" bIns="0" anchor="ctr" anchorCtr="1"/>
        <a:lstStyle/>
        <a:p>
          <a:pPr algn="ctr" rtl="0">
            <a:defRPr>
              <a:pattFill prst="pct5">
                <a:fgClr>
                  <a:sysClr val="window" lastClr="FFFFFF">
                    <a:lumMod val="95000"/>
                  </a:sysClr>
                </a:fgClr>
                <a:bgClr>
                  <a:schemeClr val="bg1"/>
                </a:bgClr>
              </a:pattFill>
            </a:defRPr>
          </a:pPr>
          <a:r>
            <a:rPr lang="en-US" sz="1400" b="1" i="0" u="none" strike="noStrike" baseline="0">
              <a:pattFill prst="pct5">
                <a:fgClr>
                  <a:sysClr val="window" lastClr="FFFFFF">
                    <a:lumMod val="95000"/>
                  </a:sysClr>
                </a:fgClr>
                <a:bgClr>
                  <a:schemeClr val="bg1"/>
                </a:bgClr>
              </a:pattFill>
              <a:latin typeface="Arial" panose="020B0604020202020204" pitchFamily="34" charset="0"/>
              <a:cs typeface="Arial" panose="020B0604020202020204" pitchFamily="34" charset="0"/>
            </a:rPr>
            <a:t>Distribution of Unicorn Companies by State (U.S.A)</a:t>
          </a:r>
        </a:p>
      </cx:txPr>
    </cx:title>
    <cx:plotArea>
      <cx:plotAreaRegion>
        <cx:series layoutId="regionMap" uniqueId="{ADB77819-597A-47DD-B069-D04E20B715E9}">
          <cx:tx>
            <cx:txData>
              <cx:f>_xlchart.v5.2</cx:f>
              <cx:v>Count</cx:v>
            </cx:txData>
          </cx:tx>
          <cx:spPr>
            <a:solidFill>
              <a:schemeClr val="bg1"/>
            </a:solidFill>
            <a:ln>
              <a:solidFill>
                <a:schemeClr val="tx1"/>
              </a:solidFill>
            </a:ln>
            <a:effectLst>
              <a:softEdge rad="0"/>
            </a:effectLst>
          </cx:spPr>
          <cx:dataLabels>
            <cx:spPr>
              <a:solidFill>
                <a:schemeClr val="tx2"/>
              </a:solidFill>
            </cx:spPr>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lumMod val="95000"/>
                    </a:sysClr>
                  </a:solidFill>
                  <a:latin typeface="Calibri" panose="020F0502020204030204"/>
                </a:endParaRPr>
              </a:p>
            </cx:txPr>
            <cx:visibility seriesName="0" categoryName="0" value="1"/>
            <cx:dataLabel idx="6">
              <cx:spPr>
                <a:solidFill>
                  <a:schemeClr val="tx2"/>
                </a:solidFill>
              </cx:spPr>
            </cx:dataLabel>
          </cx:dataLabels>
          <cx:dataId val="0"/>
          <cx:layoutPr>
            <cx:geography cultureLanguage="en-US" cultureRegion="IL" attribution="Powered by Bing">
              <cx:geoCache provider="{E9337A44-BEBE-4D9F-B70C-5C5E7DAFC167}">
                <cx:binary>1HtZc9w4tuZfcfh5qCI2Erhx60YMSGamUqttyS7rhSHLEhcABLiBy6+fw3RVl0vt7q6JqZiIenAq
kwTAA5ztO9+h//tp/q8n/fzYvZmNbvr/epp/flsOg/uvn37qn8pn89ifmeqps719Gc6erPnJvrxU
T88/fe0ep6opfsIhoj89lY/d8Dy//Z//htWKZ3tpnx6Hyjbvxuduef/cj3ro/829H9568/jVVE1a
9UNXPQ3o57f7Z9sV1ePbN8/NUA3L3eKef377h0Fv3/z0eql/euwbDZIN41eYS/BZRDnmPMYRD6OI
ordvtG2KX28HnJxRSklMQ04pjGHRb8++fjQw/08IdBLn8evX7rnvYUOnv99N/IP0cP1/v33zZMdm
2A6tgPP7+e19Uw3PX998GB6H5/7tm6q3ybcBid22cP/htOef/njs//Pfry7AKby68p1mXh/Zf7r1
T4q5euz7x6dy7J+HAWT8q9RD8RmKMWEsYogzRiPxR/XE6CwKWRgSwiIBH4L+9uxv6vnTYv1YSa+m
v1LV1d9TVXfP8+NfqCKCzmhEYkHjkGOGBCN/VJEQZ4QQHFNOEQn5P6noP4rzY9X8Ou2VSu5++Vt6
z6fHvoRAOtjmN/P9f49sND6jCJGYIMIpjmMCrvF9ZEM4PAO/IhxhzNg/6+XPyfRj5Xw/95WGPv09
nSax2naPX+1fpx/Cz4SAmBZSxEIiwgi/0k/IzhiNOYlISGIUvg5tf0aiH2vn95mvdJPc/C29Zweq
qb4+/nWqwfyMCcYQBrUgEsXoVdbh+IxycCjMyQ9BwZ8Q6Mea+cfEV4rZXf4tFXP9PL35bDv112kG
8IAgAhMEeO23oPV9UIvZWYTDkHKGsaACb5r7hkW+4YE/I9GPVfP7zFe6uf78t9RN8qirF9s1fymY
js8wYLRIIC4oIwizVyENibMI8FwsQobBfwj/o3b+nEw/1s/3c19pKPl7ppxzravGVn8hVKPhGcIU
UUg6MaT9V9rh4gxRHhHGI4rZNuCP2vkz8vxYN7/PfKWZ879HXPv39dj3tc4fRv7flqLiDIAAYwyL
mDPEXgMCANIh4iTEAgGYDk+10Pex7VWZ+K/F+rGSXk3/w07+P9Wg/7o+/UcJnz4Oj9mp9v+uRP33
d0/bBULi1dR/V6N+O7vzrz+/xZBL4u8UuS3yh4xy9dgt+rH5+puvfDfp+bEffn4bQE4KaRwDuRBS
qFQB6b19Mz1/uyXOKMRCAmDjN49sbDeUwEuIM6h7EYqBmyAQUDdeorfj6VZ8BnQFQXHEYii64pD8
g3O5tXopbPOP8/j195tmNLe2aob+57cIduO+DdtEZfD8EJiPkIciFAJHFMoE9/T4HsqRbfT/asKx
7kyp1oNbxykd/TrJkfbHJQ4TtQQmsTNWqdI5S9pWsMTPU37UKuaSt6iQS/RVlOaSNgORJK6z747y
R8LBLl8LF5OYb+kihDImgoTxvXCDFuUQrNFyCPrxCDUmlcSjJmHDdLMMWEtquo8LjffU+D0ycSld
RHr574XY4uJrIbgAbVDKgB/COHwlBOtD37JyPixDW+1Dv4SydZOWi4NDifM7x7Q0BbnOu+j5S20b
lzFPahl8ChWIqPNJUoE+2LiXuB5oEvLKJC7UD3p4oIHLE9GDzEHJdfKfBGf/LDqKIGAATuUYNC0g
pH9/fuO48Mov8XBgJE5zMX7ysXYZJuSg88Ik9RyxhJvqIi7rMC3CjqVhK320fq5C2OUQ6Ntpnnxy
OutV+VCGdSdxNOgEnndQzPKUTObeo/BuxmV3rES0Jj7/DIdEDrUZLuIGHjOU1btB+OngPKvk3Kp9
EY6tNCNeEtzy6lDxxsr1gOKOSjOPOAtJvcjF1kQ6rdYdd+8xJTjJKVK7aKVpXtZTtsTBkIhCpyRc
22SlCW/U1Vx1WR6aKRV5oBPkl13PcZ10S+7TgjXndHQfiiK4DebCZauFMdpEoJmmz7RiPIkrfFAd
bF7nnMtZu4fYWTnMrE1jb/a1CbUcVqZSJqZjNJZtSth2ktvoLjIyqm+dMDGMGat9HRSDVK5jSU/z
JUGquHAxyVAQirTsI54R/UvRxNWhLNsm0TntpMfFiyhsfT4Zb+TIWbnH+fhQTPQXy1cs283Ac8zB
sKomlIEgPhG1e5gqC2enLuLIPemQqpTUXKVLUAhZshuYvsiSMp+0uJ3S2CzJvFZNEhG37qr6Ix2L
Nq3i4JCLBbzKksu4xkr2q7tto1LIoNel5HW0b8SqZS5cnfQPqE9JyW8oDWTb9st+mFwoxcQT5pCW
aiiM7B1+juKAgynlsC5HyZJP4TcvDXz4EtTwEA4PAXcoOLtraWAlj6dPfVQ/sKa8dg1PA6EeutAn
pCVxkhtxNxLUy7ZkiYtpLztq5VKEhwUWkUtXXEw+2lV9PcuZ1J9mph5OdwwCNflp2s2Mflha0LkY
TTKu2iW9WnGm+Ch96TtZREEnm6m/p2E/pUtNPwaFytoo1zvf+IOijU25apKhhbOLHbh1u5YvsSsu
51rfY8plFLAyKUerZcSFllC97hQX2YpxL+PhRk/BIrsYgkdXBaVUZXudIzDEZuJyQlGbDrQgiW7C
c1I3s5wsgrDseHraQVHFhbTN8oFOs08KAZZadwwc01e3atP76unLFPkD7aZLUk9302p0EqBWTgWo
zqooWftmjxyEpS7o1fupTcp8TuegjM+baRrTPOp2DRlDyYm77dsZZ3HMU8HyK1/BCgunTUpVm412
MwwfF5lY6SzjwvhEdVanbFo/136ZEhziJplLf7NWgst+hvFFNi5ru8cxc7u85XMqguXGr/pjDYjo
iCfyBSNcyXZZ1K4w9r7rogQix3Mxdi5zOiDn9TR9bBbWJy5gKClXJkloXVbnMeyOgPVWopnSpjL3
g5l0UmmYaJrl0AWDTttegEp5q+G84ORsyHrZG6x2Ic11Mkz2UkS8l5UHUwI1x2UxyVPwa8XikyDH
N0XwEXoFTyOj4IGUX3atT8oOJfGgd0yMH0cEkY3XRMuTbtwI9mGFfljWME8Dvrek3rc9dtKN4CRT
VQupC0gTZeQKiRy6gl7Ll85AilB6wRkH3xkX10GoBneub3w8DUk9QPqlClz7pJFxgMA8TWW2zsEz
m8v33QwxYmkgtFOQeta1SaoDR25MdAG7a/I1abAfILrB6uWk9sbkadmAjiyuX6w7mWkEdjzAoThr
qIy7dLb361R+pYuS66QeEGlddnoQoBTw6PnIRoKzFox9r8PqY8/bG1JDejmZCeQGnBVT8X7FfZU0
K7iG75lE4rGeyqNti19OJrJOEM10WLz0lidGl6Gs1mLHka9lXL0vJ5Awds2D0J3aTUi94BASkOsh
eYz1PEuEFbg40jeMNTbxFcv6QiE5b0iBRAbkTZUVN7nyPqF4ttKEqdhyRWCWdED4qSBhKNeqNMlm
+yQ3EAiotrAHOFAeznBzGCc50U+9RjNkhfz8ZJj5Asm7KtRLkJdhGpRNtpBZ7ezafxmq3EmBu7T1
44eTFREBYYUW6yMp1U3X8SzOIUuEGNTZbgbeK6YTuprLBSOfjG2pZGQXyccVDLYD2+5qiGRBZB+w
FjqZC7XrfPS5AdUJDEHFbCHadmtqTIRkuDTHpmUcZIB7zrijKtqnpoxF0ta6lqjq8+PUZtxAKF51
lYQCzjQYtoV862RTfYy2Jy/WKTmqG0OaBwdpVfp8kbXP73wIWmEmcNI64iE3QEgOGWRDtyUO4dvd
oNdVFgXknbqtUxSsN4g2Lqnq+ivNYYx37X0PZ5tz0iXxqFzWMvg54OLSQuqLSpd2VJEknPswqUSc
njI2ohDsRlE+12W/6xloUduqTpghO5qzew+7Tz03DyccEMxg93MIaRJ0IleDId4314ClxySPJwAx
86ehhaRSKwIO36sX5cbPjsa3hgUJs8PlYn1SI4gua61emvkOW9smc5s/BDMY1xK7DTpfejvbDFIt
pMFob4o5l6ODQIZXc96ES1ICakm3MyNh8eir7nDaSOAy1QZLogPIQmsIQLrt+JNN5kqMya9uAWda
YbyPIdpI18PhfoMgqFLStyZtBMQx14NZDLxLFxeJLK5vHMn3ESa7sgQ3L6b2gx/WjyI6zuDQqqDX
RDVZ5eJG0jAGIDszQPeiPdCoTPt+4GnXgSGNeZBZ3SU5U1cduV7a4CsUJR68E1xlzAe11xxfOCrA
B+n8qdAdeOQWVlEJKVY5OJ3OugdRQLRrCUzE11FvlSTlCvEMzqIfQ5U6k0PwQXmdBPEkCwP4ijAQ
oZ6P5Rz75OSyeMplUbM2GRT4clDAYjRevhY8HGVEIZAOUIokAMRYMrDgWVBlpBrng1pbnvp8g7pJ
uBZaYqTnrKDBRzvpl5hDamUC7MdWgQGw8QL1xo45UaYdpOClwb8M3SFeViPDuHjXl71KACkv+3XD
8TPtd2bQdy7Q644ssMnGFodyXM57DFE5YHGUqtDuhoUehIHzVCUEUL9UBdhacWOjsJHYgME0vXnq
x/E9blcAaRW4OYnhXGv2KQC44cl6jcfP/RbY6xpdVNzGCZ3HZT9OH9VIItn6l1yD66y0LSSZxwtw
QZ2UeLgZAOjJXJcvfHu+8UpIFcsonKZMR+Z27PRDXTe3Lvii56pNcC5ubH3Ko/Z2KMrwEHMwkUg9
6FHztLGQh4JuOJq6DJLahjgzI71YqjgJ6RzuCgS22hMTyt4CRFT24WR+wlOb9kFqrM+itX00a5GB
U17FW1A94Tk7m9sTDKrwZz2hPDkF4xrxuxMGOQXxuofkiurwXU4GmKYQ4B7VPeAizzZVjmN/LzoD
GQ6Bi5CG3zlT3c5N/1A7qGrw3sfz9VzeE4fSYgWYIQrIziZsKpn36umEfeNowFkeQA4nwYXxgMEd
be0B4oGTvNIvoQO73wC37tVnAeWNRB4gZBTmx2qsXiqkHsq8g3gZmXdtTpOp7hNLj2jpbvma7+y4
QP7jUGnXde/krAYqN4i6buF/VepQtFGTQD4CtME7Ocfoc+4hwHadP5Q9e1AGEildog9aqHdNDWft
K/0Q93SSUZcQstXuKAknfjdW4m5uCMTIIboYFvZwyo5rAIUrjsZrM1XHFiA4FBTVkNbsllL9UPWA
amy8fgWAksYbitcmv8MFbHnb+zyVl6Lwt37DDcJQwJ89OJWtXwAlQhkCeY9RVcoFNoS2FCCUvQTm
A0BAe9n1UTZv4L+o2CNunscKgsRqo4tG41u1d4F6Ptl+HE3VvsorIU8jdJVSwMqJHwHFNGP/wbTd
Vdxs+UWtAFqqXza8ADTHneZQdPsK8DCJVGq2s+HTelUFeJZs9l/s8KBaSJgnNa/lOzUuEWiyWHcd
K28LxA8B1ZdTCbGnHZsH3IOsHa73FXHxvq+E3bn+KcwlWioEwbp+2UqkFDgVCGgfphWi3cmOtzzc
UnoIFxDLjADblbn1E7+c0LslnCsAhwCRFjw+A9R8ADZ93PWe7AzTLwPxufR+yZZuq3Onsk+rwpcS
Sr5jFczvp1LR82m4dKGprpxTF4EDRVDLd220BocgaD+Tit0PIX8shbiOtb3VEfiXRf0kdaS/Niz2
+xosd3ejQggxrb+r1shBUJr8np4HW/EXblVKZXGY5FOyTilmQzavopI4bqgUeRIJodITqNw4ANRD
uW7ZPCYUFd+KTlvsIlMKgHkACJGrPiqW/xLb5XIkzqc8AGiBo/w+ggQpRRzMUH9BklzzRlpjq31L
SWJbvOxdhS5HJ8Y0zGkpWxSIQ1mQm0aLF5/Hi1STTmvF1E58wbYd9rkHrxmLfDf7sErmsbmEZH1Z
cEBi/arPcTE1mehWcHYWWVk18wInszyGHShps/M49uetr2MZRk5IboYP4Iz2yETljkPstAbAbPPU
2qCWYWMa+L3GNq25XmAf2h8VqbvjdNvo0oaZNxztRBBdR5Wzx98/HADPY9jMJaB/vCLpClulEBrg
4lQk1MTsAFReuaOtvyfbo09C5BjAyqHb5p4ujjkuwVNRleG5c0ftq5vWF9EuXEZ/9ADEjjEbBlmQ
eEzVuuSA3YK2OZ4+QoSzSvPy8Pulb0O4mYSSWPNfBwZ9CRNDXEEFnLdStfP3y5xm/z7498X8sjbH
efs4XTv9PH37/Zo4rfz7xd/H/Mtrr1atTANMFTA1v27PnDbpWR0o+ftzTuL1cZynw6DqbzdOd/NQ
H8t6scAaBl1/cVpcDYKa7w9FfLWims+JbZcjCq0sSRSoPgkNrTPUkWZNOl+AQvyU9xeKk+Z4+l3E
0bvR8XaXI9McRd7j/aTnfTs04zEsH8YhHnZwltMxHwuXzH0+J7rU0XGMqW2AMhiiI8jNjqeLp4+2
1WVKijqQrCDBEViwAqo4tWZ9P8fHQtf8ePoG4TQ+Vi5M8DygA0P97eByurNLgY9B5/CxBELmmC/+
HV6E3wURVJh91z4pgL4uh4LjvPAi6ecRqq/YZBEybYa0sXIK6z34LWwwhFLEBJORedQcrPCHvCTr
PmqUSirqGgkvCt3rIBJfxyWrF3LsuqVNi5r3SZH7BGFnMhaZKKN1deUtlPLngq1hwsNc7Vvs5ZLn
GwYJ3E4QSYfymvU5kClNQCBH4yP4KgGnrwBA9FB1enZXK//OeRtL1DfXAdd90nTiOg9tFlf3RVgc
Jz0ECcnHGgIaN2mP1vxAeLBbgvJKRdNl1Vcq1XH01Ofq1hEaScTRmAx+hZJGA92piiYZ2crlmhc3
c1i9I2NxuwauTwM7HtYRfxi5UheTrgpIdLzZEcKf8UKfeBPTJGiDGHgn81X0o5d9Ozy1Zu9nP2dz
qykgRLe31XDL6vG6dwhQsJkvi3KBciWCwNuyKXUj5efQJrhqhin1vYWilExzOo1fNVr8+77vSUZo
HkB1F2dtCSJHYBBcxwebI30+s4kkQ93IThN7M5u4hVANCHAp4oPpKiQHh9TB1GI/RH0jGY8VcDtx
k+KufD+bKALQouhFyDouF20qWdBxlGVfN8nEP7BBYcACyy+49JCgPXHQJyhkxXuXrILUyVRQ4HzN
cu1NgA5xvfTp1KJdO9Z1QocYnld8blsvMtr7CyEGePnRk+Xc6y7t3SThpbNa5sQ/INrlwMD4dBIf
cAU09AT4GE8eAW87XbqB8GxwPJSoaQ+OcCNNBEWmy4evIAHUKygXe0XcBVNF2vgIqpEqX4HKKLkM
lj0Ny6MSIU+LshtAjDozlTpf4T3Ru1pge63W+NIPaZM7QPjKPgIfFyY15ZkPB3Yu2jglfsiTsXdP
UBoeCocfKKTGvQIk1rRTmI25clDGAIdYd/CotsqATi13ZYEuypDzaw/cNRhQKVEXtnCE1Q6H/sCi
NY0nS3esH1o5MvTAmS5kV9CbcMp3TR8MYPfIyIFMH6OhvAUa4T7K+X4kECyisr21kbgyKL7Lc6BE
Op4DXq1u+mBa7oI+/AKFK1AqUX0xBvYTKscyEfF46/oZuCw0JZo6n9jK8/NGtF/0VB/QJEq5LmSU
QKFex4OoEzV58JZuYmkxn0Ol8gWooS/lWl95RC4CHYExNNfRNS3rcdcV0CdBUwXJ2O15n18G2kKc
qWbZzMG73qhHNDogZPsCzDYH0gZdN3Ph5RABXVVE0yqbcILU7P2ha+NPyxzrG8z4bmPnmmjtz1vb
PhthMr/VvCteLlUDLIJZ5ywXVSvrde7SNY9uO+K6QzuS3YLLu8GZK1HPtVzGjXsU6Gby/mqpp/G4
QuAmleoSIL7BUXUuWc3PeV9ka+6wHKe1ykZXJr2nyQrcwnnJ+n2uwvCy0XV5haflvJ6D6nww6nYa
lIPYicbMRmV38Y54yj4EFVRndeR3eZnfhoMAsqnQOhuW6COj7H5uEp5D9WJ7nwWjSwY8fVwWcQtI
LhU+imTF2CIbvl+r/jFfr5ip71pL9xDq7qppSvwK3J/NP8XQ3Etihj8NHvjelh2GiByFt0eD54T4
QEgGgETZQqUFaT84M0kHraB8OcA73jt4SRs6HFAjGuj1lRVOsPN38C5BuuL4NsyhxFGQxDib3+m+
fCLUZ1VurxcDPYNxkWEvdTubpEU6VahKWq73UwtYhY5PdTkDN9FanAxGXI4t+0I3LiMAhhGodeiU
BOmgMuiSXa89vnLW3Q0RemgMvoHeViT74Tz35ouADiHbTBoV9e7S86C8HCzJgj5PpyKHLG0uB2ch
W35Guc7mOLitXHfDKbkqW3W3BBA2hLVXtU+px19KDDAYt92hCdHHqcDv4qjdFQOonhQL0FqslRQB
LId3Oq/nvr1QdQF9gPFA/XDcztx09lCt+Bc0u1uki0tcTTc4Av6AxUC0rxYfLR3SSpt3cagvuwKw
2gAptk6KWrVyRU0NgBxoKlqvaa/j9wRqLunBL/U6y6qcs7rrPgYhuTDARzSUftxUsy1VxdOhhcjG
gRnD3VXNf6EqTKBid7Lq/OecR09zG9/1KRUjxOQ5vtegjnF2nxfwoWldM47uWV5+YX10ELxIc82g
41VWEun4vFijowvMUaAxRUpj4FymK+DgJaVox4ECH+fhPJgf5sXblAB1qnmbqbJI6Vw8Ap/yfnm/
FBpqxrCmKTCeNKeF1L7Yl6t4HxjoUEBYGvZat1CqXqxBs6YTHPyiIbJV8buem8dmLY6DveVA6ui+
O2d1+xDU4wpkUvDYQyQbamCWKDc0XRGqJXTur0jA9t3VMOPLKVCQA+vQSdSq9zNbnoET+wRQJW2d
e+qqC16DGTaQrhLgD84Xi1RGzcVszGHWM/Ci/cW6tvkuQspDZcvfLUBwxBMrocKeDmNHSdaouk00
im/p0oTJCKUkkKLmMo/bGtgRdhEBvYZEdwzAmSd6MdQ8zhp9Dbi6SJeoX1NW5Q/t3D67uU+ioRdJ
h4ooDVHWmoBdzEt4qF0D0aAZti6TSwc+f+lV+yXqIes3FIwwVNBiZUAqu0uD5gwBy83LJS1tfDn3
00vpndk3CCc9w7nMGwdlFCs+TwHY2rQiaKwCPJjFlE2BL1LD2ZqG49AlY1z2EtRxHsT1PVmgPmoN
3puZQnlRNi4NZiipTKc/0onEFxEC5rgO3gPD/S4KCElqDYk+moGjxQo0v0xHVKP3C4CkjXlRKbz/
AIQylINlnNhlnA51EF7Us6J7iH5PCOUfWRFU+8H5z2NDih3wS7Ps5vHBQgO1nEGl1a216+dwbiY5
NJDT3eIv6WT2LICMTek+sPaTx2AjU20+jQKIU0UitmuqqZIR0G2QXK/wQsDmp/HzUpa7MdTQ1LJt
mazw4kPSVMF9oSmciW7vA79cRVV5b8IhhdfdZrmsXSeHabyoMdtPEU7Mgm9UDrxJHBYOWnhVBt2y
StLVvwgBvErKoNclLS/vWiZuJ8PvKXByRH2hK+BrwHpRDKzUYqAWVqZ6V8/tfsrpgWL32Y83aEgY
R1/aFTqv8G+B9yIAryfjhKEDN+0i5j+E0H2X3E07NDAJPV5gxdoGyC5GgYalMpxUtk3jkLvxr/eq
GScU4H2ngUavoe/ETdKDgYTwiAiW31arLFTiDu09/G8gH6S/TcWlg2gEL4tsQwT0rmZzepxl4rAt
MTbQ58zzZInHbIHlAMlvPzFpUlLdr+vttm7RLhLD321wDs8YSx7LHCmIhCDVTJqPqxqTSt1xm3YW
iDngzkSjdggSkiuj1MF3EtTZ6ft2D/450UkBlkPcKE/XAaSidsy6GgiL8Mt06GwgCSlPfx20d6Gq
gNdx9l0AxhgUUsD8bYhD8W77vrmjgGfVjbjqfH8gdkf7C0xvIA4lCBg7P4Qvm2DNsChoUQLNW03v
XI2Bm/O7AWag+kLAT28EUDgNOM7eUSa3EdvzXOmOpW3STVbWtzpbTf5AKnHYHu66MXPbBqBxTdR8
Dr3kuW3SbblNru2xwbadxnzbO6zRsn0B1dY2u+ThTQedbGSAMYGh3ZQn2/Fs29uO8LetCpAKz4Dm
gDdrVygmCCA4aKzZmWYQv3dtDdYG13rogC2xSbfv2xgL/f4w+hJC2UItsBkwtFffhldFuA+rPMlh
OSVyyfGQIOCxgKFoy3i3XSrgtu35YRvihipdR6hQwg4yrX7algoD4K4RSAOk+9J1Xybb/B/Gzmw5
biW7ol+ECMzDix+AmqtIkeIk8QUhiSLmxDzl13sl1O62+4avHdE3WqSoKhBD5jl7r33qQb2k+pmg
vi/lF/UT6phE/Tu9/6+DSvimOuCkds7qrXiLu3nKWanlPu+N7e3Uy7nzeOJlrK4IaVG+BvI0pxXV
S753RX2rum96jYnlC/GwmAiLXSIvg4WrJ/I8FGPX7iYTpyOxsk+PYtviqcpnzQil5jbHNNE1tvv1
YTPwmyH/ZLt91hZu18ppDzKtnpPcDK56pZ9GHHNzNrGDc517CS1aF9yKfjrc5XG8HMERPpugPy0L
bras9ewgijh0Z6c9OZ0BHpLf2uRHjqDHZmM+0i38rKalwnD3vmwYhN1yo07VPZskYpkyRez22a77
BRvC63ddv9Y08r04C3lKzSo9W4l4qifxHEsfWmcw6JvmGbmhvPT19Kj+q4LW3DcKE1MoWA80ZOa9
PEwHw+txsNhEojlNP/V4qg+Z90sLhjbqnPVtiLsJpwaJWs9QviUVm2OBG1id92LJ/LslPD9y2y4q
aRjmlB2ieV+d4alIqIekg8jumrhN1sqeYU+0cfrZW4RzXtWG1eWGWlEQjd2G2tNP9OdN7vZt1HSt
zrydtuuq6qYpv9JQDgyCXRl1Nn5MZp1Wzc5OQVenERortzei8FqtD8NYlGFe1ndJSWHrKstMHyAo
elH8srus39cJ3aM5c/zid+3XmLVW+R1+Yq9rAxUT5v557oyTXmEgmZleRHq8b4fmTTSGuM12ke/i
Jgs7yz5IA6Nl8Mc6skf9qSnRtDHT3uN6xIRshR8qk6JO4uzUWvQ6mzlJ7XwSHtqBSBG6Tbi+cIit
o4wHnNiSbThAVFnn9Wi5tTiYy3TVm9I+N51+7QLEiHXOrGhWZqZj1rdNwi/PVc1hbuRVDSoW6s0M
/zcdsqVHKY3Rsg1lQ88G3FtZPyUxRep2o/teuuxG4e47QmN7e4nHQ0Uns3pTdhQ9pp+omp4KC995
VLd8o3ku/biTH5z25q6OdV41ruo4+dFcUDdqvn8SzjrfeVRL2CrOF927BLX2KuPlV+ZLY58F+WF7
63aBv3ALLdsvpkijyU7EWae+dkQbgTMAkSxWff9BK6j6Sg+OkYcVzE3hYELc5TKbd33iX6uM+2LW
3ddy8buomRFOx9I5TAF1i8y+xHW9HrOVf+nlTuToVFQQYc+WIjNm1ug8OwyLZmwkw1E47XMlkJrT
2dNCc40vBEzK3Tydy5Frm705ce2HLeqGu3TyIIxUHOflFxVnvV/z1TzCNFyHXobxYn7TDcyJdC5v
9IFOtC6yOIyzeLDS+hd+dxpC3gT71G4uY9w+jH16M9z80y/vgoDSqC07O1o1VGf1LMQj97ZWLS+w
LmPUuKwBRuGG5kQTYejDLTDORoJOuKTQW5VwQlchfX/sVGUobpRUVXM8FHlRL7N3d7buDOp9rwQR
GWbKoyGnGuy5lZBt0iDVw0K5x7Y7Y3VNFHpldhn9PFJ20WYadCW+HOXHe0HBFMWKXFBf6Xb94Ejn
awVBiNmDccMDPDbm/TBar05OAye0o47lWEz1bXLbPdvBQc9dPJ95LA6xhyNAsjYc6kMRPyz6iIDr
Tzsp4eKERVWm3mTGiRax8VY29XtfOk9FCgekKC+2DqpHzDI5CNQhHuDK5TYr/fIQV/pv5Z9tYI6c
WId506tjwU2gFd8la4xPS49mp8XOz270HqhIqs9dEvQ3a/KvbV68m0b1YDXcCyJIv2tzKsIeU9sc
c+9Qzh7P87JPh1HfOTEb/iCD8dYPdKD68pYm/fdUyUDOBMmTpU4X+oqRAUJ5NiQakeA37JZmoSex
iihPE7bsBLAySLIPADELU9UQYYJEpiUuD8IIE+F282keyyq02zK4VZp/aBzzZhfTV4n1jXTIDeJO
/BKZukh2LCgjqm5ft3W/92vrqemD9oLJtsvqcQldA9Kjzp3yHLj2F6t23nPX/NWM/U89x0O2JDWA
0Icom7gERHvCNokMz/tjM7ZVekljswOqm+YdTM8QJUWXhJOvOC1lM40d3YM9+gcPT6rCnOuS/rVY
gmPucOY6D0/bGz5F7j//gafm/odoPrX5MavPwh6vRam4WGX5lZl7J03joiuss1ekZ5F6uyEz0E2a
CaCm74BGEvGuHDtXmewL5s1+XbNPZQq6fvPam/NTYQSINfQb08rdixCcRVnjPnLffBWdFuqaTeGq
vLMRSqSpg2/dLL/NCwtQneN9tkHKImw0yW4q8+Pfc8EWwPm/Ac2Ga7g0JhY7jwqA/k8quDN50GBg
h1PcwFCs42aK4vz6fi527KBPEjj0VPXIiLYWI5oF0cYu5CMnSWi47gqP0gcWvoWNXbFKbcbdUHf1
g6ZIRi+hLIoD77x95cSLut3Ld85Je0kT92img3u3WnQ4enPJy5H+bcKODJSB147thQb0q0w4b3//
izt/xcn//NqW55CM9QJ1Yv4b6w7GVVdN3g4n2rRTycKxSOMu8IBHNbbmUHZ3RfNZr4u/Mw3HCVvf
sEJeCeaiznkg6OSgAihXavi7VWE+KSTAHmfpkyLkR9urAkwGP/12AjjxD6PD2dt2UQS2qAAomEq2
NTOtnqYu5kEAQY617FOVTam6TwuFIi8W1+MPa68AByGQguJ2faDK+j53rNhqhatck5Yonc6+3man
Ir02v9tMfum00v4/TppFZO4vdwu/qGm5hIQxd//tpPmeX3iTZvUnLbMA4Jr4WeJReqok2rzcpXsa
TGyxDabc8Ahcl3NtI8eprYWG5ebVgcsapL1MQrtPWvOwwTFypvSSksXDc9eaNq68FkPPmXO5hVI9
fUQm/f6HZrOtl8nEx5W0SApuSObsJIvucZgWNtX03NWHJEWUVk/g398z3l/vGcth0SCF4UMy/iWC
kIxtYQZZ0p90vTcPWbnTYj+JvJRtotIS/K0pg9xmrdDNHE3Qz64bpKdZXMqsUhC4osnjNf7iNPJm
td6exe8kXZa6ajr3DYjlVjAs7fq4QBrUalNJ7Op99TkzIgieRVnxhgZyCwwE6492jasZjyiQf9Ah
J09B5mgrykZPwmru97NXX5bEh6TKFwiPcjl5ujjlct04pHy224vTN2fXb2EL1d5mp0ZwdDL7XCsQ
y0+mJjJKbCAL+SijBT8GHfRn8a7HsEfJ+lKAJkivd8kDsLtiVzUU5EULT84VN/NgB8eNAGafW0is
3d9fEVP3/rqAeZZJaIV5AgH5XP3fYiHOqFlNuc7dKa8rVkiK1ePg58vOtGF2xHzvStcKh8FjK23H
i+u25q6b0k/25GYEbDaH5GVVN1+jOCvRimsaVHe+k7iRVvOPtEy8dSbNv8C/+rMo9cbZdsewn9p8
rxnmD32WH16WvMOeHeY+ezaD8tMvWDgq7QmdhQ21M/FQoMqKztWjvvbucnt8l1XT7Nc25nq431vF
cdox2pA2pdk+Xct95Wkv8ZDKsGrG+UvgLftBDletHfRDMZk7vxPOVRizc3XAXYvCqk4dNknKS9+m
arnEwdTxHWGc49ncZVX7pUerO1lLWVB49UZMEaNDk8PO7poZubHUqz1LG+GN+l0x+F7rInay4Cky
bMPZrAEC3bE+1IrfldRIqkhzu/KzDJLD4LM2OTZV4EZSbX9vUshZnfaoT8mnqMpQy61QmP3HVlAm
VfPgajiYnRiTcMtZKHCr85xnGXc31RcnTfbNy7tzUMcvrJTvqjWli7aiVWlDaTl8mwPnW6w3u8IZ
QXqnmOhI0B2RIW+tpOIKNGoEWU9hIuvvCgyi4o9sLaVMc4pPe1oe26q6mnrq0iTC0GcWVbgMPlaR
vCZdedpI1SH9USfjT81Ur5XSQwR25AkiEU5VLbSb2n4quFNkimOnj/VeK+hEs1bcOtd7LjQIXkV1
qYqzL3tTwSBlBFR+88v07CdOGOt/+LZR9R1i4qHTq5E+smtPGQypj4jgpUgdCqCzU2ynQkc9FByu
2VfygPcEe283z6MBz9/2U+SrVphKdt8DRh760Xr04/pbrFYhT/Lm+tC+Zq35bXvA065Jd45YHtN8
ggBoEgIwrfnQ5Et8IZ9m4KsoXNvZZX735ifzg2NpLDb0PaEz50eHntzXOkq5ivLPCGiLDE//urT1
1yarH1aVmxiwkgfa46Bn89fjct5ldvysIZ7vYsOIOqsN/rTdg4ZwMhlIAZLy3lD4Y63xD/PlnGbz
bUx+oPRr2nbbpunVMDp2Dzyj0vKvjQvhnw9Wdu04ybZsgCSE+DZXct/6BNmKGeMaZ/xlLGrjOoKn
OVodzXORPeTmfF5Xfz7VZoDQ41VuOMspPui6h2QxFl9rMbGf6IFztGX64NBbnrXCLXdNrGMA+vNt
XuVPp1jNp0KiJRfTTUvJgklCLIP34qcty1FX6QQDUJwyeE89rXad1wzIWwJBdsjsg0h7M5pNa9rT
ofu7gmDFOJZHd9Ac7P+x2tXBolTSgU7VxrgbFNgDpClOXu/sNzBoINazZmHOldgvThpfoMouVtG0
h0ITFykzd9ctuhUumrwzUc2P6aQBsghxrobVvMhA3qXCLvZEYB600Wh4uUZGlSyO0pY6QNe3Zm1b
Nu82OcxO/7mYfNfR0Bhq07AuIGnWxfP6f/wJ29Ao4uqimfqjNFzzAL52anTL3KWu9ewGtbwEw+vc
Zi76EijKvLZORQXPHwfMoHHIjnVaLPCKrXY1ve4K8rCc2lhq18zLvUsnP7cvevWd7U8k6jBBOxvM
Vqz5nn3cAQD07yTw+onpDcE1HmV+9IX1lrVBcVuSJQ0tWe0Co3Kwplb9mvT13Uj/c6pneZ94Xn4q
89IgOTKCm5dtdS01oUX1lDURMqJzTSfzAYjOOW5HuR2F5fX8Glb/WccwLHEtOuCHDEvFX40opg2N
6tlyjpU/Hc1kTc9uWeLvtMWtjPMgcjLeTq+zq9D14dQwois0MA/3lgHH20MIXv3qtR3B60wnORde
514bVYTERg1Pt/TLkbDZo50Mw2l2/KNnIKkU1J0YLctrkOsHma27xTQ/rDkv9vlodle7Hbrrkhq/
WuD0Q7XU4zVtljGEkEkOtbvui2Uyzp4tMHNQCa+zaXtRnmAbshY/xYn/WmRTRshOB2eJCR1VbjQK
ekjLyq/z+ugM673oeVzSwHgwNVoLFBP4Qa3PT8tTIqRx8bOL5ABGmQiEodg4AjlNx94oL8m4Dke9
cumS21b2F0fzepQMK5wkJkqUr8aDgHC6ANjn57yOYY9JLqARGsVwoS0sCJlcfFZqNp7c222vkYDy
nmZiGZHpDRldXnqfQYhTrCCB0oxloaA0E71x2QjgoieJUtcDZJYmoq5PkNW99LRFuGpGYIVdMX0m
LrwOwNptW7WEymaAV3+UqftiV/Jlqy6qaa13+GTH2cTOS4b+25RAO/rYfZDc5bu/skzJZdjpKs/g
1AjtuT2g8uw3NLpcluyYEqhanfowd8XPNUmuG54tzNKNPApp7LqOh5HQ2uxq9/BRh+0oN2BaSUQy
rh6WdAfUeDFS496wWyAT6nU5Bthf/fNWJ3Ur28ecVMc0B7cq46CLtJHuDJmGkQJ95Aj5qLbPjSEn
/ALV37H281vkqBRfZYz6W/XF+6zQYB3snDK9e5Zt9a54WEWfuxYEOsEmrMRl1xMJyAhBxrWsN9V8
TtYduz6ltMsrNTNoTl3e+pjqciCEaBX4cE0bFW15ydEVw3HkfQbQ56IFOtPGltaK72whGZk0evi+
sf1TSufuZQevRCOoivlojPOzHLLpLKqiCDMrvevKuT7o/WHLbG2A8NIRI+h0etEJzn7vtSTLACk/
rSaBKenROSuL/rZdpB9mbnUxBpKvea0yqIF5WrT2vtOD58SReJXmA90t2RB3fnYgdyuGcsi25FnF
ghq152JBcXBdsgPd+j75ECqD3u7NtX1oPfskVpegiXPaGmhP0cZj732BlvgyV711mHoorsHrGL+g
1DSVBwy0cxd3D3qJflMlK5EIF3W1vvRBs5Ol9VQqQbNR6RotR4/R2+A6pyNFi3VzTLgpOv2pJ/nC
/2czWuXqiTjECI1yvS0ObYyKZi4XK7YKDBlSVEn8e0pn6mJ1R8jUQoukjAxzs7mniJ7DTWxZYvoT
byrfvGA45ln3jWjaOcFfIVdczDs9n0kScdD9uRrBVeyF6kkk1EUugQFrlJKIbvXea9qhL7W37Q0S
JwboYX2wxDKEudM/q9COzfrAatu+qdpz0w9im0qkdZKdqs/7tnsqsK4JyVD7Vog2eU5bn2r1Leu0
JvJn72u5WvetNtxlHhR03EE6913wrCcZUC3+rRtw6gK9ITiT3zuMFASQR5ccnefZKdMoWd50A03H
9Dgdw8zlSZzMhEPgBw3U50hfvQ/ELXj+WYXAqlpdIfe3PwX1fnKz4DaoKGqmokixbnFoNj7d1iJq
vETgpXf+lHxoyV1N5hy1+kW34s9GkwXcZHGsie/sFq+mJp/lwyw41njNE9wjb4jsqf5S4rey+hB1
Wcp9piU/DcE5VFUqG/beXb13Obfvp3oNvutV9WmYhAXUczsY6aPrV6dpaH4XcXE2lABSofyS69XP
xdp9TCinljrGhfq38cZ8lwdy4BADyCFB91HJOr7IrjlXlgku5to6jcZp1nh0gth2dpo279LJItw4
tvbRSaF1rSX/3BQRH9Ih0eI+8hACdzam+/ZtLV3DeDKe/ML/4S/BPRrUXtVL6TTu9cmPFWvFGVBp
vzp5F45NQnIsJkS9a6Ea9j9rWcKFnuv8PViKH36S/hap26JGNySpR7GLvVgcFuOwpnTyQOIshz25
iRU31Jopqq1jU480OCpz12sgjVPrHVRoRfXjqiVxVtprajLepEijFn5mrVdaBZWvz60fWbESGFQJ
j60/alJ27SRtCM8MZehNwfMWnNoSGIa6qdpVexEmaBJx6k2A23RrU1XNXk8oZZhJ3zBQAa40IfJL
4VcpndmeRRFZPKgFQuRpXAxi9kX6xwDY8jk6Occwhv4yvAmUVnUdjL+Ksv4w6+fOdah7qewnQ7PJ
Pj+6wf0oh2NVmyI0YE/OWW8AY7k+Lk5WXrI1FWwtL6PtcjGca24nZ4OZM5HVe+UhZwpnZAP+E9LV
7ifpfh0aEUeOSpVpw4Tqbf1a1Spb0IPOQxeHWgd4Tr9GnsxteIjEyV4OTQrSqmeut7etnTlwFbdE
rJ6t7EQi2BOnXUqjjwxBo1/NdHvbIdg5K+4ct9/tVCefzsOtLfaXfhHsrqxIeUWz2Nqk9j0EWr2n
OChme9/G64OxGgAYpC5GGYiz1eheWK8EiQhrXLaA6JycbGekNRp2RD018WUzOLcm15zI7VnebdQK
fHbU966qv1uDdkhqed/PPKhb6jb28CuddhkP1s8xWJ4DrV92g01ALVuEfc71mdyi+1ETgzgMlXdr
BADt6iHkN6tunev4p12naA+6SdI3Pm1jOtZRW+9M+7VMHD2q5olgiVJ8nMQm89f74oY2ffECsgcL
S2i3zp91ocF/egUPXZ1HZfmQZ1BCPlVTrSKGW2Z5S56ksj2zoj0Hdvt9s9zWlb3OH9bvMjBuuS4f
p0rmISg8wlhQKEpB7Nog/74l3kiKsq+m408vll8WuO259p6Hdnm1S7H3Cvd5jqe7rnaOvupfR6QK
qDEyW2quQ5xo9b5SKS9lN7stYVkOfrNxNZ15DbOW5GFaF0g+WQ1w3oYkDoI/O1/edA/9iHuMm3lQ
CcTt6Sqs9WC3/dUXJuhS8WIn/Cp13p6DEYYuHsJSlXftwPK8PXKVcmQ2U0MZReP003ONGgVcb4/l
+lra9O4DN5eVP2SO/iFGnktNSw+Ty8oZVEw7UMqx78G66gHYh9qS/SL5qeU1qDJn+Y8lbXRzCBLl
qkzUKLVbrDlPm9O7XUNQC7z6HNG5w8zvmu48engTvfeM0cTOomqkWmdlGn3icvDX52Wp8lCZ8Zqu
/Z7s6dsQz4/IYRgORZLv0lPm8ng0CBjb3aB1WbPfnotNQ9AwWLB8eEH0yeOqe19VzQy0Wew252Iz
sAbnR+wPT1uWKCDaHGpAjY7M+93iJytConxNFw2kIU4PjMRU2iPHaiMahmXpRFiNvHyBBNWWTLTQ
05j0ACcHIZExBkrOWOQtUTdkM9I7q1p6tJinQA961jrxEPgq28vCa5Qsvj01U5ZoEA/Q3hRCy8lS
O54P8kmUu3xQ9ZhVL7uK0TUqL8hsCKV9qUrLoPTcznKe2m8zdae/IPhsES/jxZNuzlHq+JK9xi5W
hAnVjhGP19VOPpXXl6XwKbK9b6b8uL2Wo1xd2eCk5l37TOP/KTQi0YvmXXyufLQFiyu1jrPqI9sd
yz47bhrQAnWy6c1LYgCc4kko1wX+zI10qj0c3OaQkz1s50EelIUJaobn5XNZqu6BePO3nuZWtsEL
0QeMC7QMiHrzrijTb9sz1BrGfPCWjsCKV++Tet37AwkTNaNGReLcpeb295OHLUjrqwC+SvN62keJ
SEGKKTiSLaHMUE+mP5XvCEe6pA/eVooRQ9tYl31BobTkpjoZr5vFISuGEjTu05q+jL+dtXbDxWbv
ib17cjnvgpY6DJAumM+AvSTKT8sT71k1P2TBStwyMTb/2/YOrQV7vOUnNZ9N1WzYOate3FY1TKDy
CnFolqNNHqC26RvUzbpm1PaDUqdU2YJHlu3WfjhsqUJVz2VqFIJVEX9VGcUNG3Gs6lDaOZJxi6kN
PkVaUztZXh25pIL2IouRjXPuWvVgYftcnMV+NBP8Ml1b54NN2Hlu7JOV1J8bMABij2cqht1sJcPu
ves0A6K8esjkSIGSuO9kYU7qlLHSfdOD9aDamUxla+2+ekg9qmNlfqtVL2/GPbS/oDlKrHBeyg+l
Qc4jNeSW4Gb/eE2YpcMkB+5rvyAarJP1UXV6g/Q7khOVsXOeXT+Ltl8hnRZkbyHDtk5duPCnzcEQ
6t5c/Ph5m2tRELNmj4T+HZJTzUyAotHHqHDM92ClXWK03WdWo6f7ify6aBhnLfMc+XtmC9CGNCZ5
1aTXXGBgMi02aXNaiDZMjPbrWrotHS/N38hlCRrysaMTThpBYm6LrVghCfUghE+ONv1UZ1S9W2p1
dGQq0dGb+h9NurLNHe5ZEzpOcRMoyNIR5WGT+XUaU2MnuupjLLM7VTnJghKN2vZQ5hmpYsG9g63y
qhvIMDEZ0cqY59CUb+1IANdD6HBVIeGYtsH8Dnnd1oxe5dLzHKCpID8ZkmO5xt1yQBbfc7g0epjp
f2LxVDbL6NE6+2i5BhOWOheZtF7kGlFtFEQq6HaTaqcmXyATYe+ohEPFAHYdw0NjjElkTiwk1Sfo
KOJu7J1HI0BPoQOzVeDWGaYdLFlOBqSQ0BjTLzfPj+p239bEIs94uzE/bH6Iq5P6Lz0sJUqwrczU
Ux+U3/nl10QgxuqW22ka+b6IL3ia0dxq7k5p4NvIAj9zDvRR99uoAkOF4tMVlbd2CEtV1JDb85Na
HgEOZN6wKitr38nkpmov28MPbRJ5v8xFHPVZB8Xnvaxt34Bxv2xiwqZjaP2aQAKZT9twjK5coW2L
HtqTPNBUsIz6QUoPbXmXtKwfrZQ7R7LZuKafHPpnabN1FwXJrMofiWt8rjYDkAqN6GnrOE8pDngo
NHlaBu4BIdjY9WAyDnVxGtWYl8qr77TRZgaJu/7w599bSj1uC/CSgHM+otX4NKlOk91Skrq+P7EV
SHJdwWy2kQIDBjoiZPgmKiceojpGhkxZh6y4ZbvOBkyFS2qM+Ghip9x33UN9nNRWNzevA0uyUlaq
Gj3GaE4tnZEXAP0BD39uDfQg+yfLGl+nebEjk+tTFGV23CahxdglGq7tPFq7ZV5S2nPg25kGw3OL
30VTn9dSpwR0ZWh7CvVVQj102fc1q36YKUsE7twUzVJnrQPZMj3gDI2QTtbu7QaQay7daxbrK0id
/Vgp4qOcp/u2MyV+TXZv+zBYnYSDqxQ81SQU7w5PJeLsfmJrSVbXDkuJ+taiku70IN5tyMXg+nSe
TnJzKVKilkHKYSx/exS2sDmkXoQnBBO6qJN0WX2rWtIYTscUoM7j9Zbc2fGEAnYV7n6Dh1IXlm5N
aE/7mEXJLstvi2NtFENvTD/yoY/GjEP2unfLxJB1QHIjtZMrT2ybvJO5GCCtw4tqtvap2fp+E1C4
1C1Vyds2XCUr2jutnp7UvtnCoCPcj1cmVBEjVy18jjvkGTzmfVIyffFtW0K39Uzk75lLU2A1sJT2
WxlkxzhDH3CnpQ2Xrrvz8F4PtPnvWursjap5TNvfkz/+aFp8dT/nmpUmJVsGVRctHgFMq7j1toKT
WGi2USEU403IND/013fV3YkkOPnZHE6AOpZwEXmSYytv5pSq8QA9eg388sFugqumxcfKKH5uQzkq
jRWuUtI0GYKwU9BHEvvPwUAFFltUYD7LuVK/PIYCbEzHLNPL7GffIA4R95ZwkzkbrJ6IPOExmLzs
tA2G2kivuQ2thH1gAweU+Ve4QLR+UvwGeaIyisc4tNvi9zZYiM8MwF6qrR078NuY27/zvnxRA4zU
tqnXOSGNuvvw6/4OiPJjs+ug/Y5r37xJnzqIqTsNs13U3AbkM8UMTQO0ZY+zm6qHrxvqZyKa580A
NjwcOwSa0A6CB2YBfonB/faEMlhqE5j3IX5S7dOyUN4zxhE+VcXNJk9NsKI6rBTiN9rVnVsEZiSF
9nsTh01XxYmXCXlqjHBIAFkdrrvRQ8KLzoexVsN1pgROBn+OUNF4mIDfou0mxRidImdyo6o3amXE
fx1T6Fl19rm54XowIKuhuSET3hSrRHrhtNV+W+9Wa/dZFe+lj6dZuplDZsQj/9UBPgJmWwxoAtHN
jotdHIfcfTNMlmRo05+pQmpTo9sHvYlFSh1idf5Xn572kk3N22D47Q57Jwrc4R7WDBBejRJTXdqi
RiKR97NDO/uuSOmpKhkdoCF+Knm97p97G+Z6a28GNWlss1HH0fxwbCF2o/NROguJQjVOQnU2Sh3N
2AFFzzwGa/GIJdKylfy1p+KzCgWxQUPyyf+yjvpdWktQAYv+zHbaC9M6WUaF90M9EHkFmmaSq1FV
9AbAFT2Vliez7+2XvKOhqNQvmqoKYBi/aCe3q8Q+XnymhBj94za/q5Bs15l/gJv36QBNZvdht+5d
0PC+tlKe5Vg7iJXgtIllFTUjwU3TfVbquKy9D6HxWStMtFI9I8bHC5mWU1u2D2qmSJ05N4nogYhM
zbjYuKfBE2NLv5EiJIfJSs5yx7ryUEn9eZt9WKrDD7Tbomv6vi3IEPdqGh2TRKpjbIHp9ldEzB+b
ymIsrBxpL2lEu5canZ/gaQYGmFk7dQpXWTQc8vTVVzBPXccWBgoQDK2WVYrXUt9c9Q2hVI3n9uRK
NV1P9WCb9oRGcbGoXkq7+mUp/VSdZb+Rd1XjX7wGu066v6q5JSYDoqtXn6uaFufZH2a2PKrLw2d/
FIcUe5PlHjPA5T7kamiITHg2rUd9yDW1269E+NjQsfHUX5uUaAspjbBVlZU6zVtFrOT0rb9ePB76
bVqR+umV6XDQ4pTMWwc4MF6B5HFxXdVCoXZwMkfFwOS9ccmBJJqcoWyaym2ibFva3qnoh+ka3skl
f3d6Fl6tcym4mVPDmZCq1PaVfM+syy/uQl5NUZ5yhLjuWv/rtpNMUD6MO9Ip5fH384ZKhFv0u8vA
wkpWFztOmNnGEjXeFWL8rtaabe93YnlvAR7t4UTt9aBGsY3gOKGZZJ8xczBCR8+uRsNsw0w034b6
abWc522ClCp6XUu+lyK4ksBT4wetLJRJ8jbc6336vdGsj+bRPhR27ey6hguqqopts9F80qDregCJ
9GNVqir1wrzvGZYQ2tN0zsV8Jib1BUT/tZ+DJSRd/yzmr2mFk0wk4rk1TQsjMWfpKt63+lYTthZV
cZj1zkvdtfMfNc4wEAMch2SjmVh/KMh/zBB++O+TcH/VzdqRnf7HBxD988v/AP3gf9vn4vzrm+rz
i/711d1/ffDR3/4UHwOkBsz3//5D6mj++Vr/+gSeHVOE//lxPOqLv4w0/l+GFn/9rT5H6X/5y//f
RGPLMmzGxP7zU5LU2/+Picb/+GSV/yTsTJYbB7Is+yttvUcZHIMD2HIAJ5GURM0bmEbMM+AYvr4O
FZkZ2dlWVpswkVJQpAi6+3vv3nP/MpD/8T/+gTP2TDDVrktYkrBh4iKl/BfOWOjyv6RpwOpFU+q5
oIv/7//5J89YQjqWTDaE7nhCh279L56xYf8XQ3mbfBhdR0x45SP/8wX+P+8iCOd/3P53njEm6P9Q
7HFR2PSmIfZaPCFE9FdB47+pPPVO01RdlvrOShq1la261KoNKVRztjBHHkkSChZGUN3nId0Tb55u
it5bxWhn1MSPGFl1YwYzBxSP5dxt7k07f2cCzJhRd7ZVOfuUSfQ8BRAzL7qrbPcydOKGTuWqAUe5
DFTUI2mwHlMYfctUN9ob22zeAS2vNKumg8+MJjbOgPIXZiwwQpY4+6tg2yAkd/r2eS5Sm6ZYcZNW
Lira2r6rzfZkN6O7LAs8WzSGmcLXJpNF2TKxnjeDm/r22B2MvgsBW6Fq1z6xeoS+TA1nMTTOIo+M
BUMpY4UTkeJc5OvZ2TVxhD8xpsJ105m+TP+UIzKaRTrwwoqNpsUPrScjDCEWBQTixpkOE02d0djo
4cQWlvtu0L6hkvX7xrrpHadcQAHeSYe/B9MGR+1Fsy+VM+1/ZRTloPEEjDBcVio0jjmmm4OTuH9u
WWONv/t6v2AauWOieXQdS5xmakksXbG3KdPQ5FVY7Y1ui/HQ0gxc4XwQK0N62rmwy/A2MOfwtqy1
TYGU4wZMQbJusg7IqF3rt+FsY3DO+/LPzb4M6lt8HAirPN80pmgdI4B8cBTexNJRFkWZikCUBM8h
0vYzXdrK78OYU6jmBufffxr6iOfKKC9AD3JvdHCTObh83EzOpxy24AGfOu6+nPv0pl5rAe9yEmuJ
tTRztrE5bTFK2yV7S2IIJLyFY6LzxJzbaSm8qMJxbprJXkTaCLZCjc6NN5QNu3JQYSdT0e3YOPEp
RgKVT6DZFl3U98ytjXGT0YD0pK5x3Jz6SzvF0WYK43bVAwW6FI1t3Qn9pLxdZInmUUeP96jrb6E5
B5ffG4bd+NZQqlvHRiowJPIR/doCc0X8omdOdjB1NS9TRv8vc4UOb9JtiZnOfBnLdnoAzfaEJk99
JENO9TJb1p2SgQDyWeBfCPRhOfY6fVKuaUcLte9aalzAY3VStbAWKmPirush3JyCqaohzZMnk+4k
9SGmX2NcRq2cvtw6Z4BcISEsmU8LDZ1wOfARz+hEplZOK3KU94BNqXUo1oHqlu5lSuxqHepO5LeD
BO9UqHmXJXSvat7nO+hTKAFT135z53BXqTT4UJgUA208e2M3PLZOiR+OxrXvtmb7ks7lOgukcWY0
T1k+NOaGY1Sw8qYhfKLTYPkV7cY1U8nwKU9BkygbVd7vd2kKoEKwcGEQ/nPlyk3PTiuep1Qrb1sL
H+XYtOnODexwabet+srfNWC99+ncmrTf6kOWK+/UjlcOi5DeBmafexPBzKWb2FYPkew3OGGsddYK
bV0ns3pwg6bdS2U8eoZ1tKosfM81ahMYIvNtKfTpGKVRhwl4xA3Mh+1QM6jajy4+zCzzxkupDeOl
MAx6IRwShrZQfnK9f4jUvO5oZnKE5ycc2jlbHLEUPYzRlJNPd2njjHe21Q3HImZ+/q+7eC+vBPD4
EEtJaTAW1bNemflmdktt/XtzmvCeVhHStzwPD82AdsAWKX6rtL2zmeE+MkPF3zW8SWR+x6GOiocW
H31ctOH599YIa3ZlRFm4TflMjCj6HxByxcson8KbKU7151wPkdPa9sM0Dv1tY3tPNhJDZLnZfcmp
446srg0QaCaVWNHWepLlR6sZs6PGALk06Zy5IdUb3FvEh4HxYBnmsC9jF4cpYOdLZckGWE5Qf0fe
pq8TdcNc2Fhh2feQKqXFsajb5sz7p9EUU9HGmYJiC3n1KbS09qIVIj/0bJeIFOLKd6oq3tLOOYe6
ir9cV5zdTNc+R59W+i5zwulZswp7j41DX/7eXJUqslZNXxu7prWcl4yrKotE+kzx6h2cq91pynMX
Ie1M+cnltYiHylw7MixfesapDnbXeQgOWVzXS1F1Pwp7/70hxbkacvWEo1/z9VjkO8S3NrZoNEAW
8/m7QtglgzazZF7mOCtX1dZtQ5GB8pWPMJ5FGKFeXqwUbp2ttGivOiVvSo4g6zACiQnKyjsP9BuX
UeiE8K9E8ujYGZrEDL4QmiRfWGF8yfWyv3MhM8ZQey71gEbCDmS1tUskQ1RXN2ntqlsrrTQ+5kn/
3Nian5C0uJdaHz+ObTPADS3aXVXH8aPR0MiLdV7R73expDipxokgn3chlHocfU4z39qyvxPh3B/+
3He9WaikXFe5/hRUc3eknumOv18NEDkWg7KjdTem6jA6hjr8fpVmY7hM50qscoDba5Nu62IsWJ50
0IjYwuLoynitoFshXINhU99mYtg6afsjdF3QKgH/kllmST+gZBuUzNmLIPSFi8h65o/A9eMyYMhp
DUeZufCAAUox7NIYHmmm9/g4Y5hXCRv7YHPKAap4Q1sKXlKXnIx9lTa3udbldxqrLDVEKsCDfQsE
6zj8tHKT64AJENYhtEorJmOxfhkCeLsC5d52NgO5ctzGo2da7Uyzfg2pNEWIuHhU6QCbBcO2KGeg
QZp3DieqU0kHrHZSKEHW+G4BWADM30OoYX/oU+ksq+kSw4DyDRUQ+tB1/NoGHoNldXvT+XSm5GFO
albUdImGBMFyM94Je6Zj0tQ/AQ2BngnvqpZ6h5ZZ3MIzLhemob7McdplzYgiAHaej862XpRWUm/d
BFQXw7+XGTWwnvSw2fXM8B051v4QV2jso2RVedVn2OIA5tP6pHX2zEx/7dlmsZjCfO3F3pNZG58Q
5Y6do580nblUb726VbQZhHvXl/XVOzx8O8A0EDbmsAxi+Rj2GNUce9PKQG7q67C5mujM4q2wM23Z
dyPG0OpTldjyvDk8cNRwzIFWKbqRbkTzF0V3CN37he3rg46QWAVvJbqBRfHVx5KLueuXHuXbJuzh
r+mN2HSG5eMBjpZ2BkVdxeGnkTYQDXP7DqxHV2efVLEvM5qcOVObYqLHMMRATES2r4cqx+ghnstO
vwQOIune83ykn5ajA50HQj49BZO5rqh1q9DeBoa2D1V3Rq27byZnxdW0psJczup2bN0lckAs5ZF2
r0ztPR3aOz3Ud23arxJNbicH6uq1/nON8cE1zHBZglwD6AsjL8LSuiBpogxxQajsvnCGByNG1Du7
AlBeUq/49ANwAHjD5DzyAVVyDE52DKHahZnoy3Gg1pSmvKlTcxVa9SPuQPDB7PUm/Lz6XIeWWjRR
e8P5Kd2wqjF/xW8lxpNRDN4qswZssnSEAhv4mR4wsPKcMyK7hdmYmP2K4GDUfHU9dsco5+gfvdh9
UJwyT706eX0o5+Kz6PRq02rTg87ncQVACx6aY25zY74ZqhraEF10HlygMrAdjEBXBQojJzO5Zg9Q
dy8q3p4m6i9Tmh9y/QoicPVmOZkIIoNG+FzqEZN/aM5zqD/ppXlKdWDPo2fG69pOXufadJi68bpb
tMRenKyRLwIXatVTm5uv7fVxhLBf8USczB4Y6OTSp5+i79riM2Jq9aeq6CC3fZss5aOTe29kSn0k
LqA78zZoEFiYFX3FeoBt7P64+fRhSePG6NqOIUCOlzPub9PWhredyVWsTe/KdJ/Q2HwrOXxPcX1j
VSTqWohWymvATLSzW95yZHafkR3foa4DrmNX76KU5Q0dP7YvXEg6exFC7TeZcC2zD2xce9yWUXTk
wPzCoO057O37VsqTW3l3mTFBjTFzOCvjq+72x7Ju9xbKc45GBgj16CuCZfZ7AebWFCzom/lwaBtM
cPLcpBIl0LTGzCHpsoU0xUq3vQ2uYrehKbhIZrtHDs0tbcAWmdwmlfVGO+Y2ZP+VGpAT5n0lKs7+
Jmytba3MaN3GANjRzjUgY1VQoflA2hxCGmXYew5lz5IV+U0DY1frISvVQ7SqgMimHsqwef7uXWQm
TVojGj9pebJGzBssOTQgdphlujUH0G+Z0W2kULfu1F/xhm+kwuxKqD6+pejnZG3rF2N87GsAhV0n
xEbGIXie+pqvcTWXlO9lIfud5aAhK3TNPlHv+4hlGs4b4JMsSX0MueBaV4/R0UqCxYT05tZpgoe4
bH7SCW9Ur0x6YPhxLMv9DO+Ti9ubF+kV8UNams8BRC+Gw5WG027YYzDOGeAzW7A9LqnCg/00G8XZ
qjuAdYyQhuaquEf15afDGrob5Nho62nDsa0T/V7LHmLTxbvCSIfJc2Qte3Wm8oNANbGahGqcUCTF
e2uKPF9IN1jWKrE3oKkj1m75FIE/W9tucXbSKcH437fQaJ1Dyrt20HilbRftJlOFa4Y+ZzSMxqq2
3fMwuO2WVqYvE5AEwmo8mOjdvHJZ+pcmjCzZOP2OOnFnR9G1CY+2srHT1xgC1b7JqeIBJHyJDqgQ
mRcIs70r7sa0Eg7Ek5+Jrn5p88bvCA+YKPwvIIKYOATy3TBRJYYla9+brRkk4kTWvO1c6mbJm38F
sKOrBqYVTYFPWctwlua9hAW9CBvzSTck22UD2ov25SLs3HNrF3dTwALvZPqx7eFWFSTdHDztMLC9
urnX7V184As4UtpjS8QNUsZ41Xjxi51lmd/Yw3Eo9J9oMlFwdXGxrdI8XIvaorAOPb/tQRQ0Ul1N
wBF83b+3f+80PfmcGrOz/r1/yItqL9vp//+5328nerynGqs3v/+1ybi6Y5oR//GQv9/UA06E1qjf
/D7k711DrVaw0ZAPuGy0ATaig+4wRUhyhBPWsGlNFBJNiTSFRlIxfEc5h9lu0l9oeBzjXavpWKi0
ble23dnqGmy5CBJj5kBFL1/sWH2kFfPLZPquzQY91sSc0zN35jB8z2nASlBGD2xihzxi2NmNwPA4
KyAuwG9rGd8Tw+rUhUdfiWM5xURbfM0MDfzsmi2lbHFTV3JlxUWxRIt6dRx5AAndClwDVoV9ev1H
TVgjfr+aCTZaMLZ0lgZqsW0/6Kvfb/7+Qyp87sPgeKzTEYubAWc1gkyrd9lWDVZNueossrEfl6MB
UiQpvYGBXqivRJEjizV6Wu2u27f739sVNf6+6rdpl92VttA3bQJPtmjLYRHQTZq8CBCmROxngr5Y
zEb+nGG18mcHkG49078vouRtBn2zUGZoHHRlij//GP/6StL/4yiFeaAeCT9ylZHupoHUCiO5ZHld
oiU9MTD6MiQ9OB2fcviUDeEBocbV0X/07OYzaoNHJx63UO5sYzzlcjWk+c1g6msDA5Ul+o1K5qMp
hhLgnXETaky+bQAegBjiUm3iEfZPvwL5vAy4Nq7GCY8niwUoBJ7F5AhbB6FSd79M5qlfdwhWO097
IzyNncEpTvHofVWTi4QWgRpHBNvmONsEK8fL7nphk6DV7Lv6bgz7Y1XUyOpD30PLJnTtDfEeDqOU
I369tjE81n30Jmb9aNZIoNo5pDPfB3RTGlTVln7rAvFcRfdFagDA7YeTBxyFcTYHqcyfW+ugfFdi
sUy16saC95uPDUOsmsgm1zgbQXJOwxE2XNJL3JvDRlFQL7QY5VrrcAUXdfZQItSxymxvU0W52cM0
oZmwjOBZaGoTaAn1xbj3jLPlwCjTs+4jcBmNNkmAz7C6QoN2JpLmhWVWxG9MSy/T9u7kQtfq+r0t
6QhcU8LUCKapYuFfICeEglbujCvIO6tUtWvtfD26REN0/Q2upMeykjq+mvSc1Ai1yuo8WZAyG+sV
yPBFy6ICdyLpM8ltbzNL6trKWUZ2ZHNuFMg60DcXM+fLNvGHMn8Oenc9CvQ1WIfosEbxQ2VteqBn
JHBQBXDg4NJvoYw1l5nj/sL1OgNZD5Ks1mKeZ7N4W6q5indeI9oO7rwOqJhg5rWfVunsu2ukUhIn
n1iaEVmmnFjTCfr6cLTS7A14TrM3Wy7OImzW1lDB70SRk1cWOpAg+pogsp5ii9OjeQ0VYBvLXO8Z
OPpVHdg/JLGilAF3ghDmpSbkJemy70G2z8KaNkk6f3YedkzEyaVvGw4rQ8AAZ75kRmMQkNNrTB0n
+Dbao+ukeLujco9mhvl/bx+YFSK/us8d/RxqwLe66U6FlbYT3YtltVute+6deG8yJxt61MKZdZ8U
IKZ0R5wGZCTLrI5bRIP2T6OZR00Q5FAnZ4DbC07oxwxRyGI2J5MeyqnN1HfNSBbxlynqZwbJ1aqo
ciQghTR92ITO0rY7X11DClQQvvZV+SlkujNbBqFWfw7CJ5cPoqk4hbhmvazc4E54owfwNPOlaC91
qz9bdoK3uriEBqTobGCPTg8YdpZt41yg1+ysrnxPayI8YI+JRUmWD0Kk/jWyvGiDquEjSGS+cNwJ
C6VdPkRResnn6idioTDm+qfSarRa3V2ms+Y4AiJjgIi8+Jjj8SNgURAi/3E9cez6igBG520iZwK1
OTUmMGRyx5Dw0ftXosx9hsVLhN94mCDzvzbWmGy9eX5oXXHJADwH1ppP12OpD3eZ675VQRojr0KF
PvSe4AnOR3cct9702Oed6yMP3BfXo2pQFT+dhvnO6OHSBOZjwxbQh+JseRi1MDovxFSQa+T4U0wp
mMzhka3Pp9t2l4Fe0+xPkGFAl/slV/CrKU49pzc5FadyHnbdGN4lar6XFoeymU5xT9uDXD05pLdW
yXA9jrXz2OX71jaThWcdYwHlMTadS50wK2ymnW2iyS4Cl+60eB107z5CyRS6MYo8zoZ6aMyLoTaa
hZPxcssMR5ae4q80Jk7Q2VqGHHjmcry7/on7vHrwMo/kDlaEFBKz0UWfGnUZ8TlklBS8hOg1gc+f
eW2x6iYxXWk8j8YojgN6ViJGZoRNDatnPts7O8tv3fhTtfZ0tGKU5hiNX7I4I4/BvZZWHoT/9KkJ
E6D/j0NRCv5bfP79IHXY37Xqh8PHYx5f5bcjqQadTo3m3tayRtE5eXTbNcNYOrqg/mgAPsL8cSQv
ygg4s2szxaJEUKCQ+hmCukimN4zHeCy1yEyuGHZ0oOpMuzZRr39gxwLgGt3Gg/jIHJdF3qvJv+j4
3LekKpYVn0qDP2CT0MG+ltvlpBY6U/UbCRMYS7p34t3fqaKI0XfSDtFGHdaaRdso5QWGrr2d2DuW
0pHNKrAf7Vq+jTZSN0c8BhENDjX8cMZ96rOL3V+ZcPhhgkGWK64tRAomdjDGTuwrsaut+jEKOUdO
+6AhwpCi78ceJKKGwfXTcboPK35/1qseJaPFhmoYH7mL3L8d9slEZJ3d98gIRwbNen1CAp1tO3Dv
6GoOxjWVCq1pQGQhGr9+smm5ci5taT7pxKIpwdBtJoCpLv0owxTAjp7QoROvs3jPh+RpYgRD4mJA
n+G6Qtbtqzaqd2m6Kbkj0VrmSmD35xyaubkBW4anN5Y25E78S2PA3qrGgr67YZlUZ/bE/uMsa5R/
jL182QsocDYOF5X10F8jThMigV5fdZHYxFF462iRXMcTZC0rTN19FwHwzRwBbjJ6bOB2sGI1ftN5
z7MO7m3oPvsaC+4IXpTPXHh2Mu8O7+it1ZmXrh6fK9M7qZBZRlZrL3Rsbb3okZmXBTAlWpQyitln
2dDiePqIowkpEjIkyryfWc5QdRU1K3M+SGQAtDuHjWAAoU5/3dsF8QdtewhKEwmdVgdoy3gl/YEt
O4u/RldfE3nBGxel6RqBpAqFc7+Qbaf8yCifIgtYdscTUBF2G9XQVYZ7hQSuDG802131VzSyKK/T
TUWCZZ2bxIco2++E98nx5jGcqXLbWVuF/aw4k0w/Y9R9gq7ysYVydvVw5wVCUkDi/C9gwomufxIe
9VPfol7FMhocgBnVq6kczhremlWvGAS3CEbha2EDACmMtRaJv3VyZD0elG7QpQ1LcRPlYFWTMIie
9Ks4vh5CD8pVAJqzfbdmWS9D1e8dLC7FaMUryyWXpItG2mutz/I8rbCLbpjaUGC13oL0lwc9rY5O
yJrnlRRo5EjtHK96t4gFE1EIYHykiaW+3UrfMFd5TgW+kEHkjyhrJz+udbrwEWg9We2KVJ/XJJ+c
ABh/Y0KwfQ03qUWfX1RPomMuLWNQfEALPqrD2OZq7yp9owGytJOzzFODk4n73bcu/X/megXtavgM
rAC5xQh6wH0xYSmvIUArbOGLlJjSpELDVhjesxz5i4O8fi8IQloE3doTTbTs0IjhttYhdDt3FLQP
UTC8GymKtKkjJLVwu02nm69N7kyboOvDpRob4Gz0t0SM1TBCpbYWPa75SZxtBoU2eJBl5LLygWs6
alXsqzGCWso1mTJNWRsBWzpH9mrbIqXlyCY5gmbutsJsPvU2fhCltb6UX4OlU8E4uP56s10FuoD8
KoVYqTb5qhmZLYcieXAyymaDTsCyAY61kDQB+c0GE4GVYsyFxaN9g6oNcfuXeBUYawLA46XACROi
rmTtIWxncId4KQt3WvX6+Nk73GXnxq3bR8nSHfchk5cVjTHuHe87u5/XToTMICoPChpo1cACCqQL
VVWQ/5abAGsNDS13Od9PLaLaSSB+q+qiWxuuzFdDrF9FBRwm7efAMe+sMcRTFdMldAVRn07xWobx
8ppmmeCBjEpv2mYK9I/ZbETh1L5l4L1pHpzKcFaKBWYPCPDE8uDHjPXlKcj4JDN5IgLYgWShhRYq
MZOQIwjhdPYloS0iFd8xxd8yIjko8my/KUuWbMDvebZLp+kmwiC7zbM5W2eW3A3Q4VgNmx1n6buy
Z9hDbuRRg3Oxi7NxF6cQJvVM34WZmLezyzFEWgBbkPSOXhtstB5rfWICS205Ilho8uEeI/WMAYUm
wGz40GkvZUN2So0DoKpWbV0eADdD/Q5pqKBwFGtrSoy9ylSHo3RmLSq91p+66cNAPHHMdAUejOxT
Pb+Pw3FG9O4ccUuPDGn5YIT6uizJIiqC+BL0AwcPl2c2obWtLQyfjGq3cZT6CdPJRdf099Sx8Kd1
by2Sq4oURfpeFSWM/31rFLd2wWChos5eaG52P6jQew66PT2csrK1L7pz67mTm0zht5vYZiyvPRMY
rPCnINjm971HqmLVBG/SOTnjeKsqfVMVH3oSrco2CaHagGkWmtkRscyfK8TqXBh7ttD7ypE75RT5
yu76iN2kLNHAcd4M5NXq6fQ025xP9D/F1u7zlFU9cdeCPUqW8FlKA7SATccHz8sidMRHoYXtoa+0
c502h8hxHvHvMHMnxw6cMvrgzK94SduwDKMdZckBM5LF/IB2CNKIXVrDLJbWjDc9v5162FoOdC6G
Oxhj29u8SRl1mCMqS0exO9QxxqqOgJarcr5x5vWcRhcTLMiyDot+k5GaAzEnZJSomY+1V96rqOsp
OyJKTmU+xgGgXgvakcXQcadERZgGlPSZnj8u0bxbBcV8m2knS+uKDdfd0Uy1E6IClB9jczJmRV+C
Gg7xTgx7a9be6yh5dF9o6EMXeSIycmeWlHtDaMul4bH16N/moCBnttlTWoAdohfExKF/1ym+ZIVC
CHnDnVJlBZCJd3I2R06u7jVYB77Sgmn0szJcxm8FERdzVSNumbfJVN0psoAWUegVeKi7cWGW0qWP
5J4iz4LXrHPag5h6hOTunLTUOYQJyQAgemmt9a8x6qHNVLkjl3lAo+Koa9Er3UEqka4Jl2DPU6PH
GN65xdJqojWTD+uUwUIeenxyrtw6eQ4aneGytqylaldw41jCveqgGNItq1Z9SGwlC9uCam2qF9Z2
yICF+BKtWy8TJ4kXuam769zrjzlkeLJgmmgbaPBSxpTzb9qrjZeVNafD9dTHlFQ05WuzMPCIALWm
pgNkmFrBGsAppgtAuo2i8W1Lj/05CKaTWWQOezbQ/0ooP+1rgonqfGs57U9I7CCr1o9VAsqANL5w
lTTXsoZciiSGfcB3IutjIurBs7W9IZJ1gDGX2Dz12JXJJcFzwFuW7IN5eCSAGPtO9zbF753dgc1F
h7KO9Cskxyl8xM7Zupx0LnU1XN+m5L4zc7nB7+sJ0d8GnrcqeNco9/NLasE/qOYo26jSCZddmX4Z
EVMeXZZEvoxkQKWvPeP3RZuyEHl1+z4n0ZaTtO7MzjYLFfPusvxhUPU0K5+lnN9P1xZxfP+EqPjY
ooD1gQhEjLSBGRUllPk4e5eTabByGrCO9S+SoDjRcvbnfOs+KAliyCQ0KBlup6k+EekjFyiQtghr
+nVAExejr9Fu3LT9SgW+BsbBJqAlp77D+Q/mx/bWeQdswsFFlwnjAtVGMVVhUAjCN4uCZwZTjX91
Urt1F9FwMpJV2hKRnLN5WnQ0lvGYv0nX6dbldVtyo5F139sn7OPYiJNNlat2rbFjIicnXemqBC/z
9ptRXEn1gfAqxDel6NMVkweMBsqRHJlsDwy76GhaS6m44HhoVoaktTbNQTo1nQ7LuwAZsxFftF9I
uyiiMuzKhoRlM5kmCJVW4lIxtE0Zc9gU4mnWta8mHK19iw8H2X567964D2KMigPw4SuUQNLvDC/S
/JZZ0t6WyXwX9nVHIs8qGKMReuWCjwgVV5uS/TiQNjFJHGR6fQzmXB3Lrm02rkkcWAz+GiF0Vyzr
tny2Ieu9yNa+b0z7o7TTl5BwpI2VTLrPqqace5sG68b00uSANArrNJElVD+dfSSyj7aURToY8Tkr
3VHlMrTd3Vg9p+087oKKuDzdrj9Iq6n3OY67PuiJIIPqgHLA9Muehk/VaM266TCXh/YGDmi5xJER
rusaq4CWnYJJgy+hpuksnOQmC7tmH8SNvpOzfqZxQA87mTcNqXuAgXAH9/W2s3D5xzEZSx0d+iVx
EvkyHFoO2EN7QyRw8BXljNhGLEeJBHBLkPsmYL600g1t3ZPDtqI5siFu6KQR9L4YTC4DVyWnaZIX
gd79ngTonTc01gb/7SVmFrUddXI/pw5Ymi3FhijAvWKwvxeud9QcI1jpo3gUdAhtiCSghnUsWcUg
9obpvicVbcepsTJ/ykF42aCWS6GoWrp5Laz+irYAcYC+K0WiHz+JuY1W+Knf28zyNhErTSFJqZ0a
OmRB1JFoRVKIIJdiRyGsFnbhtTt0IDpLyVuGpALHf6H5zN7BV8eMgfhqYg/TCXbPIbENAgxQ9q7s
WpxFr9ZD/hHodvqUBdldnJkfdibXpCNpNGNVSVeapGLP76PhHmPRVVELmEz7rX41SBnyq2u6Z63u
vXUsC3DLuDmykkCMmn1Zr5ovGeYcTD2npQ6szkNHoLGh9kNZzWtVhzvWKaqpInoeEo3V10Tal3vB
ZrxWnF+x2xUnK45fq5J9OaddHWtXD1ib7nMu6q3pWpg6iM82Edmzwoz9qlk7JsenKZzfTIrha46w
rABg6SVTjLh7ASgcr720e20NosUCWni4B7rvoamyTdpemX9d1668mKZdXXBA7ocpXTuOn2tcr/PQ
t4hu8ZnoDU/WKIA7xTGUxSJhDOEcKhYbp7RmusP6M8jSYeUoBUimIfLg2ia2yrha9WX3kMde53ct
yK0isM2VHQGWd1icVJIG+8ku9FXSRjA/7HxplBbaWXBxy4Z4HB/MUoKkM6rXoTm9N13+06VjhVDK
uYVDYG2kN9t+BjKOmIcKXhdHwGEunnCnk+cLVwevTHlSOnBMz5iJb6qGB12peVuvcrGawMW7yBBa
O10yotpFXjjyQq3o4OVjzqccz+LvV/RTEGv+7/cZVO8p6IN//ufp+gh/H6biKATsP+qKg0jAtP/+
4O/PVLVEaPd7mz6+Oy3//sYgxUjBGYlnAHOEb/3+h3/78u/j//kOrj7ggXAL/4dn8edJ/vmN7Hft
vP73e0IrSFZObfXZQTYm18f1YX5/+58n8vvbjEiW+fbvLybYliPE74/WqZybP3+/Pw/+e+/fR/n9
SseIz+eBixTn2VsorX7v5i2U6nw0dh15PiwzpIL+fhWgffjz1d/7sKLi7f17O0FkRVftXz/5+1V4
Xan/3tdiT4SlZpFbx/1/HuH3u3/+89/f9ff//cfD2NpV1iNCsRTyv9k7jyXHlWzL/sqzO0cZhEMN
akIS1AytJ7BQCQ04AIf8+l6IW9ZZln0nPX+TsAwmVZCA4/g5e69NHz1IOsOgboiuf7+R2tSYQPw8
13/9syLPUA9+PxsUtWhL/Mhj9hNG2mf6tPU6/ZqzkC95+ZEuyaLx8uOP237/+vMvfEdn3P/+9o/b
fx7/c9vPk/z+daYKZe+Dx/Pnf3//x+8X+33bz11IOyMg9Z+e6+e2P57m51df4YExWjsmzJjZy//9
M/7+c39+/3m5spPpvP7jaf6+0z897c9jstk/+m0nd07lqGNbUpYZQuvZffGrGyaM0ZYff/yqjwrD
0h//PejbdPa2qb90XPTmPw/6eeTPjz9u0yuSi60R1+zvV/jjZX4/9o+X+qf7GX7Ie/r9XOgL62MD
rXK5+ecBQg7MAP940v/6/z9e5OfXP/9b8wu5n9Iu+MeP4J/e1z8+zc8df7/Xn/v83BajIIPFbH13
SSfW6HyRERqM0FbloBh9GIXVqJtIDcn27+VisJ40u82J8YtN+fizGlS08AiqraqDsDI35gpO96EI
zCwj+mlgy+ZYOKx9mqeccO8K18GO6W9zmpAhnezlX3TrGsEW28FxbWT2jr/5ysxonele8UB+h773
43QH7vGh7hJajktKGu5qxogt6r/OibYy7K+xmF7smQtH2FEzt0ShTLL/EmEIHR89gZUq9h7MYekB
1otcd9roXo0izdQX97D+5efjgyF9fHw1ogh4k4iLGns1GSEJxgVVUpRdCsK28BQTtAu0IT47qKAu
0TKHqeBqDFNxVRhoARhi2xvfKREEUAozRZeByFR4K+vuMEIjWrm41W8JJzT388A7c9iuju4zpQlb
G5UZSNgpdEwiHHHtLpUYM/C+YKvPZ7qp2Kuw07sWpuGsmflo8NlhUyz9GEwtCP3nR0vkh1LKCypd
ieNavNZDfSQIJN9SQCWBzbWdCuUcR0yk0pi2Gzv2akOgDggxgoQy9hgp83FNr1rINsZKt5gChEok
26Hms7OVtQ+9OH6ImCHCRR3IPPXajWRj3nrTddaPv1qXDwZk3CszdcajvY+NPktBlfI8ZaofDQnw
hNkZbm49RvSUsm9p4ue6/5WGFJC6TkUwzoBCoWW4mlR7ZTL+1rBjJwK74iBop8t2oV6NwxO15Lht
a71a56r9cpObImJojy6QxwJxzXbAd6Y7U4tQtQwalXmOjT7M3trejwPG98VeajQIZBc3WzJahp1Q
MDjQaAQm+JN1hK5xT5bemPjN3mt50+OM5jPCCkBINl+03Fqx6xOKCfbGizzyGXLOJbV4UGPtlwqL
edOMl+UIMlNHXfJ4/maETZncMh6oxZvS3PCqMjswpSRdmpx+a2SAPVHQSOXiGACTWPIIQ9w1jCkw
r+MNES3YLXhTW0tk2m7O9AXWOjEUKZgtonx5DpMMMT9Ji2jWiCwuDN4wr+WgJNuUCsRDN/YTWcU2
OjptW0RteDsZajXX3gd0V9Ko9Oh96rWt8jRoGgZ1mWFd6CfEp5hQKNuPv2CMLzyQmL72OL/4NWAb
h7B17dv1ydkwEys5WIZerKG73s4q9NbWlBPe1z9Mhoc/jShNj+q7AlQAOBwyipZ9ZrXRbWfgYhsa
j3KreU+gTcn7TbGBN3nZbURf0guBhjhzSq8HtfCfDeM6GulOkFd06PR3uxaUPUT4BF0Di6N+REyf
r306lY4vXw3VXzFDg6xnqW2u+qdKxy4s2pTOOL5kmjQ9+w1jBKEYVSHyKcYd0Dz3ttDAU9XGnZOK
J8LVa4FtLc/ZI7VFrZOxJY+kWEQBbMW9YSG4zPPpOfL79zCqG6bG1Vc6v8xmRsIp6lA9AbTcmo9Q
xx573AenMlHGdjj5xlZ3ev9djVCsaFeNE2K8FNz1ygmBMeXoqXXnNR3sK3SZzz2ZJ8LkboBfLpaO
/k7NxH73SFqUbM8h+hBaUxPYcRg5yVzG++nD6Xd9mD9g0H0zCLHb6Gq6Eam2GTo8gw6dREwSrN2C
QVjdl4ikCMNDC7OJOCbWDVnSMkvfez4kgBEIYbBZHCRMZ5DMTHkVe8RYp2Z38fu01cmS26aww1vU
KCoYQoJ4lxGyMxYbq4QqUmp0HOBcDFGXbwyf0OC2oR3RtsWzJNICQMy0yccsIU0FGKbT6DRkRiZi
qOwD3PpPTmre9uPSnH7u4cOs6yTDSokgIjG/Ki37KhLzs60tuhwNKnfdxhrtkiw5dJRrRUgYuIGQ
xsuZasVT9GKgUhgLdJ3DVN3raX1VtxNhQtNZdjQ6WxpW5sAbjs2t32K905XZBKMGXGrW5TVzq1VS
OWJjuRH71mg8VAYXBei+4AC36EVojyonWqfGAb7stdu6mIfy6qrIaGxZ7qGunfcWkBkBdjexh81a
6Pk+Nlx4Q6GC1TeE6D+84aiYrEdOKTY1V92gAzKB8q8n5EZjdoO4D8gJzPRNaGmfXs2AL+yXbGCL
ycCARsl1dky9H4Qx71xViF0lzJ09Dxd88I+QOLcE2SFEj5GHTHX+mtgcZlr14gOqOMJRjb2VLes7
NMAPsBqeppl4N9G0D3Ezf1aj82xW6GpoDRckojrReJm9DXQTOvwtUlbDcS6VREZTtUxSK4YyjmgP
BCwa8Gl3Q6LhLkGpBtRFgu7KHxzZnUcH470+IHDN963IX7ORYwIQytbsqA2s/hzPiIgmfG56Q1Mr
k+ZNojUbq+H8zJDT5nt23agPc2Z9yeAgsa+mNefm26TGt6hlJujmSEK9ijZBwsS3yD4HN3m06vG1
r+fvlCFtj6d77pNDJ4oH5qtM5HQA8rhKu0RjOp6RZ8TncS8IMNpVc9IHmWF1UIbnnfChwnvtIeqw
5dDdDEpYnqtBud+tIEVVcYVddQoJQykYP+nILTSAU3WpA/RcPEKqvM0iTPkGwogAU9RudPzDa7FE
mteMNauRMT0mtWitTaJaxQnXZs081XnHfjlE0C5cc7/oqGsZlivpZidlf+oFxiN9eOl4UwddPicS
7p0+5U9+o51Y+e6TJpRwi8lhdaIrgzzKyjZhawz7sQq37b6lhdzysbBIIJVIsFytBsaEbzGhbDCT
5VXiLeoF1QZ6Ozmb0T9nVXWfdxZqBhN6ZcLZO3jhd56PxyobyBwam2dUIWfTVzcdkCi3G26lit7s
AjFB59OGSgey6ZZIuBmzJ1hUmlqWoDc8c2xkQneWJM7nujEGKpox8Cz9zCm5E900H3ycyVVxhTcA
tQ1mIDwznC7dswOMaDXn3gjlBt5sSoMElw+fpljY4EX0UDn5t1yMK4UCW1P73WNCI37fxExVEPS4
uBbwGKA7L6P+hHQrXqFhfMMGs2HJNbdOUW/dtr9YjX9RlQSpEKKlzxM8X4zW4UGRNdo+FxnqVC8i
Z82abZr8Fh+yy8foujgIClRWm850/VWLh50+C5PV4h49teSYQ8yEhnplt01yp/pAhY564AJHJXnr
f+lj152NSa1bBUbCC9WDJiZ2c373huYXToRGUvLQvTWtD/jeY6oBp9DwkczlNGkapiJ5VdUbZPOc
PBRhNZrAGt4N6ydwSyLC9zDWCBeYQSVT1Euu4F0v0YFTG08Dp2fVczFMzoSr7PpouB79lMOlTu4M
lp8NiA/0p2CAkaxASKx+uW1Ce9xgXJ5Zj2HrXSE4+TBGVClzA7rbwCQUQixh3HvpovrkUCxGNNl6
P7qiBAHJTCJukj1Raz95jgUrJzLQR5vjJ10phi1eP155cGtCZ9pkwIgI7uBq7tyC3qQ97tRIt2vO
jmHtNPRubfJJKMbzJZ+ZGszJxTaFUdFvfaFOdmU0K+buJIiNw6NdDYFh2iOFlca11WUf7HQ3mEwZ
9mrZjUVvnJnrBy2xcseY7Rq+O1PMGXg8ulyrZb5teOUjCqIPdsr1mlwaZK8GE3+Xg0b7ZYbme1Jl
h9BhOpjE6iTFVSF1sfZjxMR5QSE62xGCu8xb+5hy0tm+NJ3/UGhgCrWj5YtzMoYBkvfNhFMa7CwR
UH10k/ZCICKpX8cmPXblfDdbNGfIrKwFIaSjj2hMr+JHKZCMjjJ89AYEtLVOPH2GKR+tLAZwDy0H
UEmI9gPjlXnfOxPgDvs97Yhy7IdpLSJCFYQ1PZg65qWUMzDmE85EEi2Ss28SxvtNDhSWPWJsOChB
xrd5PDL3ecxdztICzgrcVD4nMYiraCwuE1bmZZNkUo61F/BqzxqMAYGNDLlq/2K2J83YOvrIGMDW
7kUltr1gO8YiVWEM9PCBTk/e4t0dwkBmGQubZp2suH3tY+vDdLRpSyLCvT6FwaSMdD0Rbr9OGipC
2+for7TJDyhMIs4QgqGp8VWCpK/KrF8W44qVM3bfDLV/1s1VUtsmVDH9NkFdv4prd5P5zO41n6PE
tc132/O+E+ZLWAWrg2UO+34yid0yjbva9pFOGYAjfQvrXFbZywOCJLHVBgHWfvQyBuPmtDYQRbpG
71EHpEQg+Uh4EHe8pEYNV50gHgSKdYXor83lY5qXl1h3jj2In7mifh4UhHDMwzWgv8Xyl25WVTtf
0Qp4keJrQpIkweFuGFjhE2u7W7ccXt12+EwKtZ8Zajum8Ya+095Ia8jW5VwT9dhg65uJSWw5eKS4
h2J12zEMXU1pcelxLGnMKInV819TG/0J+qeHUN11QmcQytZ9gUjBiXbDDUOlS26LszCYfGaRCpx5
xKihu9eSXUcPWGITMxXwxfBo9tqj7ncliVrTHQ63fgPa4LYIfQbhaXhgq/Xi+XcevXZEJoW7Kpkj
r5Ui1tigwHRcfEmpWW2mwT4iG1v1TbdTbox+CNdz/ljjAD3qabjnmFwTQ2MFYwp2B7kddzWTMtBM
h87zsY0wXRotPr8omQMfcrVZusFQ6y9aDou16cxdOE67agy3VZ9jeqldAHq9+ozrdjNBFaS+wBNO
gTEQPU5Vye5ruNazA5W0fdAW5Umf+ChkeoeXcQLqfQ3fh/9S1hYaPC/9mtz4JVYxyX4YkrW+W+JT
TURX03Mlkhyw3C4HQ7Iqe+KWW1wtTspoT3QvWcmEPWTauQlTvjXfIYy29QfcjoCGfHfP3WBcXU1O
9jiOXL1BkHlbOVBy9PB8fQ/QFkOAEpGQfxTVlwzBDmWxvFJRvLVId8f0Op5kZn4AgtiHcdqxaUOP
XKvPZJgeM1RsW63yAR9xxge+Roau5XMqDUN7VU5bP8etOiURWk9VM/mKGIVWwIXqMBB5L1cpJrtN
HtILSZKvKszPuoumiS0YWK3QJuYraffxAoT1qLPJjja/BgtTR/5I8l65Q/j25qJmceeR/olfHDJL
flXMgLZulX+lOVbfoR+2tRlfzRFC1ZofhOcyv9fn6yb29+7NyNWUU/EKp/J7YoZb0+5/gWS5Cn18
XglrlOE2QdG7T74xnuA2oeSo2cVXVnPdNwJdGdM/l+kVoLWdtrTCYzmdc1tXQZ6U3TZBwOgwbF5J
OTxxjqIGMSQil0EQVAsyksfBqidrJUvjg5Hrj3hQSW9m+vckTLQjQx3eqvjLH59rz3pGP/PgFkSK
LikFNjqLdRuGyQpRB4oktJQuuwUKXs5NNLtVvasbZ2u96o6J/8N6GotO4wNt7io+PJqC1q2WZ9NG
Ceulh/thRAPhpGi1+Gb8iIRA8RDNzt5YdG8iIoGN1YkKAMgqe1hcsvi7OgtEVoXrsTdv/Di6ld8s
vCAPedsWzMn+Nhfs1JzGRLcz1EgI9Je4ac0V2VpXdj48jOgUYN0Tj+T2Z8tHR+YxkxWMYTdsAs8D
Nu9xsu6Nd6TU7y7O5VbnwMzsJzd27k2H/KIoucT+vMsUFpR8OrYNZwtkaUQj+9bSXzplf2gukhD+
rgOmqi1uXJoxKdd/cGsWnLv+UHdXWe1ciMZDBA5OtFHGa7hsXj0tOs/ku9RGdc5MmJVa337Kely0
Ak95V6NliJFrDQB1dN1GLBJytFDFdGXl72cdNxU4z2MVqo9S9Lcy7kj0hhVpNd29m4sTIot2zZCC
mgqpvcfEkjemaRsiir8pAAyGMqZaibT6jIt4n9rZscFbrGf2V+w19KmaRm5EbkRbIlvMSV5lTjau
GwiCsh/xk+hQXCv7PSNAoDGZxPp2EqQZ/ttUWR9xWN42iR3wFk5dfO1CQ2jn4Vxq0G8yMOMksF+H
g3UXKg13RvhrLrUHc/Gs4dh50LK3Ho2DPZtrwr8kNZeJtrMgDUsZn26nDgQY3kPEIZWxzL5UuHzY
cf42Gf1zVmJVKS2cxm3F35wMV8RDXKo0ucdC8U4J8U74eoxGpN/acnrrZDSsPJ0LuVb42TqeKwF6
2UXe3P10KsfdyJK5sSZas3piHlGt002I33wsQctMlQCU6IQK+q7wBrFyde11joazXvvH2C8vJks4
UJSdqiokBgN4bwSLyZC8JEti8a/alp+2lX+EUoYU8NVtoZGX4hYsLg7umBDzh1Of5nIIQmyvDh29
PDPkycqLe8SQq9JFQ1KifpkGLEyxET6nKapYu4P8Mg/uKZkJEtAlYnqtinZOXZLvAG9uhBPoJkRP
Ru4pr8p3R9RvSMeve5ISg4TjlDPkGbeDG2jdxi+rS9J50c5s0rU7dFHgAma20vlKC8tjCf51V9vE
nHeQfrjkQY6DmG1ydqGi7Pd2j8J80VOPHha75Y+Sln83ujRvwDSxK6ei4yguL1b+BEFmA+v2ponV
S9yjfV0OwXmqAaRSHm0jhwOFXv4Vdr8dHfGX0FVXdG6vwzYkEyM0B1YnI7BTeYLLd69i87UYYadW
KqasHeTO82cCpBUXxjK5R73AdVinKUPzWO7Zjd2rqXghyv6T3e/D4Cl1cPGDWOUcbiAIvNjyDPMU
zj821zimRAlp1J81TxAGjv0esX0GisncN5qgrZdOFiVDHZ2LSTtXrtSu2Gs+jwW93blztw2szA1K
i4E9PUIcDDV0xkWe7cvmUlbA3WOeAIaV9sm+dzV1/YNIQm8/ztqVZFd+iIqMJqYXHftkYNOoNVtr
arW1TBHdy8neTW1hHLUcLXM9k3IWZS4bNS/WdwWhVNPk1wdb85DjT763xgFW3JF+hqYGMsfu59e/
bwuLfcp5yfhm4+ZJhhZYmlyrlM02vqh2eextonJ88URyYfDTbR0XTxVY50PlFsTAe+6bQx/ZwEC9
cq1O2/P3bGeDQrUTIZ0+o1iztXma86bd9VTozcA1rCeEOkvUvRyr906BgEocrj6zNhyE0fs7N/zl
upAXp5zRUE3feG5rsNY4NpG+5q8aMVtYmCjtncH4xg3MSUOFXYThh5UKsDkOLXSoSsLHIh/rSLAa
h2XJq484R5bmuYZo09u7ofsZ+ybmF7FKJxZhKK0Ha07OuqBjpXzz2c+IC7G3eIQv9fJyyTKBsRyD
gJIYnrD35AmIGB6xHvhv1v2Ugrt07gp5LVMwDChr7sHVcjnxUJxLQUvTvcbDuGpc76sZbZeLISQv
O79Nl9GBrxW0DcfmJPRowAVhcUb45RR0ujp2PbrHOqrHVTUhWUPoxmltHcpefPu6ze4Nfgo68TqL
6YQ6YbcyXCLqvcxyV+aE8Q6E1HWT9i9j0VIOjSm2RgsEdzK3F5WpXUR7W7fZKVuRzwV2AsKCqyrw
Y/0lmdyLH/1CBZWe9GbxIrDhlIlXsjym98XwFFrYUnqPPRrhHnCtsH6PqkIlDNPS81P2zi6yPBgy
JCjpxnPms1pnCkhdRosFGpS9M5KT6Oi+OL2Au+w9OHrx3EIHD7QGg0FvgKCIAPQXnrlLFilciiKT
LzFi067vBZ1DmlToNGl7YvydiRvnOzalVh8hNl6NdpbtUAbxKPNkMQvb6p7zPmNILAZalWHPcKWP
eFS7MN7UyB5OsyAslbm3zhzHCMK5fzDyikLVqnEWQ/pZWTSsbPmVpfVN45fDPp8Wd1GOZ8QUB1Uo
2KYQsbFv0Hxy3ey9o8nH1abSMJvSMcur+BCl/VJAm6+2g/+VbmW0497NDelFDFZM5G3L6Cl8q+mw
YFzSqF0ViZwTpkEMlVEOTY9i5DYE8wJkjmZnp2v+rr/qtQVBU3Sg/ku7oeZn7OH0g3foajp+cHgH
5mUcML4VZTA4mg3iOeB3Tdbd1gVDoNZu+WqG6kRf/hLZcBU6+jYj/GNjoK1JLSUB02KhYTe1i2sB
dqBL9Iti7I6jlEWM8G48NsmlFPo1DHxrJ/Su3pIld5jrFINGVgaxKUDyRVwcoki05HjRtPOwNKTZ
+OSU+EB19cjUjO+/nIHN0ZEFKp0e84q2OvvWAuOrc2qsflvqVgPTvUzOymV+Wjc07aU1aqeGoxgG
GLBAhdyTDcSL75dBaS/1Z6Xs09wf7IyVlIyVJxDi1h7PWcoSVk1H0S4zoUbXVp1R4Ntys4a6NrdX
Cxw5INHUW2uDME/MGwvFicY2y7GfihzbGOjucO2JdWlCibAHiW+WU7SV5Mo54XU+8hLZxCls5Y29
FkJYqOjqM/7aZ+Xw2YaGcqDsZWhoOO03xfjUOPzFtc1LmhkGszFyWNYYyThe/2z7NsELGL49mpKn
qLrVaaFwRDHo5lsJ4qyF8ggSIQh5bUNOW6tmCTWWKstl1hM4HkrwNOr3go07qe6FFgBiLXcMi63Y
Lrc+Msw47nm9+l13hLorzDDo0+kZHMNZ9m4PNWGJfMF8CWqHEdEMQGBMZu6k/RIF0HHbjj6k5XQb
1+uOETNUGoe+6TcALGibO/LLVDkf0ZTe9ItTF2DtEzmK3h6fUh9EtZQrhQZ1Y9b1vitPTcmRbIe4
pjiRILPIi5hI3qzG0jy4Js7OJYSQY05I42uM7Hfd/NWP81dX1re+TAPbrm/m1tGPbYKxvA3f0e7x
aGE6GLofQshSm1GyZOZUPI4GCX4J8nPwT6VxH7Sx9uo3wkOq0Ohr1jskBUJzg3z2PuMMrHHM2GuN
MpZaY6YWmahY2dfuzIq1shjJdeKyfUitcDo6WHFWCVsfUXYUs1E1bqFa73KZ3CsNJnHj3ZhCozDU
p6d+BFDV6nSFx+ZR9UxEnAHfXVS2YIB88DojBGo9jy5xq15zYqxa65fZJzceu302wVwV+358Fibb
gQ6/2ir2YQWn+6ay4+uowpVA/AWdF8I+W/S8Vf8KPAJNd3jJuqxfie5r8GjoE7VBAnCkPSiaApWZ
+6vILB2aH9ZjT+IzVzlVBGhB3jW27k3sTpDDEnEo0vSWnF8gNDZ0GyIEqlXl0782evZ8UONo/svy
W7eGD9XrVCzOsDdYe3ZZWcH6zD9wlIc8FnOJ5rEzNt3mjr8o5ajCV9RIO9/FJJt4c73JtHRf6LCF
mtC6IWAiPVboktdWDR8JLyC5eSeOo3Jt1HhtYjUMVxJrlmgQsoygs+LufZqqa66wKVWwtcJUksBE
LdGByO2UVu0ZZxldf2KPyMWRX2mLFkTF6b0J9H8d17Re48qG0FfTOMFA112XzjoptE967cObFu2Z
viJj18RV3zJmm8fy03Xhg7qCrVHTXtWLMyc19HkXQbW7TpYfNt23QvPd489N+FQ+e5vOg8wIi9Va
7wFwwbgvEIivMiQQNIjI5SS3iP1xP21kzTocSuMBXHXKcaA/tzKGzW6aLtHNe8/BMyZm/zlKYqAy
DT3tqi2GoAnZyBTDTC20asaqPtRj+9C7ct6ZGJCCHpjSmImI2THTOVggoKvxKq0cD4uS8vD+Gkzi
KOFYYx1U9uy8siqwmra76qV3lwNC18sZv6o0mivlK7nKEpCUPB4BvKYYb9RDet2EE01+2ow4Cj/g
XsMkdRnLp53xZDm1i7rjTdZluItHDNYV6LLGvS6YiG2wsCMnRjkfSm3bM2I1cq3dVEDLUkxb4cLP
16tj1nTjtihq4GHhFVCyS+SwV2Fbhg5WwovVMvoxBnpoX0qKnPGbJRcYm+vdGFZzW3cZbRgHEsfE
/FNwXYpyxU4Ab2bY36QhrvEEfv1GlUTRajn4t9rwfrl2j/dQPY0KpZloKDfcCYVtixXfsuYvMXr7
xoLOmv5yHQ7Qucg/a/JtaX4qaj8N1X85RafBko8NkXsrxcFltg9jBgm9QeGDTzNAZ/5oZHANXF98
ir7BJ28ZoOV801qHpns2ibHJmb8EfeQQT85VjsBsMpWw8EVSY9pe8QHALYcbsOtiEoNpvm7H0Es3
Q5o/QIhgburi5EdGjgZvuu4tpge2CF/jGxQorCrrcJiDzlQbrW8ugMfyHbKMw9SH17JlQOzSi8iM
EamOy3Nig3ouSvu7mceLAG9AlbqJw5hoQ+7B0akhCGqhd+PTIjp+ZL+CeZMsK8rZFsNmb+1rWx0M
iEldMd5r02xcOrRAprS5DCR7uBQ2xbv1bWYWOGNYEVpFLG03Z1wM+NxINilqRE+NF58UszR6bu+m
UOqM/pPV3pu2mlL+poWj7IuYoyW5zSu4fBFrfdXsWmEcnD7nUg4gOcgNogsdglDCEbuSqX1Hdvee
iexDQVTm6Dd3Q833IpJhjQ+KBLu5BVdLEzJNi0DTUiZoFn4+swIJInCx0WFgYmvzMfdolhE+scIe
U5U+8v3fuR8NfklyK2xez6Pp3/rEJQ5sq+zoe2zHu9Z0v2Wunr2pvWcKAYU01YgxcxVzZ9xldch2
QBiLeoc5qobn2iFqY63HUOu7Yq7Z8utMnd3QOsna+DDCAcxSiU5smWaVKkL4knvAwkp56Efn1DfH
ibQvlzOoRL1XsHCHjvZiAclvTJzYsKzHXQWoeQhxzzffpds++zKiG11W17XYGiFXTtZ0Akf9fSH6
ywhQAu/swPAk6LwESZ0u5DaiUK2lmwf2YnNh8flyzW8Gml4A/P0CKR/lkiE+8yK6xSwcH2EIHUd7
/jGUXySAMAr34uwACszKutipydYDZHM21QXExtLZGcNIpo8ieDxq6zt8YIFuV5z+mTg2bEojVWsY
5UEPFH6tWOExkqXfMcQ1TAvqYJUafzc4ReHQxaG8ZRPmRAHZWVggYv9EZ2M9tuVyHUyMYHTLh1g2
N9YSawPUgbeRbAZ8tBuPbvm6oefnAMxd1YzL10TeGmuXRJTUqW8jWLcrc5RMrEaGGMTh0azKd7XS
AJTIazXrBtTmfotrArxaRlEm231Vgvro6Akn5Hyt1FgGXjxfEvjV6zCuy0CXZFF76SGMdITqKI4M
AIwB/JrnhM1iPuJ36VtKABXBgaPoBwDxFTHQq1PACn6kJRttMt8dVV+Tbbov/HwKlEG9myvcIdTV
2rrMK1jbw42KrA8pTpHFqjkmg8s47JePxqESNsTK3v92J/VO80vU3hMTlN1YRsxKspPFpjSOKCPG
yLx20/E6HpBUDx1qD4P8pbzYGrQHnMK5GU3McLSnmp2s9SNcGdBmjfncjvBuahqmdgFmRfVLQJhz
Vc7WfWild4I1Zeu53S5r5p0vjWPIlVx46bqrGJA5IJPSlG4kFjjif1cmWZEbZJT85kUUOxJdTAvP
WFfFIalAVZO95CpFVUKz0S/Ja5dafhZj8xWm/ReJKXWYziujvsvrruOkmbDCVC/o7r+S0f7u+ioI
IZ1bei53ujYyL5sAGdbs2p34g5YsA3sMZDTPtGurmh9i231K3XGvm9YBU2a90ZR5TgZtwcui0em4
INotXtvzL7TUQa1LLhhts+59sbXJrFD68IFk/SbPPoS1AA6yA03dWyxhJt9f9TyH/qYBfYDVyXgk
kAY1kv8ad7jOmXSeNTAJBAUDCoyK8WwX3j1eKxrchfeoN/25C6vrH5T//6YePEzy+99/vaM7KzdJ
q5rkU/31n1iDw9e//zIN2zB/PioSGUgS+H9SDy5J21Zdk/zDg/4TfOD5/9J9ptKu6diO+Tv1wLf/
5brsuHAUcuN/8g6E/i84AIajmy50Pd1aXpznV/G//7Kcf+m6MHWXO+ie5Xvi/yfvwDRN/a//kX/H
Wyx/ma37rmsaAom451muZeukLvx33kFjsMHq6ig+Aspi48zUxyhxhkVmBUIZgMSU5fbOzkJ6kPz2
88OJjaDR9XSvT1joe+PLTmR1/PnhVRNhMD//1BtPruEWXmVJsQlFjN1Q5WyuvepN6Xi5/ahszsZs
b9hDfDt0PKKElqzOkp70/oDBzWf+oTeUqEV6DkeyCUasuLBNrsMCPzY6qPqsw8Esm0ECOO3SAD04
ntluvu8hkQNUmk9dB53FydBnhctltfYKavBqU7cxkBfHIHPBJ1WPejC7RgTvDO6xBobwrI/HskYz
AxQbfQUPLsOPVjoOkbbheUb6YyW0YFuGfQ4h9Zsqyci18aZyQ7IFAIduHI4mNEE65bJHiQiPiJBU
ax8fKAuXISAJRx4pJaZGJJRF6hb0NiSvfoaGKBp3hhlej1H8brDHXXUNsrJRonM0H/zWmLbpVC5T
EcxkOEJZDm3GbDP1P6t4HbF1Lvaz7B9pXQPGCO0moEbZdtVJWjLbpVH6y0ndO8zvuIEyLkk97Atl
uTc5UBhPTgdUFvizHXmMsrriQtCeDBNfNLwxwgbZseZJkAS6W5mbYqpOdH3kxpmG8MJsbxFgRmGA
y+rGXeqaEhog9vL2ukHCjRaY2Js+4x27M58HWYkPc5kSLIOe+phE6bGo7lKjm99bczvWw/9h7zy2
41a2Lfsrb1S7cAe8aVQnvaWVSIodDEnUCQS8d19fM0CVqKNzx31V/epAcJmkmAkgYu+15voxgqk7
kpgNM8ol53KqU4haukP6UProANElFhjoR96gt1QwgUDxsClrjtvZC+lnwoXbZW1NzxflzzHS0tM8
3k8+QtuUwZnKZ/4UZDXTjlY72r2PZR3qGH+as1cVxlk41o9+ZgbXha2BvJqPV3O0O9nzazpI0SZj
P/K8WdVp2h+8unF3AZVAIl37+BBCB9+IUm8UenU6DiAXt0lt3M+zwSQvNqNPPlWLfKKAYFLPptGu
t1SxWkIiwHe7SSKOjt5/GTtn4ink+jQTAKMZbr4dqMMMTU/uNsxoirHIuJiknPImf5PpPbJsxtEY
nm7ngfJ7pDmfoUzw25sOiokho8cNtL4f26NmGjBTrPrBFTGNJMbiUct15tcDf3HHmR5KlASdb7+l
oZG9Rs2xqRTdiBihiSeZ0SfoQGbmOT4N5fwLOmRjE0ppw0AMCeMqHkQ5yV0Bvi2wgLdUNAqOapJq
Mk6NI5ntqCdY+NE3AV28TUU+BY/BPtoEEapuhjI7I+rOzA3RLtG4L4gcbqs6UgIjoh6gV9ZwbcWd
Nbo0990dDjdEeT3FzFbJNdEG6Ps2iw+lx6ylKqZdBHVqmzMmXA81bpSUeIEO7INpBXC3ogTklbxl
SFdsbWzA1nCTTZ/bRpv3Tkk1UfMPZqaJR4vTr7Ef3xBC88VDZdcMXbUxNGT/mX3HOLBDHBX055Ki
sR7Q8Z8LfFRIE9YXWTLckawz+NSDo5CfJR4SYFd1tBNZcx8a3UbNvIWIBhA/BTUsRCGUfDWMxkgR
V5lzN/WqZdg0L1ofPcc2QoKGMumWhgzWb/QfBe9ROsW3OkaOQgjBDg3l1gRftBUAPdA46V8FOkys
qGFGj8AOB7Ft2uyvKO0B/5dvYTKFN6ZP83LosW84CbLxevRcYOJztDF18tLCCUZHVbeol3CuU9Gj
eKrFm7b0a2IDhmuryQM5zd6OHvYZXvCtJSEQFy68nKRrvlGMLHboSn7Iyn7pKlh4Zs7kQprlrTGh
A49GikiRCdPawoa9su14g0LP2kzSPSJS0XbTNH2d7ImIk3I+hL3XHPQM0hpy/aslrDMcE4sn0Yhl
G7gM3VcGgEl2Muv+0KTSvCN2tbbIT/H0Ys9IulwRCbozSzHdVHTQ5ydvBC4VNrpBGKf/NtD2KlBi
NWQyw5Kp7ipPVIcYEUrVy+9x7sfnJaen0MiziIjgaBN/W0/Mqx1/ZKWlyODMX2sJ/dyoQXo1Bt7x
UtPJcTehb9QyHQ7Iff+axqKAJ2Ffh4aUXtmi0I/BZPb5rG1R4FZHHi33uv1IIJHz5g1PrkxfWi9J
HgeJQiRQfQJ7wDuZ6sOPNsj6+zzuH0KHErUfIIXNreDczCZ8MUN/lfUF3Oc1JoZVJ7Sa/hCfMYXH
jngVAwF8W5KVQCpmsPEMC5NFyV+p7fvvmfMsMiEe9YhwtKbhrpLdTFQ19jD9DQg5+pPV3HcUo7au
REUrA/oeI/6jVfDNgJ2Mbo6Slz/0+0laj1ghkhuTmjZ6vOTQlqO380iDtkehXPj0lEVRveIJYt6e
mi5p9wO0g75M1mlYWNvIHVFmzi/SpjTkSrkxBoogfD9eCxjv20Jvv5D9CabPRbTSGsggqW7vcJ/t
UAaT5JzSMHCAGa2NiCrGxEhwHRikS3om3EZXe3P8Ntkmjt5s69iaN7aP6dsJqupGEn2wGkQor0PA
JHjoj37WWgSgDETJ5HysDNjVPBbxGKbXjQu6lXDG/uTYc7z1egTlSekA4WCwkVbUdUWDs41n7a1T
RSeKbyRko+486WZ61JRFbhRBeSm9mm6n0xyqWpDP3KUuOij9qdP7FwtZT447ZatbKTkQCS4SVI/f
owmQUO3caE1JHIuZMP80aMW53M+JBzp6nfZA2+Ju4GvEtIRWIpwDWzbad/wflj1onwI9vhVWL640
Em4gzaXt3J4CVE/biCIBF838kpRcvLbZBwchKEaXefPCU8fZgfpHKOjzMPMcfaBsMGuYXpIVmec1
ghpf3EKFot5M4K3X5CeN3iuKVuOUo+Te6VBYSLcvj/XYvJKeBT5wAvxZO3CeWsYZ4ZyjfKviveOJ
XWXh4JgaXz86Ipu3Tkb4dwXddU1F17ijiIuq00k/j0SdggPGs+fhI7yph5zEmYCqiwd47ZLEGgHn
jBXW0YtmWC/8lqqWM3OvNjTx1Dg1TPhgbwsPfGjPIJJq9BpbfkQUuROfuLzSldSHjG7PDJiUppPD
0xpvY8YdzLcuNuErCI3Ru3EhkcQg6YCirEnui9I8OVQoSDILdklmoEgwBONQ192jV+kawzk0EIop
xBs3MYS5sz6G6WZw7LfaDwpcNLiMHUYsnfOJ7ydcpIHC9uQSr2sX2QkzohK/MC/n4c03w2o3FQqR
rR/QLI6rg4Wp7xxYMxkhXcUARjN/iMRqUPW6qNBtwsXqhqJIMhxxyiA5wFEQD0QDlsBdeeZQHNOE
s7XirNlK/p4w4FadULfOlCoeGOtbC0z9aPJdkXZ9ngMqJFnivOZ+qnBQTf+p1bEhmR2Px2UTJ5Oh
QCgYpCqdJwj5qHHH4BTD/bHl4tgohtg6TvH94LWkvSnJN4CthYYWPUVJirCqfVG3G4qHylL1pCTF
s9ZXT/jmTqNbOlt8rPRM8JGddcQvccuAnf5FQ5jxpqruNX0oN2lOsJOTzBaK7pmJQRWf3dy7M5hj
EOIE58HiI88A4lI5lyFfwuKprzL3Oofy1srm51KzGx7Cmn028GNBcfdhSviDORAr4GhrL072Tdgx
Gi5C1Alm8m2MlT8moqbrEiaxSQPzbNN5vDAQuQ0iADOIh92Ni+TY6jA8yq66ukQM3zZo80e32iYN
Pd2AGHnX63fMOch9S5EaJVl6ngKpeDDFYzFasIoii4iGIT+3RuFehmTGn0VdysbkE0B8AfL0MJrd
l0bSNo+8LxMocainEeyVgohjqgnYPLiNjgaAiiC2dn1JIIRF7cEcr6gnkxvdULTgOUPfj5PMbxoQ
W6+IJjEwwo0OmcEwcXipfTveNyaPVbPt99wav8s6s6G+Zueapg49cTTX7Yhar8zdk+2UB3GKaLDs
I9F/dzzfvxo82KmXxQgj7PARGNkbaNVqNzqy3UgyQEBjPEWOS5Bm9NaAFN11VT1e5jmGkGWezek0
29RugO0GTtbfMpXRydi9etWwLnptwKVDZ76ue4qt80vPp/Z1iq1VNSb5X0pi1F/5zNFY4yHcB9V8
W0KpXHeRX63M3jR36TjLzQzbZNjyVXKOng7vO61Ncaxdwpd8lFx84C6MWR+2HBV/DEE2yD3ujFXf
fBZlEx9I8RA4D7ZRTnnZhOYlZgwtuH5zSnwrBaw50AM5FrYx7W2/edB0Or8AiO2vWexsC+KEZKzl
b2YMCLCnk12XFdKjNF/z4XAlMwfeiiG5Ic3qIoS8rVsz/dS6yEY6h/9/aWiI4MY+XWtmeEw1y9nW
OQ5RxuE5ksEUcqaOQ2NODbqD1PD0qbkt3eGxkxGPSFmKva73l5Du06HJeKxOBY3oYf5ilWTVwwO+
9DYuaGm2jGcbGydLrgZWFKhDO+dyBIcL63BcRc10b2K4Wed6+gTZ0965TO5H1SGunand5l5/HPvS
RXvqjPsuE8PWdc3nlnYw6XDDcNRStGmB8b3x/ZTrNPsrTqpdVMfIpvr+1mSyzSgT93sXm82xD0li
TAx0DPBzNhE9TG6Y3oasu/aSm6DtgcCnawuS8ZHAgSut6R+lq7nbImqR3nmP4JOAYVtauk1IrgT9
SwUgyMvqWuFQGIf6qfYEImruA7vRhjJt6L1x9etV3aIn6cHErdtcW4+pZ28D5KWykc+1W8v1rOET
1XTzEcARY8feO02aN2xmz2Oso0qLHuYboSD/pdH/aKTxuRmFfUTpbdXirIe2ZDDHFIZckRX6yU3a
czMpg85RNvUHewK0ifMI01eDn1TDx+6GNAzpDYEtTJqTN3U4shKdyXmhAMEJfduyJQTCyT+bhfwx
4yPcZNbE9Nji4h/Tb4x8v5qmE1NxaC9i4LudF1xtegYt2q5xyFAVNrgdHVzyhpENlKBqUVHqHv+F
XIDvp1r8DEirj0rB4H7CLVTVt5r/SQ6JsyUzosNO393lrmmeKl0zT9yn8MEs23NXWKdlbVmgIwy7
HOoJyZ2rSbuv6oKWMiFPp2VRwSqCu8Ri2eTmjejKxD2YZykxVmoRpYPN46iOblzXjffoZBxGbcGd
GwKyWX5ao36FZVFaZL70pKz8+iX0VsdMk5oNbYZw5hiLZe3fbTZDDRpLa47weI0TGUpII7yvhZ4b
x2Vj2T2a47hN+vqHXhv5hiEIU2/6baflN17WrF7epgzzd92Iouz9qCbBzMdSHFP1R8tEZ77/kawY
t7AB53ltd7F/ctuuZyxieZiOoru2BTNMCKW9mTR6CV2dQ9aCalqoxbIWUJ97X6PLjZaTMyCq2uYW
CJKExW1j/q9JjKBmQtRWI7oVLJphowG+xbwdD93JUq8bx4YJKB+THQb6oe4FDa2qP83EAr4vxlal
0nzs7Hmi8C0hqpy57p1WJ8MphCDGMJK1QC0+9uWM1g85/iB3JAKmdeklL4uUxugu8eWn0VXlNs94
EBXAGqp/xamPBgOvYC835liXp48FIn7842pBtMaw8XUB46Bw5dEIMDW1NKsPE4/nU9ql1cljjM4X
uiSPrEb6BtqLkAAfQ/WyqSVkBAYdBBdbVQhj5BanhCvxaLhfOiGGk26IfF9FSL0scKa9Wiz7fcJL
M+qgPTnnPhmxRQsDfI2zpD/BKOxPVRp0fJ+Tdgvd44sRXwcb5koyOilwVxl3J9XyRYE1ENMt6DZ9
LFJzJNjDncYdGp77ZT8/Pz4FAULPGaYSErAGCV/XnMochx/VOgsDiFHi1SCX26FVD5KsW2cNjJiP
Ra5+aGO34FaWnXeWegejEu1Jqjes1G/RTSkm2mWb9n1HlwrMWFgXnwqHb1VsExOl4TIShC+02C8p
lDJNynOMpb4YoWq3T4GSd0nwJRj0bETsFS3dZKAuQiS4WVGd9WLrOCTaNeybo1+jEsXhOZKciqHF
0ZJZaf3JMHPCL75X3Iuo3vc6zuIuNh4rK3ieMiUGz3aajKM9RvE7OfUjU+mqvUatSpYC8RvjagvM
ajtmUYD+lQgqR1zQv6a7jtH6KogGJMcTfYcx3cPMx3pClS4205tUsx08jCv9MOS4xHMmDYfYDgFD
+OjeSV8qkGkLn2683VJFpcfWdkHH/ALxlV2nj0Xpkz2WtX8xpOuOncOoVEueZAIExI25X+p7zNVo
TBy+gnAmiVwxiYMpQiyTtNpuCfmkSqr5BVXK4opcL6chD04xrnN3lQ4Q22GZjJ311qKzTNuA+YRL
1yk2tS82SXHrYnI9rirU6eEYbnoMIis3cL9i/W8yb944tUu/NmXCZfrY71zUyMXgHdEFOSc/RhuR
pLV7JZzkmMT9U5D3175GEVEtLXj+Z5DZqu6u6UiiUUBVgt6KjsFyNmjP6KXIiS/mvd+qWWbe7w0t
JDkECvfs5NviSx9kyOcgraWnLK+fpZN2J2r31DY0VGqG8aWzeKp6Lpr7Ih/Noxie4naoP1HJWrnm
sE+CmdC7FPllBccOGRvm2BzOp8fzrcI2tPWM7qV3fIZ7FQWoFpODbqff3L77knvQKQwv+tbOHirI
WQuQofFhaKIj3mDIv/EHfzZT2OaptyPhA02WVSD8Nd/6DIv3gE4AUJ4Q4d0cetNm7Kh7Boazb3FL
YEJCqgsBe0/2IiN9OIo27Q1GMkUAwcG9RQMb6qO7cfpQ31uFl+zx4yHTEnW0Jzzyh5VgzLYYkNNb
UNW1/n6utPlgmCDayH7ZjDpgOwODO2bSamM1wWdmCNhoR6aYLWME2bxSK3gdRuQmwhkLFLKCyZLF
oySSxd2U47EheRAVtE83ZAKfUQOwBTdDoYr6Kkat6JwZd/XDbPIfR2JwZQj+ZbZ8WvblZDAhRbWD
/MMdC5gZVoJe0ERSXF+5tPh2OTbxSYizheN8sTOZHfLuociw8YzW+KQbmY1pun0NNYAVmqOnzO35
mgEPoXJBJFdXaLsoyr8IPhjm4XA2kWrv4lanbMOMsaH/Xueoz/MJFbJRqSZUFn6aJ37TkJiYHThJ
tKlOdOXiWqlWRoozZmv7E7K8zCO0EiZKKrFU4eeio31XZlALIU5gWObPTS3GOumV/xUyjX4Jiz5n
eu7cliaCPCcmWbGj1De5mjhX8etk+xpyKNxyeH5rBGJrGaXGvRGC3YyTVwrbyEsF6qqhPJa+Ic7c
W7d50e4ZxG2jGtOFht56FblkhUaKRc+zd++0imVo1p8iGitMTd40jX/DyJoIEoCyzdNr0+iAV/1U
++7Y8BC8Xv+rHpr1MI/GUyEHICRmkGwYG31yBwwdbgKCdwyTbuuR3b7LwlFfT8oOiUCDexa15IBC
N+x/lPhYs9McwVPkfh4Qy93ph6baNgXfvLCsnGNRNLjMNfcr6U7QLtJNQgN/k1RoCyHjoDSy8zWx
5v1GTvkBDVFAyroA2yCQEAoep3LgDt5F/c5vp4tpOTfcsEzEAkxuTMwQqJC3LpPLmyh9cnrpYCmv
nsw5Dk8a+uUqEMSWGXJ+Gnq/gP5gUlkjlKM23ZtisijRmrvSqmGYG3jnSelMSlkToQigQwGlqIdk
2DzktU+EIq9AzE5L8OrTN6HBmojDMVmlvfuJgeezHlkaZaxx7wU8/4uo3vZtS8hGJq7AH5utHjx3
0HJRSKQG1wx4jbCkmuyddAKlNmkZGHsk1o+Djeh40ve2icIvph/DhM+Bry9I10v754rOwcqIYJF6
PVb1AbNYbTw0I86g1tRWWRUCuy0wTqH4vW2y9AfFQBuvxQKBg1ADoCmkjtsUoTx+EOWWows7Lkt9
MHoifaKuGe8wcQ2nZYFPvmQAdMr8DPSAM+XiIF37ZiAHTQ/qBwINhr1AZ1INp7TH1rtAzpbFBw5u
CttQX0cGjNsmNDYl3AiihWRJCm7Zaf15Cm2x92lM+MZ8RPMutpKaJG06O9zQ/sTzTMtPYAQ5eXYz
HnCiXrOUB08QlLfRyGM8iA3fWOdDPZ7K1D4mOvkWpi3H0xgM6Fso3G5SlXjGQ7JhhMIg1vUISolB
KC77qzk199lQM6n37yvK99sZ6uogk4chbJExW1lwstyAgTWUrNaRp9JUsWbZzKyUVtYRGXZDDF0l
eKg6wxbdEvAaHXPfpKfZ2Zr99DwbXXa2xUBFhOmVALtC7IsLkqIShQOznN6Mazbx1hYMO121WNaW
BVJBplTLat6J4kRAZKQnMIwoDI2JZdAfNn6UKjdv8rm2U+gDzKxkR8Ro8yb0mLAwDVaeAwrmtGwy
1StXrobCktDX9fJpfRDqvH6GyBXXl2r0qo1v4oGe6zjZ+PiGKNhjYwqY/CEv40fZY07tnPSLmT9H
LIZ7PZPa3rJdZXzCuQgb+fSxsHKGig2hrCmuMFaXIxP0mtBkvpAkUXaOWjHTKJE3eVR+SdR3klyb
iqwbWV+1fPB2v+1r3ebaG3PMhcrMz51bXJYmvFrFTzTUS5c1+tHtscufhti1Ttw5rVPWC66EZKUp
fYMdAM5cFsgey9M8E621isJ2E1gZtRk1iwgUAHNZWxZOPJpYNgoSAYZGnrHG7+OcOjUJudbKop53
0pp9HjbiBL+MWp41EqJTVpju+dL1J7sNBZrPmu+YGuovC092wc4UHklzTOta6f8oJqqkPNaP+LVl
Z0UMwxnC5ZLvDvhiQkIE8Slg2CgbKE0HDTtczSO66FNXEtZluJMLtJ1wxI8F1Lb0YODtHnOVq8jf
FROHxFHQ88XR4qh6XwS/1ixU3WvL4zuKV9nHwYoH1yJV4F0t0lXbFNbSAXLYjHNoQPZyaF2QhmqO
mKnZYuDgmsciJdbLBwHXGPHJvOjTaw+JOO1rKh/tQBOfIXkJ2Yxude6cMduf0T/VFCizEdaaAxRW
xDjQud4PkdfSeRPkMe27yT50ivOaleEDBHSAN+qjH8iH59py1C2vaUKbmInhvvXxV3lex1g9RDvt
2BDuMEUdfBMS/TIR0hxvCyTipSFK+2Spr4YuHUrQgUeagE/8oHrAnyp1dNm087oFiN0eWzXJ6zkD
X7eur5B5c6O01FwwiCrJk6NjBtLMdIYiGk+4sM+Adr+55vQQzzFsJTUL9Ry/PKUJaRE8BNkeRU/N
s5b8LfqiO3skoh1LygqLBGdE/gYIU/2Khfp+1o2l8CQYStQvF1Uvk5uiKVMbqLSZEFlme/VQC+/6
xIT7qi3f53RDcxYmDT+k0CfrGLmH5S2B5PNVWlaXhZ7I959Nq6o6LQuzGflFP7YJQ2jAKs33ZGq8
YlXDTBH5+6ZXsZym+nbxDTFmnMHaIRzVzUXtq20imTy6EJvlf2x7HT6c5e8Qa0Ru24SOxCO5DerP
EV1yxDgnL+3cU9s062JIrPdrc/kV+6nqVu6kIA9qWl5n/rdwKj6nqjzSVJMgM4dSitoKJ/nWAx3b
enMI7Jb24dqOQiVv77lU1K+1XC/L5rKY1YGhi7pNH1BzX37zcdKqnWWZl6BxboSdoi7h0409R30q
ZGiX1i6RTAL7oTv2WZacXItLPoNzTgX9hSeYtiIRLt0Tr465f5dW5aPV+dYhSLobkg2YPqAHzpnT
bEZqLUh462sPh4MRBMVI7lxmiruu7olklaRcAmqhfF3BiOGLfDKB7KzMsv9eUtfEFpI9+KX5Erfu
F5dAhwreyYYZpY0gE+Sg5zgXXDnzvoxjHud6e3LK4tx45Rens1RqLVm55J+vMg9VDgQAfdVkryIg
QaXrzWyLs2adwy+lUgKqz4KXUkn7czedrSq8FinTSdMZNtLsboBKvRZNyn3WvnZDBkw0Kb5Tjm8e
emqVPRa4eoymhzTUDy3jMV9gFWdUePQqrcXjpIebOnWvlOnvfLwAK+/ewKWxLe2E/G1X3o4pI2NZ
tmhwJ3trmUyMGaQyUGmHY1kX37kiicLRGJSZmIB5MjegqGKzXvsN8ge6Bfl5qhyACBZEzrzqvhX6
HZYv+3sU1hOtCdXiIfWq6zOx8Qf9SdjabUDhYhsTrHbEOfQXrgbkpLAUxqqx1k2hkWOrrj+Kzt0h
jmOab9D0BnLllrtIUJsAjJbVBPXtsZqOyBC4r02tcWuks7YDxRWcRhIUj/9f68kUtJ3etZ7fiy5v
6+nhByyr/G+yTdv+T0rPz/Aef7z912P7tf3R/ON1P8WervuvwNMtGCsUf4xF2Tn8aNr/9T8Mz/wX
X10vcCEEKdVn8Evz6Rn/4mHiWa5lohJEC/pT8Gn4/wos0zGCgKwZg+A97/9F8GkZ/G9+03vayB8M
TFGuYZlYWSzf/EPvmRqUeAjOcH7QRr8CiLc+j1VqbkqE/Hujd83Pgw3TPZvrYL8c1X2Ngbg6ata5
9X40BVDyfvTfvfbj5H/3WiP4KgWNZNGX1XlZEHOHFPpjG+VKdcbf/vPwcmDZF4sZQ+L7iVpzIThk
PBC2Xl8+FkySft+U6I7ORXIIqsB6Foi/LgzOAfOpzWrK9S0zWW9vupX9bHrtW5K3A2Z/RCtRtC28
Ot4l8zC9wlZc560RPKPOhK8at+h7SEAhEjycwzNjyvC8rLllEJ5zgCk1OhqOLNtJaFgn2EfYTpmu
2B66tra2yEnyh9k4j6lBIpZh+8Z52Y7cjqS4UP9W8mCALm3nl3iOikuqFhGcWaQ+DKn/OLBsLgtX
1tBNSgxqxLCxWh4Cun6X5Vg6ksosmAZthZj63chs4yZusLgASyLCR63NIw9S2CIFvKt90VjNEwV/
7a7Fer1PNAymY9lDMVSLkLzXm9AjScIp82HVtrBCy5WdAVArKxHsrba9MQTyX9xNNlEYsuH+HZLG
iHH+ETfBcKXtSWkvI/ACaln/kCQxHfsIcgV3+05P2wf+H/0hl6TaL/uWhbpWqCzE4rhsurMpHv7T
i5Y3Sp3+YJERdhyorENJljx60EL9vlj2laY3/nZg2cej/vPPz9y3bqYYs64xpLfYxaLHMNQczEiu
sWaMEj2ODWWsfgD/G5vk71VJa50N9LOn0hv6g29U8sYZMcjn/lw8mCNlMp6w0XOSQjAdRiUfzAHW
MlJL6bo38dOylv5aawZNvu/7WPMs0zzEKWmORkrn0PByGN1RSOF02aa27OxFFohDb0yMTGZ0z1oz
RI8ene3DXPfVQYy6/1A2PXl7Wha/ReOwbasoIx56on5ka/LqtGZ4EVYC57gl+R1Tg9JBhJQ7GMU6
RHKEBdIqs7iJsCDf6ExYbgDTFjeVNziQ6yCLLAdqHzIj1w1HtKgF71qV4GXGK1XWVzPOBoZDQaWd
1Gae9320LrwZYF5XvHJ58h/6tVnndn3fzEcDGct5BnlNQwUD8DnOGRdvWnLKt9YwK7QeO9+Px43x
zS3h7sB7kfRvNWiTvRb7FM2/a202XhMMVzfZGKz92EvnJ5hgkM8qKXxkmwIYkQG/htJjMt0RizG+
L2C98gr5+x5AIasCC/w+ZMRxh2Nf9a6nfUof+L4ICcIxpzqDtCUOY9yNz4Aib7y82ifqbrEsuOuF
Z0fdR5bNbLmZfGzzAd6ihQJVVBvxpaXPf41qJebwnPlFhPrFbUz3LZIz3FNHPmc+KWO6g+ikmKF+
yyD4eSoCw0tsZ8Xzb4/Cu3fXwH/BwLorZN42PM4M64+nC7Bm0w4cl5KfywNLV0+f718fZC7U6f/T
MzLZASv2fyRozI70ZphFwA9i2qimEu3HrOLP7T9P/W37H6t/vpYSUIJ9dbS3tjXrn3EzwOybxttM
yvhzMSB6bTLGUMCsUvUxLwvDnW3uYRmxekiTll2ZSUQnhV1O8dUrRo3ImuW8j5f9esXHfseEArJa
XvHf/4wKiwPq1PxxwlhFa78Y7qVZ15fQpSbvuG35FRH5SYyWeMoCTR5tnwaUwEnxtT+3UiRfm6xo
iB8t/AM0zOZJ07IjwiTmku3jiBz7TnNb5yGLuquYvO4FGVV0mF3X3mLL7V5yVEsrvJnRbeYw6q2F
R+JGjVgkqKfotQ8VVlnXx0tPkuRjllR3ntrf+CNpbNkcHivp5M+wqGBhsr8LkPuSIQtLL0vIjm9v
h2n0XsIp1w59V5MhrXaLHhxHXMrPIvDbc2vPKjhIyFeL+Jn/5tvnY4v529gGLwseFtOmw8AIh6/i
3799c2z5jau78o3htgXAl0dXrCfzq63PLqUFkzFDSSRTN/s8yovpVU8Dl+ZM21zmZrIeIqE9T1yw
O2o2MRk2YXKpUYxcsrL+ubbs0/zsLslncfhj/3Lu2LkgVZbzPg7HbnVXo83AZPzPt1v26Q0e46i7
9xy72AKKBWvVZs4lqf14mxWzeGnd+NZTF7cTOneVa+vPy6lmZP88tZ/N304tvNR7A6JyF5eZ8Yy+
A5lxaUQbgE8Crbxma3OZkw86HLkkd0NsMwtVa0SsJyBBOshky9rfj/55Hv3Z3ZjQnV5e+3G0gMV/
MmtQ+34ewP2d5t8XWPzgMLj18Y/9H+cmYalflk3XKS6U7sODJNazg/Lzz7db9sHcuEXGMR6Wly5v
vOz/82VZwEw1MVHYFskunNPpEw/PeE1RuH4ha03iUfKHb7Snr3MiFN0GAb6UWgcOTiKHdihkGzLD
LI8WBqtMfIvfwPz8a2sOBGmPsgKDmcW3htpSx5YtkyfVx5n/V6+b1U/49S4fP0/wE5atX8c+fp46
9rH16zdzaK8faV10dAzQzPulsNejA2kz82xxXfYtax8LPDIcECmRdeQGvZ/3706OxjA8/Ocr2XH/
fiEzd7LUNAnNkG4G+NL+uJDLbio8vr3+G8kQhkOmo1EpiQnzj8LYp50Jvk5tJMkBBpD2qZRu8Sin
r7TizmETiytEAcYTvzbLEIMJY6rw/Wggvfo+EKSMcKdy5sq84CcVh6bUTUgwrFlq37K27Ps4WpSh
tv84b1kj2e/ByCFWDR4ZYJ5tjjsMK81tMoufi+VA0QUj04n/s285hYIl4xp1AJYGeuhavc5QO5e3
Wc5eTgySKVj957+x5/3zb2wRZBJQ9bEDNbH8+81yjKRmRrWlvclYf2zn2r/3aXIC8aUfudw1GXZ9
73LLv2d4Ka/Vr/0++5tf+/sZX31RmZMapn0HOxL8dv6y3xLe9zT8KuvgIWjTWQXPZsYl/HUpv6+p
fTqOlm1M1wjhRIP+bLmOl8PLYrmil7XlREYgoC8sm3dcdr6/uW+gWKxmVMYaARaPVYqrLgfmc67U
xCPDBbWPdEtulk0dYfI9Ovz3rUKdQQWuXJEBWZyl8wpIHyYO4e5p1Ta3CPnKdSuT7HvFRxTDfXoF
10Q3/9cZrvMWOqem992jRwsbD4LLF+9ju7T+mxGX+89P0WNyaNNcsR0feoi6kn4bcAkampo+RtYb
PngFZpPGhbLsz4XbSP6KyzbSLkaHRM9ZraSzpU5ZdlU5l1cqe4sKPy12DQXJTdLQooHCDN2ns29M
tVj2S3Qt22AyMCr//cBydESw1dam3CJU0dojzH0vvSHaCfyJmb1UozSOTuE0t83YIRNXa2p/YbvT
4f3cBGfTrd0l5x6t6GcIQ8Ed7MQz9k7rs0Vo+J06Vun+b8catWXbw6eiwPZemFqFM6uMz8taPEw/
19Jfax9HP9bE4MXnxGzq/X++wvx/3MUc07V9nLXK8otb6Y8rDHUtcMIkD7+joNwYhgecr8Mvep51
Ji6u4WfnZbNygLk4NX2LYmaUvFoO/3Fi7Ec0a95PX04CefvzjT5OX95y2Vze0i+d29SkiS7jdrqR
tlWC6Q7T7qY8L3tmwipvkmW3V+KXFAM8l5RLkHKxesVynDpWRzskBQxvyOnm/fDPd4G21tNcJomy
UD5/v2uZQ3aYeuMCkf2yuixIBAnPMI6XDR1x2uW3kz9Om9SRSPeDM4paWZa83bLrfTXsJDdWzyJQ
FnjblXwyXAmMYlYe1Yjrsm9Z4BBBSLys+oN3KfWpPrqwgn7u+zgxCv43Zee1HDeyRdkvQgS8eS1v
WcWi5wtClIH3Hl8/C1kalsTuuR3zgkAaoNVSAcg85+y16993EH1Obji7//0DULR//AI027JNncIv
2SEeqE/i6z+eTt/y3Ri4W/mDkrOx0pdW7qxKH5JhbBfnXOrbrWhduywF3FWJsdvC02wHVZ1oT7PF
eBgFw66zSgLPtnTUEt9AUuVkf9xGDIi5gUkNZ03dDgwiWKJhNkpvhppesrxUvBkRsqGmWrj0NIgN
afHeuTkasjqVEXmhEACL6R6LXA63apAWW9v0tWPEqmmpdGH5oCUpJPbKxwuCO/qRRcFredBdL7rY
GjV0upQDYgdP/12HKYUL1PAagDtdjtQw75TYdM9iBgVg3V1MxBuUwfS+mt5Pvd7IB4wHeGl1BcQq
Q/MopPscuU3EkonyGg+dJNzj6t7pKbdHC/ugF47/oHagPAJQ2CRM6PucUfdFtFB69wJPpbw38Opb
AcMFtzc1RV8QWwkFISz+LRFy8D7bKVv1ezFR9EkOkfpRCat7MXC7VyIiFykV0Eol1Tu98JcFhtZ3
DSWLd+LMUpPsLjfIXlIPufzSL2aIwelKMfV2kTFdWU5Xft5WzBD9YpoKwkLcVnR9ufzv21Zoif7j
165/2fxbsuHIOtsv9v/8QDX7y68dTlZoOHktfcC9W9bELrTJFwydbNb0C/GNuH1LcCDDAOJddAQp
RJqZ+KYMCciwaBx/zxd94soxGPu79js/pOmu01fqeq+/73/9jwah9Qtw013Uo6/FZbO6b62LL+vF
+brym5Z/bMFvPZ6dROc8POhoR3veQvdRHRsPjkRdMqInfe25jvEABxFZUIEsVIz2Sm88TBdg61ld
LyDiygXdSPVilV7D5RKpOvQNdrYRC1aK9huymEq2kaf1K/6Pv0dF5P02KiLvYlSeJn+5Vonk9ClL
0B6Oef/LHdTk7KPOvB4kr/0x5pGyFV1iEP+WdksW61eiVOk5ltURAxiV7NcsQYexCkFtttOqJmyr
CCbMYJxwDCOXXBn50qhc771C7VJSLPY6Quj1vCKDnk/FIO8W/6EtcNkBO7akjko6ia4+6DMWWUiF
yK3zims6denUeAL4EowtQ8kc0EOOfbKms9zwEAeYY7y9DfQR6T+KE/E4YdqtX9ykqUEu3waIFY4z
TZZYbASuPkJEKohuRKzJwzw7y5L5vR6s/nXApQCpqTGskSQPr26TnczG7i44cP3Hc2CRw/kzCkG6
VZN1XdYNxSJto5lfYmA4QtmlXIz9R18S6ZdnKdW1M1PvjSPrtPvMSNx8btX6L62d0EQQzB8I21ab
yEo6SuRpikObP5q4OFxEQw343eiW5a5E01dS4+iFxr1oNW7aPiDU+RWBtJmqTPI7Yqv6Nc6Frcwy
6zppL2JY11hVbDv+ym/jyQP9/87TRBTLadwltRwLeAliEYaDsrSOctzNxLor+7vpwOhf1FZOdaRq
HDVEeiK4Lw55lJy9tszvRAs3+34Za5a5vGYDQqp/P+dnKMDnVMLpOz2E7SPOErO3H4sByfIUpxH9
+gAMysGt7rG286/9WifzNYQPNO8U2XP/YyWnGFNWjCWjl6UTJUXn39S0kOigyYSuoBPf/PtDbhcY
HgyVmX1UFPQuUtctYcySroYrSWY59fujl+EkKM6yKK22ZlndsdeojJ2YPDWTbrJ0cLQLde/wfDNq
WHMHUFYtdcnRCkdzaWHT+8A6CqxRECTfrKTfR01OZr+EzmxRk/HDGgZ8MWXjTiUmeCSInxLhsgfy
SnyQilHGksiMh/QMrnxGPQoSKRezk1aNgp8I7usFlNBkDiCiPNwOph9UB3s63PpaLDxlpQcdroKu
d/i61xfMLrapW26wQtRetNDHpSPXja2BWuwF2fWB2qz80sRDdwlrd88rMHrOrZNQ2/JHiQ7iTByw
EKIqMGzrfVbFykb0lQ6yR1X15PV1S0fi6THOK3d92wSKfeOtKTZ9Yk/4OVd0iRkmSC7XaOst9vDD
/nYYUZLs0WFvkqRWN5o2Ya1uo9e25ZOwMt1xa4SdfhrNbtGkSXHUppboqvnq7OW6P4oW75jf/W0m
B+AqZdjvn31iCjmcd6UZqnVHjLf8CDUZnEfdm5DLKJSP88F7S7RUmxO7HPYZwoMXBVaa6M9cN8P9
M6Tgj4jUm5ZVxKJMxTnpSWreK3r9ZE79Bpv3VeT07jqVAJBkFGBTc+gWvTLs274zH3D2CJ7qbCUC
TzoFr1NDxI903/Y/G/E0zWv/mOYFqyLEjvN/rxY0mZT2l0eKdyM4JMtWWTmY5vTI/bE27rUuzR0Y
YB+Jz/Ni6bJ9EAfJHsMVcECE5J99ul8DO1MJhF/npHEsH3jyjM8ZYu6XppiPVBGjd2QTK6uoH3xp
HHYhFToYLnGAQwfHgpXIrYs6dxmTPTWlbCjTr9N8FAMrU65Qh059GOwoC6NwipXs2P0876tkq/SF
81iYkrw0NSh2ogkPs9xEte2z6mQUcg/5wCzHqWhqNrahnFpZP4pWRA3to2dcLxQ9idlu3DC0zp4D
c0JO0j3V7t6m0Xvg5dOSdZjWn1/6MFdgMfL3vFufZJC5vubavlzXaPawN9CnAw/13pooiZ6rtpWW
iurzSRk892jiMbCgfEZ+k7GCoMLG/PH31Mji66NPU42ipVa777u1DYt2ql7x7+zpUAD1O8iyj2Ag
Rl5nFAls/2lAtDu7v2Otr2+lkkIvJLnMcVrDvyuRNs01f0Ace7uukFRrHdvUARS+H5+0sX4fLWAU
IaK9vY4/3Fw0y7zT1xY2ioCBGK1UCEYadlPr6+QYEJVKOfJeNPGleqU4qzmZXqk8+8DibA0mnNuQ
TDQ042EwiuCYm8qr+IqJLnJze7Y3GEdmjnXwIv2iDxl5TrEeV5JRRqNJRPC2UL+tysWoWhD9+7Jc
l8AebXslsHcOquFuUTdDuKNiagtxFc9TdXJ7HCo8PDl4SV6RMORshPXK2w425WeXOBPTxAzRFAe5
tqo9Do/Vmqw76mKvsdeqa4HQyILg1YROiiR7GI8RzItnZzhRjxi8yq7h7kcXQZFoqk6iLyxTTrai
iShtj5jfvYRl+OZWJlYlA1pa08VAzM+Sp9qP92XcDu+iH6uBfgeN81/7LWLq2LMD8Bbp0B7l0VI0
RU5UZEPFwC1teutrxnqTj/JWQs1wdHFPXvHxg9A5NW8H57Ppyqg7jUIP1mLUY+uLU+c0XBZqeByD
LRIF7Rg6YbH0ej0F0aPZx55d2MzruuKNfeOIQMN091gBuk/g4nnYg+IN7199jdCrXlUop98KVT8G
fNkfbN0HmDldjoXWPy5PGmkh+lkq6UsjCA9BYQMQmEoixEHL0J6EiUWJ49THSkA5VaPCvwOtIbVq
fIRYJaI4j04W7oi9a9kzYlBsDkg2LnpcOAGIk8ASfYYJgkS1npwm+2taarxGHTsf3I8k514fLuAu
4wxHsxSGrKoFK0Nr/AfZwc2IwWKqfXBb8wobvBL0ztfF1V/JZGOKj/256FIJWFEihapeM0xY6l9i
m1YiIQpN8cDLXb2dJ6y/9nILJI7aaYXj9dx0DWMPIlmeqz5FxQA+PyeIoeuhRCARdpSrkvws1m2S
xtd0AmjcAiWZD9RlKoVyARatM6mKl2JDZra4LonRsE2ye4dHVdQviHoGcdZUzVNpNcH21n8rhYDz
dB0U80VNxG2aI3dP4VhdMuQ8YxoFT1GItKxNxldViXmmgkQiwlEOrw4KHGghvX8XOd11mkSx6ZGK
ZxWnXhJirC7klWvggXaLkN9WQl+i7bfJX5ZTX5q3O/OdQio0/YduN1X79lBroX1y+vpO5CWToLtX
pKh70UujWOoQyQ9IUp2D5CFLgrKbvFJ8fIfGffjWiAAxdf3ehYpr/MDzCV5qsPbtVHnHV3t41Soj
2VQD2CbRFNNgi3YHFO/pLHMxziQemJxvv2WA9k9t3su7649ZM/N+oyXsccUUcainH75vZk9Nl8m7
W/9trrjn9aGRjOx6vxCCG/amfjlnkxpdiERTblsZzjJ3jPAiDmoSvI+JPuxFy+0U++xGr6IhrvEt
V4Vv4VQUy3DNv90H5or8H0ssY6oa/PIAaeghDIciI20KQn/ZtUQ9sGbXz/J3HHqSHVFo/xjjfnvs
KzwsIjYfC6My0mohOv9tWAzUufFWVXq+FxvN2jnhDdheRCMqwcWoOM6vRVPqG+Uou/3lusmFzvyz
yCzv0Ja2sRkUsK5u31PpGzrgcLUihzJfDuamCJuXgK3PMguw/6vH0TkZeqdYRMu1Fxsl9070mVO4
IBwk8kRusRatcdCbqdaO2qauzXkDIiUDPuA6+j2Q3aX4QyUqkQc5Mv2l2C27WePfk6pGzOLBr5j2
zqUek4aDkrsVzcJCg9tNgR7RxARjMnUJunWsj+kh1/tFzWrpDtEiMfKiJqpOSXW39BoY3L4NBWoh
hipJfndyW98MDkoVD77bJhvSFoxlr1x8C5DfSHDn4kVAm/rpLJz6sPNTj5JYtoMucvhGBqTSY/9s
+Cppk+lQFWQJRT+bvrNojfCgyGM7e9uMrPMoTTYCPEVV5o2rNpeStVJ23r6pQ2hqqXtfx311FCVr
tZpGW98pXRJpvNLFQUrc+yiyqqNo3WaIkjdx1ec9xIzAAzWm8cTPbu9F8bJTlco/1u6PL92iabWq
fyRUJRq3V6Z4P4oxt/lxe1mKs0I/tpVdIsvjY5XbYXTQyLju2DdSDBMa6EmVbFIMxj3xPj/gL9UI
nxsfZXBSF9m3IqnPTqy7v8z6o00HkyoIBVtvKgh/VLXynpoO8lCw0fOUePcuV9lQq5JmHQc1tI6h
VVtHWFzZNlWiexufRIAhU58YSO0HdI4Bq3lp2oD3XjhPW9VDkan+Ds31aQz+rj3yK7i3kZ5+/zxB
yXjtAc55GwJedpL8NsJXN7aPkl8BT+5KQovQWkq2InQ6ChWci6J28xVyp+Aemauxy2WM/PymlvHS
waxvIcmRsxKLA94+5X04nGLJXhcUsR1u7z+Lv40V671kfn31tdWl9m0JoTNllmjbwM+Pxiuo8Oaj
CbAgxw0ouhi6U+0sGeh2gXL23UL7KmZkjRIs6rJEedc01p3p6vk8Kix1i/aZj67tGPucneu+nA6i
eTuUBaXvWuxvb11ox7u1NpToMxV8DGC6UESry/6dSjby3JNlPdvShD3sR2vdWjpwncwOofIVpjwX
w/o0Mej9kJ2HRyITipgdoMLXWs1Zh3E57hQ4Dbi91cqqUUp+PNjCzCvDtV4Ky/jeoyr/mUdoCRzK
+LDMGTYSaKGPSKKWQm0qdzEQFJ/ZbVY+ZBhOO6pq3seVXTxkYRMs5SbCF2Ia1ILaOrnU+4tB0eVN
3OyagORWNCU57vaGN3kPIpPNidPET3GoxcexyCF/GNTjropKTpZBQvLPj0klyrpJxlCcik5xiKbh
65msGtBVMDi/Thedosnr1lzbei/tItdXrVmvl8EOqfQrllHOycWH6NROZ4UaSHM5yoelGOiirN+4
pYfXcjJa88gNeK3Y/fAKBYmdjPWSt6q793r85OHTzYpED8fnMUXt1BhqeBEHT3pq3MI9SwSdL7WR
9ntlKN9v41qJy0uXQ/sVfYgwvtlZH7JQsLqhX8cDfsedl3+rDTg0jqlmALdl605RIPbyS0m+/8uM
3JOVVZfrrxrbs4tH/FNjk/EkWqHh/dGaxlhpkHKeZma47N1a09gAX/5nQhAXP78mPDfUzF2ftyIm
6N8TCb0u10XhcVq1exc2GA8p0MRakZ4NG+PaEjsrV6rai6ygBI8z6VlPjf5QaOh+u2lWmHfWOix8
nGCm0TjEr9OvcqqLcwpBxK3VLI7PCsxm8XSLQ9u12bp0w99/ghDQ+7r2onCGGTUGnqN6aYAzwLoZ
cKBt8fAloWdXF3EgXXaHSt/AtLw6GaKooqzIB/tBTfB+WvxdO4FKwJ2FrrFwsc9ajLgELgOckc65
1qaUwkrdCetT0XPrvk31FSM5i4E4UfppqmxNnlk52ohNkOHmQIwcY1ITo/eK4jIlc39aCf55UIDr
JyN2KNmHEnzoc0XZWxKIijmLRGlxLTSJg51jju2T7FnlrvXsP/r1XguPeHR9JF6iXfj4zOVYcx5F
pCXDpQexen4RrdC1XpXWda9xGZUgKMTYItuJwdbDloK0c7wWzQCHByzVLHUh7mYO5bCzVOwODNsF
aKhkISFNPG1GtzRwtCOzUloK8iEcJT549u6RQHpPusYHLFcTDTvsrDgOU4aL3fS6KqXghxVD9OEV
3Dy4oyetG38Y8Kcy2wu+R81MTAkjoi1UgbzHncS/SOtTvKYm7X/EwPV/WUxasmUptqbza8It8u94
HcZJqYd6KX6fdPVmWzRnRZOqC3r+aJdXUQEtrawvoi+3KoWXftysRVMMjPhefLmql5TNkAHReTDM
dpaOc7t3EogJcMj/7wmp9eQecLG6JBpFRtjS6movDm5iFKvMkL+NklTtU8/CNU61cByXp4OYIpp6
WnOdOL1d/Mc14j79UL797/gmCPWvi2+L7xDqH+qgdaqsvv59VaVc+V2idW8qHs+rxFPCmTatJ5Tp
IM5yP+azHsj1pcRfZSv6gmlR0RUGA+QBqrUlQcsWnU0UwKlWNesQtRZboMxjM2oqpy9nrRqr177+
8+z/f16nlqsapN9a5CkNCoJnvk5gTWyLRdPTw2ivTllM0Yz0PvyjKUZvk2/X1hn+6F8m35peVfIf
wpp6LveKdbCzLDvZQ7RJpkS+OBCv1+aJo2lrArD+Qzw66cnED1VX5eIDcx4JYmpa36PTUDd5xCbS
t/WIfYEGKqFvzR8TO5l/7R9mBBgiAZq4yxVeyWZe5TMMlNJXb+CVL/m9Aq+HZtpbj1JmpfepSjKO
yrE7jI2T1yDOcAOUYIBcm2gjZ2bnDscubIdnLf0ZJmP62uG4tNd0e/plcy+UBsEis+UK9hOjgy7N
Ue+VFIzKPdsJ/gTiZijjsS6a/gTXpu48Znab3jdOWlyq1rhLPN/ATC0Mtg3lkQtIzQYpjdw9B+FU
IxsVwQcPx1tgZ9qDJsNAMvF/XVVGWL7b1odUA6j5cqHbKC//+/evml9//4SoYOhQ+WSosqrbojbm
j/j+qPHWlBwzeYZZk4zPyHT1VeWH5rDy4kXTNu5eQu6699vi3seDcC1aop/MmlXObm3UNETeKQPb
dOBHAKWE7PF8cKeQXRt8ltyx2mqt0V+KwszPOBTOvTIeLqILEF27aqW0XoimGNBV58EsG8o+p4ss
xDmHyh+fREscelcBCuoSVWkp+V2GKrola6ysdda447IPKeNjkenPS7mODwbFCC99QFWCDTucSjpv
i8liiEMvzt1TNQywcd2yF+Ihvj7y4lEGbLvWgaR6DUQ3g8/SOpxsx8CH/D5gfoNrUYzL2m0Ad+zq
JK6wpivE5DQ3PxTNhdaNY9ZkIdCQnHKiYl9/npViRLRJ9EJItm3re587FHxPE+Fl3tWyef4SBxDN
W18wzEaKmA6iJ+NzdLyFDGrVK8iyYbfl26m/QwEiPXuh+67z7j+JVlOfYj2zn7AwTO5lyz+RdpKe
1cbv9/CTAP4ajfSMSClYY0ixrDoqJy8IcNIL7+rwvuIfxAczDPmTQ+HD18RRsNiLviR31lmdDGs3
zNu9BAMIW72h3TuxCn3q1hZntzn2NFs02fbd+QSZ1VbpN9dNnE/wYgd/5UmUUYjCCXGm+w2ckMyh
0nzI2ex5hJJv84wMBRierCPLA0U/KQHGOiaozaU2NcVBrj3jlOr5/VRtuhtKI7DAbEfuscSa7Mu0
sABde1XHyaOr76Oq9E/iABw8urOHs2gQDSTsTGT5OWvUcZuOXaLPxIgVTMknXSFsO13q8GPa23UI
bkYOL31lzeKsi8+ilZv4WHrEIUVLHJKYFNeIvmoysAsv4qDnGC00OZDhqPWPaTn8qNyWSmwzt0UL
3pz2FErjHy1ybtdWlagqNdvuH2MtoqgFodcEywRz3OErKO/EWd314/VM9KHDxN69iynQn+ACQv0P
Btol3WY14ACu55iHRuskjJGNk/Pe2sUwbPukiQ8AidHjSVDuEZWPS4m8J/CoPFjoqV8/pUZhzdyO
vEXfBj9D9pPfjVTh59xjbokHImL+gE1HVQJHhMTnIe9oDkkh2R+mX/1yzdp+TZ3MwbVQSZ4yVGIL
F1fD/4jm/UO5a2tUVLF55KXKy5ThL+VVken6aVdU1pMPJGcmPr1d3uAOC/VlJ8LXvZQX81yW4534
9IrRJEBOL0ZlJf49ertWjKpGv23ULL//t+vF7cQFvkqFsVGW6rBPC0Bnae2nKP7/kg+YDeXgbIZb
dXYNYtmh0x10Najm7Je7p7yEPuQ5Zveks2lvqHWUJPWk60H+MtrBhMrMpowsTSKF8tL2NGi3U9P0
LMq8i7o4jqCMXwwjmxdDEa8bowZsW8OkQPtTrI1WNZ+a0biIjeBQj5BCKHh+CDsDrraHH6hXh9YT
BnaXAKnUxjN8fYOr9E6usvTNkCgbR8umHLHYUPf4UhtLJzPbZyiGzyLK/TkVysrvqTi5KtepQMFf
si6XFigmraNuI0teKDHaqRAyB5ZorOmawbOPKinYo1Z39oeajBeTh/JD1oqflt+bbwBzm5mTuOML
qjUkkabZPuHhjoWpozYPcYgpbdEQpJCBFABH8vVTmko4jlnwSt0yl9d9o9cHQJzWRpV6ZwIZJTtN
yvqt1XXy3i6KbDOYiAHBRAfrps+tuzw0pKVpD+NZpSqUFGDXXFIoA4swsOvHqlTZy6tp98yLS5th
96e8AqCNqZropHdrHF/5Pym/swA4WmNh/TS6ZKU3wOw9kjabAl+1Waun8WkAVHMPHPcD01LlTfF0
GXdwBU5IhRBSibuZ6E/62lqX1Lates+S33zP2Pi4qT92zann4d6OzoC3B1JplFIVmIyqjb7rMD38
Imp+DoXtARts8qfAjbF3MCRtj3O5d7Q9AwiFXHgvUWc+dwD+fkpRuGoaTJhNPFlAeAIryrSouSSZ
q620Rm73FrXbvBC9fAWGL3+oEpyTY19LPoxiXClQTvdRBjrLinJ7T+Lfuh5EE3fPijWI4S/EgGIp
EFnEqZyEnIpJ11Nnulyrx3QfwXD5vI04s8FSzHGsiLeq5ABb6+TyzpUDddeYqYonn508UvCIx7Wk
pz81/60b/fF7yod53pepfK8WUPOlULc3uuSpZ8nHqsMrrOKj8kq4ilyT2vavRpWzpzzRo1XDT2+P
AXl3lJTUomDd7wlHlzKfxTDZ8TZ8EL6owg5Vm1Ypor/Eb+nWdesnK/kgWp2rIm2Jg+p6j/9nn7iJ
+C+AoX5NNMoEzMA2FoiFvMemLaq7OrHPKvyhR9FlGiCiSCaf5KnLdkq47lTcr8VgaNj41YQkA0TT
UQficSbcczms5lU/cRuTOy0e65NZS/VD7Qd7L44IYyltvCkUQ1u2U1QL6TRUYtWpToWmNQ9q4/0x
rRmotEycFy2yhk1OmC5xOmrW1cIuD71B7Zo4iGYSDfz7GUa6IHyknV0l885hsEOaS7xSdGF+/K7J
Tv27bzR50CkDKHC25gJWGfn+Pxbo6pc6RRvBiE2VJ6lVHs7JTezvDX2hpcmYhan6RIaTZMyKdy0E
m9Fem8Td7ovpQz46zhrZ5u/WNHZrTWNiZj191vu/Zv7zOjGzmu75+V/4vC6IpHLdlSnoldYlneI2
HekV5yBXLTWTtjnciR5xGCiKWksYAsy+DFRmzC5ABIptO5EXTpnu/MigkH1KufGAZ3dG6W5ESxz0
Ctt7XhTlHK5jF1GBCKmzdexh7aewiqlbQgPYOCdrCNxdoIX3QRo6J9ElzqSAdE3jjbj9fA4Q3SpX
OM8Od6FTLcEoqufJHONhSIrJ20kqKDtJjQdfCeU96wcwLon6URLnfQwU++eIj/BTqbSYn2GxucPN
zLjDoRwHntirtnnWOUuiUSiLauNi5Un+EOXpOkrM7MVMu/BgNMQGRbOnXpG3llGvyj7NX4ZRDebS
ZBubN3dSnCYLYlIqapPM5DHvjOzOK5ejUlEyWknSlsVCvWwTRLDrYRy/GSpW30PU1ksi0/ZTk6sX
jWTr96QlhdJnKAIoDTI3sUYm/V9mEL+cqIqKukbIo6zGvCapoSbJkT1wvkxyOXnmW/YDnYD7U1Xf
mrqpzjHKYn3jWgDBVD03iN7ExrmLcQsJiZQsqbk3XmU8hv3eSL4rEsbwYgZ/ehloX2Zhu0D6ChMU
PMmwn2B3T8kvIfVmHpfsldWcIhdqTgPJ7vbXEjnXb7xDABu/lz3gfBhWzmqpQg9ahQbkjk795Smw
DGUr+ijRBc9aSmFfbGyQ5yxKo8ehDTDB4n/mHAdOvUopHT8afjJs+ppSliFo/b3bG9kmszP7SLgx
BrQLEoB/MaAMGgnlwUvMasUafDxqxYASSM20rSdLw2vU8w3Ie4eYuVsee9Q2M9Gvu9W40PyeadOL
qy/wNP6cJkcFXhjTG0waUu5WG7+nRRES78j5xac9etH5KwSiUL554A6WsWn7hzosyrtYiQAPIrP8
UCCPeLL5PZBlSMEwuamMckBl4aDIH1YtXiLMgBIM9r4ncfwzlcDoWkWR/9fS1/iiLOBV5SiarsIl
t2VDR+7296uq7iPFiptseKJax7mU+rOtNbx4wWXsjNZBMRBHxVsShIJV2JxaeMT3vaqA1qA/GqNl
i6ECnq/2XMv7aCs2IqIZVMafTTFqZvW+CPJ7BxrjwVWCDgOBPr/EZVSCUTbUN6jx94Goy3XsbW5Y
xa/KzL/hBGu/SMgP8V9Rki3Jn18YyMp7XFFI3jT58O5b6aWCGPRQTv0+xfi4o2vDe3soQrw6O5nQ
u9jRZ9Eor7ox8+Zivy+2/yS4+mOg5sbWxDCgXhtg4meFoYVrWIGsLBGOk6u0UxByIphudcDGa7c9
WGEKht2X++4g2rBjO1xEjIasBJ4hXwbEFDOHKzlBZrsDTDFIeHb/VOvmWVQSitpDVO7xYerCiaO6
97EGBjFhdwsktPLRtmp8jOVpMwTaEgRI0P+oA1SVqmf8suziAtFfegUoYMwjYNDnEbE673+FWNzn
5YFLzZi4nL+56+Wm4em/yqC9jNrgnRpczDZW0KenClnBLPPM9LUsA3y/LFxApLJKX30LsLqrd+eg
GIMHB0mn6B6c1N4ATwDxM12UDuz+dPj1B92X65cg2+iam7w6WW7uyRKXc9HspeEBtdkpnIBAaene
WaFRPHpdHe87RWsXot9LvRNFdcWjVg+L1BkVoHT5SscIcaexkj9QPP7n4dYnW3W31DOwkGLKbUA0
qRSFekheYpF2FVhoNYnvnSIF+0yilw9l0K6DMMEaphiybcSycJdQubDXeEA3Wtg0MELwGZK9Fi1F
OCbLIQn7Sxw77jy30+opqjHe6xWo1rJfAdkOB+2b6k454Dz7WebVaohcF4N7Y20b1KLOtMGdNZEX
AC/HK9Fyrfp74wUPWgtA81dLMcVWZMz6iryA2+BfNmXTMjsAamxG92KMjM51TJtE8Z9jIif3z+sc
vPJgjON76U0sIUfHP9PNHH8jKjDRxmq7LMdSTEgNas+SVnoX55S68otsHhzZ27KM934hVNv6bha8
EQvBdlvqo7vYiQEzg7ZZJaFqPdglWewANMvP0Jzz9Fs/SqUAm66m0gXibLauWQyAXASX5BWsNws1
Ht6ywtsHTlwfKxlfQ4tI3ozAp/eLktMk1bVfUl6/ZSSXX6wmyhcF/qQnzcqHzaip+VZzG30VSbG/
h5QSrGK/UvZaqQRHuS7iJUVf0YvWxc9wAJqfVLmsmkj3vw0R3I7cHPwzwgjeNAW2ll7ZaveWH/ls
i1Xjw+reWTIjN4ghyx8DIVMw+7zbT/nJbtIriAEqgn6fYSuDDyNmVjN5MMxz29VvZe70r609DCsr
1Yk1ThUltaIv5EZyHoe4Kw7omoK5XOvBa5OFlKvx89iIpjOWx6byukvp1vV9l0UP6jTLAWq/SeoB
KM3UJHhH5FPyv6dG19yRT+CvIkeMdCuSGoMBJnkSEMv/LLaChbqQQE6dRJeVWsGmjP01uQJtH2N6
gKfzZNyVV7wZ5FhaVErTPEZmj99I2XbvmP/dh/w6vFkuLaMoynCQDfP9oLUe2HYF0bkHm1Ae764L
Ayn6zov62a117SWvlXHTJKm/FE3HAU8uSTxp11H+t7rUM+/+9zrd/Me3z4QQCQuBCn7Fkf+h8FbA
hMJoLaTHzsErK3U1bT4UY3uSO4CROIi4K8TB2aObsSzR1cT6kVMX6NU8xLe5Ayre7RDdsSxgepCn
2HHDoMwzzbxNT2SIVOLWMfrG3XXudGtjUpNgUavOr0LtdGwoqY/jfU3E92dZK7u+yaL3umqB/dZh
etajUt1k7Ds2XqaEZw+N9NyUMu89QZHtsSgXF7WdhR1aT53GSN2EOr0JciMJHi0vnKlTdt4HePUY
Yf0gZApi7LM1ROPXsek6qlys/8DKUDL3dybPRvija5AoZBMzZtAqX8roCN+4OuWE1qNGancRgYXO
X2LDnVFiFq0pFKv2ttyhRBanZUM6sp4O15FUH5y56OziikzkONhzLzGoJDXHo6hzEeUw4uxLTcyX
ZtcZA2SD2tQ3iKVgAzVtywK8tR8sRWXRabfNXpEK61BHZruswD48gSrxZtMu6GeSH0BqGD/ERYkU
cJEVNhOw+vdFVYSZkuzb2pMFwNwz4hOYfv9H03VYCFc8JeCn5+ZAMQzqvm8WlqWvjlJX+B/JxkUe
8OnJosA81v+HtvNqbhxH2/YvYhVzOBWVgy3J7nZ7TlgdmXPmr38vQp6W17szO1tffScsAngA0rJE
Ag/uEOkSDsSxvIvxETsZwAXW+oTeqBPo6JmTUEsA2RxJ0TkH8KHRWkIb+zmDE8e7sh9/esCbG50v
CHg88B5dhGK8Y6wQSH7rRCI8vHVi2Vr+7jQKpECFVFeVqOGtUzRfaV423a7kqVL/LHsIWncAgDYd
DiOrDGBn+BlB6K9wwpRjj+3Afioih8kuWcbaYy5bD4O/1eccZKlhR2yUo3PLQSIvtZjXm5+KxFj2
GCYBc1XML0X3q55x7k3bDLhWacXWNiJrri61KD/7evwltVIPeTSY6XWtviBj6D2IKnEQRSdN1iTe
o+OHer1WcSxAgByR+mvcauMhmAUQ2QGBOj+f3Q+iLva7YhtnR55Qdse6TX7K4hlwjP3AUZk3by0T
PK1qZ3jPdab6SbTi/2QcK+fJx41xp6ax9hJjbsYmnfkkD1ZwqYL+CecYNsH02tkqaWwupQn/TalF
Dygvqmzbk39fil+tYqPZ72AcfCuKVjTFd54yboyi+WXMS7MBoP6aNI5JFUUpUk4l+M+rl//QRks6
Yo5qncQEN1DWoSWXp9ucV7XNZiI7r3a4ejVMZ2LU3Xo5Qj2tDkBXM1VjlekvYasHxyIK0icsat/X
T6z6hsxIn+Z4o02dV109JiMI/7SBYxu3wQqrUe4oTIsdU3972eOguDUnjLWzFK1YjJvtUxMH+Sep
8VdinTlmbbFLyQ+7fay2T+MQFJvC1nAQmTcKvTjVFmmsO8eYj+wli86FrIyfQZ893+btYL00LPYk
ec3c2NqnXiud7A4bag/rwi9GE5/9OdfZRcXeTDPjtY+HCKC4Ez6WHpbZjlTXm9B39GuSoftrg1X5
0ahrPa5/ZXAdXrP8SjI4h0T454kkfax534RPSIYZ2buYrGysVxlyn9hUAPsy7xFhyyn2CLKaLSM1
VPy1aO2gSWLC/M22cNZgre7x78RbJW8ektCKj62Rh2iv1dZrm1arOmmU72mORLCjxNMlYZIEENC0
MdbonU9p0z2LiCoNWbCGyaemSMpNa2fhTkna8trOyTcRYaE7UBjdeCp4pi2bWW+kmg+9DJlGDlJl
aSvByLrejKi0TA23ZSv6lA7hg6Ym5Vm8fHJKdCjO4ms8t91Ljea/K/3u53l8Ef/+7e/I1r+//2e4
DTs/Cht1/67ToxlSLfnyMD5Pzr6SFKSiwxRMkuPo3bLLI/MgiBHizG89FkA6HKdlVHsSWLLOW7cZ
kjSQU+Dhk5s4lPpgs3suP8dW7KxMHlWbUW+itellZIVnaLEAGUezUlGTo51TQlgLEdw5mDxZP2P2
8TmzY/VRlGR/QKA/eo5DsjaKibUwz+0K31DLeIVx/cMCKHcpnFp6iKduwMq6V/EOxoc6jYdL0HQ1
5L/2h4FS7WtFZg3sQje+RBoC2GGVnOPR7x/yCBZ6aNv5Q+VYODgrfb2rWJ2mrCFXY1t2T4MqT8ck
bP9QJrV7GstMdaOm89cmJj6LgnfdD8esscYDbRQrkbQtveYbZrXaNdXTgs/D15a94lRfFX7tmVpY
LzjkeRvowNnGLIv2gpPKKQHK+5qk2lLsK8kN6lJjnwdnKyovvRREu2EIzYOXwUURB16fIBTzErm1
mSc086q6X73K+5YdmrB0vmB2jtAm0tAH2xqbR7bEeJW2GO1qxlCuq9jTHyueTm7vlfba7kEULGBt
oyjUxtbV9uRHDRjcV0T6cZArMJHwrKJgwTOuc9l+CYys+2bbYb4oe3xFoqmNNmYlKy5PgP7FMc1w
UelB992HDl/5JW4urfbcZbrzy+ikC4vibcPu/HK0YCyMseo2jdIs+hSp9lhvnEM+4K1hzi41U56t
lBEWe4Lbngy6+mXK2mHdgYtb517LCjxrHlUsBxY1oMNvbdyfbTZbf7LlRM7GwlTUQ2weuSC8AoDF
CLYfAX/SAjFi6aAtJMfZsugiDmUpKwcpBsI3V8WSVLlhahurwsiVU2+N8A/64stgF+fSzIpngLfP
SuUkj4goyZ9yCSsbX7Ee1KioT6NRnSECAOlPo4gl3M9IbrOjHPpXB173zrfSUIeInetHiQS0s5oC
M33tTbLGRStXa1GURvPRLlgemmrXP7TYzCx8KctedSkKl5XcBgfVaU/ANG3wzyhcCQZN4HBWotkU
F4G/Scf+rV40xiQxSdfMIaKMEtYfkpVny84bP7Ezkj2WSfSJ2Un9MA4Rv6SpV/Z9X3efZZsnNdDw
dEOS5Afv3f6S2p12GgZrayR6gDEoLsbAN4Cgz43y6PWXbrCsfTHF39hjJKJHIWHnhGhm3cohiriL
EdbkwhuyblWQWf7MNKZdAb3ntTYXTc10XNlR2l2GPvM6dIrR7ZtaQuzI1LLD7dTSW5ZJzLhst59r
Y58XlI0zedA/FH3g7LN6PJdjZDxirL1h9bnSHe1H3ivM8KLmW68b3Xlq0sJVc7taV+HrVAH0jVjp
jG1U/+r1p962+k91HDhH3KLhDpcJtIq4hUSCJ8oZCT9vK/eYLGBCVJxTqS3O2Xxm6co55aF/EFWi
scvrdNP3mu+KIuCm9EFSqm8xW8J5bRnPVSx3u742K1cUrdCfyLzFX/FfNZ/RFu6vaZu7yVwqchib
od+1q0EepOM0H0CTvZ0lsdZtusD8eq+6h91jHRjFbG1w9d89LbM+gOL9VXqFvR/KOtrZredACR3S
bagr/qkPw3oTVFr8wFbiuNZwqnyc7MpaOSnSHn3vnx3ezNs8zdMDesTNPuDnv23D3D5qKKWu1VGe
HnHUy1ceuI8rrktIT+u9/Fwkl6oyQB3YU3pB1zradnpV7SLfaR7R9w/JeyXVq+plJ7nklx4nYAuU
rP4jqlrNBamXnjW2XbcAqeRtV7SxW+YqdDuyqDvFZLTekOZXRl+6tqUpX00WFqpcmT/tIn1SmEOg
mS/L516TVoiLFL90SGUBz8JXv+MO+yDOz0YWtttqbB5sfkqbWLX7zWCAlZEtm9yCGagvslF/U800
+pXhFVAHCCzwYz6b7D2/WoGGO2mn1FfkXtp1mTT50R6qgxOxJ+jh6XSGYYRZYc1OQJkPbpBXyU85
YJnlZMxJTBuXauiF+WGaNOOkgiNZBk6vfNH78UQOxGaj0lF4ZK9r2Sy/hoExrXpbLvekKa1rVvc/
4VbwoGTXnhVxbV7Suo0OWojdlZ1240PqzMsXw/gWKYUPLaMZt0rQYKbkM0VCoOvSgtL97gCTWyhZ
Ol7HVO9BmFfyusq69oX0BBskRITzxNku8/Si9nUODqDeypaf7KzJMXc45eRH/pfxZpQb89HRS2cZ
9rNa0RA521ENx2NWAMcfQsd7NnS9Plv4KcUwU3utX2gl273+0CSnEBnFDTvIzUqAu3w+SyxCw3In
oF8twuYgRewGTSOgX3VrL1o0TZ8xEs6uMqYbWtEYBwP7Crzpu37Xtoq/mmwle4WI8ZNdl+FcOlA7
ci34Ec7PXANjsKKTCjdUycOOGKzvurAbN0MXZ1df7R3ylW393XQqxDxb5afElgWm49anUtanlaLE
r/ZYFTiRas45nQ8Q7PsF/gvy1jMlrLNIBCnLqbIKvIYr5ywCHcfUN3aEFfe9DmEv+C0GD5Z5FBGW
GIN5tm9j3wZLTGXjg2ro+ulllPxgZedFdpJ8EoDwA5k/d1pydCLnDyvWnFOIIXMe1E+TpoWuOqkI
1jqw3Ctvbzm2gjVxrLkT+tpATxDFd5Ja3WUYQD4W8yHcZmOarVkch9uClcJSN1v1BbnTr1o1DL/Y
n5tAKjNRYbVdSQneX42Tr3py3zwuEx+booQHtS4Zl4HnyFYepWiZlKbyyYx8a+vFmEfylef3qiRf
wMwkywkfcDR5ivE4eaBHUs2w1pGpDegB4SNvy6N1zMu27VBSap+M3Eq3ou5+UGr7z5Daxka9t4B/
MRtBkbCuX2zslLA90cPPuEbmyy41tHPsBCxRwUKA595E2gRFAEIC+B7kPHu17BdT2Jz6SmMJSIbq
KWWfaVGq+rATdUqqmYtuaiAVS/Y50kLrJ3tRuCDgaOzbV19jlhyq8ldZksY9yNNpr0swTRYe2snh
OKcmSqlnIhh/keowee3lAMA6cKAZuGyTAA/2oNI75P40040Hu1qZYOiNAEvzxE/Do1wM2S6cMn4P
hSwtS2tS2dpzvOto9Vff9E9wo/0AcSCJBEvcbjylyi/k06AkS2UGj62BNm4ya4JSW30y8zE6DeQ1
SIU01ae4yO0HJ9af+f6YWBrC5oEO/idD3JrVYu5UsJJV3LLs2AAWBHHREJW199AU30XBDAJ5lVt9
vLSsajrHSGMtNKXBjDvQpvOtDrWPjZrYYC/mENHAagGNFAkNGGqKPopd2cDKqZnlAgfHKo9tm7yd
JVoRr5CNNJD56mvc6+eY2ylPIr5XidytkcxHFs9AclKSoXaniuOdxIGvgbNrYVppaIuc8CHlBZBG
l6bE40nOeSwyg7UuyjQgjsInszMqw7qIusbO92pcT9s8slUEpmB2YefLLvyA9qGcoalSjg/sOmln
eRyxu/IC/xJw15vRGpOtxNKyxBATNto4pxAeQbAuO0PWeU2D3HQKFS5OpL92kPpOQfdj1HI2Wtux
WDs2idsijK197dXMxeYzJUY+51YpyuLQWA/s8o7rrg2bFWlTtigKmJC9lLx6cRD/gZnArIgiNZ95
3ituE3n+E1iUcIVFm/doynwpwvgriys24NsK8H5r8GqZi+LQOyqoWsMhOwCvjSZ1sMx9hnlzn6hn
rb6Geg2xUTaRXvH4gJFEQDlZdqpk5+GbCn9DkUK3mMgH6LGRLMNJ0i7iUGLot2S21a4VX36rq5q2
ZcNGLXdDUum3uF5RHtjQM49xbjjrAu3hZWspOjZnZFocNKyflcCsr33dL7Aky591q1s5sSxd5om6
19bKiwZi9UiCwLsVjSJN3Wjso3WqFlGFDiwOGAXy/xskmBL2YvPvthflOAf0/Z7fWsiKWR8uBkoa
7oh97cZwPPsQV9LnIMrjaw9DUm+r+tkfx+o5B41UaI3yUPhS9exoveF2aFTzhKWIC4u3UTpSMzga
Phg5oCqoW95DFpk/lGmKXvw0qnahHLAj5PjxiwlbZqXjErcVrTAikG4M9AL0Cq3YTKBVHEtPsq3L
V94fwFioHqwO3mKQmwuThebBkiYAg52hbQ2txgXVk00YU3GNYBPoMXjg5qeUVAL+Fba8JK9P6ygr
myLn9S7FlkGKJUC+EZjoSvRVHYxDC6VoV7e+LaAz3vbk+eZgZnj1Op9AxovWuCP3p48TFn3zyMC0
eGGNg7wWwVmfsL856Ih3zq2yH2erqiUxdus74CFssaG9EcFa16jLKrC9W2ti1i36Fmm5vfUNezbe
OraExJ8QT4HkssMabzDj2RqW0z12SN+v03AqjnZ8AH0SPku4PCty/yzh1PWcVsNnWFTOKdezYVt2
kDclbegf2wYJurBz4A5JoXmra5Sv5YSe2q2qQ6zgQWez2ZMLdG4jVswAzYO93dv9oxgjq7B9Zf0c
buxscFMr65nihdYS+HRy8H2I37Devmckp74WRaAuQHkYj6lnRNtwsPdNM6Xn1og/tXLsv8BHVvdY
WKDG7Az+SxU3zZpc+7gWrYAHapc9QmcvWnO9ekrrvDv7oa19br/WZepv1SCXl0VvVCiGmNWyhre6
qSM2OfG0QAYJZ6/OWEWG9edpMp/qSlqq7ruAd6d6qhTreCR94BtXDxLmZ5M/jw1ZYLyD43/W+LZd
vCTfi5Jk9Ppj5I9XUYqmDAXMrP8uShV/NPRtTGnDoQw+TxXaQfbAHp0YNWomDTO+qVpGpqQ9jp78
dtClnSX1/uO9mgk/fnie/0kE3esTvVVWwchO8YeG3I/kRenBFrgHixDyEax10DHrf1/O61gwGpWi
fIIPvw77Zny1J9NbTg2g5lHJ5JOsku4CO41HIWvkYKxw651dUMShnE1RxFmiGTY/74x3uIX/iahT
fp8leeqshg5CyYcGESxa+1by37VC9sF+xexrshLkXm+j1rW9SOoJ4F4LqZgEy+xxiFzY2yFiqrBP
5oM4uzfc4+4NH+L+Qch9+AlAfLwQ49/7ieI95n6lfxDyYah737+8y7+82v0O7iEfhq/9GZj3ofnD
le7D3G/mwzD3kP/t8/jLYf7+SqKbuEsFk8N1G4TX+58g6u/Fv7zEX4bcGz58EP/7UPc/48NQ9w/s
f7rahzv4n/r+/efyl0P9/Z0i71AxO9RyF4EQpnbh/DMUh78pv2tiK4pe2WxLK3rdyq2OJ+q78q3D
u27/8QqiUgx1G+W/xd+vKnqKg8y+87S6t7wf6b+N99+uz2KGpXcvTKfvV7yN+vFzeF/7/3rd2xXf
/yXi6g0cCKPsu/X9r73f1Ye6e/Hjjf5lF9Hw7tbvQ4iWZP6Xf6gTDf+g7h+E/O9DgalvlyMOPws9
GuuHdgisVQUi3hXFoJslA/SsBrlDKxgtw5VL21tKNtbum6TG1K+uHGaUc7MIHEYfTBzglSMk9QoL
UjyblqLZ71a6njgnML8w6ERVNznJoXSYBRZqoW4wO7eWOptKLrw/l20GoJezXdvNzE34uglLNzh7
SHqKU2OYYsm9G72p1lvHe9XdCs7ztAiV4zr56oW1tNORfHYzPFk37EmRj5LT/Aoqc6uXWfOA2FJ2
lci+HA2nOYs2EVXyy107ZjUsoYVnVxGmxliJBSRb9iJE9WSmSBlTU0YVAUmRg+HSI8CC80VEwz+8
ump3Z8tQPZKo/+HKzojykup98zONDFxm96cJJNa4MNH+OIkyZpOBOyTOW/O9Qf8dYuoSIflASN6/
dRN9xUHEOb9HMco4WOc65F2lgNGiVRG7AOJUHMgSIlJ6L78Lim37BPpy3LzrA/L0z/B3tYgrJrY7
aHKPTB8S7ri8mQ+dEloP4izBu6Lrsvb0oZ4JUbhkfsp36EOHoQmOXeyj1vDnGCJCHAqWt6hAmd3m
XifOgsTqttAgf36oF4MUtX2oisnci0ZRZSX9OpXHfleCtwczyT4hRk4GH5HlZmbl3OpFo6gXZ/cD
8DrzIIqTEMATpzabKV4VvfUV3Wo99JahVjV4nqXDGghAh9v4pGIubjj1eVEqJEkwNZL41gKhJm1n
DuvIyZtz78vNuVIKa2919rOoutcjv/VspI3NWoNQcUiBI69N3e/cce4p6m7XECPdK8V1bMsfb9cR
DXIxfUnzqt4Imq44Qwfq8sbX/UDdRYTPKRa3ttu54OwK9i6ysKAdsGBHlzNgD3cvN5qWoGtepvVe
KiWTc0+Sq385bxStkl0R7jVVNxwaRTUXft2lyzrS3rjTsdQ6NtkN2NH3g1bUiHWSzRdV70I+Mq9F
ux/Z0LHfhWqS14vugoiNfMEixNUC4zRy1roGUbpObPMQzKAIHCLlP9IcdaDZSOEeEZiKgmhwn7rq
7gPoJ04Bn69FpTW7hcJ/NUiALPPf2CA0jQ6Z6bNzNGcA+aVcQ3ZREa5EFk8cEGRP8ZXD/lgUC6En
Pcc17Ibd4oBa9CtUT2qk44r6MisUrMOmipYBUu+BC1IwAw6SRsvec6pL0Y/VRdQpc10LqRs7HHK0
a1EWzR/GGeTosW49f9eZdX/sZKM7Oj07xAtRjlChP9jqQ97mQ7a8NZB8Ag8wWO23AHMbNu7VDv1l
v1jeR2iz6G2sD3XBPJ6nPnyoNuVQ2kjqcGl/u4S+e6+8uYhW3uSSQ1DevWFurx22AA+3GFF+1/P2
kum9UHZ9QE8uDD/0cSV2TNMkfOnhhW2y2WxOHJLfZ6MwlbuXRXPXx7ceH+pFkRV0twH5/6XuW3ta
kPiENeVAYk71UDrdD5lXvxV1v1m0wESOolHU3/p2sHFcf6qm1b0bWXVv2RWl4t7UbnUIh9CgesQA
dS0MAQEr5Uqy6ldtbFN/32RWf8yijIVpWJe7aErKXawltnztDXIH8mBnroip5sBYUBVGB2R0y64b
ecgHUWUHau4yGe2RB6kVOXUd1USveLCmLa855REyq/oozlJ8QNUpbE/3ehXrtmOqGmgXEerIgGoX
ylAYG4vbhuJH5f1AWo+/BNT3MpSceWdgbg51B6nK31cTdfV8ySGX2JLhavcbCKqsPna1frvau/os
KUHH4IvXT+puSsISjQ9sV5w2RahS8swfKuY1QZv23+wm690KUv/Z+x0batb0Iba3vlRcJinRU/YV
tgDaGnG0xKlJJ2X+VkOvqb81l2ZIRhKkw1tdDrEqH0oMVuYet85inD6Yk3plYC/quaVCx0xZihHN
IdiKkI9d5rGh1oaovtNDtOZGuUxUyxrMRzDrGK7XCA3zrzN/mAE8ESUuvwZmhK6HUSePZRXj/YuZ
4dqA5/IsYoVcy7/Gyt1ksE0D9EFSK2lhKbySBGegxvUAMkxMcYYRyxq6aqJVsA1Eq2UDdBCtom/e
sg8pO5ruVK7HOK7OPvmimv2kyNeTgS/BT92LorWcnahEa5rjoVTpAJpqBZVfp13oXlI/IlQCg2c+
uzfc64K5FQSHsjEj2AoiThx61JhvDXA3fkzs8E19zybqvYO4xIeRxCVG1E5QhGZgEXy/djLfFOir
+lQCa9IsvViZI3C80ByiV3hQmB/Jrz4fAJuFIVLDfau8loYCyKoYn8a8h58nxQk74b7yamWyxean
7J38ZJIxQOQLO3cXo2ZNVu0G8r3/bFRvUNHGkCTcrJg87ozeNjaK18HMBp+1QD+sO4Zq6L8ExbTz
S7L9jR1Nz3mZu8MsjAZ/Ln9QW1yD/DkK0iJzZxOPGdHqxGrJn8KQolUMCSuvP4rWUJffDZmNGRvF
jGE3+Q+2FBJ2GJwcBL3VXmUEx3etHZhrvI7Mz9IUPoj38D0iAfi5K0LLWAe1geiyjjpVv6gmo9yI
efIUhdpBtzL3w1wZUiUz8EmWtYMRvbW+1YmWsK7etYwDr5/FbarOhs9Wy+uneLZv1JIEFR293jdy
L/UPv4tsivoncZgyawc5ujiZEq6EDJRva8UOr+LgAPAoYrB4ooS2hXoq9eagdToGMOmYDpu07Tse
snSY+P1frTRp3Nl+aZMjRYdJTCPvi6a1TiJkVL3+wbSnzb2Dak7xlicorHrRwZNzw22QT7/F3K47
xY9Fnge3QTTkHR+DkY1PcRcWMHxs2z1jIWLFAdR0sgTb1K/1efhJsgt3wBXhSUqWcoRxSt7W/dPo
V6ob9hjfiroBxO0RVNQPZ9Z7FVVlriMVlMona67qQaev48pkFjkXCxZ9V834ItpEuB7BI3VSKDuN
7On7MfVe0Q7pD47v94fRG0Chi1Nx4PEuSfha/A74GFX+bhExoujljV8uRBmps3ClGlN3G/Mek+bR
6Ln33mJcoxrf7uM2hCgXqfUs95W/+RBi1jJvVN/5FBgVTiqto+/tTgrBDk4yp+JwL4t2ESmaLaSy
3iJF2bxH3ppEKBsSo6v46IyIIDGGOLtfEm8CSXP/49VEJGvUANVBkImyWg+PFgKDy2hQ4pUodk5A
XacNj509WYseDYr1hwavT34E7LfsPtbnwz4oUuVQZVViYqfCIIP9pI5F/+CrfgM4KbXWDivLC6L2
1cKrpn4niuIQt/ZV1rvoKEplFCmX1hiWGQZCj/lccnTfv0DMvHcpUeE4ta2x9cZ6Cl2nbVAZcNKv
CvTv0EXjZeInoiL2J7rPFx70oF/XYQpOqaxc4D39pbLk4AkiALhK70kctMhsQBAZ3j6Z6+waoOo0
SZi7zEV269vHzFf3pe68dVA7IAwGPnKiCipaurKmDtnYOR7sbXbscuvXPR5qIPAuE3OzOaDsytH1
u2DciuLUFC1gNDN0RVGyE+2aFZ/TOHm7GqpIJelL09ppSRODusk1kjb27NKHlmjEXxb5SyTW85Oo
C3MDEPG9rO80iHJo9RPgzZ1ElCiKgxaaETia3F9+aLgX8W7R14FhghH8rCk2Pjmj5mOVYrPZNKBj
bwB8XDZ9Pa3ZhUe63g6Dixzai2gs0n9rFX11LHlEbKLZ/pPoD7n/Y38RESBOe4u4X+H39UXjfQxA
wWj5AkJ3kPpfGwEaXnGFYeTChLxzsqVmBTPDR0jA6L9XTeTvoxljvRDRrRla7hhow1kcGlRTT4VX
I2vfjOfMhOSRRl66EfeExDSWDEZ1vJVsttFqyRgWsfg4freKu0v/Q2tCSuxd33bu288fXSbHxpa9
ah+GUwL1Ji6qPXBBtKUAwF6HwE3CecN/rsnlyNmbQ/ZLNN2CKq9dJaUdru59/D5PFmPnv40jGhAz
/v84zv3aw3+/n7abZFczUCgrE0M75rW66SLV2DWexnwr6TrtOJYMw9Qr0Y6JqUX7AQowroDaUVT1
ovUWI8JLSDkrpXHgksxdRKQYWxSlAfeIZekj+NTE5bgSlaL5dkURPkBCWkG+qhahHcZvT+liBOez
KHRt3OKJscL9LtRdkhr6PixTA+g2z/zG55WHxQRlRzzfRTu5nNFeFWXTbN/mNd4Q7sjySQ/8QPxH
u03s9ZA3GlrHf9bJcwP+dzBzKvVWn6G8g5HvHIKD+ZdONYqd6C+qRAeFr8+SbwqyKHN/0dB3qX00
1VFaR+kAn6MvjmAlyuOkGMXxPxVFgwgZUbU2qwlq7X+PFSMlof/VMlFEq8ynQtIkV5zpgFZuZ9lc
VyQS5n+/W/8+DjtQCVQwyUw7WX3QxhJFFRivlIUAZud5nKgShyro/Hc23AnQgsTTkG1L/ZNi+ZDP
2F/W9RSM86BrAJijJ22u9tI23o+spV1RNEqo92gkSQCYp/xFVUjCkwVCcHQOZkZ/G2NiTnOOrODJ
h6z0wiHmZ6szj8Hhwkzxe9vkhXWtPRPv1HsRcsiu8xE02Ui1c2v1ESu7RKZuHJEIH84TMinGqLUH
RNDGs6dzqEMJFewyVJdWV/DwGiIzPk72WwfRSxxsLbl1FSXRfzDiaGUBpVkWdpmQ62zHTa6E2qWA
aLVqC/JkumFgqTfXeZLeuEVu1rcQ0TAywAJltmxfqOPP1jeUPalh7YKo6V6OAvmktI0duvnLCFfs
0sxNY9tIJ8Ucto1mOSEmz+m4jyX11y1Sh6wFOl3PXXHN+80kPlrfEbCYAgz7QdQnjdO4JRYfm9tQ
95sRzeIGIyu53ch9uPxFcWJrl0Wqj2ACCzttXk/aodRtgfrD25JY0i/ulco4gbsV60URDuabSETr
bzH3Ie4N97r7MLj9RIuJ3yle98NnUmgvECql5yYfjU3e6sW2SavkGSW/byrAx+//GjCEGF5UPmkZ
IQU0yvBkNIS8hBigHJja0izT90V9Lopg0SqC70XR+qFvbgJPb8BYu31raKc0Bg80ePYX8K2Kt/cV
5NIh8aDyVRXSSJom0k/kdrWTiK6HZhlXWn/Im19Jbuj7AImnA0xS/lWlhE8lzNC8QkSMWtzohwMp
IdE6ziHiTByqGpLUreVj2QwbbW9237E0M+FFz3FiOFEmidRChS730egj1+7HXQoNmoM2KYG0HUoS
9hPvEbczysz+lSR6egANXJD6DNP0UIOIcmPLU1zRqbYTZxW2bcjcKrMk/YRVL6z1foQBOPvcz0VU
o8ZHJ/BarOSdt1ZD7qrLhDXACQLeC6vO/EubRtNCyUPvpW2BIyldPr54ZWgsnKbOXjwL28E89x1c
FGppIRlwdlsNRhPbBs5ewYv5xtPWo8i7FRUh9YAMzbvivVXw6v5p3yTxQ9fqWZI3M/tTa4HHaFWo
MFdwrJM5q52wfQaKfWTP8ND75UrUDUAup+Wtee6SdrmyquYRdAhdK0dRq5VdScUW+RR7FUPbfVXj
6HMNxeAid6X62KdlshD1Wdrpy1QGRu7MoF7oz0zNlC/eVDZ7PoAap5I0foXdVi9q3/EewAJO10Jq
LqLeV9NynXi6QWKMi4R1s2514EQNOpsv4R9aEA0/+snHroDH2qUrmmmL+0m5lfXUv7IcBENvZuaP
8A+1Qf9ERCJvNl7MCFmYt5k1epMwn/B0XCJhkcCBSsgaVTOHT1RCNUhW42glJ9B41mNWSpIr+QZv
s99nfkaqVNSFv8/urbezaMhPbYY4Vuibl4DZ647vovYgDpDY9Qcj8nBtxDlw8aFBFMfIuxRFau9E
7D0CnXcyYQaY0y7xr4j7ZU9KlUQrTwb2n9cQxyKpKFyjs5LvzRC5kz4Of/i4i62mKn4fUc9bJH8b
IXSikih00zDATdSXIHxkSG1uULdJ+RVJcvDozQuOOnCspSGjCXazDA/E4sS6O4z78Buk0Dg4aIa2
S2duEK1OYvOjSarTKBUVpJB5TfOu2zw2e8DDoa5OzWy1q3YkfLXSKa4jwMRdb0vqepgK6TMZrFuE
BulnkY4ID5kRlKiM/WFl1lvHBPorW8/KAWXd5oqO4viA9vlWy7htV87HfG2Mar8UseKgyclXJOyU
gyiVbTjBqey26LnXZxaXbjdVbEt6mLkJo9ymJg+Xa2RHproZP1lqthQUaORRWQ5jp7IULGdbtZSF
bZryCYKimwRKJz2F3jiuUN3PTZgyyOKKQ2DK8l4y5gNY85SnCKdga3UVSkH7LeXZyE7B3CLCZ077
X51mPiaQFXRYeK/lOFzC+XmN2JfBHk5isKyHuJD9nLwmW98tPaf/Y+3LmiPVmSh/EREg9tcqat9c
Xrv9QvR2EfsiQMCvn6PE1+V29/0mJmJeCJRKiXKZAinz5DnA3ULdr4ZW4Ohuyf5Z9ZNcisQcDtnI
rcUEFo6AHKnjNhWdRanYJO9TfXJLvYvmG7mIN6BcYUnQ5nbQtk5xZ1cZNppWmmwa1maBYDF2mnqG
wvlOh86o1XyXVe6vWa9PkCKAPjVpV5Ot9ftpOWiDuFLHf9p0NRYVfihNvfnQkKwRctmNgxFQ4vFG
ED2nLT/kMTnUi9ahlE+UtZy7Z+7oP8/n9KZlQpJu5pzuys5Z92X35MUByC8XNhuykxz7nq9SDaWe
bvFHM1VVxoVEhC7r2w213l1b9Ryjh9m7nWakFtnJ492f7JYSSHr3p0uSq//q1CBgqhRrNR3KKnRW
om+mxc1GZ4o/88RKHzS25GN74CVEvf7buNaTKAoiT5nWkNKSqbsq6/Sjz23GFsRrG2SjfkL5wNnX
tX2evw9qgvUKZdH4Am5/EbJssxuZvMLF8/x96Nyknk82RHy/hVFTLwwm9ZVo8WQjdoFKmD8BqO8v
EaDFwLAaC+IgEFGdHy0LPKHkRYPcqAf7gmIo+HNQK9LTW6rEiA0ofVsFyt2qdISGFOSZF2nlDCdq
R5DHWfcjUolk05TPR0dUXa/wtHLn0dSNmLCBzCLib8BemyAeSn5ZyLzttGI07+gwtb0buFJEq5ut
QXkdUoh6tMgL3cK2GFLtUgmH0QHRavCtNoh5F0MIBkclHMad1IQY9Ss5fDB3vbEGnW2+JNttDsTk
gHsSrjvPQR1OYfgnFmGpqS7VvV8PKKBsPU2W/NyBNccPpF773W3y2sfPoLI63Hw+24JBCZQwSrQV
pIbN1WQl6qxd6yIKCLxCW7K5KgcykQMdEvejiVzVQICV7Xng73Pdpv99rrFsv/hxYuw9xheuY79J
TCZGCcV7I+zedG3aEqRIbPKtXadn7X3f5/5dn3MVo4KWjIygrxrq8J7bCFwhF18Yb94uynHuSmxl
PnvfrkcjdDU/2UZr8O8GzE+trjJe4py/DGnsXgeJ5V6dmnxHTSrd8Sf3gCo0caIanjzxo2tiHKhB
ThzM9KhltB5jVfdDdniHm7QHaqqxUQy27CCdFxgCvxwaQT6oQH671G0qdSkXQVzIbuPDGG3Jr2GD
Oj81h47Kq6PEZXJfZbb0sFhHOgfIAjj9O57352bKxgOZ6FCB1WkDUWwGMke4IfIILvkEfroN8ECq
ufW+HqzEhZIwZLe3tJVI6RVHp3QAh2MYtIZhLGibQjbaltDZzXYb8clGE1jI+i10r+xWHAWggAyB
L+wDaRiKRd1do2eHmU4M5a5vhGHl2Kxsm4Eis4e44FpD/eS6UQnSKa3yNcoM0nWtsqm33jFiPwYD
CBqk9OIl6pTc1SeYPDWpt0LKce69weQJTo8sLZ/HfuqYp1K96YQ7GdqGiG6higiaRs9TBaau0ACj
v9cb9nPYsVcIMhUX6uxatgBJHnus88a/HxnfkJnnEOIzJepwBxY7z0Opi12hV2lAvXYktFXkJ8ij
qQuE0D6eLzBPObifLoBk4ocLxJ7w1qAyRU0aylzao83TJZoIu1AztwHoGw22zNJ+DwJP79iFYxwI
O46/1yjkmBj4TyEEZ60lKx2QWpTp06A1V3IAgNIF2UVkXm4jIQ/Iv9cGNsF+aH3JptxeQ9wFt5UN
1vpsyMEPozArvQK73A5kKyC8AnrbYnOz+3Ej1zWAkohzQRzs01BqagSmVGNRpwu9qPeJx/skxs1k
d1FTLTqlT0EHp+wQqKLTJgEEq1WHWzfZxiniwSQRCKKOz1PM81QNEsWIQgcma5zj7SC7Xuz7CtCl
d3sENNLRHEC0F/x7ipLDfhIffMo2HjZp63/vo6E8gyuZnRptTQ1QQ0Pm2cFyfLbX+YbsZKGzVo2R
qWAnrG1u5giCkuC0Q5L1t0k/zHez/zZpBEGsvhCx5y4ZKqfUnoI2IHboOZthSF/JdDt82n+gUPgL
RL+Ap1UjgS9j6zgZEC1WzZuvq2arefw674Cod97P9LUMAGjyDomZ1wjpFM2DyFDAp2sTilHy2gWP
cO0+jg4q00FY8w8k7LwnA89PxPCM8DglTXNgJoCQ0C8yH/CdywXXWv2n1l5I50uNsWv2NiY0tPAo
ohjS3Gk5rgw5Lse8xK4YEe3XFs/nRQ8Sl0sjetB56BF2XzyfXoUL7gfwRY7LTIDL0ZVjGSCjklwA
PR52jjdqG+aK8uoZfo2dD+qwTB90y4o8bIzl3dAL9uXTIKNtNLCtWuW1bcB74I3M3VnSH3OoTmAB
ifqgxl2ndmE+p81wzkYv+5GaKSopsXq7B79mgxpTeHBNN58b2Z8pfvY3j/c5/tMDRWzeskAVcOB1
6RN4KfI7Ajp0Kx3ZrWd7FA0KwPgjASpKrjv7ARxbM8whr0xAPaGGsTYHsFd14NvdVGbRL8vSgtq2
QkIkRTxPSuPbgCYdgZakSQlDgcJOd560M8ZulUC0BNBiLFN0V95Fel0coW2AHQjEyeYmidQTb6wB
E2InYFhRyx2yK1OT6MWRpnifh0wQ9Fy6iWbgawZ9vwPQIwqvQPIRHSeHpRehhPQ6zosfHQdiqvX9
13HSwyDDRmv2sFu9X3CAdHwg7daOSFBA9R5PBR2AuJRVZqADMnIjxU9vRhs82JC51LB1odFI2tQL
Bs4H9UKOnKAcJoTXxjy/5BW4REnXvKuTAYCqPzsaR8NeQnVEiKjNI9Lex12sOqKkso7MBA/xaUCo
Ki+FLh7e4jvSdPP1gAQ16d0FYT/q39r0BUqh+Q9E+vRl7I/T2QC+6YgCdlCEvTkUfbxqMg14Pi3x
NmPbrW29dQ/OGNpugHBJui5ApAiUETTmqTvWmHuI8feAfgh6lRlK73YZQxE7/WWAWa9MoP9fugFM
Hzc7uHFWVpbyl7/4O8rOYr8EslGAi6wEvUeWNviVqpgktXUvahZIG9sQtEPswq+MYWE5eQvJ2Np8
Eci8NC2CkAgOnHnTVQti2QTPCiitNPAdUtNyrP89qDYsgPOK8YQgVQn6W3XQwFMJeCH0M9rpX5vq
SCBTBkUYCdiT7qxGsBtXhlcfEzGOV64OxWCvRFWC3V216ADAvxULLDqVxc87/dIhV0wtUDqCjwPI
PkgiR4ebKRma/CB7/SuZ6OB0frnzdNbOI0Xc8F3R2L8g0dMdwP0JGaNuSHuIg5bdEkToNnJMskK8
XRmphzzpbHanthXlv4pM14GXSYcjtkzGqp56uSCspSFRfYN1OXqoTT50RgewpIG3ID3ezKDvTbpF
1XVvAxoBie160i8pcyFlpLW+i2eyxvDNdU24GuvIC5LUHB9FzxFHtf0r04Hl4kMF9lDH0A7UOUld
R0ElhNap1wP90xai1eGSej28ak7O6H5DZfH4aIML+gFyAGXTNN2ybLRLLcEtRp6ljerseiz0Hc3D
Gvx0hC3HFfUy0cm9gXpXsGHiEwHHkdwlrNrTtOQBJCQI+7T6nlpxASJKbDnrI82GmFUHEvt6BI2W
A71RC3p4ttFjGzZx9hSimBUJjxg0UVAi3UrcyDsTNLonVGXj0dxE1WMNcoyFLqHMVuJLCxHwiSAX
JAI9SoZtFxUAXKiYKrbTxjKOeQ1WPDRzVnJzATRDesJLCXwtlYViG81yg6RNjGUW5r85chciAGGd
r/WihgqwSsFpKgUXqtRchhiQ3w/tmUzU6QgQ2Oi+JdfkQR1OByInGk+22ySG3QGjm3dnsutCk5Ck
gWYW6vWNY9PVxbbi4TWcNAvUX0RpFeUMRFYGOFKnMPmR410OchXVw4WPU2jBpGsH2sELMkINC+50
OruCurJYdR3SUpCnDnz/hZfteLmFAEbNQllAGGtbChxQRyysAULYognwgDXvqCNjAjnv0ngBQUa2
d8uywIPPZxsr7/xz1ULXILdjCCqE07TUGzd5aaVXLtwpD7/VXn2WEgH5xTC9Vtjw4VstW1SQ9PWv
1MqfbZkWr52Gfy3ql8cn7AfygBeZuHZ9iYCAZRsnjw/Tdozcbl/rvoQqL/vjyuVgfbyyra6s8epc
jSXiLGX2iqT9xyv3XfqcVLm+TAqrv0xxsQaJGdi4J0vbWOWofTMl7nO/S9kD6EC8FSj+/SNq/vs9
8ugQFZSJfpeC0Gzpirr6YovuRYG2Mf4fUBsh0zml3zRD01+i3k0Dhh/9XZSF2gb128k+ThNxGtpk
Wtn+VD66PARhNLeM7xDSePsYBj6GFkbR985EEPDTxxgn/4+PEVte+dvHaLCwOZlYJy+7Ab/nWkK+
AkmI/BFUsOXVbPFYUS3L13EAlq9wx+JMJqy2ROALs9tQk4bzCVglarbmMA9HXbcrlmooCgNQYw5S
ZHey4qA3uf0QlkZ+xVYLwITWfnDUoY9UEAYiSAeyNVGkUL+K6wokxw9AGOVXJ3wbDkkw5BNjG9EE
q9OPXWu9HYQ6SwF/d7Qe6FLVcuJ+QmwlMxE4VT0g54Fqj6HvdLBUBqTrYBmILiAFMh3BBgtNPf0H
maEuCqkY5UU6NeRVTON4rGr9inVLuIyrCnyYo7SaY68YVOjA2r7H+hhk0DHoH3e3DkgjwFt/9x6H
ZlW24RZynd3SRPxsR8m7LAX3FRgmPJChAmdNveC89neU+MvZBDleD/SyThiuZuDAJDlfhKH0NmVs
NGZAeu+GMkJTwduQsDuJxdMZ9TKwuC1a1Vu3wM50soXqOkjCLhM3Hxmx1KrW6OiPRGFLfap161Oe
+rvn7+MgMDx7VmZjopAMsLBQ2uMqbcGhREvAeTVIxiGuoBOiFouUKqfD7G21Jqp8kZq/HfxRG1dj
hdWv5M42sTQTIIV4fAWwK6gyP30Z46ZCqR/sxE2bxj6YLOpstnujYhjzwvFV2W/+BrN+Yfkm8QxD
7GVQjO10aFOGahHZxQi3wXbrjZRf7rYTwA60WyyynJ8jAy+utpWotBjd4Yvvh1EwmDnbU3bHLe+m
aRQvn7ykm6jc4j7DDv6q4Z/WmQ4SF17sWoFXcCQ4lTCrNMVwrUf8Symt0TPs2Si9Npiae80s3XwA
y85Kw/sGmil2d9Qy7NdIqYZlBpZzjKOISOnYQPalADSdiwP1tpm9H0FbcR9F3KI5yNxDWvTIc8xB
U5qIgwGPlOaLnJcpFKw6/lCNdQ36HQCVajPmDyWI+0HW4i2nAeyzy9rsoWkYhu66tpy33hTbahpK
pr+NVx7U6aLAbmVDkwa1A43bVupPETOBuVta9RF/ipg5y3WbN0fqnVRmnHqRHYczB7/5rZd+TdTk
Lvs49m/O9FvDUy09ykMRu8OycHztUYvGP87Ggb3Z5PvZJz8tgZb7IJphI4rUPPDBA+mOummBg7gf
q2F8sPvWPFTdmEHVEDdnA7pvE7uXD3a6mcN//WUCLtCpL6WjryrHRYAIJCaHSXB2GFnrBJCENxdk
u3X8rYlYAqsXNO7WbRaTE7QcCtmfOgw1f4Y3btB6JiS+NINf6JCX2SPqV10gHv810Rl43fwlOOWz
VUl6mWSsEgHaFMcDBdrv3jEH2D1zvt/M5hjFtyvkbvl2BdcGdkuxxvlLFvFsRSNuzo6WP0Qy32ka
WDZRvZQs6nxI1i1UPqEl57FdO+n1WVeZXo3n/kHvADFQmV68acW9QMwJMgs1dFuVB3XkwtoZqCGb
B6G8uAsExM1GYwrPkCNtF1rmV1/bCulIm+X8kId99QI9stnejFApgiCRtarTpv5aYa1qGGV5bxYh
2IryEUhjZe/VcFRARbfhNSRXHyKne4bIRRlAey99kDrCLXRGNqlso7LR2f8fP61EeKHQQV0+DNxY
+uYEun31RLM3Uz+2XyzGx8OoA7NM1jTLjeUg8USpuAn9ilU3gQTbhwiPBoK8dSMSY0NCF5Nrnm2j
1O/TfEjvYsF+kpm8vNjTN4VljV+Ul+67GzMHHqbUrAesNYuDYeMhgHy8/UC2kvNgQJHj1bRN+yGB
UHPgAnW9IQ8aYI0IdyoB2AeyqQG9A/bWOQ7gsSgGiC9dgbWbvwAu3ezCvmErrkJfLux2a3+0l9gW
vSr/v9nllEF9tg4XfODdOS2kt05ZX67KgudPoDE0t9Cl9Jc8bPMnyRsULbuRu9B8NJMpRFCiAj0m
ORsm+Hz6XJ6pM62S6T4FCVmEpZOEzlaQRyV7ZJ2Mr9Jt5bZPHU9HGM5p9xVeltlCGlG4s8yNYQvR
/6QOrQTd1SFnQ7uf3SHbB70ZiFABPVWDhWWqhrMVl91LGziDJV90TbQQnBqyBTWjqlMMkxpkYFUv
VEkriCuglIWa+QAFs8iWD8hM+1evc05kxrcLhqIIIPcqbTClBxW0HEIwW+p1jfE1tMZ2nWbY391e
t4iOZOMiRoQEWgAfXsP0tr29fMNhpYp6PzhQHycFFnROkHmZ39U0kCEGHYMM6WiB3R17SEOue5Vl
y7uhvY+ncN12PLqQqdM96B3z5if1kek26Gb7fVA7TPXB6ORP8v9/HRR3QIuB7QEfrRMe4qTucPGT
CFCPSkiz/j420UFLsNp8KMK2fCzS8B9Drbpqt4kXHhaTJ9AJmnPT+b1JvTdnRKzE6daUKSrOjCyq
A1/bhZaqLB5Mb7pDK6I64/6vLdMtioXMnPoekBC2tHPOrh4zxjVkpZsjiOD6vRQQy/FdT1wQXzYD
DYCJp6mGkMZY1s13r+Y7YQBvuygB5wY/AYRCc/M7lHf4F4e5bJki3TZP2WuK9tEt3qaUEwBLnbTf
pkRJ+THCvRu3Qn7RStaDmhFnI2rwFtA5kF8KgWvSmVS2v/qV5gSaWB+EpcuhzfmatMFChFVOjguK
ixrEyStqNl0DoXAocpJSGGmGVTlzT+92khZzEMDAyzhNsBY8eQVkgxc4sUK8fxaQ6phPPnb9Dx8d
gJ99P8XmOurMLuCTG+5i3x+/uJCz7mRZPQujTE4ZGKIXA3Q9vpBbHKfaDhzB0Nm03EXFen+bpCzc
cBQrBihMtlaxrPC/rrKpC8wyg+4HtcfW6kArYlmrAaJC0AV1ppWpuxtgmX6G9hjtiLceoKv2Qmfv
9puJ7JNtzP5EcU8mWwFGBtjxVo12ZCcTdf5f7Z/mxz3+4fP8Pj99Tp8QHe9zS2avfVS1rQ3NsXBD
/nvoQWQ7su7SFSl432vpIXVRJN8b0w3TFbDtiP80HUhG1IDZx5wSCL0kLlRhEjyl/5zqZnmfbh6e
gNLXGXIohCs1BKu01V0kqqVveNmabKSd0IH59CwzfWH2DLzYeJWaVmTskBrVZ9yY9DJrYQuvO7lg
mX+Ka/PtBZxUb24zjEy5+W3ZncAa4jyl/7pN7fDHbL+70fAyjPAvdnD3mxM2xlBgurSVDU16s3av
sYitK9CeEvXDuNFL/Zi1YLYgT2GZ7dZxTA9ciQybEuXfTDGoDnkDrlvyGTXbWTQCaDqGHMvso64A
9mX7wxX0YHbPZDgdQRtxR9407eDjuWXOySFdDPvBBWrFCrV8m0EH81mvkJII3TA6URNUf5smb+MH
DYp0D/loBqOqcU0zk6HqSZQLak6TYW5BxqzPvdnAAYQZimJLvTQlh+DGiZpqyjEDJx9NWYBeJ+ui
9mRHIWhRNB/BCr5kFDdRB9HkgIlDDu5IsZQuqiZo4sXRmppGyuWB6dAs6mtePEbIGz1Y2RxKIYem
BuXzbbgQtb703W5ltCZUCqPEvw41StWYUgutZA/aCbcF0Ljrwf7wp4f02kMz4FX/yQPIKYTFVcrj
L3O42L8HQ2xCHx5rlpytgMRBSMUxLRwnRbvfJ9qaiPRn29wPUn2Q7NcNWGDtQjM2dm0hK8HAaoo8
WH10qYmUydwkhA1hari0Z9MNU/M+iNA65PVuoha5vg9kKEc48gil1AkrL12WHiA/6D4AGuw+uIw9
o4yrOYEk1oVkee2tEN8eVtTZupp/GhGyalUnmYoiO5duxsBKi9FpbCcrlNQ3axru6cLATrT5Po9W
gyClsQG8P74jk+71WFSB+HlDn2Dove7AoQe8oF6agyEHV+isv5JJVhoqiKSbbukjQF273tvM0QEA
+fcTgfQHql/aPVlaPYfq0/Q9TOJ+RwE4AYLczVR31RzAk7HZnvGivVIn3WTIxkL0PeFXusF42qLs
4/fhIq+qgDsM9M1F6u1ivAeA3fV2rV/njzZLiscc6yRzSIdLVJu4x21mLW3GxZY6gZCetiaIEpY0
4H04nlc5SFxHd+U5ZXI2zQcCTTC8hAJAeiew74DvPq2RVG7kEH8HDe43p4O+D4hG/F3OocboZpnx
ioHUTwPHSvMCOwFopgg0PWE7W0HwDa0et0iLGwp6Ia7IC9uLsGqytQfWAgkZpC9dGptgO82QwciU
kpSSclF2IGvZB/vv/sgZnpjf8G6H0uUBENYUSAUV+fsUA6zcuFqaMRIat44PwcKGIoGuBKtmEeMZ
3vcluDRkeIWKV3h1DGRZsDz2Nz1kbK/gCEDM30Hpl/T8I3mwMDHuhu7bNNp2ssx87ij68F+hK51k
aSt24EZNSb40B01p1w00+9QV6p4heNtBvTvsUfSmdnZ4LjmQ8YvaHTUbpgccrLBPMXYeWLb86Uav
it6Ggraft391q9VsBGR+d1P7mHk2stNFtc4St4vSbF0PRuU+lQBOQJhs005peoAuWHbIDc3ajEAh
XLgsAWMvDe+hCxG6rpldfmUx/xpzWf2qE+jdpe7AF+YACHTDy1+dX38dNV58zesigTRO6j6MDD/m
SuPZBQIVb1epjeHjVRwrTlbIgzWgP36tTf2NNQZK0/IAzBZxxHwwQxtyppX5m40GKQoOLzIgseF7
qwyxtweIxJR7GykbCPPY1gPZIvGllVZ/Lw28DnwbssPNBC6smz+krwBpFDpWqY3RXOfDS99OEC0t
rTt7HJy9qRarDrAbayMdE6SxJ3FBsn0A2vV34yweT0ZTeSYraz8Iz/tZpvpRB8vJ7cR1jNni/3vy
m0+Z+ONz3NavtEam1TItlMceYvMi1Hdkl7534aYH7EM2fe0iyA7cwrsUBlZ2i0Hs3HKiNVUejPK5
iqBUAakII4iRZ4TkXDKdzVDoS3Kw/ee0ra0lL1Cs3ogoW4pJj9ZTbFtnDYjb+WD4jB99Ya36PER4
izrIRUJuaVngR7YmW4/6v0C34wjCdJ249BJ0Ia2dDuuyEPj+6lJDAFKMeywaxy9gz3UhUWlr+041
GVvX/uC+VCCvOdge1Pu40o428slddgIU/pOrFWDCqn5Vo6m9qhMvrd5ODPDjpgKCILaB7GJhZMZz
7bVtwDthXaQBbYG0ifM9EgZgdAgnf1UxqCIkRlgsswrkO5GSpyvUWecB7Q0gD9q6gaRfMujG6r99
yJEOSQK2E668b5PRGc+/FUXrY7tlHmnL2Zd8umPadCQZsjRh453qox0m9TUMd4vanL73/a9x4EMB
y/1gvTaQZViA+Ig/cDP01qMHjI0EjeGJJX686mphPJda9y0vB6iZx+DBw6ruB+iezcWgBmns30EA
3w4nFPQkYNbU9OdpGOZBkFWdBzUlAlqAm2hhnx7i2taW2SSTJWJO6SEKB5C0U08bJuPbKXVNqY4A
ip1Pe3NAAq1QZZWlhkLw2IDwOrTA4qMfgkFDy0Vzr1lJtSwrwV/HXF5cG7Vei15+64XX/kLJ1D/c
s71nNzPBw+wN1iV19RS6T4Lv8c1Wp3Q02UpYnvvAEvESh9FmUvkjOshy9IGt4agbp3ZmIl2c2sPe
oAzUB5/3bu7xcU+tVofifDv604YgQeUAnfK+QURvRggp+BAoWf5uEw4YKEiUmpzJb3gfS6gjmo/8
/nM+u8Ea3UvbI/g3UJ6iu1pwi7D0lv4IlnRgblSQprAACixtB1RlCh2tDjQohLbT6mabEv9saK81
tt372PMr7JJ1bcB3GAVzc5C5cxllnqByN/YRLgBxUqwO1AEmu3Bh2gXffPDGajloxqw/3ZxtVxF7
p9XDBzcIucerwc4bcIG/gCDGP4myss1Fi3jAzjfDl4qx8DwK7FsCwO/XjgkGstkFNVfTIolDDU+X
MQ+AJ4Kowe35NLCsApn1ih5MLdmtsbPORdbmgVTO1BNmyMAtdAGAYCJm508PP5o9Z6YBskWUpSu2
Q0fRI0asQF0mnepEfHjrIqM0EguoPmAz1BDSwPvgx3uj5AE52rGB8iCzcs0ds+Rsm2cwx2rbQKbN
4ou8yiE3YRjWXZxO9daO22xXmPZ4mSAECY24pP46QO7R1SLtlyfrrVMy97V182FJg3InqbcyM8A8
4nfjxcSU86Bcd070RLCKdosYkTMPCoFru/OTccWg0LfIVaWCoyoV6FAN9RJBK/9kWtIArkZt7cG1
wUF/hdIDEDK++WHXBOYSUdXAmyPks3gfrJex3EAfDfLGSOdcgBkeLnkq6xNzoFAvWO5AfAcUKHrc
jPvS16/UcpSJzsBbkm07R5UnqKE0CXUUWpSu9QrwOzdsirdZ/CxrA9YhkhobXhivCgsbzSFlICS8
XQq5JXwaIGi2NNswJtswScRZgFRh5XkyXtEvqlQ/Kz0uHqDkxo7UakK/PRV1B94/9NHBr3W5coC4
WCWl/2ZD5eo1LDVv/i2iqrY4VZN5IX/6KYI8XqwiLuvVbSIZijsTssUnmgfBYdBvjG6CIBMoVSrF
f2Wk8T9CJu6d3UO8W4RgrSe7cGx3aTQGOzRRMTyxhG/a0TO+ZtKAknXRjBtyS5FCzwxs7JupZ/v/
mnZiWrVwJGi4aNo8lMXeJFhgo3XmFlWD4Sq3p3ZNLGTUTBBb/9DkqkmUZXpTh6tbbygRlNCLfyK8
Fp56aArtRYq/kpoWR7S8dDwUIqjexFYckbwCLlE19QTYQ6Fo+qmJlEF8Sqs2nZvRKPVTVGm/5pmQ
8TgnUfGNWpGw7XPf6s/uNE1PbSHaiwYdMerjhsnvmsw/U98A5OJdM5rgDMAVwahRX7HA2oYgWHmK
tUkDpmhcU1/eM+PeAWEgjevsrnkY23hJfdUUxY9O/k+FO28jE2Ddu7DoH2RepKDlyvqDo8idABs2
twmzKmjpgC9qdkE1TW3a9pVaSZExYABjY03N3gCGu0j9M7VoUIEF+gIBgv5ATZrS9bqrmyaPo6I9
yfomvddU1LaouLXBAqOH3A2vdgNq98/kgqQMP0ODYncb0OZC36AQAAgKNQkdujwW8yRRXvc7E9Dl
BRgmfKSyK2eR1D7QzJVlaQum2RwiW8IPrG4K76qsDO9QLZltY8gbLXTyqRnK7IqqO1MvHch53Bd+
5NzNTmmDh0uDe2CeN/XBlKTbabS9Dbpdq1CXMRJQ2PppYQcouAKGxI90drDx5byvBXIZA61N7Q9v
/yEes1XnIghetfom6bJ+66Ba6CHi9k+eTPmPQveROXDLpxx0aX9zSBv3yR/LanbAi7ffViM2XWqG
DJulexc8MovYgaZ9YUTVyc0084WJ9RTm8UtVD/V5iCPgtJW5KyTfpACOr5GMMl9ug96aWK0niGRN
U3mY34wD8/EbiXmJ8j7II304dCEAb7wfofKLjka9W+kMMu/uGRue2Bz8gCw+Y1jnpGW5CbMCani2
5UPWNRMrW7DkSeRYCsZt1P4sEavSmGX9I5DGqtwx+Wq3CGpkwGdjp91he4jl996oGhTbqeEhxG7m
4ZOnN09IefSrJMNqv1FYCEfhI0Rj4XXpdmdquTrYFKY2FUtjNIDvUL2dJ996owjl8rVdAjGlhr6P
972hWOs+GExjUFgjFoBC+F7VqGQmaFXwA3lA3t4DVxT2Ar3L9NdOPlJ/CG63gJn+dKCBmRrYUnHL
NDzWWTzuXVVWUbdecbbVGTUjJ8TvNOyPxgStbbBwgJ+xLuWR3Mhj0qJy03Ygi90BfNQtPTuvkfEc
tbk2IMySchEburwzeq86A/uiAc2K1KkjqxL3Z6XESf8dYUapfwUhIDjMM+uHKzxxoJdT18T+GTJo
m5bjTb9sWNSvwaTXBLelnhrgyKw9kEmCpm+teyZA0giPisQZXsOs2oF4R/tl2MYRwqXTVwFmgaWL
ev8LeLO0rd3p/RblpUBtqkGujbrFRK9308DLyxRaxSIdC37KVFVqGgMeLSEJNLfe7bawCxHkMt8X
JrgUbyQzgIVC10frXLCr6sWeOjLcXqsys5DjZyGUXDt9PNVgSHvp/qmk0b1EbIjAkQtWNL/2zRcB
/q91YshhTU5gbX0bw5zaejF+WFG2lXURX7va5A8sNwGMz3TQVzVJ/JCJsjniifOVOifOqxMoqk/F
4GRHc0yzAMq4EFhUTb/DG3BBp3QItQSPMNUzDil6XAh3KqEeZ0XG3v4OSFx2tUa3PmfAjy7a3te/
8GbQgrJmxY6aKTIWUMeUT6mhtmDA2S44mGG+hEk9AFuhezuXe8kBVafOEsuhRZcK8TzlET/p2uiD
QBcwAAjJtoFWetG+VE3lJpSbHtX8hHglNNGiBskwoLACUNnwPTXf3Qw1G8Bi4EYjUMHUfEdlBxi2
qvKb7yCmriLmid5IIK067zz4RXlERZwTvHsgJYESgETKpaM8whaU8uQBTaLyW1S/zUEeGhTnwEUE
jmQ8kPT7Fsm01VSjBmQoa+MepfTGfSb8dYMo5YU88jgxgTjwhwWiU+DZdRNnWuBpM+7I2TJRmC3G
BpgrDKURjZoT4chmZZVyypeVo62H3v7KoKm1S0HHtGgVM4w9hdWBmhCpMZ/sTrw1o2GM1zFKlYOh
Fs62KiAYRnt1B3/1VpQyDmgjT73UpN36zdlqZXhAUCdZUFartVpQBSdFv/4/rH1Zk6Q60uVfaevn
wYZNIMbmm4cg9i33zMp6wSorq1gEYhXbr5+Dk7fIW11ft43ZvGDI5RJkZARI7sfPiSuuAaScqWNt
W/ykA7U1Z8dEAEquHhlWGkB2Sp1VQx/vBmCA5pmWAb/PiUgRVAnXIsKyx0wBdIuyVtx6Am+0fnTv
ykDCBAzBqTf518XUJg4kEeys88MmVYnvRlm9TrRGbOd2EY4TZ3lsHea2EeDlW+bySlPkmSNuh15h
fzgNBt5unj9FiS1I6vpjGp+ysBNnrHY+DiNPAPb5vR3lRXvKqhPZaUQTeBZoVHWimrGu7gQ2H9sA
gsEuaimtQDNXZGNTB/79uS8BitosNCB0hjA60qhA2kVx9jCygT32NWAyQ3yjao09ksXSxgPoI9Rt
PZlaSy9XSaHcE3lIZCTWVQ0ltEqrHKyoUCpZl+CQoqERpGSPKMbyVtRESaxx/Q9Xcq1S3caAuFTI
wnsqZaiUHsvs1EyHuLfQVkOUATM0Zic6o+7cVj3Iia0evI2/xoTkTv3kWYwF+Hx+P6V+rWrLDaS0
4p2dhmJNuuGHbKoOK/A9WZuV3l0UAPgXlqZineqmdeqd/EcdCHU2OvVxCBNbncnmcPDrMTs9Uec4
eSiwNSCO9suFenpU0IHSGbxqmXa3pKnG1o1O+lC+1r8qy22kGchEaSo6aA0oKicvapErDRyjZh44
Z7T+mmuZ/u9zkf3XFZe5zL+uSDObUlon1GLj8YmHUSlQeUsIXv6rie2O+ZQ0eKwsvVhOfG5SLxLi
UWpWF5tp3aU36+CAV9uxMRMgdsg2n3IAVA6JYRzJRgfpFKhnng4oMwBJ6UvUYAcB3q7aHZ40wO95
or0UTZm/SYu/cHwR3kAFPZ8ATzqf/K1LD3r3GVIZx6lbTiP/wxT/330gAYYqL/B3b5hi7Fz2jr0i
oocsSqNtBZ3amR3CcqHsUhQ6uzb4k59N/hiPpvXyp0EBN6uZHeJfB/VJYb2Elh2fO4niS5Vp/S0d
mthNoZXpL5YRgbhbJ54W5CKaRF/1ic1SFsbOiLFHdTpj+DQ0Vb4WlHkwT9ka4OrQ+ykoMV1hiund
lkFk7EQAIliy2chQrqrGlaAGlcWmRU39IXDr9HnQxp0sTYBaJ7tuCW+xd2H+YXfB2HYoga97Zjn2
kL/si//f7XmJ+jXKXs2Jryl7BcpLaDIPc7KsBG3tWXnV45I/S1uz3LWM9/6SP+uQwkQUNubbJSmm
7PA1De3+RKbZHvl5gIoyyrmNWiDOkVU8LpdWeODsyjIa/GWaKmg/T00dg5HOU9NEOqicb5Vj+qOB
CsHaGREYTAFJuaaF4/haVWeoA+iD69yDJ9RwQF3LUzbZyK8yAygoAkGyoxnmsTTBr1k6sPugoGma
9NcBy9N5psW0zFnGYof3jXuiTuDA7hOWqnOLMv51n7lYcU8LmXnlgRdfMdhIzU4mDp7pfZ4OoOqa
mrRcYTJErq0LxIlsDgfBAUDhN9Q5u03zOkiFbxebNH8u02oD/zwtDfI0BLOSrhbYR2EZRNO2YLSm
Tjo0v6YNamwVhgKrqr7R2KFosLKj9QwPgYOgJq1nqOnwtkMhElITS5N6UcuG34s48xC7nhYVxLug
H795DbZEoau3ZxCKY41HbXcy0hkd4kBCIlZUOxoagGUdr41pCLWXGYIcBP9WW93/Zp9n/nSRIfXi
lctlt0WIoz30bvhg2q3+1YUQqxew+Humktav+oRfIfjbnEHjgXLCIfe+GeWFHBhUif3cBad82RfF
RUJHZE0dzs6CxtQblJ3LtVN28cWLwuwajcAeILUVf3fMx7Ywxm8WitLX0LGV07I52CFFjNhDDeFO
vHOHr5lu16tYWOGtlI59pQ5sAVBbMXVoKLGbOwoN/MuBiTqKvjy6RgRqRTZBoPq6uydb1zCg7IZ2
uC8RGdxaodbdBGlk3hiVfldPi9oEqSRqdY0WbTUw5kMRGCKPoeuaR0RVDlTUshS6UBPqzuwI8vO5
k/zJTocBqaUji5397/ZpWrBDa8fcaPaf/Cc7XUCMWnRCQc7c+dtwVO8if6x38+0t9TbkBkikPI1F
ulumNYGpvyS880ut7i+Og4ROD0z+TRvgdY1Cs/i+Fh5gvzkUG/rKk75hG8WLW1co4+uq9CvnQAF0
nfzuCZAnSUf9VLZcC5G50A+9RzIowS4lrf3Cs4KfSJ0Bxp2Ktz5+R41e+WQrNWwiPBrPpS7zk4Hs
6nbkNhaVIB9YhRlvvltm6Gtjmv0EB/ezYoP94mk9gvuIvF8dTdcPuY3SfRd7srtE8tbvGt34Otjt
oXOM9Kfujkc1eOVXgDYh0AX2Q1fVq6hrxwfdlMkusEtxLN1a3Ng8CteG13ZfgaTfDYVIf+hD9EWl
yfDcdv2A3achz56h7DN+2fnGbd38xVUIB06uVjMeYpdHp7KKmV+EiQIFNqtPMTfGh6Y2HsDTwb5C
oxlqToHdnKEfVtyDpu2N7PhjEJVpy+4iQVt3V9URgNQxX2seiutAgBletUzGl9KIsNm3rPatYhsn
ieV3gGsgkzU5mLUz7FBDGW0SU8hbFL/I2zxAgRcCDgXi9Sy7NaC9xldFhjse0xsyoYZLQ2a686xo
1Wv5PtSaZNtNoA/8q7U7k6fxCmHj7mhN7725I0C1wBjkt9SKnCC/ZGZ0WQalOd76QxSDxPPXRBIJ
4zV+TMlWI4gIFtQfE5OPGxn1KuPVdyJ7Gyc+zkKo4dRkK8kmyreZ+G0+kg8dPrWLPhxPNbCuyuBH
SNismAMWjzy1rjNmYYQ0BoIDyZYwDqE06wsKNJ6pk0xOZFxMq/3wr4FwR5osZCet4swnOgo7r77k
sW3cmwianf9gb0v52Z6YzReW1h/+JQBAPrFX4HvzxQsS874PUU01R7Jk0NYf/K5IgpxdB9yghEmg
UrUM/AtN1YB7IrBv8cHkTy0kmfYNSri3zWAZX0Y8eEPlRm94hYE+pRbaeVBsvIFKNQdRBgqSp5HI
6eZP/TSyzhEYCp1iHkkOLEARGI20gKi4UQlEx92/RtI1dRcQRRrJIq5/qQE+Iges9FB7EW6ysLLv
gRBPtvhneOdOxOAbhnj13qqtAnmByIJauNKhR22BXtUyxXdIF22Hwh1D1CRGG3B0Gd8TG5WFQMwm
z2zUu7VnduZN3oXarh3b5uiUzXBGnh3i425e3pd4zKM8r5WvWEY8BgLg3lV0P6oKjGGFW0yqIvZr
renS/9O9jcr6l3sLC/3TvcWaBpHdqfaLSreivs782oqa41ycNTWBmm+OVPZVm9o96kjqQ9EJ0a0Q
WQWFHIXreOWWGysGY8BsdJC23fA+0lZIY0vsWht320PMzI/6AJ86Ges8xjs6ZOdxUvHqp4NUurut
Q4idu0W/s3pXHjVAQi6do/oLndFBJTkYygLHWS8dZRm8xbUerLLK7bdWEloH7hbRPR+mkrYBVL9A
npxR4lm8kMdgWybym9YTqn86H3rs4bHHo8Ra0vqfYvzzKTmNcKIUgJvEbNv1Ebb9YKMbENxlLkcN
SpBuyglWXFt1szIaIANbwIIeHQaItC3GL+QW6KA5ZUWBCFyLvUYcN821mdzaELV80/A/ufX45e8k
oIiQsXLVU5VlO5RyI6+HX97WZNG4y6ZmlxZ+At2QFyFL/ShMB7Lj2qi/6qz/MSQev0Wiub8BmzYq
1id/y/Acv1YuMlfTtJmSO/IfEvdj2hxx4/2YobId1Npg2N1yYMZ8ZBfjA21tqVnoSXKYN75TLyo2
4k9NxDLjQ1LqyESXqC7lBFwNY9auDKNlG096+pkR2hUvidbZojzj9uOKUKc5hQ3iNOloNmcUmYBe
IgNR9RkCnYG5DQsUledu322pnw6aG39LnMLc9dJUqGHBIZZhe8nrMkcpf8rAIMOdfkXGOK8/fCxH
Kb+oa2R/J2/qUG7Yg/8SSguiQPIWWuvqoroAYELoS/lNDonGTgDNj9Q9TrHyarZgfGtWHKHJfkXG
auqhMw6kzCEv3ZvFXhgmqD/mXmWtjQJAwx4rA4bX+KmmHxp+QtGlETZ+c3Qa8YfCShMonCFuTgfk
qNIOId2/2g34hSR4/cnyaSS1RxEb0Cz3aa5lDISEEIqfDmbmWhu7T530CnqwZquDC/xaGIF10dWT
McG96EBmOhujzvKdZJCbGCsVF3uQgJ/HMPPJRZBt8GQF/Z7I3iwzVLH+hN1JBJo+ruRKgyrZ0ZsO
dBYK1kgwKTgwYj/nbcjajJUN+O7kxVwbSuf1sCcfMtks/2s0Tbm0yYeaeZ4x2196HMPN14YDQcmq
Q8Kok/HHIUE0skK9PNppz0sQDoU/ZltKPeTOKjfftpn2kyKQn4KUIo6h8hOBPL0Bmv2MvePnaOZv
wU0azFn4pMXaM1DQ1sXUwA/YWdEApfghuZRDKsG9pLQ7FKGZftlEJmI8abgCY6R870OxAUhRAvsR
Q7iGBdEPlZRveeg0X6oBeXvNifR7LHg4uCdrHf/HXBzw0mrBglOhmt8VGwcvV/wemMRnkXTDeT7V
LKUdjQprKilKVBJNPXRwOiCzBtDi9dgNNrGJoj3QYbwCeHkHsc7qgY+Fd0axYOWTXVMgX8yrqLwR
gTXeeqzH+mUaEIErABmjnJ1s1Bc/8hxyup0un8J8rFY9GPnOdBg6LTvr02GxUVN1qvZZam7zEYDw
TtaX2gnzJw8o2PuaB75uVhFwLevKkekT65v8CZFXwBsLdU+OYZ5egZLiN9Sqkuq9l+UwTwK9OtCq
phF+h9Oc+bShxYOoO1AzHdm4BhbI3lGz4QXSgwhwb6k5xEGN3VjF19Z0UXCFxgdkNyyfepGJ145l
DnoL6uVOG1+aBitU6tV7s7pByOCOOrF0jVcFG/R9pmnWCLZlUaEgozo2WBwglJSJ4ILvVnChM60r
voAvu9ubRs7GlVkGLQLwA5jgjQwbwwzKzNMZHUKoAhyDGIel+Se/ZRiNIBcatjT/36daLvnbVL/d
wXKN3/yow607dWiNhyCCyLIGlZB8RafLAcQfbJ1bRb+CUEJ6WjrcGJT0ZZ79NYTaSzefZlyadPb7
BdIGGUnDBcvhv58mKn/dGF2F7mQ2Llclo1OVdr5ybONuVDH2btNNLEOoObvQKQ0piuQFypvlQbPi
/LaBNCRDKugsJ8ZOOhQDAwpECwp/MK0PW0dnidhqEDW6DNMvANhoVW8rJVAr8WssjcgToOV617ws
9lFH7faY4klEV106BtDrdE4nrpJHWJmrqHU2oog9f77ir4kRpULhNji8O7p2qiR2yaWRrOepaHCk
XlO3i27mqVJlFJso1srZxdO8qwUSoh0YJtTRUbo6zmdu2n6c/cFGLj233RQ/bIyjg/x1tticaZpl
VupYbCVYQv3Exi8e9G7efdG64KaKwKROzYAJ716ZkNDuhHkTTR4l5NX2UcNanzpLm3v3OeItWdnp
l3lQp6AUiCIeRL4AEZWqljfcsq6gSSnfi5FdNUcv3m3lXiMXJxIWHiT12Y1TcDN5enBwq/6JAOkE
Qw8nLDoiAbN9MZEH2bNyvEGV+UofsCFIWXILAj37LokT94oH0oZadNBGsDmnVvPeDqFApq8BIq/w
ytrnTgAWAzcLT1VqT/v50nltfp2JxPiw0Vmb2s5rFA3pSs8z93XuDXe64T0IpcQdY0zcgffaOdfN
eCITxCHEXQMg/k2AZxlU8/rQJ7e2vYtAxnRLXnRoqnovrLy7UKuPE3FXyfwldyWYNKaZydTX4Kxw
NDM8LLY2tyqfJ7rYkQt1pCpD0UWOIh6y0ZxRCTnRsLHFerlq6CprJ3owUC/zhVZqHlyjB17L4Ljh
JB/5yXaaOxpGfxJwESWUSotPsxslaHiT+RaWP0FgR9mB/eu6mGRQ3faeG52XO1NuEK8M0CSiJhUf
GPnWThWsNM1xP/1VpRkARmqCropc6OCN4ACpjdqY/yqa1G09iO5lmfKXy+qN5HutBG59+UvbqtWO
Ou++LB8cAqTg/VfpYbm7XjLvJg9faa75f+j1xRR1HW7m5ljYRzBsdFMxTXdwTYgkaHnWf0vq5tFM
M/GYQLLx6Oo6ELqTHXp2lpY31xHrcIA/eb1tQGV04FlhPykQ3ZGT7piG3zh6dYktpq01lmcrBQG+
h7Y3nrtmkJduajmFN26BFQFzcukZD5XTV7ccpFcNF8YDmVoD1F5hFsYnsvVtWOyzONf9eQAzw4fe
2AZKGWDiBEQP6+o2OdDk4MQVR0RFjBU1aYCHL4vmGP0dmdoRocS0b6sdTY5qk+ycWPIHddLtarFx
Qgo3vJmv3lgd0Gaxs6HJuCu6q24XV/Kng5ck33LhGmdq9Vge7gLXbEEngj9o1PrwDkiVNXWSKYdE
5squgv5ITTEW1t6NEawjF7qFDpVx+vhABs2FxotXjvqebgC0HvoxVD22kthTdfGLHlvt3Wi76rYY
u/eg87wvkHYfNlAEHPZhj2aktDVIt4DRTDzvXFQZFPhQQf0FPIU2KHGz5lS0MaBr5t1sbqHAp8oS
fCGI0fgfO25QqO1nnN6CzRdIfZxaWaw+AfWspIaYuGHda7jtIgxeKH8d6vJN1Sp/LJBk26saEj+I
0nqPkwOltrEGfLPrrxqCnG8JAwBSdPZPYaU3TTqYryppBuiBmvLOseJ2x0uzPwalIxCnEDpYA+3+
UQxQxpUQ6Pw+DYdGqf0zxnA3QzAYX9FgG1gpvhqpjpKEqY485hqYLQyB4rM06p+hUQEuZ9gXt26q
Pk89F2lEBNRmNwe19+SG6oiP2YbJbZktTr4HRHQAyeMBNN8o79BW2fCeuRHQpZ75AtnhEqBEI9vX
fSOey9Y+u4URvaGeJ/ULwKOvyjX1S24MSK1ZQ/z2a2SXQoyCRuZOCNi2ZelrLUmQIApl+kxnMnTE
fNb9wfYnv1A3dDw3i/RTnk1zrOEEZrD9p6zenGNjw4PGRudA6bW510WWbMO0EmUmv3J05EyzpGW9
J3ufpCs5IrF7Ldqi2DmgH3gxs2Lms3JSbmyExasDUEgQ503zmc8Ka2nYkwYE2qanPU/+HHEyVKkB
psCGHDzKZtGZmwk770eOBx7sMhL/TbvzE7UKYhWcPAHZEUBlRH7NRoaEi9GtqQN5wvwaQ0PQWidj
vwaGKjgtbsHAou0Qpq7f26jm7ADUOKmsbR+jzpQbsJT127k5gojNdirckum2j6ozRhC4pmfqpEPn
gjAMRV131KLZemF8zGYb3cdsoaWF21bJBhEvbooVcWZBfujccaO6UqvW03qfeFnlU5MOCPKCmDOs
r3bpAbA5edQgEPPtSUqEbH+YY/aYBvx9jj9dxSqh/Vq04J6MBrt40IRxIm6GAOqke4Faq00//Sig
0RdPsejupoRo94PdjScd4q8bPBzdU1SHkd/w0T7XIreeddClz7R1SuZHsFAW6xCouS/kFqSlfTb0
cMfNvEVRvfNGv5i6hnBFiZjFXaPrzakJW77WQxG/qeySl5b3tRWgXR2bMT7qWSofpoHUX4kcGjom
4EJWLJyDSDGPU5vOe4iATxQ13RuypZ3f2l50K7hhQMx1BMuolY8QURYfvgyKLApyjHJtIHnagqEX
3B+2vu7pzMJWtZOKI1yAs7l3OrOib6zpoeLOUSY0HUCKqcJdDUDvjjU2krIKT6IGywjw+7vjzsNz
5q50kVqf+NLmf0bUDOvaQdCV/pdp1CZ3UJabNLhumaezrym4diGm2H01x173lUg6aOmF3b5xWm2v
I9N506Ek3Edebnwt+/5MHNqeBHtnnHdf9TKFHCTqL7QuyR4lSu9Ruo2zsCogG4pH8qOWqA/b0ktn
UtfrTScrMAPZeFCiRCM70i0HTpqenbL6Nt/x9Kc4Bci+yCOL1B6KBcmTlxXnPNe8xwSET0c8UaZf
YTd8neypjreFGUX20XFBlfJ3+4hExio36nKPx19/wYK/v4zM6aAPbec7YRbxqtT7ZFhRjxvF46op
WbTLuwG6Zhp0ELg3BbWm5mJzRTrsgW2r7trpUINYH9kL2KhJHYstr916WwZm6xPKjfBu2APfubYT
HAjfttg1Nxl3OrDDq5RoWhdlK8+q7pBbqzdS4ekRaoZ5IwXTNvF0FjrDxxnZ/tQLYCnoc4CV3CX4
9hw5UgfbenSLp6qS7xaijO9xWW8RiOu+Glkg1sBPDVfFOSJ7Rl5vZeo6vilHbRXwzDhzYkSgQDG1
GSJyWOeERzLRwZ2iyHSGNAW0XIsRQrQAr24TV6FaeSq4IxAX2UAAAP0by7kgkJNfvenxK5X5ao6N
vk9shkdyofXiYOsa3hKlgAZ6W4c2xHSM5D3Ar4KbDvtWeFGyNhjLrp7Q+Ska83rTK6lQ6416cah5
vtt19nPI2+aRR3GzC4I8O4QZg1LaNBl5jBYU1+OafUNoP1kH7ijXrs6HPSgECaNOB0/KchO4zNxQ
s0Px3r3z4WBbbOdkGeDiQ/MwygCl/SLODshpoMAQCg93UAb5sJXuRQuSg4yczZ80KwILr9qpc5xS
8a6M9DUgi532gOgaPoUuDos11f4LpK72yPWaeIVB5QlEitVdhGDMbKMmdQDd3uwtX3NBgNDarfmE
MvD2aJvFxE3NET6sIA2xNB0QKOJztS6JFQIhzR3PFxPDOKRan526Ch9c1qTndhCBT4zezl92lVvp
ObcmeSZE4Dfg8k0hSlis8LM13sC3oYD5N9NbVzkDuF7wj0hZ3D7ovALh0PSoHaIP3zYCo7Flqug+
MkBerQIksrA3HL/aOpR5ejW8QC7mw05ADHBkznbyH2USbEJtRI1B04i93cXRFkkO5PX4iOcicuVg
t0FRiEjTvSGy5gt5RE1s7xKI862w2Mr8mXq+0fR+98c2Ec8jX4YqGca9vemAGi5yaqif0Ueqqs9N
6kXEvzvQ51/G3b/0/jZ2cW6nqUquqd0YjsduQNIVUujlqUcEYCsrw3qQgIRB5liO73lwU/Rd8MMa
y58W4/xJpQZ2lmEfnIECr+YxKiu0jRxQqUS/N32wq12iRTliT9MaSE0Lnm46pN5o+br+bamZXuqq
C5BJHLIS4j42Kq87J6shUDyoj0rsxQ+aDFibt9mTrdc6vqddBW6azNqmDODiWJTFBUXwcgPYU/lc
ucZ3Km3UnO94bIn3ZYwej9FaC9ircvDPpKo1IIzL7dL06r7cQh452qZuGJ7ZgNIr1r8Q+j3PW0jT
RcFw5TbvzqbCRiYuA+NbLWYHq3/Qe2OFbEEJhAh+EjlWmAgL28WZZGiyqcmmJvVaLWo7qRd7RfOJ
ev80VjgRMheZBIGqJq9YJmBdCQFas+z5qVQ6lpqTvascEAYMzWupeG79VMLl99CjXYPhNszuonAq
YFDxGUzdzP4uUUO8Bq2GfaMVUP0bNFc8hWlebaAkNV5Q8pUenUI4u7HIrVsrKZjfMid6bU15n6W5
/ROF/cA3euo9Kv8a7kYK8I1WmCDyx7sC/AgeQjFedmZNGwA90D/Tz5/spi2dnVtUs/qQN5jZLWq7
T1JCGGkRJMqKqNkxFYEMd4Qg0dJhFDYEP7RbMNiAiaoAah/BlVXJ4u5EzWbIP5pUeoi3w+fe4e9N
6k10lIf9t2PzERidUmZrUNueWe3KgzctsIBGhCIbL7PoQm06TC5BPspDItz4bGDxSXwGiep+BCyP
bp2ut+/1UVyJDMGSnbUDbDTZkteQjT9QpRfeYm07e5HZHCx49Sm8ppXrr7nAXzF7ybpwtorX1gYR
SgCE+0p/iS1ww+F3HdzJqAYfNx7+F9TIIAcVtBGCLp11GQEVhzhibd03ed34uSH7L4lnfWs9V/ww
ywbDpzwUS0tslXTx7ngQWu1DpkOQLcRvOqzBjdINSJO0RnwJDO1bqgX2vKBshZGd8yT6Rss02iBw
VLmuuNWKIy3WPBvfQRTDFxti8yJeL9UH6UWr8KqYmL/I3vQKpR2T3e64v7iSHTKdKV4MXrkCYe+4
Q9FM9uJCXlwaPHrLApRBu+BiuyZp1F05CqgBNWiitwTSAEwH94bpxsHu7yOFEY+3MrNeJFY2F1Aw
yQtWvfKCHUiyZ732zK04PllJvA3NrHxI06S9dYQLQEsHZdAeMRe/CnR9T71ay5pzGPKvc68+OO81
ij9OWBxh1+LYGiQvESEjXzqAuG7LOqndUCsuPWf9z3/8z//zv7/3/yv8kd8CRhrm8h9SZbd5LJv6
v/7p6P/8RzGbD+//9U/b4xZnzAaHBfPAPuI4HP3fv90jCQ5v439EDfjGoEZkPth1Xj805hoCBNl7
IoMQtWlhidCtZ+8tb2JVQCX9fSMGlOEq5b4jdY70ufzeaut5Hxt2kTihYmUnaIXVMdbuATVj6dUZ
o2zHiVcOcqn2KhrKeDerDIq4+VsbdcTXCECYZZmRCJaskY3JIBACZiI6hCL4bCPnMkvXOr7jR8gT
Az07HZjM+os1HfqkqbY5HnpgZPqrN63UF5DpZ3vW6lixs8ypgEfi7exCY8mZJoCagr769x+9bf7r
R+84toNvFmPIQTv23z960OPlWle7zkPTxcMeSeAQqClj3GS2Vr5WAkmTaTnRjaiDLrld3ZKHg5on
lGrrgIn92auSgXbMIv5pnk6faDasXkGsWDsyVkevaVyZ68QS3cWFJOapLMCTMSA39TyC9Bkfr/M+
uYJ/GhjvyVUPoDQSpsOZfmZGNdyoKLGOtm3imYuSBvc/fC8h5WOxv30+jOkmd0FTY5n4t9mc//7V
1CHVk7txVO9SJeyjggaYj/AfwtIdC7/EmYe6dmSTuVsB/mgj6Ux2hPXcLQgWsKuMZfTFA+0RGIyZ
czWwkHiCQLhPbjJn8hRG+CypmTNwTdVJp4OpIU4AcGmKI5bBb4igJj+z4uqxSQ1DhhaWmQF/nfiD
fPzc1b0dpM0208vy3KSte8TOsNs1lT3eAnAdrk0opL1M87RNEP8cx495TA30DQ52CEVxNcLIMVag
hWivyJ5feCjyo2nj6zL9zxXKSkN1GbWnCsU0V/IiMzUHVY57QJq/kZ1M1EmHoS2DtdEwx5+vQMZ6
mrI2+nalpAx3ZPt0Me42OzUk9emTLWtldm70cs26EiISNIQuxYDo2plplX22kY/GqnwiNm/Xf7pr
6EvFq4Tr3k5Cu+QQ6qA2SAEHgzSDAdAlT+UaED6TnROQb55KYQSofVdae6J2ziEt3YRGvOHWsEmD
2gFV+igGH6xI8d51muzBVZF7Ge3gxrEjtCaTSgNjVTc6AwEoy7AoC+2TZmc/F4+O6T/BbAWdVGUL
JGkxEqtr99C40E6iObxpIrChoRJBsQt52Gkp9njh4a0ydZINKtebWmrR7XylzBu22TCM63mOuDwE
yZjcuNUurgXKv6dxZs3lxvAMF/LguK6VB+WdBdGKZVLXGOM10JvFjma1xyK4xml45ExnuQ+MH2gm
i2DYp/p8nSYM7DP4WF/InebpsVdfNWDHOFIziLg9QXGQrJlugQ5liCKZ1DHPNCrkobavCvxP6K7I
ZpnAGGADeyX/2I5RcRMY0Zo+m6EPvlp5HZ85Cr6hittuzci278HeYN9bI+pbQRLpbRqHRRJawWIF
GtbsjlwQOLCAS4PESGya+cZM7GbntaAIgoBf2qUpZKft+GBrZvGcjsHeAKHgN6Q16rXT5OYJUiL9
vda2b0YZiG8IdobQbmqMKw89cWMGo7OiDun0P9vS1e7iIBdnCEena7oAXncnPuUo8na4ov4e3HQ9
/hV0kTR4zAH9BqVKn+7SovN2ta0VX6Cn5Q96FWzNtAZe1MPaTGtOXVJiQaEQfvbxdEkOBriIAJzG
R1Z0Ul8VfayXfoCHWGCE8o56DSdu106shTtqRpqHICXUVOapKnyHS4S0r9xT+gNYLuNtYI75hpql
rPQb4BT3s2/TA3QN/r98G9TWd5rNLVxtB+UcNlVqGA+mhoVmZp2ob7ZIwBsyhLHnW+VaI4/MUuBP
ne7cSkc8JrwKWKAa9ORx/dc9FyC6TbAC39F9qFy3z5YtP+65c/gNcoRyvufp67BFwUK+oaumDGnp
EXK11KKr0H3jJdLN9/Xv7pkG9bX2L/ccigosfFhM3zSy33aaYDtVeYcCC24Ay1SBaI3W5sCgTadD
qirkorDQKWKX7T3q4VoOCKJMwdU+ezZAaiSMh6Bin4I908AOadJtEPMXiLtCHYpsOjhDojOdztai
NfUV4ueB1MQ6ivECsMRDUpcAaVQo3QaEPH0AmDJ9KDPITHTeHTkgEmBtdOCjNtQsdGHeYzA50hDQ
evN1F3VyS7aaYweoYh/6JsMhb1P/YxjmraMGwTYFUcbYbNMHiA42N4Ph7BaPrBwU/kyV72kuNTYe
NJJ9qOyVRXEiPxpahT041vW+PpBN9np3HuzkdSxHdeBWma4NnSc7u+nZURcyu4R9VftYFQayOHCR
g7Nal9kqjf4vZWfW3LYObOtfxCrOw6tEjZZkebbzwkqyE4LzPP768xHKjnNzd52694XFRgOgLFkC
0L16rXL6IWZEW53m55TO3wc4gF7dgh1DXAc5iV6q2efGdHaa3oYPY0BxWN7r2RddczkAMogs2I5f
BP1rbBmw67Vz9iifPE6FdYzj0T5Q778rXZuaQX12EOYUP4xBrzj7KDBW2K51jlg1tmYZakDk0MGa
kspbqwGBDKXZVCbVNimhk69uqF7gxVrONOpVuCNvcszpX0R68Y/Shd8r5Fre7VFN1uYwBU8NpBM+
3IoqWI7517OB5pfHv54bdaH7AMgBLJwQwyupP1DLGmGC/+N56G4B0iuacutNJbRkUJptawp7/CCF
FzfvNYc0VK99BW23Cnq9+fAa8POCUvC9Cj3Hq2faxypbZq09be3OsBcbY6/d51HCBk2OBJIciGp6
CjytPDooRG3kgCzfzXrsfgEvksJ6OzQHcu/u8+zZV+mf7Tjn5FcNF1Gq4wXIIiJmy5MyL6R613Se
+dq1h1EVyOnqdfAlqLe3gYbbb/RuLo6a2pFjFvX77YWQClspOW9cAt35WXcqbV0sExKNPBZRl7/O
rpj2OvjubdZ23UdSTivZQTEA3UHIn91RUVk9ei6M0vJRjQUiG0y/dQ0JbJxsaC186VCsZuvxq/nW
uYhJuvCP7EQyKm+FySe/PJO69cqfhZtyLiOMh/BRdXu7CtTSVgSxwkdbgXY2WJSB5Ig6Jow3sYdu
ZzvcjXNZ76EWnV7nAvLU5Y1OMoolYLXIzvaseMTVY301syS9WFn+Uk3QckYECfZFmMAFfjvNcqS1
KIgA4GZzHlmqu6RDC50nZURxY1lNayW2Hsvl4qbs7SojVjZy+Yy8Hof7Xdhjc1tQyyyadwXFfGs5
SPbqSclNbCfP0rLHzoNKc2AZLgp9xzZXOwKLWjmEul5SU1EekrC8kyKbo1Pw5oDgJFeDAmdda8Qu
1WzcSK+dhamvmFN/kF7SQz/T0lUv0lpm1AmNvOTLjNScw5bGFFbFc/9FgKcCEQmQHicSSu6ps3p2
p3016vvB6e71xQGADWTYH25lLPf86NuHuYwhpifY6p4CS//3dhI21Lnz+E+ofRnMEAavrs/W6Agb
yVo4ol27rJE7OEbNZI3Gwk7vXePSACJ5nGtVnI1Mvf/VOVfGrTV2mX+zdc5QwC6rFvraZbImR1xE
jR/SyEsfOe+Gd5bwfnR2ik/v3Gyjtw3/ZvJBjVl878pW25BeVjckMQ3Ka+34LQ0Ve5MpHgrEi1kN
8KwFIilP0hwNfU9gmV1UEVhP+VxuiilP3kJRJ2djYepmI528QYHo7mo1+OWN0zHxKcOcDtLbq85X
sxD1vRyqhJvZUIEhpFV5hbnmRT4ny83qKF9UtswPDvy/X5T0ZrV2e1EKtB1sFpJqFyBsepKpm1sS
ZzFzTrWrgJPMrQJAdrnVBvyR7gmVYLx1cmSFwOdEt05yzmjpZGXZ7FdtuJnmkXptL34iuDO/GKSw
kxbIr7TUoWCLBsWatFzNOBizmtystJxOBnWpV+kLWu+eIlz3Xlp6qD5V8EXcLFIlb93oaBfpy8Ps
myas6EYFhk5muPDtDOfbI9Q6XbSVgpMk/II1pV7l3kSUZ3lxQVdQiKCl7p305qzzKy0ziXNKL6Ju
fKdQq3W7UH2xHS9dZ+q5tevkgIxR8TzbTrxLFFXzpRmmant26+DdUe2I/2LER8KJEmLpVFseVRiN
d8wbpXhGdLPY5vHYbKR3CIzs1Ez8ot3GthQ/uemz7Jrl8I/pXsjGfXmo6IZ+A41jupVej7KKIyn9
tB6aS2rAF5gmmeaTWGkuVoV4D5E2bmNB4GSChnF7a6yEhwuu0SuK8eZBD/MJnvdlDpXoTmZk7/Ug
DpCQUPWeBPmT5g3ZpYrERUXXryADNHNg0ww4ghevFTXtXTARRkZOsniSbbBXf7GQbzzJpsgbUIJb
DkKTnGDSgCLoRcOvL+NHjXhoIFBskKYcoZdbkfTqo2zRBHu9yUqTrfSJKRmuXT/dussew4iKVVda
yV6armh72Pj6x9kZv1D/1p5kc6uQq+AftD9KM2wqE/gQGABpystQ689Gm6Zn+SRvBjMRsXqBQ+KF
yotq+RBq+vyjpNfBHNWNoSIEyy9Ntc3bwvHlwL7QlMfhx+2vbSpv9icQ5MTamWWODf0+SeOdLqb8
SXa38jlf6+qs/3r5bmhyBrLevAQS6TUgUED24Rq6Zui6HMO4Js6SblXc42eTvEtGZ0t4fjxL69YE
i+bKK8dxB0r213DI+wzywVO/pnzhIMrR2aQm4IWJ1Na1j93sdgkad2FRDI5eV1A7ljXUsI9j/quf
4XXDtnNg6/dEGflDEmpnzYJCnPB+5idjKr4Hh3aosu+fftXs/1e/HM/SnHH4S4tt1k+OX0UFXGIt
gHspefZpysq4T1PWzRVLZ7CHdGb7/fLplWMbci1+7anjwR1L774xtJ+y5Mt2BXXXdW3vrJJtGLu2
8wS74GPLLlT2CmLnZRogIQqzwdveiJF17aXvovbBM70KpYf0VQb/yzh0t05ZetuOpRPI3WqywUqC
HC52n8WzqVJnJ8GxJUkiURLa+7eLLJxNRlH51LeNm2kokmnlePkVMoP4IKOetzYZ+7THtvFvjO0I
eakbvRyhNbNVlzcNdiQxm+ThctAwFPMbL9ILbziqRZA1pskQbseQOF2pDFBkaHqhnkXibbS6na7o
003XiZKWa5iV3ya9To7Sku1up/8aKtvkRbWV0Z84tN1bBgRGEYxTd5PT9M8W2PZNW4lmOyymqWjO
wY7DaC29hRl791VtHqVTNpV973uGqj1ICxJcOHfQbb9DWO3P2VRtG4W1/YD8VfuoJOdOz4cHbdE0
G7K5PnhBq66kT7bZoQI3dTQQEFr6yzYvObd1p5/6OLt8DrSnUV1J86+BRm4tGtNgDZcnRYuYmnyS
HBBnebAvdNdNLzn7BCopNEJYobNXlFy/y4PB/r/u2OFvNScgpNsSPSKSRpRigRbU1tNQ9dZJWt2o
WHewXX6VlryQx5/WMfJlOyMbYN/q3fCxJ566DJbTBFGrLN9u5ESbBCqtZcZWWNZpGBTxaIutpaQ5
wg7zqy7/pBiuKt8UtguvCW+fvMR1fZcahnKW1jQAjh0H7VVatTP0p7pw511aG+opCgUyEcsl+X1n
RV63a5PqQ/ZItepXD2lOabq2zDJGa8Bs4ZUB2TOjQ7PyoMC6DFXq3aMoTKHh4ihMMlSwvIC9Lwbv
HgTxrxFAWH/OpQ4Gx0oPfRu1j4Y2mw8mlBaz3jxmedc+Ovy075uSMIrsINtgaYAanQTXbVBTKOaD
421z52xb49pO9IgMaG5e5GXwRrjVEcaBPHriRS8O4S7Zy2nxmIASR4OQmuwnvWQMnnuo1veyXDb3
bHhObfdOVst6GsR5K+mQ9uJF5vY7iRxA9QKC4Nwb9KfPu1CZhF8ubUqI10y8P72f/cbCOsFg+00M
Q/VBcHZcDXz8F0+L9Meq9B5ke42wHGGzptyrY1R9CI5J2Vjar33HhgdeDY7cS/vn8Bzq2buafOu1
1SlDQ1M4fOMgAavZclcvbfJOtkmv7Df0tfjb63rDr7FFHdRrbxD6TpkNkG+toPIRer3jVAIxX5o+
2+VdYbfhuXPNZudZyfxspsFZgXnzn+WGPMggb1B6u7U4NfI8N32xgE+iiztxVGrtmgacISL5ycnb
xpth4HWngQAJn6m9XKTDmHVx9P4d4fKXXm74Hgc21r3rGLOvF2O7G9xKe+ajVHZDGua+NNOG9KFF
2GYlzWZMOKaxUwjrSEcCV9G3wxDHD9LpKbBSV3zz7pTW0J7lxHVcEVhdTGEzsZcTaw+I8EL+M7lX
qoY3pdDHi7cgfpIR3Q/VCv0eKFNa+lLKnjJgeAqSrFxrXmq+KXZOtFbJK8BrlfFWl83HZBnpNST+
+fwfgxRtUtEj1u1zjlaWosQJeyU/DHtuFNOP5M0w+6xY9t42bGubKXq+m0jcEh9HnFSaRmNysloW
X2m2iKSs50xUD9OUmkc99ZQ1tZ3Tu0ol5LrvrOxEyKV/07SzlEeUvURpKmDIPERmXZh4qOLMTkav
yF5y8H/1MhQAHrlmC6IhSf9mKmc5Q9l2vx4rzb8eS68mHYptpQyaP+k6qpe/L7FBkXepnj9bMo11
HNlhRFtrqzxJB5Sh+QVEe3dSYet5zzO+y6wzL1B/2/tsqqxtYqrWe4+sdNrU0bfYgZkwLFv3FEPv
cj/26JjFi2MZGdRx8pJW7a+RWpDdRsoO6e+RlZ4Zt5FIhIhv6EY8TEW7jyCg/Nrku5Eq1J818hKr
quztF0h9m03RD9G5rpTkrlZGfetZdvFEpIXcltOb3zu0juSopJg+OjFHby3BeD+HueYizKA8ahbx
O5CtyWPcBGIdZmn1LRpcSjfInCUBK6pSNu9z5FUUYjUCwmynP7h18cGmP/Or0SQWBZsyRZyT+4UN
5z6auujnwl6aAGX7yDPNWQeFFV21NtD3rpvY+8LQSBKRVEd7Zxg/TLuAm5a1FdW9D9gKLp1meZeg
0ornHlzAuoT4c695RfGskqoCw+nN69IU5fMAx/R9iwQCX9niWfawRncfzlN6lU127TXr2HXFQfaf
w97aVZmW+tJLEL+9UPP8IB8lm1Bk9+HP7R6k1QrDA0QEOamcO4pqZWsjlATfCy/GDo3iTOHKF9l3
LLL6kkUWMO5IMWDIjbJnQleXPs2LL0bUBL5Jnd6xdt3qVZtBaqCB92UKJig6OpN/Cgg630v1m+yu
aG60G1029tKk2MIp2uGjMLpqD11+s5XNiJP4rRlnACQy/VDootrISXvFOhZ8GZ/tvAVnZ5iHsi6S
x6QwIeM1czYQTg/pdNEHLIUVazXR5EcE7NN7MfUgt/IhWdth3e0pzVVIkC72/+Pg21TL0/5zAi1E
2iNGsZuAByHRFrg+RSovMdXDZwoRrZVsz7Vx9stwMG7d6nz8o1vrpn92s9ksHVT2yecpkjpfJBH/
iZLWWzWOBgliO5tvKnI6OSRPr6rqiXvbrsRqXn5E2R/0Ow/AxUaadmWhO02g4CTNwHjpQ7t9FUZt
XsYsTEhjMllvWyCEO3gL4n5lZ1P3HYi6DycQwQm4c+5izfO+mAYU8eghqI9UYPXbMWmVu8CrujsQ
2+7WiErlIZ6o4hYAt79YfXfR5fg5obZziOp/yhzeydFpB2hXEBQqAy+/OOXUHeCmmvZx0LT32aRA
FQS/6CsJoh8ZIpg/QxUVK4PXUWn6i5u6IxSzfPeUBTkWx5W2M0y7O7ZiRoKlz5FPhNDjWV1+KDi9
j9+Qy4agipgYIhD9PjHUYD8pdei3jW685FHr7suKIIQ0J4NfwERJ4puJcomx170muZlDyLc0g8/c
V4vYfEnVkWy5keesr5itFY+YdnHr7JCu3leoI9y8dh22e4eI0G2sKBz2ealAP2AZW9pkT5pJQ9Nh
eVVgdjK44JX+5s0s0KGdq0ItsXg9r4z2oaZMN2/qBcou7DUkCRfvnMbBjhQ7CItl5tohEYLOl3Hz
WhryTZYOi5jsLCLV2Kkt5CjSZG3TdnPXUIuwjM3HYd7pVgAT6jKz1uvjDk528FdTc2jcst0HU/4C
ofA4roBONmd54eP9dRcb904zj6e/e8hu1CoQDbeKdCfNpkQ5KBcWTMiLJkRm6u7Zm9s1XLLBPYuv
4VDxZEfbKoTRRDbKfvISFvE3J7K0g7Sk01YgleiyYRsv4z+7ximxqDQmF/bZJu9aXX3Wc3RKPudu
kFu5c4V1bKKAFU92C2KAtBUFcL6cWMv48VlFQMIzoNN3nw8LCjhFK6W4JhzI/3j+kLComgB/N7Lv
58McPTlYblOePtu7UMmOEFK9yid/zh3lursmMKbd5nCeAkcD/7lwqMqLEkGfKjykr6YFKvZvc5oK
q11JW4f/8vetRSqNoizqCAwl81VgIafbrezalqmyEi0k+9Lzv0zXptFOD0JSC8sjp2UeO+w4FUnb
nBSXuiFP32ixy94Mchtv0LxDFfJfLk3bShzOTaI4q5YXvtYQs8t2bXSNQ1WrbGOHaX7XGvBd9iK5
KcrOfMmIBsj2JPPGwyxGEH9ycrh2yZEAnyQGwoZWIxUgL2Ube6d6uUizba1qqwagv2XbUFUkqcnx
lytVV00iU7Fzjp3WOSdp43cIb9+xCJvExhaHHTg9yn1E/e0kZ58tO0qPFqHFsPQWy9jPdnnnBdqv
YdK8ja1D62gWEKmwN2p206QrJyANqWtmZ3mZzIgq1OUi72RbRMLIh6GwXv/lgD8MVOEyVnaOlX43
qWVx/Ktd9pBDSZMH25rt8u2J//UwOVarvW8EEJfIHKFfxECnrbpoHnyq6kn1vVKqIqS26yGJqW5q
aX72GYxQXaueMuz0xolhr7EiVKLq8OCUWbobRJi+RkHyIDHRcxPE/FssgqG/e3iQmfzvPQKlav1p
buF88aAF8bqW4FUb5idddTamgYDOZ5OTxlQ8fNqfI2o96fZGUZ3dZRLZfuvsTKrj9xk09VbXtVcI
5CiLNaHhHImdeKT7amcP13Sxqiarvd4ay7zZDbq+sLPQViyXpk7RPNcs1ZfT3ByaAylsAkXWrC7c
zAth86hMiIqnQbf+bItd4Tg3G8FwCJk/XZoGR8pKjpSNf/il3TQUuPw13X92HJdXID3yIme0NfdX
26fJt46FXfZxc8Tx4CqlYMT3yLiMqzKcyvOIxAKZnaJS76o4gO5MYEpPFzR658OUAmCST3krG+3a
Xpg+JyP2E1S1S2NoHqtI5bdEj5yD6yWES4Y6edDdd+mTLRUscnuHyOP6s822IOeM8nQBz1j1owAr
8Fg8yu7ykhoe23bVRZh5eYZsM4UaUwmEeKZeuMMe2UwwMFmWngnGpeeG2MdeUNpRBYWGkqrmcpUe
2Scax3bdaD3kTEtv6QAQqW2L3qAOOEv1Y2ElffMcZKj4WBX89p4bPmVWNH5oWcIxzcpa8tAVTPNp
CEAiR9ZuqkDKs3EMr7BjoLqgAKtMODqvhsyc/gE9v3a8BZaddgNYI8MDs2RSJZBG3bMSkMTrjZp6
HAc+LTVN4oOy7LvUoio2xjiNz2VDjWZkQ5enucnhNhPqJQRXAlgcOr5+aZZfgjmDGaUt7wxLJ4/r
TGlJduhfW97JSxM1xd5sDCo4w/Bs/74QWgPQPvKzlkWuvlPd5kM6P9v/6juP6JKDbfvPOT6HisTt
jxDtb+Tcn+3y7rNtLt3oFMGFtbyCv5702SZfTDLDp+QiLfC7q5ub0a6yc6pnQ6s5w/aC+pwTGtvR
zZpNHc+Fj06q57TWk1K07nOZ69cSTuV7lUTqc9Np82p22vSuHzLveQ66xifu4vAe4DWbwd4abP83
+mJ6i0DOrADBkTPFfa1BBiu+SqdF/d9jwNeFPfepTqwSbvWQrzqCalyDhaOGDBRYBmnLW7jPhiOI
1vbOGkfvJQsQ70rH4SItvdOeslwd7m+WMAlsueP1ZtnOPpsL9UFaXkKExKYYIDecN1UvwAIP7Xwv
LzpA2E0eGCoQBdryyvzlqEFUwqPquptWtTob2P7ioVIKCXaHo+HvGSrA//dxKHZ5GqEw97sdxLu3
yQ3Qlx7KGj74Q3NDQbF9bQHdXM3CifeT6eirpi+BliwXg6jIOUNPTg84jbArpa0zQuh155HtKZbs
G0emvqrtCAw6nL3XDibkWBlPajQNfkZk6xuldZVmf6spn/fVJNNPhlI6l6knrSYdFRByxDjUj36w
DBLISAdmirubmrY4ZjAwUtn/eRtbQHBJ6zbzOg714thqNoTcoxIc4Gkk5px2V9uqy2fRpwUZs7w+
ENwrnzM2OLsafStfejNntM71kL0SjE7bdTfMK7eLmsdyyc5SOjavLAdphj70YPrr9R6u0C5Xj40W
zLdLkg9/mt+U2c5g71HCO6JC4Z28C+ZC/GFKx19t6TKidHN0ZeQQbW43/LZY+5o81CgEGY8pExtH
qPVdH0bxg2bV/UpUTfWt6e1nb1SN56QbzX3imME2LfvgTcngUwFK862a4RHJ+6m9xGpmnEeyneuq
HvP7MRJqswvDEN5ZUF4UuQzBQWsSBCAaPbjqy4VTU3UZkMauYsL9GzCwbNKbASpYnLIbS/QPwtfx
Uc4hL8KOAIGHWzD94NKEOSNYBj+BaUxfjLKEPoNEOlTPXbyLehDhcH+IS0xxxqWoBEQuTWATicD8
dIjFzMwW6JMBs/KnQ7Gt6qwA3HSqHDqcvHHejTCAQEnUzh3yu+Xb0H2jgtZ5DyB2PnRLcJAsQbUC
wRzuNTVTKGsdFCRPbOXUgLzeDGFG4mdxyDbptTSOuTCw0Qc4bLWGWGCloHV677UgxF3HRMZ5Sh+b
qlKeS6Bd+2Y29W1a5cp7jt6m7DAhm+V3VWKe5MggB6oj+VThDn3MNJX87i9+x9ZC2FVLjPvYtvR7
IpLDNswUaEF/t8m7OhYV7GpevZ28qU82CSejfhpd/jEZKy9Wjaa3VzxLwyj4gVhlgP4OY+H849RT
l2zYd6cbs3UzZJH/HUV1vnEfGmW/aqbA2UmHfCkB2Ad4eUOY4xapK8cSACwb8Toh5Hbfl1q4IqFP
wLmep52D8MFGdnMDUgS26bHuLt7/71FWH1UvHYzKiqH3VyoO+yvVCNTvGIgfkUk6fbZ3UU6ieJ5d
joN0k44kVdUTIVYEKv8dzt9LJUc7LCEux7gn202EfXDtN9VS32WlXOztYO13fihhAyef5pavTqPY
fu+BrzNC0R4aaKD3ILOMe6tsfo3mHX0HPfzTCLsfTBeeb8X7sqzfWerNhAU1cxSg0vFZ7y8dbY8u
Ypqovp5qgIEb9yz1RWWZadzru1CN3LO0ZPvSJHt5swh2t8Qv+pYA/kxbPJWTHjwo2SMgYfEkLzM8
y35cjdFWmsBFF22katpV8QxbhdudGq2d7q05g52CrPvaBQl4kM7IGact0kr5RnoRsRnvshxyXemt
M8p0J3Bc0imbqLQAamtO99KyAmIMQXMKON7kur+ISKULR2YPoNRPAaSvpfkpQnVjr5X2uPRpKqVd
S6Eq1XHHQz1q05PrwsWhK6iTsOWdnxQ1Ww4T48u0WLJJ1fVXuF/Ss+zf8C+7Q/uNVWfp4QIjeuiF
SQCfyTyKKaicASmGhvaoRxc4r9kCjvz6lOnDpNrsHs3oTF5K9XlBwwO16job2xW/mw9j3ZeAK/Vk
PWUTJPpKD/Vf9x62lndNjjY/Ng+OYT2l00S2Nc2cnUl0fes6nr01i/S9jEsFkL6trAXpyT3p2APs
PtGDF/Djrg1U5bsEus0W2iU4Sg2/4Ch7kXeKBdyoKmFl0G0+1lgZMjTZyoXJyFsTf2KVJhRL5Iwl
eVADJIyawPTdQieKmyxI8r0zPkzesiPy4OsJeT7qWFNxNPR6Xr/oUXDnwiRz5Ps/roCxfS+om38s
VSM8hG724fXhVxGH3i6ING+fBAqxLY7DrJIR/0XzixVN6c5e0AxuMx7iuuRvpSjOjdAeMq3VRI3o
tawMbyu6q54EoM8r7bkztC+eprsrFUSYb3YB0U7FWdUGCSJ1AvgzhN26H/j2ECXIIZJu4eJWyk69
ep4Kpxl5QnT1BAVAJCI2gJ4d5ViWY+OT6dgMQ8e6rKbx3QhscSWK9twRjg+J2P+TWDm8MZXRbsJC
q7Zlq2SrwQRgqqf9GrIIgE7Rh2Z389e26naIEhya2bo3ylq98xqwrSxO/caL6nylRdPPoPta51Aq
cfb9Ab8V70XzAXXALvbytz4DTKKX3daYikcdtNpqqFGM05W3ME/WVl2xrFQtnOLC/Jrm7xTzbg3e
mdyDCX90mh8q2wTfMl+pBqiOQI45ncDgujLjnpCBogxrfc5TAFbWFz3SZwDf7Cm9qBBrOnxYhrUp
cxbYKYNBuiqTS2SDrJ5D8nZWAvHgWHQ70KJflSHPn7vgZwUvzq6qmxeF6Cj7hPlSjgSQsmipIh1T
Fo/Z8alZvIDH5C+ZK0otCS8AkRx+pHFYX7TJgOE8fe76XnsxnGMPgnKtBOJZoy7EL0yIO0Z+A4h4
mgc0wy7mPB4LoUKvnWSXoYXIWaNEZjMnfBgkevtdBJ70GIUHr2o3jo4iQlDU8N6aw0OnoZFd2221
i2yYBPq+uwL98M16GkAhm0etcJWVGkUZSLvuyZkLEpZTMS/anvVRxMOh7sDmUj9Jahb4utKpe9ST
Uck2c4Cv4LrgoiPbHznwopakidoOCvgeqsUosC+uA8wZKlzRVfau7SIIMSJ1bYOAFDAo7GfEh3wT
Xt8VEubakWO5ux46ha17UB+IYa9MKMdBcajH2BPNkV1EpG+qqWqOXQIb2r28rah7S1d/+GZdpSEv
7H7XqN2hKAl0gY5klJxFk+7bBCHEv3Ggr7JxHnYUe+RHaHZrZJvN0R/zuTkKL9K3Vqfeq3pZHQGS
z3zDIhcOVM7HfjMBMun06QdrlU2ZzOw9NGKhiGNnsGL1C4+2vk3QOFoHpQOxdOr+8whJ80fscoBD
QQ+Nd/2bbjtPIuhWOjm9Q2h00P7E/fey4eMR3nwtTRtWnhJCJjLwRb4wX/XefZ0maNK7qKnY4jmP
5mqTdgCR6+5H5iSEMFpKgCKKVTezErn3fR0cstlVngJYe4IputOM7iW32mIbl+VHm6fKxgkaPjzY
GhBJ7s+qLXpS+CSqtaZ4aqL+S1ibLfQEkb1LbBIq5dBtg77O17ze5C7Lxp0X8YYg7+yt9Mzqz1XB
m6Wl4jkbyOvrFUeXAPnPONvOBJT3tmhOWVbUW7hNXoZSXYuF8BXxCbifIUIno5ls2yI41SUCtAlf
RlXrr2WgvUe6Q6imqe9Uzhvrbu77DZWL1lHRkWGGpcw8pALq+rqtfgqtKFYITRlq/VOfEGIazRi9
sSZFBSV8aHND20O7U4ed5UNrVDjNk5qK18pUo5VnjBx93ewSOXa4rY0B0qAQbGrtZQddY5OQuMl7
W3vzqkvcae00p7JNV6492Svh5ai4ZaW7LUj3XDogi3XYtJfc6ojmZuWWCmnqsFqhQjTRdC/E9OOV
6K13owipyCLkdC9UD5HrdUuE/lgo0w/PoajV8j6sIUPTwxgOOZmnVSRIF7M4j+vJAs5X6J67Jgw9
7jl5pWTXYHxKs+ouHlp+g93R3MKIqa+6Rb7DSLXXNC1HsKv1yZxcz4/LHkLMhOJUMcR38tILK74j
O3qXZjV1R5QTAuPtn9yEAgsiS6vMVuB7q3/GhvVqDdP3Wm/JgUXmCTD2XUkVojMRRzRtt/KNoH5r
UBDZOHn6DFeYdRlZ7ldtndb7MmyyazaBw1Oi7kF088rssnSTsanzdQqzfM+Koe3WBrC0mb3uNOSS
Kl0YSLu4yb7O3PAE12ywbwYjupu9zDoE7NSOIkq0YzwYVGhG+XxXxMmwz2E2OgENN3aaENO5j7KQ
zSxlrcBjqm0/oHZArknblHHiXLM2jDZhfa46ynpMYZNMRdXh0SvZEucV4gURjD7rBQW5bhOVvLkJ
JN4Swnq2DQ8NgFlUL02z7xUbEsE8dl9akvbr2rE6KPQiiIM6YEDGBM8yvHfq21xxctKqvnhXKnKi
XtKOh9IyLZ+SV6Rb+bl8H61FcIe6lnfKilvAyWAfwKlC5d8J450FDLkESrXeR7vrEOYRKoIZFqSY
xEXeQysD31zMwzvxdA5sSdW/ax46pBkoqXfPaogtzm79HqIMiuZJWr1TQjbClEXddqgYR1QE9Auk
Eh4BCSfwpRmLWb8gVa74Y/SOtG25pi7JBNMdIpltjiyypnmMbM7EQWj2F3TvhkvD33o3uvUWwBln
ZRYgv/QySi1Txzqz1yai5F2VuVae24S3bDDXvc2rLIM4gZ9rHCA+0pJNF8JLNEcdIE04cdZmCC2+
PZra2gYyvlVVpYENtfnq9ikp5qanhkEtnsjpTNs+DlsfpJC9huLaWPUazIeVNTirSSTGJiEEvDKs
fqcXSNOOrH7bubz0STXtuyYOLjN/ixLbJzCLL2kUiCuB1G6Vcohgu6Go9/CbUaafz1fbnFiwi3pa
E0gAXQcdF4kpTrJqH3drihnarbEom3R5vDYRP7u3h644eDPyKfA1QKxazl+KroA8tJh3FVT7m6n0
XgEH+109xBS+8P0PZhC/U+UK/hQbbAgqQu0MWtuxN0EShasgJdDa1KgkC263cUzJkAj0iv1zerWV
5KIvP91hSuDKzrra7yAEUcraYuEWFD78D1vntdy4jq3hJ2IVc7iVRGXLlhx6975hddpgjmB8+vMR
nhlPTZ0blABStCyRwMJafyAhgMBK5Gz7oPCQ8q4oRLI8yDRyH2MdkFR3in3XW/VmrEhqVIHwdxmq
7puOynLYJTVWqn47nC3HdZ/S2MAHL1vALXSkywybCbUkhH72qvRaWg0gXes6a9IJkZJIL3A7mgOB
v8Mne9aGqTkac3aLtS66SB7VjSfqX7a39Kirx85x0K1rkqSkkGfPCKWMqkMl4nxrp++dazQvYp7M
DRm1v5m9qTCPMXbczmaYh3qTdEJ7duuuv03upG1KyvVPXTzGuH4m/ON6cE7Q0ywr0jyZbF/IdgNu
6AH+VC2yEqWDK5ZnGMjNIWSxQWnG143sBr1xzy0x3WRHtRFvhOAsIh8blMJ/Qp3tMAgt3wy+/myT
0Aktd543htTOMqje49j1rqXU/rQTP9TkGNaTXTdl2M3Z784Cv9OiFIYc7kvVt+k1H8Zpo6Wzt5mQ
DpSs+x7U802gu8UZd64onCMkgeMBpnQfRSip18Uu9rQ/9mSPFzsCvjXVyTbpJ2fbrW7afW0WZy0e
oIBaJEbnqTr584Dcp181V3s0bnrLlsoCKmLhc2CiowlYlogsLtxLO+GMKieCJ6MdugMk2zCZNChr
TbwcCwfLbKOq32RX3TUdwBuqWd3B67rvBq6SW6s1bJ6wnIcvsJ+XfoIlt4iTL5AiXnOi/ZBkIRpP
RPDCmHc6u486SOIzHCWd6tXyd9dZYOUIC3Y8FHAoME/bLtOEpHAffM+j0sZIZiDXIffjlCP41LnP
lEqn2wTIsGSC3ee++PDyQoRTYGJREufhMgmXzfDAFzQM8d4VkR7GXv6Byu+0a0iZheio6GGegCas
NHFbCrPGODlZwi5iiSpc29p4UZDvtRSDQFmkchtHyYEcXH7O0NNxddO9EONfcbCQaJOlL5ZhaIea
B2kTzS85AI6xSON7x35WOBSaLZ+6SQyvRDYdO1a9NYn02dnVlpgORe0auxSAzSb20YhJn0U8OYQ3
3bAtQEjuHC+7J0F8cR2/DSW6N9StC30/QMc7Lp4ewPht7B1zOFSaISv2PWpuS+9W+4TK80YgkraP
Zj3sPL/dQFfO91HgMJNEsQhlKr8baDqFTd+Nr0ZBWqiAfdOYq353EGBEYrnknqJ02uHo8MpP5ZNj
8X+Q/sz3sYZ85WztvByMjCApB1rfa5EpbdPdZEYFMJ8p/kjIz8Bz3WpgAwG1y3Y7EFLsUUiCNI4S
BOjwSj6aHAqXRSEwoObfTiDo88meNzqRtN2j98388xOZhfESp/kd28tlO+hG9BR31nfXpg6/DPU5
7bP4VM5M17YGnKuimlF7F49dJtTTC4Y6OwNp+W3TGDrzXgR1LgKnlHU4oZaAvKZ8A3Qfc2FUUw66
xp5laJz2s3EWUBB2VaB37Dr4nmfLHo4mCpcZhNR+0dipT0UKECBoTvhY9OdpjIezevXVCNfuz0UK
dApODSu1R7odfPthLnP/wI9bn61cr7Fqst29XKobJt7LOW5YGFIsp0nPLsZWXc2XFAP6fDo0FBiR
fL+QvfA3pPpvsRG056wpP1q/IIFS2mN7XJKCLXIAq9nPZ7SG+vk8Wj0CZV6HwY1rFMXGccoNX4J9
GrRV5b4+TPNSnllFSjZBUxQ6ffXhYkZ/loOouD6plg7znMKutlpSJeyl/OisGsJX4tAkuzmk3feR
prfnpW8Pdj46h5bp8NzqGdjFhLB007TVW5rJX50s+8/vSr1SX1OyOAiazdHi4/bdx4dotZhQ+wz1
yl+7q94+v/eurUvsZNfGnaLx7Ip3SE01E11ooN/H7oKqbOClH1YpSmPb6U12knKh4L7sjDG7G1qQ
YlHHP0bxzTHqVQmCCL7romjLJLV+gAY3zO6WaUwX6OJsk2yOik2iR9FhyZvj2DUIK5RYHaTJaZTw
EjWCNWCwk3VWnwAxD+rC3vJO2a5GhNLyl6162RlJzfYXi/VEAqJEKgT691tVBmytRpt8DSrTZ4AO
5jmGY76tPXhszU9/yX+Sd/H5ZqOJO9d0fHbH9BG2xtskiU/qt6rNqTq3a6O6qrER8+A2X3/K/+9w
BDrgv84evaDbz2NMcrE8GDVOh4P7nc1Jv+3s3HRDV7MRGCmz49AUAUUdThA1pl6Vn6KANm/aoAWf
GXsNkDuaAcTffv4dIxRJBXAyNHmN8j455VqBRttzj/b/vk+GexnV14x54Iz0FbLndfFjLiZBoryD
ptVjHLOYzx2Cb6TDNT/0slbbAIymnCDS5RE1RcncvRR7YxR3j6pYVLxipvbe6r51GNY0ge44xRmj
tc3UtuZlNtCrPUBE8F77lmc4GHzwkkX1FigaJJqCpYBIOYwnrXIzHh1/vsVzgiiNp3VETeQZA8Qb
miE/R3qM2JbUCKsgY134ajCDjTRns1B13mgTIC3fMjdZIOzXydmUdZ2dg2r5zY+N6Cyg1ZM9lhhm
mKncJZTIzFEGtzFerANJ5RrW2DZlC7Fz2q561gtIjZjkQitebd37XFTPTkrFuapKlPjKA0T7ZUcV
JuAsVJysKTa2CNea/pL9Beq/vURlam/xOSp3nbY01wzhDMuotI+aaXbvTa1/yhEbvmOIQU3aWeSv
KYsP3iIxlJP2q+fF1YFHoDxG5NE/qjJCMSHVfvSRXW9t3xhAjMb5TdPZ93TBENZ5Ev8QdfJOJmmL
rZb9fRDx3UXN808Rk09jXTBLzX3OI8KXUqTNptXRYrc79yeZeZ9cAHOUp8v+SLLkQWkQjkvfQLQi
W7KrRJedTGTkdl5hL8ceC9fDQulgB0rT2mHn2oWEj7uqHtOD3qz5joCMVEmmVca9ewPojwdBPDxK
+CRWWiXfI612YYJTTDBfs1qvVvJKEuqWuzy6Uf8uO+OvcpQNkmMQJqn2U4dBgDX10wAdoLHciQzm
b5xmBeTWbGaSCuVc5JemqMeLs2bvZqC+o9U2x2BotXf8rMI4sEipwtjbRX0eTiIV7yAFf8aoRz/Z
ram9WbqjoYmpj6HfFyAbnSrZ5+3kf2/JX7eBD7a+i+YLiU+xy23klAYqyEdk9nY+8mw/umC0tl7m
Gc/sAKxTWyfdoYN79prYEtY7lfA/rX60nSD93eIyRDxtWPegyutVUNQ+BtYQ360mIrWhxeWvvP6D
rEBCjTSpN0vrBq+gjaO9SDwIw82CcPaSLc+kGH7Ppjwtcyxfx0769x5hi6QEz4x7VHtA3ovpSNW/
cz7sWdW8M2pp+ear/3lYnakGVV816vSvd3+N/b+XUIdd/DfXeT4yC+0kyHzC/lidij5fViMeRqqv
Xqn1Zkh0TlL9/3r5dfzrdDWmmv8ZU9dRY7Mhy52l19OGvV2eb4AE1yyq60vdI4QhnfrvUWuwCQjW
47kGZDdEZP1f/c+3frbxTBlQc7S9yOLmrJp6XWZHu0J8TPXtbv53X4sDosghvVazKR6OofM4+IW1
BUQkHmqsLlxm99QeD2pMNTrcdD0Zo+vnUOFmL4Jp7OtNEjuGk41E3+eYOlB2+NAbJhv+z3etf4H5
oVt9+fTT1xg7zi0KddZzZedGmPi1ODg1oumYGTs3vbb1W1QECUvfJH+0vvGBFeGqR6RN5yWKi9BF
VfhezQvbJzFvUB+svicgLg4prg5HCiOwlmEnopy/M8xg2A1tTi4lKp/cauiudpoffNbYC/YchEhL
lp9gjh0ytvyXsvW6A+Iu72Wbezfoh3qose1iWhHu0yinlAhff8omeUYMpbhgyROjkwuQGxTVElqB
4aJkWqAfVy0/Ys8SW77o4JWE/lMpW/07emvlLh7dMtQX44Vyc88Ws6+3bpVN2y5pyoPdVlR6dASZ
DBOiHKH3LhsG/b3xRgCjMlvZFGSSckSf0ZUW1l9p/dvq+o6dMoDGXjgfy2jX2A8H8pEniBTUU/WT
XP58UUOtMPtbkBcn1VMNRGGx76B+79T5akz25nvgDO1V9QYcS6kwTZiKzQE4NRnvqiIbH2UcldBg
kzHUxDg+1FhSEewCjrqpXoDVxiVpij/I0PzrhGVyPOQwBjAo6zVUU5j/JKMT39VlghqrRx0/gs3X
CUOPhqOttflJjTU8t1epRThYU8Ofq90Ee/fFWAodZ45s3nu+WNMTTNtqTDjJvSipoKohpxpA3ebV
LzWvq6FkXOatXhvmQXXTuaseM1nxzyuU+FqZAJUU5lWBXIGDvqR16h3TjvkVyZZ/g24/T+kW4nMj
+vY1/r/nkeIvgUNa5l5d7+vEwUheJ6px7GwwEkXBqXpCMtA+WdOqn9Mk00aNqWao9AojSBqRasA5
zXlZNZ+g5vznwNfJRrZ4x9rE1X4946uZc/yIv7p+WvzRg5bop02Cjd926VNlUjKOceD5fPU15moS
EEEbnNUZGhWmz9NK0eRHzQQMI02MLtPaRuFUL+S7IBEURsQMe9U14qrYsyeBd+053XscRSvIZ80V
ricnI67IaYyBs+qOcV9jAwTOBKkm9l6x+24FOfi2yibDvHZtiupHswO5L8fefZ/KdjzGGhGbOppP
XXaUbT3vhA1XfpD4QEYtQYmbkZ3TNSNGJC133/DfZQsWxB+q5xRG9rrWCVQv8SP3zbIdVJJkcVdD
VS+IJop6uaouiCl7izHD9wadh505NcGbkwwakmCJFjpB4L8ZhEZHvSSoU90KqRf01why1MkW08UL
DIaLOhiB6Hj7ZnJb49I9WzxXdf2irxfNJOGuDILyqk7Ea4iYbu6RO8aNYKPGRlaeMO5QoQrY3wdJ
PUCiYcmb1MKm1ibf9CLSnWsZRw7QRbaWay5HL+/2sTfkYD9FcihRC3kT472u22IfaLg95eOqezmi
IbrSJS04KWEFKutdywayU7n+rRcZq/tcFu+OMc3E+cxyKMHmxOKWd1kS6M7e2h20iWJLEH00eZ+/
AxGu7kFvH1Svqcf2zbNOzI5J6GJQ4YEKOnumGUDfyozjVEbxezeRycobSlLQaMyjUQpvG1MTWLN8
3nYA6RImud3vSWOtuTGfcL54nXEx3tpmIY6BuXNXFqq7iryqxsyPlq09W2X7rTc19HX9Zn7mQyPD
UU3kq3P2LpoFLTKleLxd/aDZhqEhiGpW9UOWw0sUNfob9gQKcbNp7SB6LchrZQ2xuq41fD+zAbpo
bdSreI0x3Mp+EqXIP4eMKUrO+Og90i7/Vbs+FtKWBVXcQR9uJsS9FE3xF7F398u349swFcafFv2G
LOgcNkvP3bxsWHBLathSApdwsk1goj4lVvx1jDO48A3n3U67UwKQ95dRIAynveToxT5Mt7q0hl7u
K4M8bamlZeiPaU3RO/lG0NccBh8iQyyDeBPB7Hqxh6olEeAmv9r4hy4W9xB0xorOL/3drJMjLNO4
wg3LJ2mrg4x1F/O+pGP5Nvbpyi7M47Pq5g16o4AmrjDv3Zeon6lD9WMDV8OaXpLWXvllabcHFZwe
uwaNEEfDh3rIym2au+2RpF8b2iutnJ259SD0588v1CApUOwAQYWpRqGfola+SU2ZkLxxN7Z5x0rg
IRZmIIupdi8is8LCqwT1pRn1u+lJtJ+L8u6wW3sfFt+4y87cq2NInwaXHmOszeT+7pmc3+3YC16L
Gi8413TeB8eascbCWWk9NiEER64Zq5K1p6O3+GgGMvdrb6BY/Cix11E9XKXrRxdk+ziqnXdZNTjo
lMVBHesDR797UXv87NV2c5fjgptEpiNrYR6zJl9uxdpIfbwsqTRJ19Cr+27YD77momVkurfJNDz2
vHOxIaOzugKvg9bapA5rzDwXl8Js3Zs+GhyNZrmEdpIMCNaufXVINRQw0W4ebqrzeami6RyKqhVp
1GKMj+NQkJbEP93a+E4bQxhCOUx1q/UPUARwefcKe6ZqAZyI7iRNzl58fTn18fz22VVHjLYezomT
3Yp8+Muu0upUkPG6DUPzrwYFTC9ELL7Z/s+BUQ+mJ5OP8nWutDzD2nST0WwAkCMtsl4lkSSDJjNF
MMCOxLOV+dM+HiBTGrkunnmSIAm4w4KPLfAqNabO8+daPKuu39gvMO7IMqzv/xpfmg75otbV0GUU
LaFcZOziOYphnNKUqSwBGEOxHPOaIvI6ltjMnggBCeAcrnwrnPK9jpr4pnpBMEcrtBKbsfXgKFPt
oI1uyka67N90tzSf3Nr7BmJEAnrhjAZYKpvjV9WJW2pMRZstV9U1JFAOyHj5QXXruUxP0YjDsOoi
41k8L2Py+YfVkOvM26TNxUP1nGIkxTqiiaK6CYZuoYvt7l51Y9epz3Ax3I3q5qbnvLRQcFVPfT4p
zGPuFu2L+uzFivOanFTDJGP93CuwaDbx6FTdGsc4bk2s81Q3cAtkkFKEoNZz1dWSaHjJa1K8FJYp
rTlGqW+1pmvPLsUCEslzw1xtV91Rd6kMCRw9cNGt5k0qhPcDAPGl5RVC8zxPnbP8Q97iYyYT+r3u
oYtQlI9fMe9iqSc03GC8Ud9AcOTHunKjs7SW+BJFGgb0zlAeK0Q8n80i/ciRZ/stZ+9hz5iweT42
m0Xl4qOUTWejxqnIT0HfkPtJfp8oxHdk8NkYGMJPb/lUpiBxhLhQIj2k0/LmLqW1QY4T+Eadu09y
6Ss8LBuD25sndciLZ9Vorps/kw3FJiv64aHwuB0yGOj+2FBPE80A4AroORw6HY3NHhZLIKcLYPnl
1HbNT7wwtJNjFPOb0zfcdtOLgcnbB2Lqv8rF31KgfxrmOtrHbvyn6YvsOUkTdGtzT9tD09c/aic1
CFrl3vBN9z12D5TE8m/Wsox7S0vS0Nfyi9CCX4Tr+tlukz92Uv3sp9imvNN4RwPEKFU2P0xrhMam
Ns1RYIL8EMRW9vdIkSifHR8oUkOx0uPBzpop2Jkx5aUGIMCjqg5k5FNKfjiZyTJ9zSXqxFQJjG/N
IoKjE1D5BPieh02MPKbtAVYawcJ33RBdnb99WN+3sTQelt6dIaI3G6pQYq9XZMQc5C5JvEzke3Vi
89aznqfpb1MSJN0r6frHueiRP5wAKGNR7RTa0dCoq8FpavZw503kQSLr/Auoh37LyYDt0Fdyd6Vb
ruYwy4nlEYlNV3xvCr99XUwWbYbMZ4/CPeBu7DmjtdHsCaPOIP01lzgpTCPaufgn/LNAg6mlGSDx
j9GiM8TyTvHWODjYQJ2FU5KVT2p/J0rd+gD5+XN00vofGxVMakF/kr5vIH/HJOurGnGIUfYbHZG6
E3L840OvjOSlAaWieqppHGnsIc6THFvPUE1UmyBdpuASQVZ5IKNiAPtLj2AjwhT33ufBsPXXmdJq
GJjUulXXQUjxVqTBk+oNq3vmaEHGntzhqoYs2AcHvCmbXedjNhkMlgTlCYBo7akhY/XCbCRmheoN
6+pzsliZiV2SY2VEq9pn3b/OEZBWO6nvqlcVhghzPyr3qjuxs6FeLc+qF5hG/5poOQgBb5g/x8w5
ME5DULqwaLiaaghK9jwaeIasbxC+NodZg1ujOkhUnb70JtWH9aC2NtNI4k+DNHBSZ5DqHs9RhQrU
1yWFn58RX80+P3ORjNU2CebXOSXdMTuG+dpFHtpybXzOi5iVrpLpP6500ZUmdnp4sfvIx9/Yj1pv
5DS3s+VMD9YJ662e6l9xhtCEOkaKVt8iThkcQYzab66BSYE24Eyrzi0tU5ybqqKQvh4ddSo9eKo5
h8h+Yb2vAcO0c3EOYiIIqGjJQzWIo1Rhk0VVmP1nzJwTPO+aAPFu10wes5hAeUUB2t/2IY8T69Wv
eus1WzQmfTAtJ9VNtaA/GQvwEHWKMbrWKwvY7BXJ5/klXj3bCZXWo7u+vRHtHrh7hCA63LZG672H
arK0Y7brxunkidR7SLTRb1OqQTM3AaBVtoAdXSzkedZ3kBGM72jJsaeJZLkF9duFfEFTCLD5X9dr
+3+qQotCmP0Ao8xZe8ClM/ea0fWfXTUm7XbXGqxnqoczSXVYGgB2n10z4l1LcYgAbjyroclaVqPQ
VN9aZiNe1di8RGej5MFQvVZqw1E6bcUZ/FHVDO78XAMOefocggV5Gon/N5ZXJi+ez2Mu0c5yZ9Pe
UNulUmyN4qGaQI8PemUtN9WbIr+7Ja1/qMw8ybZLt2aB28bbqKNVwiqfOxi9IreFNfd6ETVmBdmf
QNdZ9Ia6uxsJrLI/HoYhU6c/VMN9hILHQLX6ayyyx/c20acrij76A7/A9Noa7l9fJ2TsU1De6LrD
15iPbZmcPi/aDSOCFcgIbZ3Jna9mkr7IKShurIHFjRL6eYAEcVY93C9cfaNeBnn8MKQtT/81pt7m
dNXPVkZiZ9RNAcin9O6q8VuyhB6EABjqjNW6BkiXWkw77jI4qq9tGtWvUVaTXgvS5KDGiqQkV5kC
MY/LCk/0JtI33PvRSZ1sWxivVKgUWzbwn1p3ZZgzzYaiT9rXdqkfkkThE3qv7WuVIXJrx1q01aGD
4vUwXrzeHvgCOBgDn9pRSAUpZbjtqz636XOX+id1UA0ZvmWQvO+CkzGP9W22p4vbxgO/52i9d/ZY
n4Op7UEFzaJ4ajGLLutQ08d613VeuzMcsQA8ivDP0yzvacigaKRDlF0LWw8dt/nWWVEFH364RvXw
5AwCxfaYmhS8hJ9Rn+6dGMGDzGGng7s7xgBGc5wS9/filyDY2pM+CJgTWgymWx/MnSQG2XZEH2Xw
d5eaxWYBJbydEg0iacRqrqp94GNg19tg0HVtPIOYeDdaLzkIFgQS3DqQdEDKw2Be9AWtOWloFsUF
2Em+dsgn84N9F5MN6IVdbem3Ag9pHKa0a9PX0GOH0T8VAwQ4y3pPuzFl++ezTwbtWQyx/7oUjoFq
u3Ym3yFJJlrVpihnCWdqo0/Y46BOTPl2xg0gqIdsgwfnS8Nm+Ekf7kbcBS+rCN8MicGdGxveo7Cu
dpfqew3/mU2VfCzL8kZFaJdIo95XrvQvQ4GRMIkAXn4184gCvGs1F0TLvoGwmE6RLod97cWYs5hm
dBvK31wmPiO3Ym3QfR63nm1Rua0041oQqxbOpN+tnCuPTbFcHARnRQxIpNCWsFqNZCGgHjtjbM9t
H7WhjqPYrvM8cc39dtnp0vwmJvwDQEz1oVigaOhLfXeAf9wb037X0qQ5Fqg1XpFJBFfCmhLmnSev
dVWRJTFH+FtLtBXNPFwBEhz7FkFG2Wbbsq0PQTEFp9Kam11O3MDWyo43VgI3oh36o9OsiEDRG6GN
BfIegPBPpJp+MMsVR5sq+ZZva9gCh+u3qLORweO+cTsNuF4m5cWgRScBuBZaEuzYe4vV3nJh2+g/
m8yc4dXZ7WUEaHDS1oSH1d1VRG2sYTUhCrdRTx0kjxFmKTMkI5JR6u9m8WNwtVuew/NFHGWbp3fQ
y/8svtWcqb/prIRZi+aafp6rxnjYMDxsbnvKvW47ZuBvvGZrlXFy7ctGnMVEhFEYPL9zXG2hd9bI
7Y3r3VsXpKy8AU0KL3nHfYcAMyOH6jZte4jd+adv6/518jPsp+sXGZMK/QQ7dBDc2gFvazHEOEII
yDRG+YI4VLtmSr5BBCix4E5+d0WN9VViH1nLhwzECvJW7Z4v9J82xyJmIg1P9QFTDtk4LyRGzA2G
esMuSrvXwO/gmPmdxUNsVae4ZR5MNXu7jEO3rXtyAm35gqapfh2SxLhism5cPXt2KNVD7Sg3sSmi
0O5B6sWGyQ5F83rmXqcLRZb5W0BZ+6QSvzUqDygxJCgKkcr4NThj/SGRNWfRPvZlhO+JD6fJFNRA
9Al6akB4/CQ6gDzLnR2J3FL3bGr7hldZscEN4D1P9Zg/7zkrhHo3Qy5+ngIS7K3Zz1SFxQNhFZZP
2YBQivQeHL6dXieQl5u4BptFMhbAuA6Hx5Ykr5dc7N1gVZ9tht/CjwoEyizgjb6ZA2LAY7OsokO8
eOjtQ5jf9AZUJvlnhDSYAPsNuwA4X+t6ZJ29jV1KfYvQdBXqVQ9CudcwYDF0DflI9GKEiCgs1P7r
3MyPKXa7K6nGYrv0M6JohXyGvfwg09xtHPTkTxjYgQI1I+fkuf5Zi4bgrGWRf3ZWnE6T9j86P7jW
CdOs3WlMY3nTHBcUlqQR/z0CRD00ff833gcWnGBXhFqdzU8jXkVXj+RxtRKIRW6+5p5/Af8wE2VP
Ed/g+PfErp3shgC+lKahafXRpqsgURRpQ6JCCpuqW+0cG7+pNk7mygPQ9QpQXOAAumEx2ENmPnsl
RSmzQnML6djX2ul9sjyVscNt+VDP0j4MbRPgVv4Gl6nXZfRrcdsdnHfW0mCFyGi/EmvYlk4hziYu
f1uz0bsdO/XgOAA8OzjgQMGdUJLSIjZvPYR7z6lIeuj2jgjwKZic8SUf0Sjy6CEmk4XSFm9lobmX
r6YZK++z6xL5n9wWili7ODcnInYMRgcco18A9GyCYB+JCPvoAPU1g6lvy5Z5Y+qCRzGyrcvSppRN
iT5+56UZliKbz5jxHXuEou5GKv44q0MUVJ0rusXqZmR3xkK8Nqt4jl1OxlW3W3kfBznfZLrO3PSC
Wsh7mxDqNm1+qIWnx5iW8zOCCTtpkv1HP+REHk7ykeUmOoc2jsrW5O6nMmH/vTaR/7QEPTw0aaRh
199zr8vOMduDcx55yc6qIADAxk4ujmvfTWHB3ggm7ii5dUYQV+T30nDUcB02I5Jr5GC4/xE4ww1e
YcDctSINVRhYou2sXlcgMP/TaD31Iswzj1WAXYYVI6kV1SA1piKQpFnwa/CQPV8LAdpihmaEhTKG
W3Ak+jAL4FiLATTWLMaZHSfmvyhQM/sE+okbtbp09vyix8sEtSNydxOqNNt57SJTMGMky49l5z5A
My/O4ZX0SE8uBuiiwK4uIDKO4wwjBbjSrbf7uybxfyrtNNuZfVMuW4WZi1cCvwP+LPQwI4RTsPi3
Kcd7eU764jmgNHdOu+ZjAW70jtcGaMPqRzwm+bte4hITyN9+FXFzqyyBt6YK2gW3ZaawdOcFvvGk
mpklDIBVoO0idTYa4IKgUrUaYM8IpMDclvZZXQbHyLekFeWpSGum7Kn3dq2TAg+hpAAIrlq2FYpp
iVe5PBfu1mbKexoNKL0tQAGtB1iVdfw9JEeip5QE6zFb4o8YKTjERzGKj+qd500Q3Fe8EQDtXWbw
66L/m2uob7X/sK+RFzkWh3ZqWSZBBWZeFh30DJKQhMe52njH36uytr4hIY8i5/QwM+Ec81F7LCQB
Vnorhvf2ajyQ/q331jENpphq/S5Il+AUJ84tpZS2zU1klaReIvxngRh3L75tzlcjT98mnV0qxn7I
KMZQhleTpiZC1ybr+HtAgT4+FSBE0fZ7l4I3WK7a/RSOyOd/+tEzXoHt+khjazMbAZt52lhx9WU+
dLsqd4MXWADesz6/LSD4XizACC4Wh/smzb7VBAbIVyZAK2uKqaq75GZBzIerYFpq2iHr/Zj4ycqB
vzi7UvTWtqmr4Qg7onrr7bY7TrBFtqprZl4H3rh1NnGndU+Ey/w/snd3Zi1+z642H6o0Xy4If7wM
C2Bv23ezZ4GUy7PojJbKMFKY3uDlodO6zaGGBm4J2BlahsRcwcdbmRr+iFSwF1NkrMTGW6YiZBf9
bJHnYBbfFQXue4DFfpTuG6Zl8lSsmJl6xdXFICxOtvecrLjR1pr1E8CIeEWSqmY2kw9Ns6Iw/c+Q
GlenF+tj155rwfcaSOh0m6LKaRXQszNBThttI3bRftYtAsP4Le1ACkSvUyfyvYDO60oLbtE4vSJU
jrohnnefuhoKI6RwQ4XNhsFPPZS8V8ENdaCPckiS08/Z78QZXJazhASrfBL1Uj3RTgOX7KheZgsZ
JFhY/HtjW4H29aWJglCtHeYVUkgsW5yrAbi16PB6iDaZZqx5BEYFWKyQqsp3Tyt3mS68+/zbHkZQ
zOsX161XVK++8ImukelLqKCKanBairk4qjMTT/LNIIso/vV+uV5EnWXE+rxxPewo1afM0JqmAIvw
2erqdxCdflAKI16wheQ+nsBw/urX32+yE+9YokatasCqydT3r16mbJEpaWF8p7pF0RziWjPxn1k/
UwnuU+CdcVR/Un2MQDzHSTMiTjI0YVDXv9X78knAMV9/xs9fWA0qvFQZUXVxVtLo19hUm/0BqRU8
mQB9fGJ/1d0A7ZYK9TTnU6ib7Q+FB1bNCIy6b+HXkU9FcqRo/o+x81qOG1m29hMhAt7ctmWzaUWK
MjcIjUaC9x5Pfz4kNBs8/Gf/cW4qygHoBgqFqsxcaw02YkSVkzLHu81RnN5rnFeoBt97kItHrwl5
ojYUoqc2aV7k2duJ+zhg9znNtcG0bg0RfHss3XFvFbepw/avRXKdoMl/Hhqxwzoh1E1wkMclT0Ny
pebi1pWsjAIr1H38yt3OK/r8Fl1Hj+gzyS4JQATGhnKuNHZR8AsmM4EIhDmn7Gjm47usHO2gSEEk
smvkt2t2TnuioezoRq43Ng026uYQt8mXedRv5c6tdwlo6a6w0ukg91ruStIW7P9bDfKVJQZAnokc
ITmpW4eDlCUxUhRDmi4kRBPSx6H7JA9+HZpya7bRIC01ls9dRQz7QW6F/Ei9r7k/bVDoeyzorHKt
6q92kQ2B7nK9v2bu9DOBV8YpYzXAqHvRqrwFaRue8hmgc6tPn/Rl6pDPdhbbziIpTiQwcnw7FTgn
TLgNfEJWkhf/z4Xf/QbJInsF2F0P9bXn+vRgk8mJNDH0g0wB8n3voBu/sQnIGj+lYHnXm7uGU7x7
a94FVXy8gwZuvCICNTk3JyPM0V2N3fC70mXqcbvDTIK3uuMC6d4mF7V/yhCxPMlv6f3qMbVn9QRH
Yz/vmyy8awddIcxjmYeW11qOlNx/rfO6coY4IEwOMhL6OD2xhGHrsgwEfYTayQRjvQ2fpYNdzXQw
9f0ABduNjOCxs4abKbfYllTH3BkQPkIZF1PKf/stdpFe/JBYYS83CFdYAlK2sTfH966+BDAahV0v
9DZMb8u0LCNJiltdgfVnmZEsfXaOvlMNxKykT06gMEdKf0m2t/XdEF2z0j5X3nDjNeZeRsJ6CLIC
Z+WtRbB6faps2JszDN2X7Q3fxrLUSTFYRqHa96eGIL1z6EQnaTNlsEuP7fiPQ1DK8tQktx4j5TX7
oV2KH+rWYVtWtv1n6kFWDgd/al4CsHK7lPCYIiXIrbeJcF4+HLoH0DTQ2ahO+gkdCvz0rAvkiQ+2
jjCo85jP7bPD2oD94Z2OxWJWi10LdCInKGWou6u1xKrOY/mcD253Ms2ZpUSjqwc1KLDd9BDM7HDw
ngR3MOWLXKQ5D/UhiMpHJ6vePXi5qoyD9XXaylK5DZNtrEiXYkjbmx75QRmMktTLdC05PQG+ZMZg
nuTuy0kK4hknYlYYdr0PrH4vbwmodmol+652cI2vuQWJkuxbJlSDj4DqvtmCpQi5YV2spBfs4EBD
4iW+YUz0z1FPuDs0Jke5x5LIY4+X5QlEueyRp/SvfNJvvdjITuo8XhOzhKDM625kktGYtVswuyXs
uYewCNYvgNH+DSg/u8gJ5clLjpm+XdAwdjT8PQ/eE2Jx7hqz7Cf2i4/m2SmXEbFNBqqmOheO236f
3o7aoZ8A3m93scwcZtJk+cxkbmYdfAu4kIBKwAV8JS7ZYCXuQT8qXfCtATkx4EUZNeu48pjJYot4
3eo8uc5lIjAHf+4ZeCQcxZG9z1AMW1dX6y4q0oICn5uurZMwWOqH2kiMk5xffpdvR+Ol1R9nI29P
qmk8y1PdHq3k8q77GRtTtBuLAqZ/IOR/NmjbxKHIt1/K68KO7WmJIg3bB2L8j1pm56Dz23y4h5Dd
vCE0rboV1M4QddUtY+F3GWbZ+nzlSWxzzPZg+ED/SoFnmpNXHywA0tBiOAYKJwUvgcsMfoAh8Fhy
y+TJyLAOVGyPFuHBfoFuyH8mUOmwzejbk1wH9DLfbzdha5WcdPn/n4q12gh66V7eJ1kpyI+R4roW
38qSWyvnCNkPFrQQM8hCV+nsGxWNRekil12XXJJFYZNXbc3i1/4TVr9+KOV3vltlrMeWubsnLOAO
hyDyGHzoZf2KcwTTtbwmcwEdzD6YzO9wrWBPDvvkpmjCUD1K9zXrL1/QiGCQLkjXdZyMVFnRbclW
N80ZLgcNpkiNMLFlESZ/Z0vWKEkpv1vLrr++nEeQOPdjAa9bT74hPP1k46Wa9/D1Fjih/nLlh5j1
re7q6kVutizqJLfd+60ORxCc1wEAkK2zXH0rbsdKbnuMW8N2vg/HRvnnDqIO5jDmTJk4OwIB8hsp
y5vHHU/Yxi/t64+fS63YRcqgvltGyiNcR978IwBof5HhGsGkS9D08gzCroNyQ0bKv2fl6HWqIiin
uXHL9PARChKAFNm2cB8wIQLwkNatYdsDSoMkWz8pDv7PQavzy/rrl5G8gj22d2Zdz6yDWWo9Pe/w
n/znvZPc2kuyH8ty0HrWd70+XuDjUYqGY6O1X7UZqlmZV7bVgxz7b3VbF2ld19mS3RJ5HltRcnLc
fz3ru+2M9JaOHy71b3UfzvrhSsEy4SM0V3chiL7lFUfDGV9FNa97VXnhJcGUAjgTGBGb98XMtiVb
3ZyhCQr8jj5Va5BdO8l0Kyffur5rkaxvBkQI4YJfR7S8LNsb/+Gl2l6g7UWTuu0wOeK/1n047N9O
v76uc76A+4uYaL/x4KLQxrJ2WQvLh2tL1p3sVn5nq/i37h/q1v3Ectr1CnKeD33WKwyJd6cpw2+1
88K9TA2yB5Xc9o2WOWQrSm5bkG2dP9R9KEo/v4cwoP+p1VAiJIUNkI+XE987y1sZwmtWaqU8Y8pm
W51V2Un3ipdteieYCtj4VlbmBUYuZZn5WQsFWJSszHJX05EfWO28l+kB6z+UrA3MwH/gauukYavY
EGR2KcoZECbkbwd5kpJs060UZSg4sunf+mzDYKv7MIS204xBk2KycEF6DepsHjpHT+e97H8TAgww
FyXja9AO0Wl94+WmbMk6rW5luV3/tSgN26srxQBDyp/pW8ofziB1c5YQO6ElvEbbZL8urNd2eT7b
kQ1aJWzesouFYcRYLCTvdo5bNzlWElkYbEXJfegnk+hW9+6PS8uHQwavUo6zcU9U4FMNlALVAOmB
pdzQiORYPlwlinjti0xdfpZk2Y3cmTLp8+xmVp1dkyHoLk94e6Lru//OmPluqbB1lZw8/Kjoseit
nVYjV+5AemLEETQpOlzZw+yVuGNgc9GmB3lFVzuljIBx1uPmq7zIf6xatRockc7GddLgHMzz7JJA
EQxKHNCaJHWDt3K3lX0rUOA/C61dufAOO7OFABkT8mb5sHQtOJu6fxXMtoUDIFLhrpG7Ks+lzoAy
6VXxWsbgTARPri8PeG4h3WlXe+aH2y839d0jWreu612XPYtk19c8wjk5e+Z0lLssl90S+QFbUW7s
h7p1VyctH8GcW09p3v6SHob63kZab4eMIVJxQe6/dUU8ng2IAI86iFmKQM8gIC0u6EzSaun4zgwH
mp6l1fMI89STBO2mOniJtOysLedQkzq7L4O63UmvucvGG2UuzYPaZwTpDUOxayJedUm8zDX3tkeA
p0ZM0V2auCc1Cq38CGUQgsvs7I9YJYkanpxLowfNI5gsfM2QxgI8zxzUi2L1LvXH1yWi/VMADewn
8Df1Ada4EVYOilKXQXiUJbgn6hEWiNiu0k+x58AsaHb3UwwXgkPYwknHt3/2LH9+SqvmJ3jHm97U
yrcxN1HVSv3vecmSvEYH/tYPVCLFs+a192brh4e1Hs+uH+Bw0FrYcYZhFzR1/aWeiellS15+1tXU
3sOoQ3hVBG2XWiyyACam5Dm3KvibVBUqoxgnU1MSx40QY/UwLi2YkhATGFAUCBPt3BR2+TBPSfUg
OUmyonDgPctziIUxwltFHBzKCvohfxq+mTjPzq26UPllamUgRwITx2ExAO9cn51bXMSwXqsAPg0f
IVEVBsNDmxXEBHntwH64KdxbIjVwr3kY21tYv6Z+ip6GJQHoEj35avIdWk3lIlVlhkg3vIuwchUQ
nxkW3honeGpgw35S8YQ+pYqm7adxDNhB0BDbHqFVqc29zJEURUN2Nw1D96Alnfc4L0mdEbZnM7ZA
V9Njawj1LN1rpYMq2oB3xpwQmxtHHV4Y/9eURPPDWiKaA+ZfhzG3HV9FlvcIy0y0r8J2B++pcXQ0
yzxMU5PD8UYwfWFo5q3tEOpMWKt20G09aXdIwUODgQJ46YXlXQXU7q5Zkq3I+DwnBTbUAWojG2xa
qd/ms5kae800tFtJiin4p7LoK2U/eaDcvTDF2AypwWvvEzDq2mP/LRnyrwaudOLCgfvzbpngmYlM
JFqhqGCJ6edfuDu/hHmif5uahGgFCHFegzEj7BoerMdZw5dsTYl1rdy8v9X7uL1J07h44BFoQP5b
9VMzKgyuLDXvVaN/rWENunej5HGwqwboq1J/inscRw5kj0cpSgOu0M/Qr+fHetz1CHfspqV7rKWI
8sXEci3H4cGmylGA3TJnHN4dbOXfnXQ2r3KqujG1B8cLbwCHodSZQYt24oNTHbZf0AbJ7zCck/W8
tTG3j03XHnMVWpu9j8RyH2QvCBXOGO2Lhr2ybV4BWjSfwJ73D5iOL1JCaLf9hGgdYKhshKxp6SF1
jlF+PChxX1UXPi5UAwnUBvaDxWLJKiDo7uBP6+/qAbNymcJ2Ig0OTBYXaDATotm4FbqptGfINrW9
FOX2ZKm6fKocYsKW+2OPI4Eu1bLQi8/2+Hv9O2mS+2e7qMGcLfcP1mki8rLJQ5+eMTMOJswpkpWk
CmYQ7ltZRtvYQiH5rlKapaUD3HEYHgmcIQIvGHbEdSGpUFZMSnr9ta6D8Ka3hwCO97D6XpYnaY+H
sD6lOqxN1aw4GKwVF7Vw7IGXJoiCu25JhgTeE9fwz+8a+j5FTuYt8O34CIQhvpZjhobhkkhO6kx2
2Ug22DCqxVrUoDf4XzrKIWvv7ehuRBzw/3JI6g7EV6ja+eNp2q6A5PZ5fChVrIH7D79OestFpqLU
m7u0XXAUuB1NqwUBCyPlfbQkOQQT91KcfB/GwsgfAK+rMcb1pblUYS7fbZ0kh4LelQ9fhx+Zg2MX
q0pYVh6aGJOi3DpvFqH4MEtJ64dDpSgXbmEdvXEgAl8Plau9OyLTzWNXEqDxsWH5VVMZA3Z8ngv7
a4o8KZFLs5te26lKr+4YEXCiwbzZZfgZVbwVx6QItRe1DIc7V6//ykNNfRnsQn3Rw/qhY4J9wDcN
0gXSQb5+vQH/l1O3+tUmtOTNzTgVzpzyPoXN4C2qlC/gkYNHaTTL4N4vYvtJ2ogUPqYA6j7lS8+x
fksGzXzV/Kj4rCUX6cI3J3tRmwb45UNYp9NdH2jp/bgkkPvpw85MarJ2M++Ys4nGW4rSB6Apjhzf
/aUmA+qlLrZLkEvpW+bV8GhrRruXotE3w42BauqhNC0Y8Xe21fWfkLGCusga9WMEoPKt6ZFFUMHr
nRd85RuhYOXBznzzZkQy86m0x1dCaLpvVvljdhv3i6W47W1WRlAn2Xr3rZkJpFAdK3+CRAcu3bD/
HTh2+42QLf0wx6iI243/qhF8BodtOxDvSS4O2+OMNCx44X+qgEX+afxQp1sOUbHZfFcOXn1Er62E
Yc4pXjPFsm+btJvg3O6LVx3E9Cek33fSqBDG9koExheQvOq9VNl+g3/BHcqzFEfYJC6aNyV7Kdax
az7NeOmkJGfsBvVehetNBxF9DaaZuITCCo1rDVcMsOjah4XNzu8xusfdgVg8aD2hlj1W/uDcSkvf
+t7R1AaLcYfayewz80AYE731atXvwfhEt1J0ItUmTCHqr1K0ESJCB1L376Q4K9MPl2/+g5SmPnti
vs6fjJj4Hn8MbsJoUJ7TrFXvIx8YcegjVzXk1ROBPkdoJ/rn0ms/J3GrXglWGJ51veVViWGVrxL3
TjpIPbyIp1KpswepksSE5SiyATDUnY7gaoF6bGYHz9I9Bo72lJvPTVOc3M6tECysj9CYl1d7copr
1AGWW8iCy6uikjRd5UIzq06H2OshHbej5jHUHKTAJ+sVhrD0m2pV3hHezPJGimB0CKnXi7fSHKGk
NHpiCZZuWj/5Ozj9iKrJR9SV1ZZA8Sr9RhR1dgaO75x0fB/fbMu45q5ivZhh5tyXiUWAxdKtndRf
E9GSFz5t2j3LOg01InLuksxa6u+x4DXE7/5Tt3WRnKW0v6pe187/drzeEgDT2fFjPc7Nw6hUhEsX
LtR3RHWZfIl+5ar/2RwH+61xRviBcr24y0LDhtm4SomIG+YvfeU+S9fRSO/qyPC+1k2uHtw6tu7T
0kOApa5hS4EX9jNwpJ8K5FfHuNi7hA3dqSUvlTvGPzqNADHLcJtHz+yCW8V2knOUhuoLrCr1Tk7v
zF/V0mt+dviNCCMyY3gYJ+MGm20J625pPXs2nOO87g7Ellq+S7K6gBkXjqq7kjn1zi7DQ+/r8W0N
OfmfhrWPNJdbLTgSgp+h8T+oc6DGB2kPiXu8k7PFjkulXQEnrBzzshalWfe0ZDzxakdrz0DTny0z
sc6qPYDd3k5hOebVJrz81gkt5ZhqhY4s1eDcWMT7XtC6ae40w3ROdpJNTxM6Loe+VZvPvI0qoT+u
85218zPcPMrvxnt1h4Ql6VhYp+cXuy3Mn2ASIYs0mecZfby0WeIAUgnmY11V9UOst/WNaVTDbeS2
Fuq+foksQefAj0WwKhMfyEy9hBbL7/1vcTB+TiJT+aUQableKMs1qOIK6+8pHX6EiuJ81ewmg+1Y
m19CG25wlijBIxBq95wtpOKq4qfXPo2tM+aA9NEFCkSMc2NhP2Mis/05/MYE/B3wofK3HqCDTHQS
K2wW4Ungmr8ymJH1rn8NkOZo2k99R8wyPMXNq9eyJ+z6SnskbqMjPAeFJXBXzgHjmu/f6LqBBtXo
LJQGaopanNZlV8k5To0LEAqE+y6B1gX9mk+aM3iveep91aZYuTd7z+MeQN9bh2l9K8XOgHkud+Lu
osc9xFQa67JLVxLqVjSu9zkAkL6rhlC976vS/xzV8zfdCvQHKc1LBLijW4/S1dOca6RZ/pOUwj44
t2mZfjIL3f/sz/gSC6t5KQ3H+eyfRz9zvsV8Ks/tqLZnpx2C74V+rofa/l4SkYVkTlXfDMFQfEXm
bt9bkfuJfeQdIg/FQ+0rkOcHgDe6PtR2a93SEBV4nFHWXZAs4xmyo4mXCOI1IzJ+idyhBZla6ATd
561DY9TGobI76zQgKfjQLQkDYzo0aCMfpCgNOGyLh2ZGbQvJ6ivBTlw56CqiGxAc3WG7Kx6MJbGh
4r26inGfO9X8CSvA166Mpu9TtAR6tOA54IGCci/Vv8bzMH0f68jaj0t9tNT/7/4ulEtbf9/1OQ/h
afsmcCF8++f8W/1/O///7i/X1asB5LZnHs3civcDG/bncpjqZ90x9bO91EGXUT9LQ87md62TLhBF
Ns/lUvfhWL6c0Fkp3jnW+SZKYi1oS69q1BMjI/tTpyIf7eXmaesmjWPsebu6Bm8QlI9K1loAJsF8
jVo9BEeHd/3Qw2NzyEateJRkNHleRf+m77SmOuphot4FFUA8JikpwNCu3rVLIkXbUADdr+WsOvRs
1+B6/KdV6reiHCF1cNtd84iAtq1qPdNWTpn05tF9LLldP3rkP2Ak874l4JkYVGV+8XywpProfJrs
3vthQECHtdAbHi3XRXA0gW+lSNUI7ytoYoDHl6ZUTobuzV9gZBjOHWcVwtM3YFkXuUaYEc7XV611
jxK29+B3Go6u5dyIVzzq3LXPxI1YqA4Yxklv2vFWr0M4uxfBHVHUWcV1rLAAnMvmSxok6eHqProE
WYFE752LmZol5Dqt/5w5ifIMQXR30G88ZMSSeYbTxYA7BhJyx9yxBAEXE4/1Wamy/szmD1p843dl
tt+hGBm+RDFK8EnX9o9R02s3atxmF39MzYcw0NHEUMr5LQ3T3wQdZr85OEQO/lYxTdixkP59Rk/m
bIxd8FAVTfNcLImhsjwMC+gSlw6GvkCRGkI2rLZ80FJw8VAmq8fBK7oH6S/dEHg6Iho5IYAGOU2y
aLITMo+WbJ88B5B1oKvWpE+QDiEQYSGMZnTqeEIHrX6wgi45V0Br7pMMUIUxmvOd4xJZDDrevjrZ
EF0KqIyvnhlZF8wexa03zcNtVo3jRVGj8poZBcI+fh/dJY0PxdPguHdJOaH1WmMkibrEP8Vtq6LA
oNYn1ytGgK6QLkMA1T/hnyiPaex0zz5sT/AGEzvIjEM0UNX3L3OH1A/izuNrZEGP3Jm7vgsxSgWF
+rnBB70PR9V4G10XLm94T7+gPdPvqmga7310qKCgztNDNYURTFjwx/FtAvDhp/NfSeMeffTIvuK9
buC1iRas/Ry9EEv6O7LV+S8lMf7C8Au83AowlAeufspaPs7+YJ775QxujH4HMbElEg8jGyp7gqST
EJO/CuIS9c784RFrwBYwG65wo45PNULqCxv/DOlafe9ZUwcVMm8AO6PyJms0iGQg7xsfYthaWJSP
N7mpRK++4jkPjgaaVoTgQ7MHcmf5w02fDtNX02bvpGnBq1vwpmhTXkAboI5fIwIAj0E59DdylB4n
l9oYtNvc0YYDtsTiFkRQzFZ1iQy2PAQ5/Ha3VpkThIjSRXLvKu2lRSo/tmzdx0z4CbnAdh6pqyoX
HBoOvH2GYuCDVbZIObZK99YhYHk7+moGfQW3JINvG7vlANJjKcJo5x2ntkDncinq5gRoybSKixT9
tNZ2oBPjHSIPgORsh03Bkuh5iN5TaU7ldfSSCgULcpJsfSQndSiN07vRCVEacqKx/g/HzRBGlQDU
/9e5pfju0g46AhdWQrt3ddshcv0xKufbLP3aTGH4ypzr74rYsS66D7aiz40X1XP8szGEyn7OecyO
V8RPdlXcSEkOMg3vpe0y796ylBuoi+YHr2uAFLZ5+6UfnWpnDE7wow2UVwBF3t+mpp1yl+kAHvB9
oOV6RAdIebss/o0x4xF2kPivKqpjPjtN+3WRu98nVlfeY+e+qpC43wMUqO5zrQpP0JnOu8RUq/ut
QVpZYP3pZyLJU7TOXu3eCJFBuXk5gxwiHbdib4/OzhlqfJb/uciHUytjAl5I999SYlQhzFwusp1A
iumg3uD8im8P7qA4d90YIECEdCiKL0ofAiHRnScTJsen1F5mX60gwsAM3bUOpC+SSql742AquHdU
hEtiFar/tbjUodQ93EdLInWEYGpHdNHwgiytW4P0k7qqVrOTOaAKIMXWNvJjBC3MoYsnzPtV/VcE
cMEr1PqbFkzA3/pyenNKNu311Pgv+Zz3B0LF+me9i2HDdMbs0TUgVYkhcbufrH64KYiqhcExImYf
2aqLlXpwgiyz+OCo0UOeqtUpY6/7pMK1i8UA63Vq1QqG9SL7zK8L99i83S+JDQOKNZvmdzRFv/pN
av8sLf9WxZAZwIQDrimpE5bSn4uytaHvw8iAQ6P7PU7enZ/nxU+jiX8oJlZqZksC6IkasqweNSwT
qgULSs9szobPfj00cJqzgZDW0QnLa5gBBZTWHAnPO7+fm520xmmYoXkJp5y0Tq2dPtSK+T1ZzoTH
I39M6+pF2mLTxeYE0RJr8uixbFXlIUZJiHxgzdGj5CRRs+DbrKvVZauSHGqo4SFGx2c9amtVncw5
xziidlLnNCF0k24D7hRy0P3Wb7uOOmT3jVnYt/6s03eOUaUCifQyJl6Ji8jHeaKl2tVzO+2qgqMC
sx5p53SGKkYaJBldWIP2ytKnVpSpOm3HaL7ys5xLmO3+c5p3XSwnBkMmJ9/O1iPTse+dqTys55Vm
P425xLues60oe+SwzINhewDBltMrQw1EEATruwOlYb2k/MAwU/2TZ5pva50hv2C7+OQlDEHf6dRL
E7aHf/1PW+8/59X+zgJ4G9bfsNwFyb37scuPW3+TtKwX7crsMYbYFaj42Wpd9Vos3aSDb9aYeSQr
LZJMcvsla7od1A3DXx4eoXulG06sNpBTG5v7JomqfY2ARRABNQua/IdVNBMcesQ09urFDv357Hjd
L8Jyp0MKsaIa/ez1BOlI00aPwoMfzBu6S5i2f9eZ751YM11dKEyjSo8Omj0tVLbeT1tBIjvudkrN
RA7RrAkdvuthY2xQt3Lr5I195g0gvM9m03u7ntcOXo/ptfYrgou7z1owcjJgfjBiJw+92tw5MfjL
iqgnDDrHFOtWYeo/wmK4U/B6TgWSiBMUDOXi8CsUnA4JeN8bcMRsU73kGinac90mypMas+Ut0TN6
qvyryVoEebmlahh7YFJpcr/WaYi47OZiyC7bUQGWvENWQ7mEbqryJA1g0H60M4irqu2Bcs4vTfXS
pObwNLAQap0aLvScLfkwEzICeVnMDwk+KyUiKyjkIHtQdQ7MDu24G4Gamh7xhlb60GsjCmBLMqX+
cz2A48+KqxMMFlH/JAXW4j0Ys/GkF3CNSV0OA8N5RmUNg+k/dd3MQgJKU/1coaJXuJb/mC0JdBRe
6VRPrQ1dU9rCizOyhnmalyRKjfLGnZxpJ0VmEOMpho0CwFCzVm31jW1+iazWuJUqV6l0eMnGGbnQ
pjhKnSSG7uu4ieBslC7vGmDMM6ZmvbBUW3qBf3cq8otcWOr8cNjZXmsc2qnGY738SGmMEjW/WjYE
hEuVhVn9wXGUwxCE8XNRHgsAwU+tpkXP+Mx/j1HlXwbNuIeIPL0bEat6ksSd4fqH1so6bXXp1OeI
uMHMn6hKrABp9A00r7vbxEqsJ4z91npsF9nHufBRPwrbBhUtl02bn6IxNFule17LKCRVp7pIzT1x
vrSHpaVfl8Vz3LiPs8fqoJ8rfEVVZz55XqI8WtE1WApGFP9JRqv+1mG1vJ3MdNkWgvdB/Y/AjK3f
mMBylM5MvXIiRy1stCuiJwTvuoeymA7riJrLKCDWuN3Bitw8FnUWPJsYyZ71uHgp/WC8SjdJWJLp
O2SByhspSl8NlvWDVRE5LkdJHYiKFEhCcs8ebtx7auA9pbnhPcHLPd8aRvc98GtYQpZ63cl6lKTi
nR+7IP+lGwyYFzz34b30YOX3pEaacY1mxl8xRe2NEnj2E2BR5wkFseqohS5aBuPsPEmD1kLuqZY4
Z6QoDRCmmA9VyoIR5Q0F5tiwxZVsGPs+Yv5Neutu6xtiO0XMrHHOqV7FJ3ciYgI6y/C5BA1xQJ4l
ORoOzGh7p638k+EZMIfD3/IM1XP0bLYN2FAjwX4wYg91jRRRoUXLRBLWLjNqWah56vPIaqMMkMNT
EAvxF6Y+H+LhP7mlCL/el7xFyw9tDY/4u0VaxUcc+lZyyDVn+K9v2wUl1C0hjJKTZJBAySVhU0vg
pFRCXdudPR2P9xhD+FJMr+EaeLXEeassu+uvqj5jZmnZxS7Ahy1hjQzUQcqZoB56M/tiLsCjbkHS
1MtPQJsI5JEt+COrgtgNNkiMAvDu3kqiV+04I3BUL/wb/8nqqfczSnQ4MJoc2kdp7vsZhKhkY2hn
oPxPYtwcEOfjtINlb71j7oQESQLPSOzauBDlLq7NkL1cF6vMGe4T5A5AmAFfMI/KZChA7LpfU2f+
7cMWkRbVeUT+62BpLwG6jrdF1391uK3XCDmwU6uZ38PJ9I7jElWbcJrCuzLjZEf5v9vdlpw8AXxY
4dEMuFcKKmlXtdMPdRKYNy1Cbbe2UZQXm01CUsX1TlG782Dan1P+tWWNIPQBdag8YYaAVrMmdyGk
nxXrENeAmBdQWr5EXDvLw5JcBmnDsYIWhO9ur902MFsElY2jyyhh4kvS8e7djQGizH2zvQYKRUfb
K0rmY+/H4FaF1k8zC5WjYd0VQz3eNqE9rIlhRuOtry93Lpu+Z5pe3QL5rW69vIJ0XLK56/XaUbIi
vSo5SRLHr4h28mDDWGLni0WOpTQqADosOv51YJWek1+iDCKABSO6/E1J5A9vxS4zYJbR0M30FwzT
vMQoyu0oBHMq2XbG4JVnznTYnoyM060oOU8bkLcCwMvkXcATSGIsYX9bYnVmeO5M65ossfcyDiSJ
luKAi+M0R82dVJW+hbhD4LIaEVmDXhQNbKXn+fZF8SnVmhr1USMHA7agxtas0+nDJYHkC5A893Th
h6hMZAwkkWIcwUKsRcrvmiXlcEUYst3NjdOjiqLE49Vxi4OBTFdbjNMuyJDWDdGnPqhuxS5GV/0z
tp+/vXR81cqFWJf1CLqxBYJzQOknXOdHPevBjSb3WVGFOzjKcJTOZXhnEwtzH/jdHn97sxum7CHT
+ETkXmUdPFhWr2rV7pkySlzoWBbLqrtAN7BsbWf1GfS9fjMPKAjZLpq0zpe2bvOTiROGKPauR4ul
CU5RixClme+UPsM/QpjggQ8uk0b8aOqavZ+0STn6SossTK+f4P6Hnm7+bJjpJS9L7HdIEkWN+a0a
KjQLp/QE/VJ0tAD6FW13Fwa1uuPjCDI5LIpDAyAj7O4gfiWeJMalq6i4XoMYowpYqj2kbNFpqBaN
6NYgChcTBc7p/VzqA/rGbnMooahoXGyN/fi7cbgxbu8hlcLxc+/dBVMS7yMEtvw8VuE1RaI00jBX
9yrEt0YMOz6imVX/O/ZBZKtEUu3H2XLPPlw3StnetHrITYCHLjJt7rQZghVvBpO4mOHNcxfTJUKQ
rMeavx0+3cvcomlwxzj2JU/OhjIBBFaI9+8G5cyKYt7jf/zO4jk8uhP4/VKxE7iJCNNxZ9aeJtgc
F3o0wjf540HuTTeJ+zxCgXSDx1O9I5gW9QwXBQY150GXoHTBzHcBhMFu4KpobXUmnFOgnkLld+uj
LVOP98sI0mO7vU/D+ZdF4z5v+FBWbLIVx38o9O5nlcGOpPOK7rWhR6xpGvA3hg6KOWpsHjCI3hVJ
gwKuDU4MBPchxZxgmIDC50RN93a7UIrAtbwb9faLz/fiAMvrDl1m9EEzXDgu17IrL4ITYu73ROVM
MHpZ912lnLKg8Z8nGNfnyv2rTFHVC9Tgx9Qrp9ZlIzho/WFZAPa2EV6JlTtZXvi3Ag/rrhjRJtbG
+atXYbDAAKkpvxwkEuE1MqKLoWHJ82L1GcYFd29M6cEP+9dJc08I4RI+EhKKpZgq3lZ2SEryM6m0
7jRXY3eYwrQ8Ke5bqOT5zooz/1inOfaZPj9ZtlLczSEnHFosg5GmPQZj3EJNOV069Qc7/3DvTU5/
7OqXJkGqtUavC3v+0fbKb1rbQ88CQZJrIHrc9m9E5BqQHcXhHhXPbMdqUNvP8K/uPARTd+00ZrvY
CW8sU1F3PZRddmy+QSRWmQRJQvOVsj6q1EMeo77iwhiqat2NZgTW/3B1XsutMtsWfiKqCE26FUhI
tiTneEM5knPohqc/n/zvff6qfbNqWcaSLUEze8wxv8H3lpfEnz/ipOuBOjXf+fq6mgXwtTL9wpxb
hYP5RITi04xfkq4LtFR57YNMvfQ2RjV5IVqbWiYXyQwTsBObv8g3IEyct1za50bRtC/9ozA5rDLk
ydKp/lnT8+1M6vDYDsd4nQiQrZeIeF6HdNk63S+fJGejVz8W9fRuTATK6+NyK3Iq/2m94HobhECi
0Wn0CVboGsjkhGcYsGHCORH0zQQQLP+YeZM2fUsosGZph1ZRZKXC6IIx4r3Xw9JF8CdS4Npqd31l
x3dkG45bWjt5oDr3yVFVaNUTC4EGhrYsX8m4L0PDp+E99GO2GYbqBb8oQ44je2hVZOQl4d50eoKE
LzmxOKPVdtDKZ2D+d6DTvM3wMjsQ6LqsYO5eHrzM/G604rvKzK+hswgL7CHz6+yhULijWk7Lzqto
FmQGXnavxEeULsmrgQqqKmB/cmke9Lw7dxehql4ujdgfa3CJXpD8wilW2WEWG7h3/VZpzmXcub2Z
03yTNQ5qycWo2yXq0BjcFCo8Qg7wPlgvrJpOEuTGoa+yGxcjxqYtm3NVNL+V5R66zvkYMjZeStym
XlmFQi/3GFXQg+KRvBYZM1fvyauRNLMEVHXY4UDfTlYOkUfORehopNGb2rhsNLtWYWxpXx5kozSe
MaJn1lYQKmWOrhMtqn8k5o02dCUiVIDIXlEy0/qpVvpOkOq981IH/zCelczmNNOaV19v8qs5SFLv
whC7n60U2nj5vKxjGcKfeUz79atRzovZLHezE5iV0+2cRJ1W0JyFA3luIH/ScJxTA8baawY4g41J
R00MhyKOsWk7kcy00MvIun9bsvbdT8pHp52OysHTqMvndCz3Ax6cQnFO5OOwA8kGmmY+poADMbQB
RutLOyxaduBaH1o91ydUebvcd0MjEXEXmHHwoYEGkF2R2O/LqN7Jpq42bqk9DR4gmzEz34aq+JLg
9KxOvTFf9oNtF1+sFa1zdphE9bgwRh6UenPfTsDLMzhMc4GjmvfjQRAiFjW0AfD8WWhHwxrRgASm
NhySaboj04gMQQ99XI7uzyAG0BTcYcnYJuq9FiB/AShvNCGJvNRrsE3l0RzruwI0z8ZYpb0Vvh8p
xz+8VQOAPmhDh0bZI7z9ArP8gj0iJUeTNPZrQjGaM3PDWPhcsOkmV2Qbo+ygCo/2l16Nx0KXrxO/
FFu/lwwTBqTP8tnvtWtWvgfMZe1mmlze+uRskEzf2GY05nKvmng37AdZ7wbeFhYJdv70DtWG3l5G
/S9BAbvtOUOl2o/kqekDwWLKPxYNrM/JKuin1DuZcfVKL/4pSyKUC/xptepfnGk8mv54O3llQJ7D
XTsm73bFvpERMqIbZPnmMlMPn7SZA1ozpDwIoj9Xzg06AmDja8qG3pBUNGrrWToG4ykS7DMOPrvl
pjoTPdpTB2Q6WhWXy/TijIjKa+mpDRyemzJXw6ZzIQLqAsORVSWPjVP+tKPqN9VYyrDzJxIjGTrs
U/0w6/69a1FELink7DqZr62BKrud4vdp5LpbJ3PnAPN2h/lkod5BTilCEHeOVtIN7WJQoninQO6+
wCDE6JQgoVloh/1s8Sa7vI1Enqws6EYVTqbrM/DveZs5l1VYPQwVjKi50PSdacFsGPrsngD4MYZt
zw2OSvLO/9bVNB0NQGTsxuy9F4+PmljAbvrTuxghjS9ahu9leu8Hf5fMIEWHjIxiv/DDEomgp8FR
YowPa13j4qEI60QedAmKwKTrFYp1sa/W2TsQMvniZsB7uINPc/ttjNTGi+TybODr5NlRaA0JcxKG
Ys7p0mX3BstPyHQSribye9asOyZZ80vIaLoRxkRbyXqKB4+gkvrTgFznrT1TEgaJYHHmkc9Zn6ak
u3YoFpOxPs8+TUPyRUBdnRggeqbWfvZoWgR2csmKMNXXYrMDKLxZnT2fW42zhIU3XRIGuZs7BEjl
AxzV7qUwO64OGTj9qt/Yc6UoxstiIzxqMKfEt5FkvzN69nhtNxdClq3gvSn5ZDdya5i2orAiNCNz
YTs4060mVXvItOLWSijIyaStTbuOLJSprlslBW06RwxpW4NThQhCT06afMK3gp1a4NlLjY4rgJNG
+0X0+8ia4hA7liIZeKRbea5aMGYg7sWmxG27X+2kDweImL7Mg3y1T/3k402dfmztiqjlY0Ywa40I
DfAR713RbhllvM1nIXZ63b0BWbia6hXic3NBNL93guBq5RsM6zfpUytcKiE8UB4iwabTE+rOJgMz
iQW99iJMSzbRkK4McofhHmdhKsT+yCcQkLNcyGx3zJ2wlkdTd45dzhWY8g4XglAJupI/thvPYTlC
HK62qeFEmaPeV3WFc+apxJG6IRek21YG7xNR4mcmMbCNrOzXHWaVxuUiwdsvGmS+i7ctgB7yag7X
mrFzCDza+Lb2IBqxmwHcXhapZgMHlVGoBQN1dKHLkf5RsLBp1jXowLc5tT5NR1t2sTkDS2aEFKIh
29OyBG9HRWj7nP2NxuwAhQmxiSnzK9T4Y5bCSCqsX8sZ642jkPttqEmsm0iINnhBU7/LPN2EKueG
BSmnG83nLHFt8wPB5YcM5fZ6LuhamzTuF6KKCtO4B9hXhVhlGKC0jFAvGvvyA9sMjTg0TRr7XhEJ
Gy6todTeNWaPOiBvA1BzA/SU8TU3OnDU47WWcbY1vdgMZfuUlzXjSM4VYMxwbaif5eiT6otIsXHK
NJIkjkPtXM8OFvZWfC+G/9VWax5iZGs5Tac7t5Zv7iC/IInu12UJHNN4b1RmQ0uWIHoZvohVb8Mn
kXVAH0RvxcNcuHfT4DGWkVen2ZtooHQ6jWz/LbdHEu0r6zEe7yehg+qGIUqCGIk7uhuHKq1PpS2O
wnC4dJORPCf6GL3u3rTsOuamlmGa6bcEjjyZM6mY/lTvknS5T2N7xgvo3tFQIcAlj2E2r6+ef+85
GiYR88Liq0YVjGNOgU2BCb4uCXOzCRcotsScb+Z+ot+QRlpbn+ryCWyeT7Mz3nNOBn2bWluVG+zE
ZoNDzazeaqZjBd7VkADsRPTDu0A2uD/hOandrez0V60sabVMZhQrmHsqJgyvBIPWuVOQzONX2mG9
t60D9cVQlxQY0t3YVJXsvuSNXhyopG2owyUpVZkfGM3s8DLkIZS+FsR4c+vOMgLPy78XN31N6VMu
y1QF2gwbMPfN5eAuL43Iym1sRqWgIV0zh8oMarJ1yIFpxPRa1MlFoWbnH+d8ar7TB9wQ6JX0Bkor
eXValDNEujjFk1LcvW1SvXetpOSYnZE24UB7OCUk2nd9GMrfbUxGRpG25zFJdxZBIjt/UddtYX6W
GgO7aQ75/cIb6sYvHElPNMSbnYZHZdNxxW99zWVv6HMpSTmc62XnQwFeFuR2/FxdGBcJdLaGscCO
SYSSrlY+MPtXxmghWfbdxOVRdzWg5nlLslBs03rKhn0KYGODacnd9I35LS2wU+WT4bh1lDTGu2to
e3dV6Cc+bh6r/W4aUKfwur/hzXxQUctdZ6bnFeQwZN+iCEiDhUKw3vQpEa63irsplyIDh/UHlhis
3/Mv+Zbn2CdiOWONMgg6r2b32TfU9dIDI4EzR5a81d/Mvfio+bBAotxlhW9G2iVyOW2XY2nrUN+z
etplGfs0ndq/beUz1yg2EEz1l+XQ2fbJEvFzdMGnBPBteiBW6KkwTC0kASt6ZpA03sguxj307auX
zrNe0LYf3Wqi2sSYaq84zoiuZnTiuix8tqksUbFFwcu1ickWrbfrsde86Y753hl4qSo8Ewi29w1v
3qaW1p1WFkiGwnqd6VsaiZxD0n8uPBU/Oaa2eExWZ2+UFOgiIZSP1YkKANIee1jPhN3aTRZGY0jC
CFa3fprctT8svDGdH8lkpUrnu1KwU3N65mlySSyK0F/TnqCGxWzIg5KPAEjLHR6u29ydj7QVGPTT
yrMokzFkE3iUF3LrYj0YH0ntfbjT8DzonJiF/Uz2xYPp1KFIyCkkAhgKOEGyy9XQc7Uw1oVDfD9Y
+us02p+aO6Mr43QbLLLrch0xJuf+766ZxcTEfOimc9HBAWcBwAZ3gTcbb/Fl8+ppyXGFVAhS+1iY
zopwN3y1ndp1rvZcEkm8cVNLBrKh8NZt3AwxZwtVzFQ3PqPiQt/Yorxq4vGzFoxQpNMKlBL7Uz89
uKW4tipnCExtoqaqsd/rAKpVrmmhuOTzTr6xZRScKPq8+UqrdA+44qrP0p1e2N+p16NT9XQBSVIl
SjGLzKU9Fw6Bon1XHtqZyNRJb7e4wj8KY8AuapLQbWfbvKDxnI/43+IacLC95Ve4ntIbN6sxCctj
rRnwnRwj3TD0GEvrPh4ZoYjj37XWHk2ihJTTpI9a8Q4zsbZXM9ASHTeWNM8L7LHQGo0vdxoPpp89
NJLOOhOA32N8ebPT8n0x5peiZq6atAXoVw1/cybPSyFPTY49L04+KCE+CFZNN24z7+x2eZ/ay1ye
zo1cq3wcgWsDe9zEbUdtflEqVUQXLw2tBWlWz0wC4E3UhPTdt0mkKIb6WJXEKTX2feVJQQdde1sT
edQ7ENJ+fTJZwoXrRWPTeEElgdzV4zaT2WtW9iL47ez2y7bKz7ht8VqazV0FrXF0KxYXpydtyR7B
412vtdzG5MfjcmJW22ivmTN6MLUZczqTv0xZ7BcJljAlGzTPdUS9qZ45G/Gcr8IKdXqqMLgSZkFq
GejBuKqcpMSs2K2Je80E5YcjuvdyXW9mOF+01ZwTV8iLU0Br06bQrxs8mF4SmX0euHLCcKyRFpWv
Z4aXrqDWrlFnW1sbvAH3H4M8yjLwTK6uedXnPZkOUPSxgStvArLOH9Va/r1yEW9c9JSNRUXHWVyf
rPJ5EkVIgOptn46v6UwL/HIKrgsRUxhL9F3icKIwP3FeyzhCEX+N3fGMcnsTA8pnl8AcWtkZW1KI
rktRPYyp+VYpR7DRSylrmafyfChPYuTGWGcPf1aBREeUQTxu9+zGHgjVfm3H/Ivd7yNToOMBbD6Z
ymscMvfyarfHvo3fKA/wY6SUKDFC/VGjkdMbhK1Mi11svcrc4zJC1ssXi5KhS8iH1I6N22pn9pov
qkLbXSd3R152HTa2I9nTK39XraBoVlEW+7o/1Y1Gg4An2HqF9sW+d7MwCyGy2NurVWNusgJZSUhW
orzkas4km0bICfT2taDNbWKLFztahsq40ko6WB2TCHQiXDZqXqoznmFEy+J3B8bjsk2/kMGkDKu6
15YBaLxbDNHfl/88BoY+57ocyjh0GeEAxN+a3KtGwsbdqiHL4JL+pF49kQHjJsDCcdUSdP5yaFxG
0hlyenfQkQ2B/9S1Jm3P37NbDQrVScQofUDs2do8r2U/RDMVei+5h809AmQ2PpAv/DGN5WWyi7vP
qsmDMGY/cuNfl8zOYCmND3xk3GsG7G65LhJyjss3bQKo2liU9o40fuLa46Khwq7i+NPKxRQgEXkh
2ADhW0Cc9Zq/yWFZ8rqrTF5KtlS7Tl08fLH7lfrm1zxg315YhOMpPkBiBpCOYjX65otfAP22d+2i
nbrLy2WXDozlYJ+SkO997xl+HtjDmmSJtQ7mJT+uunNftTdtLuZNXsqHOqH7XHreoW8FkqZ7U5hM
k7ved69sIP5Jd7vY5V1+aR34WoVsqPproScyGHqLK8InBZ6psivyMeqwSzpFD38MKa4ll7V1qGdB
oI7N7m1vJakANoGzQ3cgEhhuCxO1sFwIjUm/ze32ps/nV1VdghZVPkexVf3KbB1OI6SNBHlbt9kp
W4nPDXax6A9Y1tZP9ddscU9+8msOFj3Znjw0jw1nm3k1y2P+UMnn2MqgC3ns0dLESjaMWG/UCMtB
NSrw/Jy9s2vLDT3VKM9046XwWa1hx7K7RWJRFflQRnYtJtQXZxZn9tiPjl69DJVXbrVeZBgtklcY
I4ywe2bENJMeYPRgGbyYDl1ih1AOEamm4CJ7bmeTYXWTz9i8dFtXjWBIuygigkz5KfPaohe20z3n
Y2WSv5JIlfFMcwWECiPudNzlqNjDaeQueXXpBYXjGEw0zY9GCRBQt0C+zE2LrQrBym6/i7yD/VLL
fbmgMxul7R9McRircdosCY2pYUV8ct3iY0Lk427TaJsa08NQNukhyedLAW2+2Yy4bFArE3Anqr/V
q4rGiml/NpfWU/zeobAERqFRu47HAc0Sm2x/lTAaOFGM3MUOZ2XdIHZOOnMn83lmvi7Ao9Ju/dqG
kr7Q9nAuiTVTh+KXrZOkX8YJAxmhiPoUSgXl3Ub1xXTXkZkeDsQbXYD81+jyp8TugnJCt1EQNQyJ
rEkt1R7yuYP4wR0h7UQcdFOmn0ap7ypqys3iMjmdrSSWC/3Gb4UVCX3qdhAiD2uXuxunqLepSWDL
mnBzSBIxXEv09sLD4J4X6tmpMZnq4xNdMz7/esX6gyIbZ0N+VTbI6uxb4dTmDtEr8w4WAxSJrs6O
o0v/tOsR7VtLaQzFwoMs/Wq7jhY3Yzm8gujZ1val/mwYjVvng12wkpZZ81w7q7V3zQY3s2iWKzFc
ekI9dhriN/DwuUVPXVuSJ87sxlaknBaaFAxgDwiBXGhssxz7uSr7KnCNOg5ArtR4OZl6bfOAyLYa
ANTlkrwpFS9RLFzCVtnbgRDikqfQHW2Rv4wO721sjM4+zwoMTFz2jPk89w5/cWfzkswTocQkDssa
LRnHm19s38ZYXFRHUJ/qOmnudCQUzqh6E/OpbNNiAPc99Gz3eG2jXXYEjcx0namyXHo9W8drmyBP
5r1g4068cEXE6iTqiGaxBSNm58+nJiW8hVnZD90R431lxts5X14sydTl7M5PQ8ysJzagPqoJomGJ
Hm9UtnKQ9itICULWST5by5lC15uuEnqoCIe+CRglWZDNnfYbfjNv0ZLfzvqkET7tMQEze8Ru1Awm
dC1+WhOFziRsZCJhs+ZMtmNwa1xITP23J7GMLDeqNg+ASpqVssLmnBOt8a0S+0M3f2e1foOeIdwC
ULjd3a6Do0PGidGh4w/gW/y0MJ2dXjJBQcsQes3AkAm6hybns6TH7JDik6fzdki1N78X3nYyegLX
sqI50flzt+XqkY4n6OnQ9gp0g0qHfQ7DvVSs7GsjwD4igIlRhNy2D7kVL1dOrNPbYOsjaiw5btKo
nQYLHh/yw6iV+q73bmFcUBjqy/OsjP066KjCqn8aZzoijhwDM6mHQEnfoFAsV3775JQO41vp0CKz
fs05u/XY7bMJ5q44zwqrEduBSdGATn2Nmn3fMzd+k5BHojWEWRPuFMpB++6b+c1KyPUq41Mx4a0U
07f0EPTbHAked+XjiChA3psP97d2ED+spzlme5hDb9gyoPOhXabXUne5Vi7RBVWe32mihZ5vL5xy
a9tsGqwooTGz53MvTPyhrX90S36Os07F4si9wdoTXaDbsik/8W6QXgn9lH4vO2PT7e/5i3LOqjRH
frHLKAWBi9kwLLR8X+kEOvexddsNfn7VDJzbVhcmvMmbpfWxB9IENzrf3qajlOfW21q4Z0NPCdI2
po9laW64w+ZUwdZGtIzP9U2ND6TdLfllYHdk30FoGwb5tf3OGbJiq5A/mLofB2mH9Jo2dsb/EE7K
pJluaofJXO0LrV2+a8me7qsO2kmc54E226rqL9e9sFkEW6N+wFg386kY+hol/jrcZJd/bNS3Cift
1d9DTtkRZYTy0BYOf+1wiaCJ1b7C/ogn12QtJVjd03wo/v28hG3HOhy3xmM+ZTnngf4ygJcIDdN0
g8Tae45jh2L1X5IsFUy5oWk3QyW3fcxGppLMQeSbXjXdoVPD4+y2a2TmVrad+/KssIzRO6Y7Z/Vl
F3HxEGzsTQUcYUWvlk4cJRxrLFP6YCpQh7dWP0znufXuy5o3tF7LTdUa/Xn0x5YM753HTd9rYbKM
tDegjt308YLIj8w4pupTTgYUcZe2fD4Zz5aDs7Ad3tsOkgsTXZRC1dbv3ZuKjljYrmIIKFq3MaOD
My1WmDmXoA35k/dLGDvzSHzhVdFPagf4G+difPbX5JQ47FXYlu0Ks00DqRXoMYa8MsgfoMhRPyy5
wKNc79aw+rtuKpBhnOS5XOh/Cu5LCQTpXlt+FfnBeWwZ58y25nCsq2SnlSQjdIb369p4NKvxWY1z
vBFgkAN30QN3WFifrfVbKG/fW8Rk57+uwwm6VuVXp5it1d2R2k8jxKhekmtptU99gZli5OQyh0fm
OK79HodPEqfbOOuheEzmxvXF12XihEIcOsngm1YQm+7RxHld0n/Zzolz8LH8XDGo+GRcYsaTVqPb
3vAGuOJ7KBm2ZI6oQXzdqdgDapOXj75Dn9p0ySiCBXLlNMvNbNE9sEX8lt7iQGFVCWK5bicT6/7c
n5apKCNsGYdljm+IC2H0BS2iMBRWHZfnTJblpartn35VJyGmG6pUsMXpdRFzBGenhiFo2BVi4uy+
VGf0UW6cPBWUs0OFcmLtO3s8GIoc9Eo9aMtqnCa8QCY+4F2T7aueEnf0rR+zsKZN7QwvWjOu6FwF
NwPeN5PJzA7TU++l1yO9NDS3D1OM49EgLDZPvWWnjaMfDmsT+CLlbMnuSsgMQcJa3/QRWKUDnklu
5YVuMt/fvpcOcWKxskic1n4Se/ooRPE59unK2W9GsuNzERnhheSt75x1eE8sRMg8v4zT53TQLDKe
zMZLAgGiDIWBjq3N2zz38w7jEyvsVT7mT3z+9+5n3/Z+mKAXINMi+g++vtEk2yo7+VGDuh9M96ct
xxdvGR7oQsSBmWtw8l2Cs3yIUl3MdkAYF/cOfVSN1GBHYMkm8sDbTNXaseXX6Tq7sXUNKO3TiKUX
dDU+sUs3qx4Zz2enVobE7hxm5QB/uFqsJXK5guqkiSoW7tjRXq0p+wVuVqM8dypqdGxtjL+n/U/t
Di/kTKFG181NJ3ZGzJ2TNR26sr+vxAz9uP40Cw9vutpOXoalThctuQzMnbaX+BltwWAXG9+u+UND
09umq39SWNLC2gCNgPU663Q8vX56pezV2ORZemobjdRKqzo6TKsVdVdF42LrW2xzNtWFDKbaiQyp
EmhjbUcES3dv8sQQ1rj8C3HVsylNmOgk3TFl8NrvRlb4aGnzn7TpLtCp8WDVGn83qZzCQcWhvGUT
dslAW+Szsab+NcpGoAayxz07M7bKrR/Ttr+1JoIgwFTza2ShrPC6eqjlzHvbJ6dgK9TRLg+yRSe4
yiqOMPXusH8D/VMtHStFE0MR7oRzKupGrd3K9mZcdeO6ruadrLUk7AqKsnbYN7VB3YomnNUZn56q
t166nrKKBShOu3qrt+NV4hHcnujELuA4Mnxt2Pqlxrjy/FqqftvPAyXAmNxqBkW/rJvvhIZelxNG
6SdaFmqL+eGM3Y3Qx33ll8t2NKh3y7Fw0IMshoVKiCyxvB0T67MV14nFqklOoEs77NfH49AImzH3
2f8hI+UD8Ut03jMdlEgRA8dMy7XFpjRNKCNUYt4wsHKTSv0mkxNuD+PQJmW1M5AHnMq5VaZ/sfJQ
jrYdQYoLXte2N18GlT3isKQchUNljzODGrVzrlfrIbbye8GasvPcKSr6NfJb4yrmTs6waDA1NMiI
ptzmOWokiZ151m/MTlkhNkq+8hKKnRZfzFChmjPLnTVptMzGzh1HqhLERp/Mgk2rlUeh+u84n7+L
gV5Fvm6M7r7spomLhpG/uHk1U+c7U/bPNDfw+s3Q0ss2An5Pv2wBrNCxa3fSTyRZGvZt3SOeaTdW
sz6mtvucu2qvm9ahSylVtdE8gt9h3EPg0Zm4IdqDN22Ov4bQtp3ecsMADTH7Ymd33GF1+dnXYAOL
T2EJctiKA6LuneOixJVj87LGftgvq4jS0XjyyWHtOv8tnS6O+Cw9ahIjBUY7UiAqdbQrck8bE4G7
8p50KG5T3NwAPJpxXs0P3YwWMyYMwzauc2JwjEC7uL2vGGTY+OtyrCc/zFabFCUOoWNytOCk0Gb1
drbX31t29dEPZJVpugtrH0OaPj/6AnnZ8hkrsL0HORoUbHbIkksHGkYCNlzxVBDQybgJeDHb6j9q
fQo1XKodqaEqM28cwyUzFG5gjuY+tfH+csujL/Cy1oW9EWnNbDqjPnFn33XWcLZ75QX0Gtl2E1q3
0TrrtpycYVvj6ZEezkc1XpsT3eCEdkqvfUFyIOoRbXUjewiS+FJNl49W0i8vS4N9qXtAgmdtzIyW
+9oaTcb0XOlIYFCRLhPpkcZg9+A7FCUUipJplUsbEJ5UBnZCTxbEAarfeHjvPGM39eI4uS48lJZk
yII1G6CF2yBoTuNJtmI8GU02nRAgVtp6UttjH5GbQWvVoRpEe58LrbhnW335/98DzcD8I5wibptO
DAsyThMj6G19iP7zbQ7U1Lwl1rC7+XsIOwB9CFu8/fskuUxy1nFPbe11aO/RYbp77GIPrQ684+8h
i3jXc+fr+38OuBxVEmC647dNw3+fCCGdKX1paoe/4zBbqzvVEV9/eda/f5gt2acMVNK25jf7e2xw
hjHAYWeDcfnvY2XmBQZQn5u/I2B3LbhdcgRtu5A3Qs3/+Ye93Z0nann1P48LagNQOpKG1n+PNzoH
ioU40ic1z/8+XBKtdk5wGP096d/jZbMQPZXat+xFdq3Zxbc5mZ6PXYxxqmnlePX3peM3xSUDbt1m
Kp8e/T4pr80OLbFO5MSdY/TuyEAISsZvxqB21UnqLL5/P7r0/hAkmPUOf1/mpZ9HDDaI8J8nTmJ5
JKsQ0ezysn0Jda4w/jn076U8v32h6yJOf68kMyIb19hLECQ4XE5dtWc7rQV/X2ZMnp6kbz5Vncbv
oes3VmcMD3/PY/CTSBl9d/x7IrvG1NfVfrz7++6Y28GCp5epmrK5+/vHLrt+V/RcWqCy0jSYnAbW
hayG4O/bOJqbO14w2/dkMLOKX46psjXFdUVT69/nKYZFsR+oI0QKczeOVnaDxJ7uGqnKW1rwF+dA
296BqHPDJsnm+wKkZjhAVXhY+s4JYqZvHqm9+iCRTvk8or5x3dnyJV3h2bml7b7Wyq43pTY176Jv
fwiVZVyyr1+8Oa++VFszNphb3/WKkb30mt9RUVFU9FTocDTBrLcsHKt+Gysqmk1/RK3CkltBoRFO
jv2AaGLKnZmj1yZK6YX80Ii4tsa1+y57987F4f+ZyfzNq9P+Q2dPQPU2+G8mvdtNkZfLLmsTolF8
o7sjTB6uZumyBF0Cl/8eS4qWkcpVo/iZu+7u7xtGYrgsEnG7/fvy7xt9hjiUJ6VGucNT/XNcm6it
g8Us/PtyvDxB45redlYeRL3/fw2ynhvs0/TRbNk1abD2rr7TLAMK8eWYv+f36QlGqrPnf37Vv2/U
QzxF9UBP6++Qv+dXmo7Pf07p9zcdfjYm0vfrXBAXSQv0hrSgaj91dk4kaJueuMy07aip/AGIQRb0
hj2+V6V2Nu1WJvSI71YvTn+7yv7A4O2/SMf0iEAeGZuVbomq4nfXWt1Y164pvR2b15nrvzLpi1vz
q4znV7sB5ZLaW6YH+IDWYr2r3dZ5U47ZBEki13vfyJqd71TgdqphvsLd70WkNsc3xJoOodUV+jOO
whxgUnrb6cV9vZrm2WorQAuWI2lN0AucirQ7c+LQKEqa4lywdYosWAunohBlNHVQUsqaBldVyOVU
2NYYWTWuglrQ/J+EUZ2MaTEjyDbJyfBNJ+JCcY9FwSBAw4LLVXZVYzqJWkb795adp3dUI5R0hut8
JeUVXAnne2QfvhnGZLn/OzSzVw1V5r+Hqnn4n0MtxpzvdTK+o3m0WX2n4gH3VH4k+yySMWxTaMvI
GX+PIXhGc9fKdCuJCw3bXqfrF8u7yhxIVs7jdWtmq7z7+4d4WTewwEns/r40LscZM5O4idXaUcvS
RnB3jpYN1Sc5mFmn/vm5NEdU9sy4v6IJ/r2S5geoCqUfr//t2Ppgb5hTYjfo7RtSVPBYSoaBmUu4
s6AKh5h21Pb/KDuv5bqRLF2/SkddH/TAm4npudjekpte4g2Ckih4bxNPfz4kVaKo6qk5R6FAIO02
xAYy1/qNrBsK179hdQ9GH8VNckL0k3XOYKwGgTyTLA2hn10hUbaTJTkR/DRvF+OeB5yZOeTBMi0f
42Z+Q+914DlrUrm2vu9+9iP/sdKRtruWVaXn5ki61buixkJ9TNN2peoD6AoCKO1GiU3+dthBhmvY
iPAxlSkhlqU31w6PBYAAcyWxyWT5Vm6qGgE+4rhvPWUR4XxCTfPhfQrZUFhBe22TUkdz2kUGZmiu
NV+oOxm4z5WUN8GF+T9UBpat7hSNEL8cKDvKg2yAh0o6eB48TSXw8cSz98G8Aa3C2rjqif9cB1kF
rAXVwGeihg1JHqu46CVCFdYEH6foSDgaTv6a64V3EwUQb7yKeLqszxzvDrkP9c6bl7tVBS1GCTv6
58WxKFGFsgRu077Iq7Ws70J2RENXPpHFcRAnGrFXjUldZhaWs1o4KMfG4WpayNNW4Fyajz1S5pZy
lFV1nNAqy2+nsva9vfcgrqWZ8v23eln8rc7SXW2fVcl6cImh4nsljqEufhxUtbmJOj7rZIIXz0LH
+qTFkA/UMimfSdp9s8zSflGc/LHVtHZv2oa5dbU4XHuZgeoHGvCPZqGRPoPhkesu99NAQ5epTqMn
HC8xNeaGCSpDWTeGOLqobPkiNlagwrn/5eOVqKrsVZSIenaN/imwGhUEaeGyYx+Uw/C007UeWVGV
1P1CHYxg52c5W+sWaperZy+lp33Gn1y5RTC7OOY6MoORMwFIGLtNlZXpU6+SRBNKqm0UKFzPtr9k
gmzdPfV1UB60qk43KgSxfdEF2aMrxJ5gZP6iDUYB68n3j1nYx7e+GXyXLzfpLn/BaiyunSLrr/yA
LMM4D5jfBwhKclox2MDcDswtcpJfYiRJz/Jg5GN3rswOeK3lInGgsEuvAEieDT0yx4XsA5dzPgWm
DQfOPP4o/pxCds/K8inL0mL3PnVqAAs2lb5ddxXUgHGc9ui2eFeylCcQ0Jwe2XtZjGtQLMBT94Pb
XDkkBNt9QwQEdJgaLYtKqZ9ET141zs3qszORt47GtHkp0uwJmMfwFYvmc8d69LXpbShZeYCDfTEt
CheawEJhIz+Ho70Afks2gpBxA3Om22fwxFt4yrO4XOFUKMzpWrmIsJbeyuJ7Q5IqGT7I4Cx7wt3X
0aPSYyNuIEh9cu2w8jZNCcR3GO1mHxrdQZbkQXax5n6yWM3sInMIiJe1zk00qso+d+F1ZbDU2aX3
iCjokK9W0dws+9SKry7TlJhobVn04bH6lS29cngbomvpstYD6/qtM3+nKw1nCau2nBsIQ0zy8zXe
xg9+VnNl8RoNkILjWLbDZtmCw74Nkiy/9ectR6TWYHV+1rlN164SQmBAd5CEg7miX2rVdU+VHtcn
uCxP7ImtexVaFXpj9qVsHCRlY/DkDhfiSTZaqNqvwIGUO7UEJ9j2RrnNHfCuaWsED5FfOOuyRxxB
j0d4VNA7Mc/pobqNmX0/paBsvCJQXjfk1/zXvGdJatStdZ8x1xqAbHIaLSNclXEKgQikwB3RzPXI
XBfDMqy7qfYJnDo6O0xIduzNEXU3zDZeyFbHINMpWsc/kZ5HYDSK0quysesrB8QaKfQ6+lI52aHO
Y+uxNkoHTkWAHMiURU+lQgBh7uB8HEkutSGo7oZfwIu8jbS5Yy1L0egXcktE3J0qvR9SGEoIeEY3
se+jG6W1BSmS1NkOwtaPMc8I4DBZR0Y7Lk7c39qtyFTnyuT7WTtJYtwUKfZ3kao49+MsWYQe76Kq
THfbdP4kFtnswdA5QjuT6kwJXKK6NVflIPjP5Xx469fWZoG3hfJjhGxphcAheTB9LAght5PjXoNI
7G5towvvShvNigiht7UsygMdTMfublnZzywghIfeO8g6Omgm4UAiIMPe9zoTZ9o+ONp5Wp+HcMjW
SZa2j3oUf5V/as34HllD+C3mWiWYLjC6mMe4SBUdzXlM6hBTqGOzeZyMOX0w+K9m/jYm91JtobvZ
jzGVDS4lSfMjlCrvqLXCO5LyJL816CQkqjgPNgnPhho3bJpy2fT7KYtgY6V00SYdq6zDpMCEx4er
7qLh06PyjI+6CBBhWFiqyzGfK94PbRphAAzq9X6CSLvuRhzXm2g0TkWuJ+vIipUnSPLXA1fhNyvq
L2YzGE/wFnLS4s1fuvpZdy2XrmY4Xkov+tH1t1nNScVjvagSwogvep0bD6pfl/dB/0sh6l+03tbf
WjTvl5bfx5ReOWyb2geEMlU9zuKNOvKMhfFPQlQ11/I00RAEiOZD6cUoTLrXKrpdxzqZ92vyNEeD
VsFT9WOtLKMMXx8mg5C1J5RDbgVHKCPmNiVVfCArrxxkPcR3gqeyUstGF13kuTdJPy9fyF6drXXW
TnZoZK08lYfKtciVOV28KFHO+NFftggteO68OjwK7vOXgJ/GLh0JzGlZlV/8XMsv8oxV6GNLMvXw
Xj/6gbZzDRL3cujHvqBNf/Rt0e5doHHQITvsBmd5sBD65DrKzLVTZWiXtB3cb3n63qcRpDt+7yOb
bdVCrKXHWCYCZhjcK4i/H/O8VYlPz6e6AuJLnslDE/DsAp4ULt7ret0V1fm9nNhTsokzdMzkYCiO
KDX9Ng/hSpI0TWNzu3LJkf0yBwsnZ5mLUQVfU8LVQq6v96ILQgb5JVDD/FKlwoEj7hsrT+jZrw27
tkfA7722NAxnRabVWMmB8oC0cn5pdvXcU1Y0A/gwmyXHFp5GhtPM00S68YwZQrWQRahMxbYxUFqS
Rd2EMqrA1TzJYmRHKx6Q+n3p6folycx7WT1EaLe2Jh5yscjFU6OR6mUL4exlq2Kp1zhpTjcYZZt3
TT69Te2lZncc4q5ET4lBZDzEGl0h9qPz29JS1AQLSzGuBnyVnnQfZ5K/vltzfrcsw8INmaTx6f3d
yikT3m3WINBcwdLfSiX0jMfFpi0CcNGzWPqbOvqsp/5erJoQJpoHhEa2yoZpTLmzy3Kq5p9TLc13
siSy6sitEopPqq29mLUutMAouqDtNq4a4tnrsXEEUKYwW/oIFVwVLIWwTvIt0g818lmy99tAxwjB
Tlfu7OsRXSyliS7gzQK2FsNNgv/FCQH5Y6eM7pOq8/LCG2Eded6l6pOHZq7OPXg2dUI6ve0S92ls
jXhJID46ydbWjvHEEMljoIGebk0sdsZBcZ9qSGObvI7HjRyl6wPhyC6Orzwl9R6n+CRf0lV69YTS
KxnA+aX8OCaRW+fKVhZFIj5P+M6iYdWU903gr+VLei25MW3C+brrU/3RhDWWRO65TQ0yHqoKuRgj
qzNO2c55qCxyL7Fm++BCzTshUhO5oZ/NowKG4X3INE2CmygS+xaPVsOCdRL2d0HY9XcYLRE6TAGH
+gFFJG8wkBnEy3sPrfMfhthIz7I/rifN1ughWspiPU84Z3HnueSYoc6sJZoi3tYzrG3bifp6zOHb
swAAal8r/FpVRDI7ww6+hTdd2Bff8HDKwAkGs9eACdt2al2I/kP8YNnNF89Q8m+JrwN/satPhm5V
6xZlwhPRSPtcTlqFB5LnPMdKtZJdK5c8nz6o7u2U4g0n1IgniVUPt1Pp9Qv5ejYkxbS3qxe/BKqo
VCOLMSWxjg2kynUR2e4TwIGz7NrG+ufeVeEg6rbGmyKiIz9D4Q/V0mEf9ednSNhDvX2GImNNJT9D
DWvoIcqrL8B3+41fJeYmVZNpBzggW+kIezzIYl8n+UoPVf3BbJsfrZMXGL8U1USvdiSNsg1sZ/Ik
hhI/qvikr1Sh1leA4Yd9pSXNDtlkdESVKF056OZ9EqJ/AgJtfnebY5Mq02tbcZtAhDyGUM7oyfPr
q4Z4ZtEhuDAY+cuQVeEWvawM+bt0KE9E5rCMms9+K3aIPGMzbLZL9gH0rqpBwI7ABtpvM/sq1Yy1
PyrRibSRu0yJu65lfeXqYIEgOucnwyrWRTtgGRF0jDC8COMXb3TfJhj2hmPiqqXN9nqOo55MEyzo
XKriABRPUYu3xr4OtXVd9ygSzA2yi2z1er04kkBART8mQYUS2CatA+tsEt882/NBFsN0sI8T5pKy
JOtlDy0jf0TSx0GZOo+hvs9jhwKPo9DKNiGuN0spwA7T9aFE6P8uCgBMNho4CymE7kzNg+25yR3p
9PCtvkydZafpzTNqG7DN+2+ojfMMA/5yE5SmvwuQDtq6YZrfJQNJjlZR+2/GoC4RgO5eVFSbVsg4
aldIp+KA1qXRZqyU5rFWtYegTgYkdTDKErn3ZMV4qMSak5y6shrwADEEqv0iuLDHgIydBzfQyoeT
obf2jTUfTB3colXciDiyZ0Wx7gwE8wj/D6xlbSb1Xp9YVrz375om2qgtWzZZJ4f1ISh8EXXZVhZl
gxrVr8jWW4f3bg5IKqcpsmvIm/ZNWvnNtdsry/cOKMuwNIvF1/dpGsOptu0EqU8Okg1dF42rJA19
KBdMJOu0Nh8xu46yvSz2hW9v8qgEDaHijeMF1pPLlu44eIAAZLERIlyjVKPuZNFJioeWdNcFMpV/
B0N907Sd9VSKAAKbd6uNsXkmdYEEf6B+B4albuO6ZEsj6+QhivLmBOcK2jJ91akwNv5Ul/u2zz+D
BYZ67vn6SlPd+HYQuXUx9S8dsQWIM9hV7JExg/I6NxZ1kdyqZqSuVLJDa1n31uCXnw2ha0dZQkrR
unj5F9ld1kSWpu5ZtP46T5wWKqiIVlnXTt9DJG2bzwEcqrc52FwA166mz5Bf3GXtkZmOSf1r8w0o
Qu/17r3k+28lea8aUbl4b+s/lH6Okze5nz3lOHJOw50+kKueb4A/e7693tw2C+78m3HeGIB+DIZ9
MIjkDLMxOVuJf9tlot8hx5Kc3+vl2VtdNZIwG0A20P29Oq+50y9kuZn6r2kAMB9/hrOfWcVZnslD
Uwk0VfS0w0DszwZfU6Pxl7LpRLtCDbJDPOBD+TbN+wx9o4i1Fs/affP88iDnYlHQL/74x3/89399
Hf8zeC0uRSqCIv8HbMVLgZ5W868/bO2Pf5Rv1ftv//rDAd3o2Z7p6oaqQiK1NJv2ry+3UR7QW/s/
udqGfjyW3lc11i37efRH+Arz1qtf1VWrPljguh8EBDTO5WaNuJg3Xut2AlMc6MVnf14yh/MyOpsX
1NDM7j1Cf4dErrVzve95wACvlV3kwc0qd5nX4H2rhRINHgsVTALSTRAn5lU9WcbbIZu0K5Nb64Hc
MN81aknmFaj8cqtoQbd47ycbyLlhoFlESCaXEUFRK99VuTucrTwbz/LM+Hk290A5JWcZB+40ZGty
9nVt30ZdcVNGQGl9U/xS8nJ1b4We2Pz9N295v3/zjmnYtul6luE6uuG6H7/5yBLg+ILI+VZj43q2
9ay4Gjo1vcLdYj6Hvd2Q35hrqrUlcCYDtjEiHTIfflTHtYdsYNX4Z4Xk5iozVQvBm7G58SKnRkKB
utG3LeCkah/C6vuzXHb11yqtO9xnwscKuP51RDb8UdUf06TtHgxIU7cJWG5Z63ZtfNZ8KIaymGok
VUZDQTx/HmPBPVgHaVND3u+sR7AW6XJy8vQoW/Mi+WX+sfxlfsVQ90NXQ7T0NVxPfb9FrKPpz0Sf
//6L9oy/fNG2pnKdO6arQfkyzY9fdOfmLgvWIH8lIjKgF8P3J7/hIPP4Ui2kLCD2oZYnv+P35qFA
FrXJ88Nbv7DpYAqjI3oIzak+EdaBD5twwWW26DDNnCt7d8YPy1PfN+dTR//Rq7Ts175i3VUFpbdH
s8pY9247vbTtQjTEwycMYjZqpnf7LjPde8vXLrI9Y5dDxFwvYXL69lWNvPGy6d3pxW+S+5EY8z33
gN8mTIEf3KqeAdBwOabolk7WeOkdJzx1Q3mWJUQCxeVHfX/B5xkFvr7M/UVvoPwIzMVY+eZ7F4a2
Zv42VFfMejWxPtkVMSiPEOkQJOyj8Vb1q3sxahoGbz2xJLedP0ugfHKctegs9bOK+v8OsJD9VrRF
dJXDYb0zXEyCosLKMExl9L+bdR5eG2gh/H9dGqbnmqqjqqZN1s/gaFsfLw3QQhXJaC2/M4lVpld2
iU5WXpiPThsVN4Ep+pvRTR9C+NSfoiZXNhBI7I0szr2i0MhvRInNix4So/KxerDRxTk5lQZ/mUQ6
vmZW+0nv6rPT6PY3rTZukdYrniyl7DDTGOgqCpPN5yVUivpC5m8zQPi4KwrbusNQBbUOklrgjanD
FDjZtqXZrWSrHFBH48ZSWusujlNz1dYATIgcZ8sxTuM9v0LrzvbziUe774NvHpIaYvkCKFx7h4ys
xZ7uQ19TuzTkQF00+SNIJIDh4XPLM8jyxZXeWd5hbpT1hEgxGUaNeGk2unoigvpaD152386HUNwQ
DovvZE0WEebs65HMgFfm92AF642iwZKSrXL0MKRvowtc9659mDCIhJS6ispZmyzfs5Z96zTXzai1
G9lQ6YjN/P0VYX68K1uq6rLk0bgl2w6xHMfQP14RqFnqAuWn4A6PsIZgvjpeDVrIajAAVxJVj5rX
6C96V2krEkjjCWuP8UoJPXXZKzVg+zjBhbHDwALQOtyp2W8iiN0/T2tZ284dorZAx8Sr4pXsJAfJ
Bln8H+veJgMh6m+bxnWMtTDcdAc1F3F6bn9HeWaOiQETLRI8YDu1gpcHrPS9+S993irMutv+L1+m
+uHOO3+ZukceW7Vhudg68ZyPX2YSss1IkZu/dYjVf06dzFtoVtpd9Aj5jrLIIMOnXv654LElHbFk
j7oOUf4Z2J0G1uxUWJiAWBtUJRC3WpjzU7yen+y/HEAVnfsuLc50kNUam+8FAuns4AK4oHWiaWdT
V7MbZJSQF5qwupINaqb8aMhmhw1/9rRSzA5NqxLabeF7QDDR+Pn7b8Vz/vKtYCoHAwyjCV1TWQR8
/FbGNDaDvE3tW7QckrMB2XZlDloCSXAGC8ikP8IxMRyoGyy0U1bh4XiWh6hApTKYD7KoKRWCIG5r
r2SD7whr7Y12u2rqmKS4BWyrCg3xqbAsZzmUJCisshSf4mDrdKXz9N6rsf1h5agQjKTFVulD9wmQ
ct/J4pv3lsvDASPAv9TJfuXs1vXWee4n60Tj1sfAVD7Xc+ILetVk3nEbtu58PYiRT7FRw5lbomqq
9+RewPrOrb/09pDQZA1seqcQ3D6XgHjmciqx6iLikUPq+zTX45Bsc4+o+DGgoeHaz67hosWF6GDf
EL6Ti9ay9xbjXFLnfMPcNohS3KXtQamQW2VxgDrnoKGhXsflVddG7S2CiP7RzZxPsCfaW1mFeiCm
fIaINrIoG7TU20Mje/n7a0S3/vLT4fHseqxXHM8yTcud239ZlxNex5RJGNVtGKJp03b5k8zn5YPN
RmK0VQJidXRixTesZD6vdKDvqLDlyxgdtwR1DGIhdnT/caRX9+olHMTJy8CLj62mPCJZXgN6dLuz
LLro5IQIL4Mdcuo7EeSbSI+CJ7D7xRlK57wIpKg5REFdx3ZYBFLMagO9Q9cad7Jo5cGPKWVxCsQa
hSyUoA2ucgyn1NvIRyk7mmZDtaLSbvv5EEf9Bg38+lr2QFlp2qfEnoEVFUiUss7EzrW2tL3sTLS/
uPZR/pDj5Qhwcc26GzJcfeeXkAeRDxsNX/PE+QzjqruxdS9A/RYNmJEE/mej01EFQzbtpOAgdq8F
1d4PS+1zaZTthnsq1oBzN2DnaG1BQR9aN0PwuIQvMNcTfn95n9YIIGTL4XLaEiG1fQKAuunM6Vw0
QE5F1aPIGxUQtczGeqmdZi+ApAWLUUFMuyiib7kB7Qb2h/+Q9JO+8hWsHPMmGHY4y+l7OZNFdPSX
mQbyjrdeOZ5SqCLoCqJO66PSYlfokbnzQdZbNfylxkLgXbOnH3WyQfZj07dkf2i8zeFG4NtyIizB
ZCB92GXPSYpUu1b4r22Myto4oROFQ9YydkR4QfXH3jktK7sR186LpiNFr/tu9uxGSJb7+YPiDMk1
QirOjcjGZWbGAdG/or9HXiS4AohV3BfZLPnflD3uYxRtFBL3hPUzmJwUNeB+lwbPvrgzihti4tqq
UFPnVq+K9FqtnK0m8LKTVWPktytf9yekGajTTUzKMVGRbT457SudFEo6WZg2qu11aKT2Xloq4g6J
7eJc147OhP6TekRiGeNGAUhFybWbqLYQjCmaveHX1XfcQl4Q43Cf3LTxl8WkmRd0ePAASRvlUKZT
egKBOGxK9pO3/26eNNmTw6u2CXqa6wqFFLRly9vS6PNLBLf4EnLnvsBk6RchOwN+UtTJgzVob33t
ibuUG1Uz1098clGGnkQhHuIknJMsNkLCqiI+sbo1V/1Q8CCdF7BWip+NQNdxqNvaIHLbDwlO9gVq
Q5rq3Xhoy24Nt4yOSVYIlHGQrW7d0rmzddLsCMS4XyYlJKMcmN+Dzjv2UHae5fAwLL0bol/RNjbL
6X/ZJhu/Py1ZNZiqgeCBZROG5Z7y8UaYgGJp9VGBBCzAwCAr1wVb6Q5Ya7M6UafttMKLECKZ/QT7
ptqHbX8/tSicVoan7HEX04hc5qwHhir7WnBV2kNikpL7swcbpWBZqoCanXnfbc2HrtGCZYr6xbpq
Qf51855RnqXNLYZHy6CB/SbXEcZM6u+wUrjqwla/yAaVhOrl7x8I2u/r0vlrsFTWDfM/27Z/ex44
41iynlC7qymrLdZ1DoR6+QtW9cJeFx0cSSw7iZO8/+iJUK3M0ah+vxnIEWUK2EP++sMSIcuoQKPw
79+y+TG0ZKmOxn7b5S/Hppu4p/3bvttgY6/lfRRfvS3oJ9+pl60IoudaW5I7Es+OmkEn83wVIthb
tXzG15r676oDFCzfeqvQ2p5NZDnmFYHs3cRIV1oRyB6WkhXL0gfQh9GDbq2LFF93ETbKYhiAdOb4
YN4qAXK38kzMdWAOw9s80MyVmM/e++UFDP6//1Lk/uE93mbxTFc1ln9sLgi7oQbyW9QHQ4sR21or
waK9VgHgIxM39lO4LaHo7pFRcm6HaUBBX9TZ16FLLj3PwMf3Hr5iTuux05F1DfzyIHRg99FIHGAZ
htMXpGWDkzCK8M5Ss+owzK2yKA/wwr8I7OhPoamGd+/j8wHHgCVr5C/qcPz7j6vPf+OPH5cfL+Et
2zV1go2/XwOZr2eiC+xg13bEqXEBXA6i78N1l2reGfY8zmR1c13Ph2QKmmtZ30O1yq2UxTCZf3Eg
xSgOBRTchRHoBsQupQvZLxD2/qX83i63i9hGyk/yHx8ipY2MnH4tSlFHQdj+Vvzv7Wtx9ZK9Nv81
j/rZ6+OY/+Zxxf+/7XKOvtY88L+3v/f6MC+v/uPdrV7alw+Fdc4KVNx0r7W4fW26tP0z4jv3/H9t
/MernOVelK//+uMFqW0QWQ0xgq/tHz+a5gixRpCEW/LPmPL8Cj+a5+/iX3/si4HF7dtcvwx4fWna
f/2heOo/NctxNNM1kZb54x/D61u1/U8bRjqQakfzuDos7uo5Iunhv/4wjX9aqs2Fbhou9zx3Dtc1
6HnMTeo/DZv1sMuGEjGfedSfH/xHqPvtL/bvQ98ahOuPVyd3dlhQhq0TCVN1fpJz5PDXRXbWkmNx
IvdQGQmpfCKsNcQCAj1gP5HGUf340dVFdHKVBljU1BzDEq6EA81SmWn4CtTlrV8WeJVOPe7nz2El
SEGuUCWI5iQFXLb0O8KP0Y5s87fReUYbXDuCo1t2XMQ7J4n0e0Pl91y6sHzVGjdzoV51s+8eEpMZ
Fn6bbkjvdZZmN8IpT0ozHgRRo0PEbhWnW2XACNn3DsngEi5xIbu1DkDhbKsHtXsKILv5dT/urTIJ
NmSTUYT0wZyz1kGs0cmWpeZEeC84zSpN7afQi9XrQs8gHKL2Us5pUbawq5itIQIGpnFT5farY6fe
sgn7VzRP0/VUW6fIa8e96TYP1TgFGydtSPn5sFLNwlCOyEDvuqH9PESGchV1NasRHeGQwd+CR8Ly
XImXpWGedRaZXwzPPhZNtAuKSdyAMFP3GppzroGwMdJWE5Lberz1hXvQ0KiAKgbDDizpnsddikMq
WDwNIsC0ziMEYSt4gaseNIMhMJyqS2fCXxK1PH74E6gvY4f7BoIlqxGm1Ha0dl7oNGsjAqGdlNHK
DRF3VFL9JDpMe1m+Ejwb8yuz7zQkvlOisTmco+ZB6FG37nxz2+B8uNV861uVY0aMF2ODjEHMhlJH
CMfrUbQXQ2Lvi+TSNrV+6GzcrbSJLJRWHbASi22BabTlxts0clC9Xet6jzfQOLhrB0ngRWma3w0j
Pxr+0B5zpT4BRcXFcWbHPCZtjliRN57TeQ8xpeEXc0DQr9bVg9kn+qENrCvsVzN0/SJ2Z8WrwtvD
BwP6ezJmylaNu8+5MwxwPkW27lukKXIfgBTJwqFS8z15fhhIRp1jrAXpYbIaA9UFsBq98y0vrHjt
mIjAqYH/TYOjsDMScCh4784IJpxfWw1zlFJxoG/0wbIfqnZhEdTZYHT0nKvhuEvN9pwEEwpHPjSG
Ymj3mVLsLSeAq60TJxYLFrf+EzIHZdAEN3a8M3pvpYU18hFcYNuKh7ZVup/AME3IeLqrXtERl9XL
G5L7mGEUQ3+Kte8m1nfnUOn8tZWHKpxQf/ZSaRBdN+ujrQ35kV8cwKqahT8g1n0JdW3VttFTZ6NE
YSa2uQydzD6pxVeyK/XW67PPgWhBxeFNsNJrIzw03lL3HOtK1f1TrZQoK2DJxlUnPhONcLdpi0cP
PjvXQ2YC2UL5GoixiNErz1x11fXmXZ4SYEegDc6MbQ+73LM3dmnCaxdIppluCxMz8JdeknQsohpr
Z7XVBlG/LzlMlW3apcEyGuDDe3HyqU3Nhe/0KDNb3VI8R2kEDjyHVB66t/XAjUsTAi0nBPV0F1++
xsdz1eeqifNnbbKi3RAHpMQzY4XzXLrGYuYm1afvpq+u3CTDuQffDiAXq8hSX1072NuFYrHnQ07R
F9VuJE7K+wagkTj7sojYtQM/XbsgOCynKI6TNS2LQYyrooNT1UYQt4xF4jfQHbKePyCm9qMaPmTc
tBdYNLPzT5EYSlt0weumFMtbEocV4C7gb5Y9JlfKbVC1GyfPo71eptcgVPtNZ9lfexZELOHjANGl
CkuSrgRMjS4H1nsIorUpUi12fKkbu4djj/g24PctJmXVHDlaDrbi7mLz2kbWYxmzZlz2RYDioJ/E
a6GEG6/C16BFu3CqE8Dn0BiyOGLxOSLVU00npPSxbS6mCemBb1ZgJ6sx8d2FHgSbzBTuStj1sz1y
/bA8R5ikRXm2mZyn7HX0hhTVnXra120G5aPENoDNGFDagTV6jomDd1J9B0JaB4Sg1VplpQLdQyxv
H4W85aKHYmfWhbfPMx0RLjh3m055nQjPwvkkHlqMKvYLw2viDB7pFq9ZNJERPPLM3bRjdJlqZMdU
JHYAGYpTHIfck/Lsi2krD4rqH7WhWWkBTGQ70Hsoof0TRjBrRfVg+cX+gfyOs849/RimTXDnZf0t
BiXWZhoNKAkmYo09lIoNcG1n4Y7OnfBV+P6FEq+cRtWvEzYFj4Sz/UPHan6JfsYIvcvG6LnUBIaF
ZnbFGhAdTMRF1kQGVTgYeUN4eLr4Sd2i7lydNATq16Olon1DdOKSaFnBxY7/ShRPp5ZVxsIPEERG
PjFbJDVa4WNpGSvdS+ulUyna0vQqHTPwdgenEafebq8I0hyqhy1f1fTAp7ECX3rsNg59i99Jb01X
hl1Wq97OdNyVumPkDzwT3LHcgOx7wLkonaU3HlRVaCs3wF/c6ZEOaMTYrzpV5wrX0X1pJ763Grb5
wuoLhHILwc3XJwJl15B8ylMGO+Zo1DVsWBj0Num/lYWA2fWQtls7MK4AqQ0HHYmdJowSggnISOvR
rsemaWErLUIXmKoveLJXh3HIt2aJbwKrFmXjYi4+xoPNE3lql2zxZz5zvmrMHGWjqjriQLLzKvbW
Y9TFa7d2vK3WRVslhdbpofMBRL1syY3zAI6yYjl6JheCCzE+1F1kYEyUOe+UqFR2IcoRC+Si730c
hFc84aut7cM4G9CA3tVdzyM3WaQEAE6Wzx4ujGMQV2WPQnq5qUplPOFmgmdTb+07OENre6jRQiMV
cN1ELAO8xAKPtw3gyd6hVBLs1dZ1FoqCcrndEY1BumErqgB7PLQBl4A7EFkasKDDLT47uGkad3ft
xAUQlDpoKkebln2KcGIQCAsxEbvBEQnNmtrEzgyFJpTShLIiGocISHWQtfLMnD3PHL1bOirSHilS
C6PjTwe3E4i9FM7AVabYh5I8CdRAuJ7oELQHuzSe40TU8Id6tOhKY0GmN92pLTR8tRMHeZjSDo1V
03tJcB5dB1b/VZnA3ixZGxQHNZv/2ilqBWZUFofMmrqdbykre9TQEQ4D/AoiD4ekLsmPse6W27Zx
0beszNZIAX7zHEisPsLhDuo4TIu11rZfUOKBtJgUytubHPOBxKGOrHjhR+ZhBMXHnjVRkbR7qDN7
4weNegiU+sFPWnDaXVodXMuFK+Y1p7gQwVaWgtI96RN2VbHBhQjmC2DHfKZjQvh2JovykJksucrI
23XaUB/kofl5Jv4vc+e13DiWdtknwh8wB+6WAL1IUZTXDUIu4T1wYJ7+X2B1dHX3RF/MXE1UBYNS
KlM0IPCZvffS8YvEIWkoQXyMHHh8pXvFPpIca7gVe8n5pOgdzTMLcGZFQv5LSTe8ILCtjSaqy+3h
DrbhbKM03FlzUB6yBYN3uzGGLsH788+vrTCycYZYr+MCoRQLVU+SdFLsguVjTysvVw29DNfWRu6T
pmi27cKQJPeJ793utoKXF/jXSMAsxxupm5rU6r2zgAEl4b2Td7ubmWQEkhzr+Le3NV24lY7ZA0T7
6/b2DUIRL7PFqqLQx/ewhtrN8Qnxb7n39w2iyIpwaF4YgZvK0kEzzKy8PJ0N/8GQMPvM5eb2ZTOl
v2oFP/Hvb6VVA17DJQdEK4rqr5fFvL0st9eq1c07U4+JVH8qGnCgkdkI2NkC/jHsbK5SenS83bTL
vdb5U0OQXEUDmNYUTz3YAHqUsqjlYZSEklLs7ALVBgj6zxsXXeKBEW+5Sd35OV98FtXis8iG5ZiL
+XyiYCTcDCbm7caRZLmrVvubATlQvXmoScNssZBSdxyCG5R0uXH+vsdUG6ABlhfUMt17F9n14XZD
aCSnS4fJIIUj576+rTmru2imF/CpFffnoGnC7SjmnojItrm69jBtbn8olw+7QViY19WjDmFjhi3Z
ZyO4P4yP/u08YS2nCFL56sPtnjY5sBJvX8sufIkxi29ub8rtvbi9UTIlV88q7EcSX/MM5h+nnNpy
N0SVWNvbUfofx287MMer2mT0/v4DG38XZfOerXVBFOxyICPw4cgCO4NvgYLAub0gXMf/9fVyxwoc
aZ700Z524q+X4PYsb89XxLBf/37mnLaLjdNEe5R1fiWbxI9U46fMEKxFYyHYEGgPGh0xGp3cN3XI
MZWBslqdxXsbhqRXS2sN/WFD+t+zUvSxlzjEJenzjDrO6X5V3hWHZeCYDdMb6ntOsEvoT1FkMddx
l+H9BN7m75vRZcZok2Xbks7sCtC11kxYTlPuVJsoXD02rzJyIr93T7VSn/UwuDQWvZsScaEXJGQm
LN1gSOxFK65lVz4SkcUVs6cXm0l2SynetZw0b1L6RnlKiuJbs7UXNdQkkRSA5ochfs2JGYjSicDh
6i2UxZtuB+xMDD4CWp6cm6jIdqUYH9SGdQh03mHM7+JwwCJChhClhfHat3SeDdX7impn06NJ4fUy
002YYXIPJkofWz4llV4dEWaeOmNwdmEWPdcabpalUFUFnEoVK8leU7m+hmq3x69dbDViWFmaXNzc
eUqMnPy7ND46XwpzgvW0qN97Z7ia4O2GyZGHVhB10HyP+oMzX5kax5sA4t+qzlOiV8YvGpLcixXl
rPQkaeik3K9CXAWBQxgFcEtSocnSYuag8I41jwmG0CK7TE76E0zxTHB2xAk0g8PVU6wokzp6ap/e
sUkkJNsmyzyprk6zR6O/rfWA2EiHHCGz7C6pnS9gYrJdBYjZYMhPfVmT2JzIkzq+BDbDwi60ThNF
RteQok4JCbaOvCZqZt+uqmeHeCzNIPlSTairnDTez12Z+zBIRPrZmvKptZwPyYswRzUqioGIQ+ST
j02WHpxcvdZZVzNdMIi1mr9TnZ5aLk6vZGgfRGCvEstC1Ji5OqmE8UtPUtUo9WdEbtD7iPbC0/7b
NAbeT6Pe93pkowHrwVnLdVRuZjEeO/Ji+MD/aWOYGy4paj7m+5QMB2g9GYu8Eos9gZFaHdvESdu8
kGpL1DXRcNNOT+YQuW78NevpNXEnwxtT65RNAo9XiuKItEqyKg5dPh3J9dukMg1XUozfRa+do7x5
nhv7MdXcd9fqCa3jczSXs7lXDZijVe2AQAfQhyhxSAfUFk2zbaz+rSzzK48S5ag7LehT+OARjRfp
XJuROHd/UoMVk5J+lZd07nY8k4/lA3a/jJmgcEzX6k5jCr4ypGVvYswxhpCTh2qL5IncvcRj+0Y+
xcE2g8kL2vatQWu9Gtp03+nQFnLHAQXRhDapaqk8EkERb4sZ4UEBNCvQSi4F+56mxy5bexM4bNCj
Wn6qes/JT+nXpu6O1OCcDqyetGo7g3TWOo4XKH6UggaKQmpl6GBYQrWn1iHo36kHwKFJ7hMJARil
kQ2/niT1kbFck8vhiNZ98p0u3E0mNNpWwLZpBkJoHbK9+6T4k9VEm0mrIshdJ92OPVOpab+4PFs/
KuW5osQiniaAG5Shp+xBCrOVrH2gqpOXxtcpjaZjn0sC8STwqpEZEf6RnZpCqwYSj6y4Vu5UnUk/
3mcky2pyqfoUblFjbFvTvrpRk3lslKVPNuVKZKO9SSbrD5VFuDZ6XBF8Rm091LhOvExt/EBfPC8S
r7vSzamsrf6P0bu154JN45/8HE3Aj3OjvhdxUq7nWRzxNGteQlbf6BC50hs/gtic9UwWx9oJBz9N
0TSCzI0N52SS+D8CYF2JeYFS4bpwE/7tSkVPDpz8GdTKpS2YxuapIbdqJ7QDBSy5dGHLIcUgcCru
2JDTqtnDXdmrVzeZvyx4uCcdpjJaVMU6E1hzr7qwPDJlcejnSOo7uZOpDPd5tHisc/TFgfMHGR0B
WZZmYsqJez+xY5LOiXaOzOoNtZW447TmxyPvJmivP4w9pk0zEkkHvGunBsFjzTnoAFr4D/4Qr2MR
scrz5jdiirKqhz9OMpW+Utw5atatQwFdJoILmUoIsOYSVtP096LOfrjE3LWcyJbkGWqO7q2Xzi+X
dOkZ4wQ31cTulav7JPlJTWtaD8SI31lgaMeEmqwXrN+BGjK92iQQGXnGjEFMAZtISUcGXmSXpSVx
J64kfCMP/NJxL5rsY99UOMtQ1cYrQwWa0QlgBUQUfdl9A0tqcgxPBeStQ7RrUjM/W8Ugl6g/Qth6
EgT5TVpmXzIaa4+tcUW+G+ksUqybHh3V6GlCfDTYD6kz+2Fb5uZOnX8bh498rrkbtyQl19A60wMq
Bz0CqQdZM7k3tP2B7CIEYnXhzZ3v1iamh6G4N+Z2eghMJLgh8VNrYwzV9RyPzkoY98TXA4GqIWmk
OvBaFGgbqVvXNqkIgHPSZFebO8OoBzCEzlfkmieFLgwrJbbaQjwV6QzwMUkJTi85obF7uqAJJJq3
2g1xkHh6TgJHKMXJ4KgmIwePJ3IaYQyEdU56v4kO2MVJZ21RQHOW8Ai+I2Uwq4nKLsPXhc3StYKI
ffhCwBuFqV3xScJ72RhkrZn28J0a6VPZn9qC4AzJJsHP+sj1ZK/TM2FBG/OZCZwFjsDptjGurcsk
AUiQc8WYrFhJ1a2gB5iE+DXWQxzrl4gFnJ+J15T59urGML/d2FAV6rQIdlpRPQlObIOP3ghqRKcz
8WI4VPVhuWYWzFa/AbsWp1z8wz9ISatjMAgVLAQqmraHG1QP407B6sdlzkuj3j3HLvlD2Vg8JvIr
7o6BXptr3MmAdYCLg8cynpsObks1IQMjkd8NZLliF9HssBS+z9r4Rd201sLsg3wwNNaZg+wDOjjS
TI9IAhLbsT7aw88YiT2TyjslhwiS2+QZB+LTNKfq0BWVRaO8n5FBeHGX/fYCiUhdyFXXdr5pJF+V
Lr5mJh5+1ZGYOwpaTbaMK8dRoBXKBCsB2PeRdarHe8JpOC2IlA+p3pUe0lcG3kEJS3aZWLEYmV7J
c8f0VOdrE113pyEJs8pho2dJvcFGyShpyF/QK0AGsFvifztjby3hm5nZH6exsA6RJe5t9Irr3EkU
spRdy2/jkiTRLAUN1JAqIQVJ3RLs7Nik9V2E3SVVYfMwUGk3sflZSEmms/pdVx2qY97HvAKD21va
uK5U93OoCsIzl0hIj6nTjNpnyFfOMjDvtQm98nkgCpvAtvIpz9jS18oEDwVNywHBCITTKiSb9Pa1
WocdoyZar5estTrmH8scIY+T/nD7+u+buIo4XZic6ZXCPoyIN7YRKTGrksG/Py3/gqLyC+Jbz+Zw
vEVxciBipjsUY/HATmTcUPDwG5Zv/X0jh2H2AqKLvXL5pcloZu1Ool09qMkpmfN3h1HGmlSq/uDY
6JbgM8tD0RXAfgtnNsnMk1xXyjRkIkBa2AFR0XAgvGagx4zvZi0strfvq0CcdXwgMWHoB6MfByY5
FILzZGr+gATzMNaEsaKkKbzbl7bVuZ5CrtEyLINtsow2IpVEnV1FOYNGPtmz7mpXcTEjtVzGI+Zy
w+TmX2+yxSY/6zOo2aWxF0snPwbGVesyKrU4ezIHvSHgMhgOt5u6KoBCYc/Cg6fsgqVxTpKOsMTl
5nbv7++VKsmvAyTaxgYiWSwdeBhM8kAIHFiU29d/f5M8BGA5mbZTk4G3du7WDZjknWLSHM1jhSA6
CVgWNWYCgbbpukO2jLMw2gCtq9GumsT66Oue7ZaS8PcsxW4PVT0jvlnuieXmdm/5iVp3up2BfcNv
O4GDMbqgikwOCN0kB36fOAdV13iKFvgmCjb9kFu6fqiWezKpw73N5lO2DnmxuFZzYA+usrGb9P72
vSTkzHm7p40CsWgPXqwt+l/NMEYgFDXVhBJpB1CV2j6tv25f3L4tOgKFU96xTi3Uw+2m+ee9//iS
grddpxXEldvjU8rR4JAlw4wnrPal8dfN7dtT1wV7UhT7djZBeFhRSoRaciaiiy+z5cHeHnFKkQC7
CXVItTxGQbD2wVpubl/ebqy6S/y6uaYVV+I8420ig+r2+//lQSwvEi5NG1708jhufzJxIIA24hM+
pOY6cJ5E3dy7cqo8gpVDeq5VWauvJMIyN7LrDLppY5FFROM12RY7DgP7OIzfBnHhTC4hNT0jbUUy
zW6D7k7TTSKenOQzHbMvaiAPwSwoEh3IC1Giv/iunsuOoySFAhCVWu3Nqdqz6SG7ZE55uUbiwSjz
6SUUlocybnPiWaYaSZ84dnQ0BCeb21TyzzVK5P/BpEi/uZ0DEVOcENvCe7CY/ppYey41+atkPANL
ouUPE9J4J9te1JYcuZJA/w7koS3VR0XR4MVbTfz/IBpBDML//6n0+DcByX/Vg/zbT/039cn/j6IR
JAloLf67aITn0oTxv+tG/vo7/9CNOOr/4M3RXARv+k08gk7qH9oRx/wfS3WR6yMnQg6CxOyf2hED
hck/tCIGWhHTFqT0m47N8lz/v5GK6La+6LL+VcgEJ9Piv0WaIoT+fziFXL2EbFXitWjz6rdM6hxY
HeOY+g+1zmFUEFr1bvoc5/WdapBKHkWx55BLxKlTO02MdkHlAVJxEPvmY0pwVrCQCHUVOb0CIzYP
7HXQMC7QWjfy2kF7cHr4ZUNrEB5oqB4CkT/NpC6thv07W/VBtRT3mBiS3J8Ia1+ZiLOi0E0wbZb4
iLHYjDDjNg0plgYnMWSbGdHkJnQQKmfUU71zzvU3yJUI8Ylka5OEXVRpXipFKb0+NRPfMtqTkk/O
BjgmDUqXS9DRCQCfwNhnMldWUar/EMIKp3U2wBzvIpVg/SbVz1ijPrQGDRelLwKS2YLcoX6KLLoQ
oEnN2BY4gbBbzwBU0oSI96p07uWSsZ7CS2IGu3amYfBs2yQkDwc/IIDoUeaSjMySiDSXkOgmdr7d
XCUPYYzWbEDhXreAGWXNctlMzGuSwtcxq+e+k8PdnB7LYp73AhBm3jJFnHMGN1kl8nU8DRCbw34A
whE9KNb0KzLlLglxVJjGNgUdoRfzNh61zZDQr0ZZhb5nAXUWK33KHlILa+gMnSPXZp/X6qKW84uD
koZYQ4a8PVslLSzluuloOwe1q7w6YwDQRAuXL7IIwio9SPfjatSdH9r5c5NClpbQ74gWUpOtoUdb
cza/XT3YAe14LYBWh6W1DXvzO2V8AqujukfDCNW8udh99xrk4q5yC2reIPStlB03VybqudHy2WY+
AATJ/CR3rkMnALepHqvirSFA2fc/tIYrzJ+vfZDcTfosIB06O6s1EMa4+ppcaYDhg8Bei/9garbK
FP92BN06NrVwlKZX3ah+AhJBhABtQW4Q07F5x1yIYpxoXSSKITGFOvAMd2KWq7l+l0XNxpHtXrKb
O1pZ+4jp0RPq9G2Yv1OP5X2MwD/BgINhKtR1GvCq40+NN7bWwfUU1X4SfGRQdp8qp0xofgNtA8xC
37Qm9bFTTlcW2PkmboPo1KvJHkNj/5i1DGbSGkCzkz8MNdcU4sK7eHwaZZjtlGSCkEdLMOHs2ptu
8EYuDzykydQxkGyyGtIZJbo4Qko9SdgbzD4ZaCdt6M82ozkjJJAQGzLI00g/Ml0KSFtXDnUQ2du2
79015QDc5aBlkMRgHarhxLZq+NC8KQiLddphjU7AUkFCxc6Uqh8QBHB3TtpzMjKqiW1r0xjJoR7m
+S4hKaMsOXZHRP1b5mfvkUQVHMnmrujEtGnpu8EnTfTy4r5MkUQi9GFTNbIhDGJlzUU2YqzcPkiA
cTvthywzd9+loQmeZrRWfUzTWpKVgCePzLBuedLVeHGKBE8FIk6PH9iRDxrsaKS3Zha520HTECQw
PPP0aACikdaVV2jG/GREvDRuBEq9JUVhrB9HRsD3OC8mQEjZobHN6sHWGDxVo9H6SZIeh87EXk4X
trHst1RxtbNZ0cdayYb1lnnXmCFMnxR0Xqm/DE1s0WLxwkZLjV6H/YJ9kq5nCHLenRalVG7U3pST
CsR0Cyl46JT+qFfvWW+bG4Hl64g4foRD7M3jtyBB78kcU3/WmoRls2RApbGRFaPFnszR0Cbk9t2g
NAZYBYXnE7I8VUiotI+yrkhbmX+QOjfrWkNbwmzvlHTS5m/rRNgnWbMbAFGlklg8SuoXML22zzZm
I+sltE1PN2MXwfINNRbM7rhWqwwP1GBlPtfCY1sXjBSqqL63cFwQxP9stFGwIctma1gjuapTuxdR
/MEFNF+LObjG9Hm6ZrNmAJcRzYa7JuGpuRsE2OV5ji1yp4r8pSuKT9bWp2QUw73mcEFx3OA7TxR+
f5OyHmqikxZ9AVNuqbRnIqrJb2FvqT3rbfKSN4qBvig+9hz86zYm+MtVh2ydq9U9Oy1Pt2SBsaoC
m25qO2LkJj+SBUhXcj03+tQfnTHMNj0O8I1SI3mJo3fF0fXLROUfTSp8PMlo33XJlwrb8T2y+/Ks
2eGLnLrDgNN9FTYsF6vEQVqoIT3rdGWJnYecFKr3mouFaoh7z7Xa4U3gHDuLxsZxZLIF63ioWrQg
lOwh8jUH3Y2BzvO5VNSLU+fjcUwdMotGUCWVO/tlMkd+F8vxDZPQiQtau0P7FaPJvID9Q2YOfoyt
Y9AerZ5XRI/GVToHLVNf7DRRuWeDkXImTUmXCcozHdJnr/cxCrBs3Rtd827iPvOiQlN9A+r1upiG
ux7NyH0QTqyosEJ2TM98pv9fXGus19kWaBCfsk6Ox6wBel7o7qMsmNPrTvOaztm3NFCHRnFgI8Zy
d7MDrW7wXZ1R98rNzW2j2j9tyXRBWNZbEum4M6vkPLi0pMPB6mYMOQbz/AkiwV2IsO8mn8S5bAyK
vBZL7CkEsnsnqqRvuGOyJaMcQQUX4yzv07NDmEmUA+XlVK1TiUxntXAZOCiN8gQfkTPe1L0nIBk3
AqXhlvASQpWdyeCFRashZtP03cxW1+EMBclODcBp1WStzapw/dxqImRCGEXTjtwWUz+NDWLYUkEn
ZML3ZDGHITeLz1aW7WrZ7OvZpczgcqLjMDliFKI6ec9LRhSkfr2rbtafUQH1Z+CRn04yw8PZjFVZ
ofNAGmbyoa2I9PQs0UR0GQiFmM1j33WwiTVlzivjwkYiBh3WkpZ8pDRDHtOl5bqULTNwpmSM8NO1
gSP2wG5orQQzZ0ucHlueQ/QaNi999KftPia3K5EbtXIJLH8Kbd29YrlyIwRUY4OOtCwpJPRIQ/0A
mYb5E8yrygrTe4HG1LKdfVGEFHIjcpuAUkRV23MvmRznE/ZrjC0nBBDIhPFrHdPS/ozCBEcY2RYo
4zIympPHuMmOAebwFertca+HHJq2Wmlrq8p+KYdcBKV4J9TUCdi78mLMicZFc9ZfGx1QYGeYpPso
Sr/pOj4qQvebpmOWXJmLEvCgMnP4Q86kr9k72RbRG2l22tbKY7Gq5EyNVRLxFwQSUropxzV1ZbCL
2bVDKBnQscHO89Oi/U4cXKhkj1c7LOmbIZ92MGyglpvDKRvOjmZNR5XM94flkKnSzHwY5ZWFSL6u
Z/iRitURXFRAWApAALIb5jrVx9bB1Ynnm2R2JWSsI0su5ZgNw9NI8CGon2A7VEh/e81WtlMKOSRy
7E01FcWlKRI/ddoHtGntJdexJXZOupqXsMd8Np4co38iI4+udKpaj+Sx2hORPcJfh/9ksqtYlRmZ
sDjsDQR1FoIuqzQ85qo2h0D11YVlehwhUayGmB8zDUzxguloVeg6EeIfeYTxJah0POBEQnpRO76F
ZXU35cBMl41dN0S4mdl08EHJoZGHEDMnLtKynzUoj4VYV6TirkY1P2jOeF/mherLyf6Qk+tpJI5v
5zm5Dwk8k5rUV2bTGyi/9iOli5IniK1dckLkp4U1TiFHBl07USQLSjAXu7p+qTX3y26ISS36ba/r
e4TqX8FQ/kYdoc7xu+v091M8gRKg3XgBZS698lPG5l4JO5yXxj42MYl0/b2iin3A9pxIz/txHHZN
pPqhDcWwS5WTQRHRswh2CDNophbw/ICsFFqW0m6Vudkw4N2yv3oxxxYmd6L7qhEh1XTRt8zzThhM
b9sAJJRtfxGPh0qvu8OM+MgPwrmVEXyQ6sHJrSeutHht4l9J4Q2Uvn0N0EI3uL7I/wuOaT1s9UV3
1g3sU9mlniqfMc3L8kN6lT47pGKOU3nokuEKE/QOyACsLKE9llpzbBcIa6yhuoprrrQGObCT9VAi
dufI/kPuwjoMY9NLq01VRdlKduhR1X5TIQ2oZ7Jnm+qRvMXXoXkI3WrLEfsEJMpM4D1oDvu48Fgb
4tcSl9Yw0tXyC2ujZeFK3+HOR3T7R1MuGjSRvdQi3S2/l4Z6lWrtabC5xiOC9EvxCPOj8qRWAEWL
9LUzWtC8BrZ3NgwhxQnWOXpFr6jV5QMCWYj1DXMWUj6OdhzviSOjIQ4Lb6qwQ3S6T+uxDw30MWR3
sWMW7tbsECXr8SkXbfeNSTYmtHnFCvdFjjrxfdr7yOZ3aNo7ospHrf5sG/mMU6NNrzaoJtL4QESa
4zfsxf3sfODBeg0i1sRV/oSg5Fqk7UdLCjXJfWwA5zswoVsxRruqLb+MSb1IXT9ZDQULWUVEZycr
3Z4eixEC8lQYWyXU3+wwPcGj2CVav8/lY46ltqfEoaBfO6VpEIU3LZ4KNObMaWW2i+6rhovrHFQb
JSdNTWmQYSrFno4s80KAc9S3VbqKK4dPQ0IGXnNRyFJqA46UCp9Eo1Y0D7aJXnR07/ODSU1ps+Fc
0ekdRai5nuWV5kB26FVWywdSv9TMDwnDWYWcInriraJpXlcaWqc6vBKOyIvRjY+5Mz05c35nt/HB
gqKYdORy9+Z5KLoDuldMtdN9o2MQyUpl1zn1uWa1rdGGWXHsW4p5x2jgVULMVlhDRYOJ7EEYh7yN
3/tUfUhYQU+wRRmIHxJTXC2lf2vZynMSwjXQ/qoG6y+FLBkLkc88nnmmd+gEdiMrb1XLPybbIJDO
OZui/k3Hp0bLLzXyvbbVD+H83Kntthko9MhrBE/9Q/iKbxjaxbVCnMbtHj4hAYPuoSTEAQLYitqN
5FgWsSrXVKIdLw2IxxC3elikbPjF9C6j5HbKRH+/abP2vVXUq+VEn2rng1vaJWb/DaEGfZnxmJft
cRrKLxXfORsMZojtExzsKM3uXSfcqDB/UYGiC8/3KIwfyiJdGsZnHusfzQwe0FN8qKy3nfHD7uqX
kBPcnFprWDIggOB9RCo4E915lrl4VrX2x+2Ur7CbDgX0qBLxfem6mBlK3xq+Qz3fqklHw8DBEpoJ
oTnVZ+dQvEXinHdkyeXRmxk8Fe2C5lIRaUixH+vwJMrqWMlB8YDWkitt8rGf8vahNJjoatMfkCuw
4pn+FiPzqdRcKuDSr2ztreuc55xxcau455FioqjMt8FAAjlBXankuU/RwmTvvZJ8FrwngZs+9mW0
Tlz1bhJYmQGaLjGmgMPo0c3+kRMGyGlF8wFfrcmFOSjWeLEwXcMUIhu3RgM7bRMaCyNBB+YGRNxE
+0Ro21CfTr3JoQ2Y0OwvaJshjPEQ55Wd0BLpynJa3NmyBrtcM0NQ2qMiPuwzg8Z7R6caYTgmufoM
EYrkl7gmXKTKEIanffTT6OGmluI+TgNB2463ZDEhTlRLgGF3mlNYpLam15qza56DtDJd3ZuU8SfP
kpcqapJtSKQDACASBYGkTOgjARAqTw2XTdLfqtPU6IdaNTalZr/MFUf1tIhpYkjDU7QvNYQK7kOV
1A8AZRDmV8V7a5Qbm0B/fJCXWYgVREaSK9QrkJx9bdSb2GpeXbYJtdHUDL4KOlMxLUzraiWmGMLA
MOzIIWQiN9MRc+JgOqEmjAhHKFdbpWs/tNJ6YLkyF9q5iLP7HHqepahbrRvuC6nc50sqk9autZTW
aKx9M30WQ/lcWNVxskHLGYlPRjVh9MWbO81PSa7hRGMPX0/ErDJvBzyDmKdOYoSEtESIt6eRoLKl
0KuDeUvM+FpYu46TiZUEvm6VW8Y5PopAA1RqnXdvkbEdRzDVo7iaxnBp7OItyu+VGDWz4IpL96e6
uOKGdNeQdtUbb1rWUyYLlH9kq6jWpjaDQxI1b6pMnrBTNGIbco6Qo31i9Hie4+VjX7YvLKLXTdx+
YGg5UQBTaRGw2Jp+Ia0Hswm69fJvFep0Fy3yGGy0XhcrDzo8G7v8aULinIzbgW8P4Y7CiXcFFcBg
il+VjjYM+j+tbh8KEt1Sko90d3pNteFB8ux6LhRacRx1uXbU+jdMgZmT1ViszPm1qdEXGjNsa+RT
hrxYFjyvWqmAC4+AeOEx2eN4t7xfdV++S0u+uDqwpTY7d/WC5oFUVK7RhV/1KmHfqzJTs6bmVEw/
2QLoICa7U7PPAKHkaiaykyzc/soSjcp9TmI/aIFyUiN6GviRCE3EaqKLskRPRW8E96FiPxaweDQW
f04CTj4ZYcUoZfnYNY/YY8yO3IBMUbiQ9kTVju0uJR9/p8Wblkk2ocxkJZv9MG+KivEkDGMOAaab
c71hoBJ7ZBWfAm1QicWBB06D/piIj9Yc7ulcKZiykoptesjmve0WjyWOSwC181sjDTQMJczGMETJ
U9yrivXe6SVh8530JyOH/DghYf8N62I5gb8Q6St8I1N0DtlsOyyi1FFjbgqlkpTfpD42AXMFMuQ0
QgpBkGBN84Wln3sxrHAiksFIZl3JsXzITBp0wJAI7qVzEOawUvJYPTF1pqoj/WOoCcqYmW6XJTVW
Qn1kOM6frCuYgXX6rnVnfFUYGe9mzp8s7vHKFe1GGJF76cDVMgDhVEeQb76qaeE3aQUD1jUDfdVP
RchZbdrTAaxwUHUuaeZZhzKhbR/HUm+g2ITR2mzDHQRBRCBR+ERH8DVHAr5dmzT7XjIyDzPDs5sI
EpMTxSc9AkGg1eIpsdxLoGGLGcjhsAZx3zZltkKR+VK78CnQYT3NyngRQfESmBiZzC4FsjX2iOe6
WuySKh23WVaGq0zXqJsLdxUnCXIPN1pbGuq5dGhfgBQvqcT2q14G+AuLcd9w3WqEtRj7KH9o9WJq
OeysobIW9dVUVHbvVdL5eo8rJ4QckocsTJuWfoqw4EX+QGCHdNwt3CFeoXjC3jR2Z3wvtuu7EdFD
qHqey+ybJcNnM5wRDZHiYD83VR+TnOXs0CwIMwdPr5PZCxeaDnlrwIq/w+RHJbTscEK8MavCjT2G
BqCdoiVmtEw+o4q83Ak6honQlvqtEsTAIClL8nqPmxVjHNy3LsDWlUw94eRRj4WlhQFJ6tKHOVCe
hnGFI6NtzG1k03OOHEpGyvK6xOq3OC/xCSH5QzKdH80yfcT895vIeYfooYV7xsMjTpOLmnWJmvEP
4kgud68IL+kAcL5lxjO8qpcy0lUvNpVHQmUWHSdrkW7B/E54DEDUOCzvHexRIdZHFBvYX2wIVhxs
zYzSKeDylPcoBMA1jvma3OFLkhhP4Gpeoglp26WZq6NdFfdV4axTjUPWlGZGsTK8o5j5IS3WcvKd
lUUY0hQknbPYzyUqHbig2Zysepwjq8kMy1U6Fi/VYIYrpHYIZcWx6uovLnEnFQehR05EidsNfU7Y
NqdSg/NlfGtbVxeX2am+gJn5vUPEN4NlDosw2WIzvNJf53RQ2UtvL6PDSpvxRQJy1oyfrGIfRm56
DCrWWMcUCQAbnGpd5LavRspWEK/R8RbkfIBzV2eNnzA8VrbDaD9JId8DQkHw663mKoX6ZO6tUHsO
Yot5nKLtuWSbK46Y8+D0yDvwmOldSZkw/tBWsbrqs0+AxeBs0EkNYElXalq8a67cOwhGBlW7Dkn8
g2zHC6f6Ebbhl95MpyRIqbWK8VvFxZw6w4sR05QQuMh06FkduPq4zbdSviIfivZEu6KwQC8r+CT/
L3vnteU2kmXRX+kfQK2AB17pXTJ9pqQXLFl47/H1syOyWqlS13TPPM+8QCBIpkjCRdx7zj6UpDUM
hHW+42iMUKryZVe6x+yiTtFecFckQ522v4ECMBQn1HMPNloXiiCraJiuNLleHaqFq8WZvkdRcx9T
9Ru9B3oom1oEO6E1MbeL5jGcMLCTC6KDIBSE15V9dra7oLqMsIupMGMCc+Oam3hebA3QQGiYT3OJ
GCl1miPF6W9EZx9QuJ6YJW3cGIWDj8GsdIybesg+h4zv11Zg36NG3k8DGY9i5I/px8kZv2dO+tEO
ug9C2Led1vTbKM8eQ8w4TvJtLr6HCQWNgnGjRWqn49pnN9dvNN/ZGqa2Ig0eLNPcXxvd9/ki8yFr
ps+6hQy8nV3M5shDK4HHG2nBYxtjEnarz+bEVMsXOIIp19OPIWSqGSEII2UmCP0MGWTaE0f1XYtJ
66an2CwGZr/oPu7cj/7gPwdOtl/sLEVREQMPHBmMNC0WlfzO0xDG5E33Eta0FJNhXz+H+XSbuIOH
AjfCxUQOcj+V37OiPhLufjcQ9BADTDlEVoimD1kzVUWTLgWYO8tpUXr+1W7z/lCTIiJlwXnf9ttD
9cT7NvWOtxfH7T6dTVpPucdQ1HlED6zvxMJP2NSEcATS9OSXwFYLegW0mBd4mEGO/hFflSEXau19
8T/Y9mZlCSiLuGOMIFya4uZocTbIAhClSguTJz1eaqEe+rgDju7y3Ih+6Egzkt4vUfIHMKViEoxA
IIgAjhOBaZiw4DDxsabcw8wrV6vcxTWgVpdOvw0sb0JTHnNR9vMpP6mFFuP0elsDuFk6gXMwM7/b
iwrjlzJ1qY/5i7NLPa5mXAvkGCKNbFJ8RDYqMyk1e3fBqW3qoXrC9UIsOu9PK5Ocm2FA4X4xrkvL
KzEtS+dcVbxY04BZUyrKlEGsswxubAJFnrIv0k6tT2rtfaG25VqtHf3+i1ehhNXGbxmKtaPTlJso
8HBqhJTjXBOzAe2bq+kiMre7qNvGY1hsrAMhOExFKb5lgkuc11KrMjAfd97ILJWFx7wna0t4mVjS
N76vbeeFy6RpF8EmnzBmpClQvtArboe4mlEbzge9EVxcySpOkV5vXdudMDu4Hye7wprMTZDZMi5n
+1UMc3YamAQkEvjl5ohNjXaYt0vpp/vQOWpZ+kNgxTInzzr5/ThfvWl58JIxPRlW0J2jMjyJuf7S
4Lk6DEWQMrdeJe1YXMl/68n2qFF5Ts6ZLkO5ojiPy3A4uuC8SJjX+W+MsuR0Y2eWeZ7g2XESxqQu
typgItdyxpiXtzmVD0MctVEQeqm318FuSIdGNbKUzrHCuHdkHL56doIsuxHhsAqLzrwOhmleoVdw
9psT/jbndjGrHzAy4i1v6a+5nW7ywrpp4hiPmMwL6Sbv6GJ2AeoVMAIC7atNn3SfMopXkUxndPlN
QUxKstB86SOGLPybeFNAtQB8mp76lH+jhiu1334epybhNlsWt1q7FLdL/KPsbZTKzYKLl+piMoh0
2znsFbgCDHFFt2yxCBXXyHUxcGtPdJemG3sJ8eJUGS0Vym0Fmt/doDcj6Y2Ge5NRkSb5j/0eFw9G
iJKbEtt8cUjKFj9MSgTw8YAd1r65KkBebajkdVjqCYKn6Lhs0pqpBHUAdGMYxWf0z1ekfysyDuZL
LD8JvSeN7hzDGx27M6QEr4frEbJX+qlb+1XecCfysyucwA/c78SBMt0TA5CtkDuRjhJKExoqOT05
XhUVHFlp7Zhbte3tafWMnbvRBg0xP8x5iQ9FJZWyY/5q+t63HkNFmdeMXZPyETwFJbTmGkTOKdGC
52nCfzB9dmrzu+iTpzkPb9IcRZxZn8dJf4qJb1/hg3gpzRThnV99cg1s//pCVbZe4EcN/TnPYH9p
pMl0jBR1B2cEDZgDiJC6zk6VSeZEwTgvqXd9lFF6xlwOoDNZxYLsSGxlr1Zp4I/oQMMIg3j6oN36
UWSunYBxqqv5D3WIoZVkcAtVLWgPSx/Ix263EOrvxziknzTOd8BVKgpaCIeRcU7I4L3OfhmD8cab
04+jZjFMZeKJcfOO2Iw7oTen7EBrm2HJ5G8DG+PMiIVhZZvVbe7edLRRiTobfJLtmzR+rOIAaTxl
q8EFK2IWmPkpfn8dawZhbi4+9RXpvBBnyXk1hw3cHQ/30ypYzB82c7sV5JB8Z4fTQxBz5Z/xoSd2
2AKD1I+6g+Q/dHFaxDvNKKfzmC7Y0fLhQ++YD9bysEQcNsAJ73rNyC64VQgrmfBKGemqGsqzFgP7
r7SryLuJCyGxr0tdrgn0fA0qOq9GRJwmXdpDY0PxDjid0qF58HRrOyYPtn3liv/kd3hmE7d4BgO2
0WbzUteEyvVkVnh6dKy65Kul341DNFMkp2dRet2nAsVHWpJnPrtM/frpe1GBgWjokNxpU+Ruqp6W
mjCMs17uiNGpDksYgNBgnocGJCEBVlibfORnyOb9ZBsX4GSHtCUSl0bYVOj9qiVmcyRsca3LeDOT
SY4Z6xyUJaCgSizrKB5vyvCMbwg0vMyPzvK03lKgMPBw1d/d0PriumBeenqVojepSSb+I+6i6RDB
3APca+vnOvw8RLrx2hOIZtrtKXfd8Bj3+OfmVHvVNQLqHfq4KFCshijuWucyPZzKKvqh61z3XQGw
rcnufAZnA/aEnui7FelBOk4igfuTCbRGcHFGkjtsxeUkh5KtKc6zTcvOcONy6zS9vm4mKhHx3H5O
vI5KfUUOZkBiaOjTIQ+/ea1TnOGNIFVj8rMKHbO8nSgnrIzZOxAlXB+Y7RYPTVs9o5j6MljJ96T/
Bv/CxocyBxtnCQ9cd607eLxublPUK9B0T8z46QdMzxAY503mz5hVAkw8n4VdkMxKeblzQL/NkkvV
ddOtHkHeqB2aj3WALpDQRWzZnyM4ODubGSW7G2SObn8MbP17HS23Tpwbx8JpvG0ytfi7ciIUwFZv
cUxzbnfUCh0yECaKHhFEczqavbbKu8DaRGblIwPCuzcG7bTJyVkC/1HfZ0w9t5rRcPsN6M807rz1
tfarMRT7UMsWct9AkEdGdAr14oplM96HQn+MbMbMRl5Ma7Q9oLT6+hB1mIeCrPg+aem4ajFJkalp
ppR0nZvERqJTBhfhWVcrrFC++RmVsbaB3ye1X3YEI8loPvWz8PdO1dxTlvUPpqffxjSlGjt6yNIA
RxOdiq0vwgd61gcqQ941dLWQI7rCR0UEzQphGHbvioGLZ2sZLdmSXCY0/6bZ/3Dq5SUfi4G/7Zxs
x7j05PG+ZEQdWu23cBqeCPYcGahJupUgGRScYZ8EpJOF3q4OCTO3uhn/U07iNmNjACT6l0abRoxP
crZQO99LKsArBqXjdjK63ST8b6JDkzn02sj4R3wNao2v4FYHq7C8VdyhccSlgWSdKXXs1GJXF8eU
b4YbgQif2dODsxZ+L1oXeZ2XmhsaY8Y55r4L8ol+Uwoo5ibyhHdDMuBGHy13LZBPb8s8Tg9wWmda
xaaGUbrtN6FXJ6uuECPacmo1FTvRbW8MhEnI1AeQ8EO2t5VCf8SUU9cpCMJeO1ktzqzWQso1LFVW
7HInaTYulrJVqsUJ0gOiT8byddKgc71tkZuXRs4Coiegbcu6EH2/DhCHnZ2m5lYVVu2065v69e0h
mpN9Y+kjGMXR2jHJprkoB39zSMcijc5qzaGIfBiAVM12FJzizEfCqVYBl7lI5kG7mIX+UixuR+eQ
l6iFOwTlLin6DzzqDmKM0GiI7NyGSCMiuRZ7TF2wDB5n6qmcgsVRVEtxrtq23MRagy09wEu86hyn
5qLiVFujn7E72fSF3Wn5NOdRwWWrJvazyc9R4SZbdtCl4tufG7motWDcRbb2qjalkResUZYU67qz
rfQ4tnl8rDUoKK3hH2DKwAww2rNaDCOZvCBtEvCg/QFrrLZxGzyh5DWL05hZNmb0MNlkk0GpakhW
xWzvQ/Y4ekANGVbBC5IkHzfdElbnbOhL5PQMMXougRzX+Rc9xMddpOmhj71r30w0F/MJrUidWMAd
0vaM3BGaVYNUII85fGyBEi8Op/hshmXMZ0y+Mm3leEBFeh6ZnpAMS+MiabxVpk8UTKC1nitrroBy
VdW5Ez2KjsrAsW6WDCUkTX+oRL2huuBTeezrswElbV924aVLGB0RN9GcC7vF396G8uoS0ghRG13Q
FBxSFMFjwhkrATHCK2ruGHN0Tj2L2o76D2MqbrV9wr9Rngf5I4QTDYO+jW/q0O8xFYiN+ux4/qaz
Wuti7q19wiCqJbSuCPL4vhk40/TmqxGK5SjRO8QsNvtycI9dKaadqMdzZFn+qq5kdOvS33Y5HyAW
0weDFjwc7eZSFS0BhmJw5G37U+1QAWtrrP/k1od0B5zP/NC7ZeyzG9ra1cbzdiU6oVCzUUp5VJOg
fG50QCeYYcYJqQR8t0bEO+veeghGxnoED+zjyPlkDu1LkiOE1kAx5RWSy2EpOGpbCuZukvxQGv8/
KZV/QTD+pGP+ztD8v2iHMHVLx0/w39shHiXf8h+bz2nZ/cUT8ecb/8nSdP6wyHBwkEWatm3BwPzp
idCF9YdwLI9RBJaJv/I07T98yxKe63sIPQHP/sLTNP6wPNtw8FH4OiPb/yVP03R/h9ZTwbKxcei6
o/uGsHXJcv6Fp+mLtugCbldnpMnBpooCaqfSm99Ll/6EXb+Vvn00wB886eQXWPoZjXxYcu0umwMX
5TOx6wl+OWuAA2BIIoB+mKFSSEoAxvG7kAKxpAcE8GuCxgP4AFhgloQBTbIGSqADEWas/eTD/eh9
4iwBE7RO/wHDMOOPhUp3z1R0KugLeHe6VEgh2bePJpiDQPIOwNJ+FI376Pvlc7Is1xEwglcVdC9A
JRAbdrZAJ3ggFHxQCnbKsDiP3BvKHNijMScxzPkCGjxck09AJRNtS/uQSj6DIUkNlWQ2dMAbGpTi
maQ56MOqalFVeAwwVoNWYBzP9gIARFzSFhu2S9vf9VPmIrREJz95DRjMH4RSY53PKBEi7H7uR0kw
Tl80l+p0gcgayieRvmN7j+GYCnpfOzgcjK9gyrcgC2vSCQ3wFWAswFl0IwVNYPf1KoH34zXaJySm
T1VdfO42wwCCrp2Toy4JGYZkZeAcZ4rXPOuCkAmSBwCXUSVHYbgG/ghV0rnRqK3hP3mhyQx9Edmu
BprDBtGRpfwKLdowSnLDXZVhMyEjnYIyAdSpODrUl7tiOngIINZE216WxIYONKLc0Iz4cy05IVgO
ltUCOqTM7lCp39ph/0jkOZjEONqlPVHOfRzTdDXwhZiUpsMBIkkCmiRQjBJgJQ3QEuKHoZdIjom/
PGTxQ+VQPHduxiobTx0/wlyV0wOm3EMyD2RyfAENctaqBg9OH6AKX+4IwYB2GJf7MR6OtkhT6oY1
jBVJW9HArjSSv8Ks+rmXRJYINEuKhOxcAWspPavdRuBb8Aynu0ESXWzQLq1kvAyS9jIn+mueMd1B
YlNTKkovjmTD6M26AhXTSmaM3UZXcwCFbkqeTARYJgcwk0rSTCFeLDd9rdIqQ2BuDYw+9JcUOM08
3AhQNQbIGk+ya2oLio3uuD0T310F3qYcnYclJ0U1sijbVyPuRbFpJRHHBI3j2O3VKIidD+ONDjpn
kQydujzY3JGZnlNZp8rDRDA9d9Oor83OpPX+c9E6xBKVktSTS2ZPK+k9s+T4+JLoo+s4ELvvyEcQ
S8su65LVdNTq/Lmq2EU0ubb4cdc6oCB47hi4o6HFmhJxE2cmUAzmPfpn6wDwnjYryCHEvvC/gBBR
Fj8GdocHSro2zRhc0agYTXLtfZtW61To4Gww9lSL3kqpB8uHrVyTF+PtZHkf/nwy0cB0AcGn7Gq9
r2tLZW/yvqE3q5775c/laC+tCjURU74eAF+nHzgw3x6lDT/TVo+TeWMaZSd1ppSxama98K/xE1tt
NOA7jr+6ArVLRZZPg+h/QTSfRYe8iGg1o/+JKLIzkygRXFV+2SGTwjat1kazupvnVN+9b1Lbk8a4
xlOMgvXn62P5JvWymXsJoFfs6VqJBxlEaEXFaNnni2vsm9iAj6a2CfmEeolaFCHc2FDs37e8v4rq
OO+CZFlwcdNP6p1vf6lTf09tgBT/EPoDk5aGoxsSIq1JO9ilEH2fxlw7z/O+GtPkM4IdNzNaLjee
+REtSrDQT6Ox5u3B7NV3uhRzjt1knfNh2PeYZM/jUD6NM8IHUDvGwWE+quBYfVdTSqoAhybMiBmz
GlG4fAZP+RAjhTAWJAVSU0jxgn5rnWB2DazLNA9PeayBRhhKh9rhom2MJfOwsBC2a4Tlc+sxbXNN
cdEqpPId1IltFgMUiLpzv3yYdGoQ3twGINM+NKa56m3t42J6mF+1ZkHqknTXMm2PqSHKU7W0n+sW
sbRWoNfM5/ILvFDCYCiNHSIokM+xT2S346YHtCjURTQvP2pe+LGe+++QKul1iqC8M2i8mN6wdbWu
f1qQQlJdLu56gnYZJnblK71sSpfRQ57gJNFap9lWkZNAWBAfEJou+zSsPTLuueG2er+JvvXV1FyN
6B6SbIX6GjpaOdftSacOupmLnn5k2KW06lacxtW4IicsPFoTCcGOEQC/5sRK4M2fogYzCyBmHnsD
XCwAZYzlRY4yPIaMJxdLHNzS7h53qp8yAadEsNK1UJ49C0VVNdgBp0jLGem62Lez5ORMVIDXipW3
IOoGk4m1XaHw1ELR8hJfHozvj+dKGPuqn/fAKImDMaYGR75cUFD0IOZxhDYnR6LbphZmrIaC871Z
0vxsm6ht7w/dpXrRiknb0mej4yLbUHPB3Z069LiNGSugAEcvGGs65TH5rEVZax0bJhkpXWwSS0PP
jllsfKS9X5/UAkEBVne16kl4gGfarw4NSOgcIAdsRgWGhdVGl4yGRS5iiXB4f6hHtI8BoOIHgMBM
NLmkMLytRjrsN/UYk9+wTdLq6xvCzpEyVfpgHJH8DFlQZJhXZ6aMIzVRBc0r59GD2UPhWO3XRaHl
IrmLQfs4+xpcndrLUbJs+IWrwyAJdO97uZfARIVKVGvqiQwsoT2LcquaaIrWqRbqQHh/qNaWukdz
WUHeU/tddebUQrXv1La3nl3QOPB3nfpZ7XsLReufhwFQU1ZDrf0QFK29dV06XCL+0oZVB5aQGlga
IilRv+g7dRDUOhrbAj3N+zb1e4dJq+/tqTsEmviVp/cbXk89q7Ytzsea6dvR60ZoU+o3VYebWktz
zPfAg731e1/u7xp26shzM+soOLH2gybABYaZd5viTNq9N0AVM9DGKUy3U3ZFx7iquD7V38e2K09v
++7tHFUdUbUaFx2XtnTGGPDPHeeGGhXTv9uHgKEYwbs9fjwQq4M6Z9/O3Ld1iG5fXQK8tmrHvO8i
tcd+2+YW/oBjFv71+9nqSMqpo/adOpvVMwbmg20diRdd4TTUydu0/ALqcZu4nHfx4OZHhn0QOCQS
QJ0y6lSKJKpDrb1v00N976LKx4VA/7UNIFQjKLbddtqrHqsloaXqubcXyBZrGXYIS+we8ZXgeii0
qD25P9d+26Y1dbjRGLuvUDHjr46ZOUDPxycyRUtz9uNlb6gLx09SZ0FY6Xbxm09qF773tdVDgKlc
09QereLCObRQZNQpqE7JsqVuhYVA50ppp962T4fw0Chs6dt19uqPdfJ2SuIyRMm+kF2uTkmnxZmg
A7jfqpPTyUeGfOpNlanfFwnKK7Wji9qBpfDeAX/riDc1dcC0T5mByNY56Crerfb0L49bz9E2liTY
zkRTAmtQe1guKskwFWpjPnTaPgUQKX5enlUrWz1Ua2qhrttqW1AiUypq//B+ucwCipHgVLlyvq3y
9z8WfhjRv6Mz7cumfS6PWgcDQ37wVFN/Mif5xdRzxCosuBx4xUREU35Qq+opxmF/vlc9DIEXwFt1
tC8Dho3oS9ARyoCqqzwNOl9Jrb0v/m5boZEwLoVg/3x1Ln+av/sTE3OVbb5EP9SfQW/J+6jCnW3b
pFr7/ra/e+9v21Ipm1ha2pTxz/8YDutnd7THrXptSYPUafHF6U33TR/l7ajQOX0sanFvi6HlbvW+
bUzkyWYIbScaw91PY3bONeLeTUfuC/W2cI5ZVW9Rb1Ybf/sz6uEv76E9srUT81LILx815qsOcnqr
XvX2595eO1QTWkWPX0M3h3SvnlcLR37et2eHxVoRluMfNAvB7KrFqHqqdEFDq4vq8dg61Qy3vCya
w6CnEJsluiaOcOYYRbFf5DmqywWBjLy7UpjWrtTT0/JYyrGBppCtapSApZtdGOQfGmHBXZFnxBx1
wc6rxkstZSv4uOiD5ZgTL7MWNHSuuDN2PxfqoaeuvGojElKdywVK3Vjebd8W6rKtVqvO5FDw5u7e
8gQwcbP/RrgBvW052hBy4co7gHpoqTtCUjwTKYoqnQnexpJXnkHAQxoYrarvojapL6QWQFKd/YDn
sfPtqTq0lE5PkRwlxPLW6NFOWfnyFohTpTlp3BiY6knELLKpFFVjMa8j0gbpxMlRiiJCqbW2y/F2
ciDKCyjcb2yxi7XtpRqGGihqGLnQ7WFjUWI+dPLSO8mXqrUGvWKjB8sBehkfRF7a09HgENTlFVs9
HqGtHWbUj1Zni/IQy+GVAjLlhm1xlQw+dMMCZEoRmBZ5uXlbEzbRz8RI5eaibxP5Pb0awLBaowfn
75Klv0lqmy68gYQcVZH64mrh9FG/AaYGQFYOKnDZ8b0x5XQnmtM6UPJIoz3eY51NJFVrjDQaAJaz
X7IRsp0tz8ZZC+9qu0RspC6lUkllLwXXU1+uBp3BDRlfWe2HyxHvLKRp6llIK+UqBWwkV4aY90VP
hIYccxNEReS1XGMfcV9430hUuEYNn8ZPKr/E+wI2mbtfQGi+b7LlEdSF6I87MhcpUth0MjUNRht/
eJBDCrX2vgjlkYoc7ZWqPNJQpb1S9y61iqqdH96Cjg5T0z50+LOGM734/hBhNbHlGFwtanWo2dHG
BNgI9lJjB6sntBK1vNfVnwO5a9TR5vk5sGf12FaY46gzAf1W5mdjMM5FHs4MBuRAWC3ecGR5Ef6g
2Fcj1DcEf5q+L2Vx2i4St+WH43SCf5My2f/5OA/r8ZBW3uYX3hY++hwJdYT8VW2NY1CFnl18VZit
wIe9pQBc7+itX7clzVrzR+Cm42VA0XxbD/l47YMGypKxZVxDoQj+p59awW7JCU/tHO2RXPAEolqA
VtdwaIn5ZbF3C1TM1ZLXu1ks8bYR3oLe4mEWBUwCv9pkVf1YtYt3hvD0tFhBcGhj2g2d6Xw09Dm6
jDVOtHIRd32vl5csPFSBd8NwO7mh6WqeMeKt9AQKrYHEfNRnpF+6tc48886nmvvixbSsUpLFN+3g
PkiHAFWYzlwNwj0RrIPzNBmCQxMs9ylA4EPdut25IrRlMJ3gMNZytDDauzgknWVxtBsowWI9t0l9
cNBbr7XRpHM6tSac5uxaBLq21cDr7q2ZI9qpnf7Y9f3BD4FShrWUVrhQM+JeoxQ8v6L1N6VFcV4T
gGOCm5rKnWGj/yDY8JbKFtJ/2VNSa31af2/NfNjZdVtdTCCHDHJzcIdIK8gzIDh3QcG2rml9rRU9
rAhde60RAk98iRVfswxcsc5sfJcnpPTQ/MEGJ7UWUXgomua6DO4tl7PxiWQ7bzcbWb5GIZ8QdyzG
fZiN+W06o7AwGlkGCVuAI6LGxj3tCOTtL4ZXkD9Npwg8kAHruIzhjHrejVk0xc5FObKKqM2Qi5RR
Kry3K+0p8030NG4M7p9Cam72X+24PAN6GbeUWvGkSHtdzyLoIpqk6HEApH0r9VVRzviGl7FCdmA+
2TKNOaji5GDZ8/MkjGhbJ2TbTL1nw9MjyiXp+09QrvHuFzr6fCrrsIC+OC1F3GLAvQd7oVpQjM3g
CaYYMKHT3xQtrEPfHDFgm4JKcJY81FgF9mYdYZJs8bYX9iTuCQRZNWORbRZRGNB32nrncadAizWh
7w7JsfLt7UARfD3V9DltDauRZvTA98JqVYrZ3BF0uVzCOZT4sbjfmXM+HqvFQK1Ll20Z42+YOLsB
cRFD2MuiJd+FHkb0E6lxCr2Q0n1sLC6uetPUEkpN/MeVjXg4m/XoOimbTuzaFKNLqP49zYzYq793
pD+sUzPCccYEExNLuenTlps9vF1MKqKjApHvY7PrDmGh7wMbo7JZZoTBxvrWrFuf2F58OTQIbwOR
nwmVSC+1R6MaMDMygPpLNdEsKXWz2/x/9+5/koBnmLSz/l337vp9/MfHskl/TcH7801/du5c/Q/P
1g3P9SxOW8f7JQnP9f9wHUFEuuVbyMcdA4TZP5Pw7D/op3m2EA7qTM9xyaL/k25GEp7l0wX0dVN4
ti+j9f43SXh8nb/AzTzbARxmI6wQtk/iwm/hovrg1IMQYXmcRZjdDvCJHwIDeSBi0LFHUkkS8kJY
vUXNNfhhO8RmMDDx3o6vvwQs/qPo87uSgkErkwX/5lPgj6S87PFbKK7br93DoRUa+Rd6cSwyHxOY
HTyCM7pZhhn2z0IOwpw3Nw2EsAGPEtYKDcJr92MGRrmPbFwjlkFj+5f9+Ge/+tePZPwWPkt3lPBZ
yzBc4VqGTxn2rw1NwDaGW3miOBqQ5FdpBrVcSHJClrnf8i4hhRuYUl223d40wy8WAVdrRHqQDrHP
F7b2EBR4Mfpi7Pd0dEFmZODxXX9JkbcY9tol43tfmTVRBUgYth503E3pNgdtbA+joQcnLZye//03
0mVc7q8cO76RLVyONpI1XESFknP3S4u2ptE/lW2DZsVfxNl0J5IVopKabxysUXpZByNo4n2bTgY2
RgsEGsI/dJ9lV128qXiKS9e4LQzvNTCAqfyHz8ah/i+fjQPdtOhHc5LI4/3Xz9a1XdKMHmWaLhzR
KTgbbu/ZsRTOzA3bR1HkR/DSzPqj7fcdfjtmS8ZYHzMHnhrtyeU21265s//Hz/UvB6ajcxLyqcAJ
4u2mTf6Xz5UIDT9+2/gHxjJ1h/DPFD0WdA3zdKUXl84mZTWCzoG5LyF7cXypEFLKjJMJh/Wi3+RD
9B8OTPt3HCGXEGE6nsHVn31pePIj/7Ib51YX6Den4YA9etzZSaChk8rRdwIw9rO4ecyCm9Qww3sY
1MlToZOlByoPo5UT7/JmwAUcVNMVDbC7Kges7AMg/hODiSPlQvHaICdGBtXcLGa2oBlCN2yn1pOD
aeXiDEQL9tauoC18o+NB8Wz7OGmUWxbk55uYkvfsTeZ2COYvuPCB5Wv+hMW2vMCcIuyhao+2WX6M
OiCgjNxQx2DbNtHEm2Oj7cqyma+E73nzjD+1NrYicvrN5IIYci1s1V0/TVtS2aDk+nTzRyjkm9nw
nv79kWhY/3qeYPzT2c55L3xhyBTSX3/gIsfRn+QdKqqR4QHonCud0HNd+P7ZSMzmCHiWCVLtDXek
p1+JOFnOC63WuyQq7rR+olHQaemm0LXwTE/re5O7KHNrfqC5/zZGJd99rqGGBEtwjgL3a4VFeg/q
3uf3NTZclSBnuFr1kcoRyb7gkdFstfsywEQ8Ih1NPePJpyd+jGjTXLWGhVpL/TA8dU5/N/hOvTYj
eEmtpke3agGh7aoHXnkcSz3Y9k55dtvigd3YXzPckYe2s/WnAYHDfRTcgqDr74ou1/ciXfQnhAgU
yZro1k/os2NBRweGm3AD984xygzTR57sK2HjTtIroNklo7EoLGmVFHD3rCW96fwqBcn/Ze6NYjNN
enhjZJEAj91n5HtgsHN64l9Mmr/CaPAtzRAHnRG65CXVy+4CksHH1ZzFN3rMpIgovfs8eZ01SgDc
2lqKCMt8LppB2tjx283z1XHFnWfXsG7Q0YG0K/zLGNXN0bJLF8PP5K70stKP3NiTTSfyYTVac3nG
Aoe7OorbSx8zyO/IH9Yia7q0WbVDNGuiiQ4kbRudbumd1D7CxwhiMTL1jUsVfWealCwiXyeRiYrQ
NNr2JenKo5lrV+b+xdbVMvfCXfXo1258j1j7jOnevER6Gt8H2hDfiwQRB8j7q9mU9V6jQ/3YF27A
ldkr1s5k7XTDCS92xXesvWK+IqUnXcwiZ6zP5gsiO9cig6W+h7CRHEuzQY9adZ9wDRCUMOnFZibX
aN27gC8BPJxm1xvXDH2XTaKF+dYbLEwZU5ZcLLnAqm0egjG6posb7Hwd8gzQXi6z3vSQjAX2KFuP
bycRhbuEgtF66anjIjPOjnjblzspbb0jVICCYsL0ee4/o/eb7/ocxzDykhc/Tc9L35kHHCDmgyVq
7RbBPOMNHpmWeCqWiR+ZgPfbeYbYVbU+FaHl2Ie+e6sW5DDER99Dfqcewv3y3p5Ibb5HN5ChqrZR
JYMRtVQY8AwG/erFpg9s20b1SJeJWVfuigGWHzGjjVxk+eIdOUnIcZEP55qLKUGf043VOHu1ySJc
I1yP+omZ4bgmJDDaYwEIH9MC2GOYWmLNBUZ7UAvU9KcomxfyQXkF6tseZ2knU85u3NZ07tSioxZ3
mq35q3qUE49w5ettJgaOp7kdqtWAV+FRLaYh+OgtbkFgEtTptu8mdFWJQOjekbkA6ARKd13d+RkK
d5qg3WNYuFtusAttaRqwvem/6PRm8KO046OJRUUvw5cKoytifJp7PTwafGstDeweJQ3eQe0KaKdf
9fia1lNQVx89CKux8w3PXfzczRzEYsBZmtkvuk0WqlfmUhKDlbavLXdTG9PXrOz9O6n0dI1PXg7N
AF1E0M8vvQPNxun3LjbSg0MbA4bZACJIJ6XQtzcIk7JzFiTHifNiq0lDCKHIRzuz620LJXIb5/al
bwJ85W7T7FOqe1vm+SN0tgYleT3OcF/SZRdKqdNAlidq3fiHwaVt51fQX8GMe1hXuU40hues9f1S
wn2KzGKTN1NwH2X5JwpG0c7i4nvIodsUDdyIUuuiDTrdVSsG7AxVYsHVMp6TzsHNz1T0zomK+1iM
T7TZne0Y+hhIpMLY18tiQ6hLhOolvMkiwITq18ysRTsuRUMOsGEeK9x72ORf7b7v7kTnbJIaFJC6
PqE1MJ9mjuUGEZ3QqnvuVFdKkiM9I6B3QLweXWeM9719nhhEUEFkK0N3Z9uYE1y/cfpktdbyX+yd
yXLcypZl/yXneAZH4wAGOYm+D/YUNYFREi/6vnEAX18LUNVTvZuWmZbznIRFUFQwGsBx/Jy9197R
bbh12IbWnWKRQGsI88Ej27lkRGzF0yF03eogTEBTPMFHkE7PMggsEqoab5vnZkFKKZ5SKDJb3YsA
nFbrUECaZUiVnfn+HtwgUuc2cB6cEh9sQk+KzkICSTV0DiS61ivQVOuOUhgWIv4Ky2VSxFsbaWaR
HDVESNe0EJsAsL0fupbX1KvdtkSdvFY5uuS4hzwyRG14GUxxbkNXXSyya0Q+3UTXn/Mi1t6he4FR
RB2Hx+XgRmlyMKPyNsFy2LEhS/dOlSOJ1cLTRIhbmPTvCFQoVwb/hbAjxq26/ZwE48bqQh0GjNDe
AiQnG1QCe6/rnQ0G9QlK5GNtx6Dnm4j063Io+fPGtNJblwtrP4G2rJNjOA7zhUCkd51p+8lLpysM
hHXghwrmfEarxMVzRmcYAB2mnUs41wGZBgmUTjfZn/Zponu2phcfFz91t0jQ3pX0cbvyWqVGcdO9
r1CZROj54E/grx8Tu/7CequtK7BFR6317qIznZONIXuby8zeBmmsDh3+wSdMJeKcOxaXY/qm2LUS
h5CdoX6o6Uav+lxan0Xjlh+RE771ibJPZoMRQFnkZHdppiFTMOm+IbQ+df6plkC13AYshBv1yVGv
5K1CeFIy1sybYkT5mR3yRD6IOCv2mrcpy7I4Vl5JlK1DjwTFcUxDxK+Py4vX2qB5LIloKwIiAPUK
67I9YmhtO7Aa3symCzKxC72Xvq9qloE+OprtwNXftULs7PFHFY7aFRzF7PCmx1u3d2tGRjaE1JyH
kARjLyZBiEYUjbvePHhmdU/rvj4A+kVVUh6LviQlaPiq7by4qsJVm8mv/yonlwlpwAU8tiF3g38W
JB3tXAYOOH9M88RFLd9afHlrTzSwIgIU1WHiOJumYSlEePNu9CXkhJG3kEQZOb9aoR2J7eKk4TlQ
0ObrPBfVniMI2rQJNmCKTfa3AaYowJXBjO0fgpZrT+B5O5XKS5bPOMNSu6SQDTbYG5JN1zhbDhNj
07ak38ov2pBoF9styBznaLSei//KQtYK7K0rO0BeEQHk8IXx6eJ+arw+fQEtzNTX3QZljfOQ2Ioi
NF8wSDFRw42Os/HdpxO4ayPvBfZyvYomf9MpvG68HJP2W46WS7rxK43iv2o7QC41OvFT3WW8uNH8
7HttWk8iK3dCa4t1qPVqBSoX50HE30ltTt2WUfVGtPFNNg61qZnFBy2EzLs8JLFluHBl4SPu3XPY
co3C7zs8d/C3Es2DQq3k1c1DdS6lTTDfKP0rZaqxcYwk+wb39UFTcf9lOkhrG/3q1iXJgEyoifDK
5dlwPfvswWze6r1xGtjGLT+JlJJnAqhGyHtMuWJkuDVHHL9bLv+rK8917zHWx/y5TvNIXWrsE4T9
EoSSZ606S2cMQNyyTbJqg4ea/8sTRrpTqtRJcsm+12zIzn0QBZfl3nLjhH24UbrTETxVaDW6Yks7
ezB9KqO3TsuvNFFyGiqm5MPk/eW0RrTp9fGmMSVlZimN3zc5UbKrqieZHDkExCy2XyNxdOR16EV6
d6foQ6/iESQEllmteLQqAtqkfNAYCKjCL5/01LAPFR0c8h7G8mn5WWcPBBPXvbtvSlOjlNbQKYwz
wzjBYNy21cPyCEQfERYurpPlIcCJPMDtFLQ5Hpos2pJSUcL6qU2o6ob5OCZRsU7A2q7DacSrRrfl
WJnkX81GuZuu2kunB4Aw+BtcNp4c4QYndGjZwaLbTKNZVBfXS16Fr5yLaF2AbMrZWBD1dnoQiqc2
EfpTKAX6MV6g33oWOgadHZgRbGlN4UTu5tPHBUpROge2GwWxXdALbc8uVram3UXj6adx0vHVkI/H
nGd+DOsFOh/D3o2LODBmg3QGZQcNO0vHdUMTjeST4An4fr2f8J2fyxCPWU9h16lhOi03RGbiUvnz
OBwx/uKyn7YGnzOXzFF+RaIZgeccpFPRga7sx5Te/wl9X3GmLidpKiFWKys95G91fGZQUu+HproZ
/gTPPrK/afrE6eDo+Ya64TjkqP1A3gAhDrKL0aXf6kL+8Gs9wNuOXc6LAdVn0aUv9IgvNnjUVXzz
pugG3HANTPWFCm9mIt6GiJc6CnTHaSZmHGJ6abkKuDOiMB6H71WK97Iy4ndwnriVdXMdx9GLzNl6
1ebRpEbrfca3TA3nFD3vpz1Zn87kHJQL5xE947qfPjJdkrtNxPU6eAlLrH19Gxd7dHbsAN2AoxT+
nmgU2e3tI8XJezhfYVJIYWOxa3SDOFekTCI+BunRqMOHJJf+vvWpcA2SGUSOsRo+KZj5Mbho1nhU
DqHaBOXojf5ZdE/U+f7Wr0YiBAaqGkGSzjE2fRKd++HQW1ayT3tNHFLJOVWRPhrpRb3W3e6LwJtu
J+3kc0gmyB6O+24g1z3m5Yoon5bvN5VHWm0gC+Hz01NiIM1yudxk9gbYsTyI2PtqwI3TlW32lSmP
wm1hwVr2o4wGb9VCjDAKhLNaXrprsjV2qncJOYfGCxrbOMRSe9JMwqIKQBxbZBE/Bq+jiJ/bO8A6
qsR900mo3vrSBTEGcHJD3Iy3sklegmefYMmIw3XUsx0qMvGXz0ddKj9nSM91WxMUAjD1P5MPMy6z
hxI9BQO3IdvNHeS8nNpfLBx3liEMGaYBMloLIHsqpzqYGX4Ge7DWPhDnncC38Yah9uZV9rEAeEsH
VIpTTt4W+6vQfJVe+a3uovQUQT2+WB6EgdBT8cWoGtjopfOYOHP1ldffo7wo3/lKrlrqvwEfQfdV
V5+ya+NViqNz3ygSGBFB+usoBHdss4awaU/OliOGlZuaNMwcM7xpgKnQKNe3NiGfrWm1N2Q2tBjY
teMPILoCLvTO9SETG8Ks137thwcCA7z9pD95060r8Qk0TlkSxUbHEJ8/ZGwggtJx2JRLY98TxVQW
fnbp09Jgs/SqQ5q/6EhrNxzCKN1z+JWdUZ+tCgphWeMPg0ZdrYWm90fPxvY9s/WU25wKYwh3rHus
X7Z+N1PhPIQ0qHNNPrjxsbdG/bMEjrOeAsc6xxiMD7Gef6+opUjTcR/1SV4n34COYwt7j8scdlvv
2btE9e02fVE0lQ+YNGEZlH51B0P97ACMI4jcvfCtIeC16ScxcHe2bkJLOS4ggHaTPFsJZ//RGZJq
JzA8bJbrRqAZr95om0cKhQtZXCRCNrz61IofXan81yLOd8DG3xymgJs8MNRKHzsoq2FdrKcIK59Q
yaPQPNYt9HcnEE62gGsdGQTuNY1PJiHH9MoMqntfNLdEy0rCt/n3ZKSmZT7usy2qDqqpjLWf++6K
3oQC3cawGdZSQAbBSXSkJUnYfjsk3q+LZuy3+na524hZsjTLAqO2/O52qb8a9Jci93ZYmBlLqjmN
Cs8m7IOSPWXpWJuUbKkp/UFIrHuaqAGx+xi2e1oe51jVhzAKj4v0bVG9LbLGP0q432LV//SfFyXk
n99WDiCwUYXPoND2olSwB+SHkzClbuCNyK3UrF025smhrzLvUM+/MKtSpsIlBQnjFCTFdLOoT5eb
Ph7FbvwF3/lIFM1AsXbxU7j1KXy7lbyTTgpGIuofc6hOiQe0P8/MdM048nOcB6ma2bgc9tiCJ+Pe
ZHjz2eti205qDQ9KqHZBEE9PfsWEHH9GthMqeAR+DT3kOXL6VwQLJhIkBCz6LGUZsJAAhjHOI5Er
Jlh+5Tx3NWMVr3ff9SErXjx/RMjgMCUOIP326ogjITmhVRtv4RghI3G0BswWVEaPMBYoUuhEQv0Q
tFrJF9fRyRjzI0IIjY52CwtIGzSo9qDcaK5az/BA87JMoBhNv/iyHZZsjdm6yl3AcwDpwNR8M1Tr
QYuZzH3qyZKNIvFsE1fjuinYAY7Wpi9c2ropnZUuDYo78SFXtyhw/nY5EP0SNxuofH4rokE0kLWG
Rd9wp+SbJE70jJmX5TJqkFQwL7skaX4zRaG9lZ6rdg41wjFtg/7R01DmM35ofw5JuHemdt9PrfXs
OGGB19QnwT4M87ci9895HmsYSune4T7sb0MWpjcu0WyUvB6maxR+BiU9HkK5C2ewPvogfJR+5Hxl
oQI2iDWMNeae+mZ/yQPiW2t9PFRWI39kuUkgZwsf2NFppJNj+eQNDHT6bnb4tMLZFAGeQAMVx8bJ
LDRbvkeSV87SMZrwSyb4pLTmwFuUCnhONexpcTSnJifaoQ07eQugkNAPLIDIyk67OLVGxkzjWRs2
+38xKj+woZRHMCp4wZz8noie/F5TngIaCtQo3ohIsmSgVITPdet32/mRA2lj3WWtc2uZ8a6I29QO
tdW1W2vMX0L2COu4YxccINNbx25f7C0m9hIiwAbFmfY4BFfiCGCLIplZ6Zr8WbvNeLS/w9Ntb6AF
BezcVWTrxrk08cI5nrCOKh60XV32zlXV2dWN8+gi5thfRx/OTCeLI2vmtRdx92hk8jMh6Cy0CIIs
6Pg+xHqjEbbCRQoqBxFm3VPXcDFuAt3dDO70q6my/mD5JPBoNFeJvwvzndQZ4NZ1uIuJUcaSHjVX
003UZk76k9qkE7k51oeuGz/CEALFoGpxW9pSHplIjI3kk9A/IYqXu7wouIS17jeJ5wyeT2ie0miC
mFvOuH6DY2yomXoG01s0YvYwRvXMtzUeJarbVQSvc5cbOMQd8p4AIHQGXhOd7AUOMJYI2GqxRzoc
3eGm4PcJQXj3WoCIPWOkatS7c5+2F9qc9mUQH06X3XF+148hFhc60EFLehWUQotLWq3Qbdvjx+ip
m5dDJCawZWvz8RKpmn9LJ1edeynPKPnkjdCN9yDXioeu8i8OZPeVqWSy1nEuQImQdw/r4joxkDVP
QXOfaG3jp4BmrrpoNxVVSJRQ9zTJhE66/ataMgaNmMRIjWI7tsZtY+bzTh2BS6W51MdQXZTpQP0n
SAtz2E9d4UifACMgmAJK0x+KGnQGEXvdldBqY50GdNK06aoq196bY21udCTG26Vz0GSk4vkt4Bwv
yA+1o/IjnM8OjlmF4jHh47As6xZlrvNRv44sytDx7qPRQ6PrE0h9RnSLx9I4J63YyIrIpWEESZ+E
ZXH1tbXw2EV6hiFRyka7cGTjGdLQU11H+HPD9p9WcfnOak8Vrse7yYzz7+10HKOIkE00UFJj1kyR
1JAhCCTjHoG6ncO2h4ewYTk065bkrVrjSY3gQdk0A4Z6urqWLw5d0yU7wSYEtuTAcTHx+VHYSjAK
bnfuCu9VDTjaK6P216LOzVfHGjcsPPynsrUhlXU4BwnUMs6DH3/1ZiqBRMdArLsnQoO7b/2of+ta
PCBOPuX7UPAVWymsacLdw2PQEboNIXE7ZozGRCzNPYSkck18R38jTGdVlhR+cWsBbi2dIzjmN0vE
4QUMAZlDZLIQNeabpA81AQehljy6PMUmgja2MszY3+vorXAMQyQ+ROz/zw2645XtjfIMX2nttzSO
IFG1e3a41XUmn54GQiNzuxBXLPxvRC2ggjXMN0YVoEvyomp2w1xaiJqBr+E29JcMjj7DLbO1N+I4
GFoVoZNjeWVoktA48cW+n62R1myNLC1SlaxovAgKios530QGKzKMY4J/qQhL3cVpy1jqRObo1Ssj
gT0vbfc+pu+NVp3ppGbnALDGulHaX6lPIlPT+eWLabn9XUuSve1+6PZovzRaLV8mmv5EJnxAnmqv
Tirqi935B0cBsRe4EFA1cwHw2Ce2Y2nfKhKpNz35XaihsgzKlQVBA5vLOq8Da10JoBpk8bFBRJem
xZR8oW6Zm9SW3bAxguhLxhVJQ0hrT2Sdu0evfSNkm8mBwO+Ajw50FFEbE+1Wg7t1GkynKMEg49Oy
WMmGBYMXOIBxZioAs1Xshj6g6efEo7U2tKA/Ak9Ck1b55MV0DU64HmxQgZYClCjXl8lAFswVsVS3
kBypXZwyiO/z9tUwI3WApRyPTLQZMaW5qa4BUGaPJTlpnHtd1c29nW+WZSflDEaHkhyc4c7Qklq9
al0MuvOY2hqIbbCHuxHY4cGNWeHjHFEPEWLJPZzvOZH2hb+hX+WtkgdQo8xGvX7T1yk/8/OrLPrm
YsXpnvhB91zLwUY+mqRHotTYKYQhU1aHHahnvuZ1ymXS0vWthoaXK3eAj7od4oPK9GuCnxQtJgo1
lYTHSgegzrpHVjcoApqxWbNPi+kzdMyAHXLmPXciuuZtrX/45pRvQiXzrT6Jh65h459lXYkGJYGL
FlXIO+tCO5V6+l1Bat4kygP3Yufz1Nx5m3kb1Ps4b8zgpW7FOVLDeA7sztiEMYZnRD4/x9Cq96Nf
qC1BFueQudHHoBPgJgmgqClJbwJh4tUa5sBkuydvhe52T6kHYkr8SBSZzlHG9IAiNHfp/mVEGjHb
NOjs7HvTsFdZ1Xgvce7tvbBdK2rXC+l3F63PjJMQdXUn8eJOix4unlF+Dr3+hZP9p13kxcH3mvGl
pD1Na+ElgtN2UC3NpeV4WI4MWE8k7OkkHLdpsTGyzD+mgeQ8DyKO+AY6e13p5LwgFoDwVj/m7EzH
EOyfbo4tXirXZA71vQ9bsQZ4wtTUyOsLQv4XBuD6Js2Z5/Ts3XZ0ttj2Me4k5a156pPMOlYFnYp4
mPD/1MXwlnv2FwhAfgQRkpTC1nidOqrWnPji/bIII3t0Weeo6XDD/VTIUq5gUIkH6asCpyiTzTo2
NFIBHPuKrPwtLIr2JSf684ol6y2pHiXz/2eZ2NGLR3j2KswjsQ9jD5mAh63AUmWp0xbg7vLYRNb0
+9404jJYHoajhcwqijyudS2XhCj2jqblOXhEZ9n/cpPn6l3USboZkGBYMx+zc2YniD57yX7fTRhr
H9V4pdlcnJabRZLvzRnNyz19cRAWLQ1wTvnfjsmTu9idGIRCTvh9P4/g3ge1GdtIFNKjP7uG8tlP
tNx4i+FIVmfRVvqxwa9BZk9FDNLIEyx6/cX2sdwToN5Yw+V77NgYg/pZav/77jDfjWZhfeWwGoWN
nW2YK/9fm8piWFke/rmxnTDaVgmz2sU3sjzB8oS/n2pW7C/3asvbTE5QHGYyJz7UJPW39qDeln9M
lp8tT5D89qDML+FvT5iUiLMQM75VsyGmkIov4o9BZvGYBLMTQiHKgLxvNmuX2Mv1EljP7K44/cmv
Xx76oUahCm/ubz+fDat//90/v/Ln6UzGPFgf/vnMaWDD23bzjtKeZwjnm9/f3PJY00q+iagJThz8
OoPLyDr5Vm2dUhVK4pvsDEEGdFGlXI/W4fPyC5r1wzOa8jg4Q9mcF7PG8rzOYt5Y7v5xdCz3REia
NOkeP387O2a7x/Jz95/3GtAJ+9Epjn+ebvmN389ZDDT+rBL9XEa2JSgH9vaLrWS5t9ws/9BF7MDT
pLPWUfnsMfw8tpjVyMCSKSg3Tqu0ypoTddHKCMz0uHzN4XK4/flayafHt+8dlzNpmG3Iy00/37Pw
0TElicKtNlsmFrOEQXueph4P/9wsP8vCiZ0hyJQ4gQ69atOs2C5vJAAQfFpuRqcOtkFSD8hF3PwV
yzFSJ/QCqc0AGZ1LTbSRvyV0D0boDu5WicmTdp+nEziaEZDowcVK3BfNnRN+fLmPwdBxiZa7rKp+
ZVH4iqnyyUxowaphOzLKJ4Uz0FZTIJAdjHsKNOPs2mzxBaSPkR0eWfb9axoZ98yIXaAMyS/XY7/D
IPxVFvzBrJ0ni5jWtbx4J9nuSA4gwEw/DPaNac45d2yVKoR6AUmbdEHfjMq+t0YcXAIr2IXT3GyO
/IufyPDk8AJXsDfH5ge9OGblDEZXCMCSkjhxKkuoB4jRGzKJWizJeFcsupvkmOE8mAMq5dGX5tW3
wEib3XWYZ8MddtVGxnfd8c4WRAIS6849KGwr7ka8Nt27Bdadjtm+8wG+BAIwoPuztN9bmZE71HrA
fJKfrNaEzyreTxAR1+Ki16rGn9PE9N7KhpPBYNYdPVJrS/vVUM4nURV6gwdicNqfLgRgSFQOCRGC
eYHfJIDtRiY4ocFmgct4BBgwtDHeRl1irYhG2Hb0gK6BH32voipl65GKlTAGsCX5IwaUbZ+xt/T9
h8hlnhhAmwhza6YpE0uAiB6Ez5ppDg0Z1zV2igaq1ZJIgx5lYusmCBtP3ec0lSvMgu22YSd28o2e
MLIO4i2pyTuyt5ife+KDCF7DY5tlZpT4Ze3vmt6H4k3yMcHCRZasLa9D2k9ds2nNdc+eNm3cmAyN
gEGgZDhoIuxHbLMaqqpjYkVX0iD4yqvN57E1PFBELYGVUwIPI73y3iEBjBGK4oh9lRPx6dWeWMU2
EJdS5m+cnX+JFhgPfdK4YcBNgX+0Ag4uIYyDP1nMMMxwP/VRtZWd/oMNRMMpa4h6w7Edb6gP4UXS
4MJb1pbvY2vm9KSjH1GpyJJxoenonr+dbKfiDYun0bF/+dLf2OpUJlq+rls+467Wja1vZCNDlMzf
14N1sBB5rXWUO8Dgq2TXEvr2aqQdNFFNG7dUycY+D4mbq6uiP8TBAO4EFOTLMJaokvQc4w0hXG6W
2UArRPPIVH03zduG5UfkWYJyUuJJz0eNqxARaU01fRi+YV9BVDpHJ05ISLFoF0yB4RwDe3BetC6s
mKD7+o65IoJOApIG1MVHj00imfc5J6hJJkAubYHch/RCOMm0TMv80SIw8DkMy01Rx2CdRxiP9HCm
nYfGD10LeiWTMRqdiaZ/GYYxvvVl/MqFon9ZbtrhNAyN/hwXF8yd03NcAapxTY89lq9eHKum269j
Z4qnrzSKupMRqeghMjXCfrKdWfoGa1XqHRxnmk8TLXoKQucUWualYDDr9nZ/riabGUE7QzudJ6Ay
ztNA0MqYTv2D3hnPVV7/DPXM459GetUQs+7Sams26kIdXUF2U+tD8qwLMWxEVpfbzINYZzXmTbCz
64u8PSP8/qTeSbA5tnQwEVpQLlrq4sRvGdmrVP+q3kII5ShQLwg9oNn0Sq2E61E6lZSFqX6tpGtd
bWO0rrmBXJH0uXgntVFyJsf2mi42CK/SWUdBKC6WsB6rvme6JINhS7uqWRXauzn0EraQexnQXR2m
qYo2BEYNG5wS5aaO2lmtnoVb9OFfY2o8o6wIn1va86HfZq9Sncep8Z5tordxx79nYlQXPHflNdbE
06K6qWq6klGhg8LB8Cv58/+1slj8DZGGmx/VlWPauDmE1I2/Wy2m3og9/LHlIRFuclA9Q+8287UV
msFXF9Hi85A19aaexp09izsG2Ub/zUsw/oPbg9fAgqoLW8BN1c2/ydk9P2y7GEH/ISN9wfU74+4E
rACaCqMNF7KP1KA+RxBQ7nDphzfLC9aekQG3Kot+3VRmhjIuCM+z2FTvRXbv3eClZbh8ZLuq32YV
6NKN+q8/OGMWXP+LcWH+5HQd9wQ6fAvV+78KsnEzpGZc4DNOvFZuU1u4ICz9G+nSyN6L1Nrb/Rzq
DAeml1jY2DYlgHUOYLl+RGq8+I3lfcJQEm74Qxr6G0mXI80f+wuBim2xflEC0415IKIKUBVOzdN/
8/r/g7mB149b1JKuJ3kbi+D8XxT7MZ4ZITH9BTmlu6UBC20b3gSW2QRB9RFVRr5G8tTvptT51suI
5cEiO9prt4VRWFu0/Rfl/rCTuD5M0v3mzR2QKi4/OPMe4qEs9yTWKmIXQnvfxvBy27RbL2/ifwGO
L2P59e//9kmVl2+ipq2jn+3/7+YybXM+3v5zgONbVAOjj/4V3vj7P/0/C5j9D4PMFxODF2uA4QrM
Leqraf/93zTX/AfzXsth32lj96ID8U8LmOn9Ay60BW6A01QaQvf+aQEz5T94Ni6/Dj4eg7ar/J9Y
wGYz099PMP6+CR9SsgGzdVaGv51gvSyKYgzEoZ3YepPlvLKSPN46MOQjwoEC0uU85lMMSPbp5Jxb
4MRWP8f32pRpmem3p3GeIChBoWs4twLIGbWZOogBC31BosWhT2YKs9OfslJ7bTjjmJ29ToJyHKEr
6Q/hKjXBync6AGzZb3wxPMHkXgWdS2pe8yzpMLhNv6KphD2luKZCdlsHafpf01S/l/7wzXfQUNFg
QtUUDN9V8xC91XZDcpcCwN9rK8cov8dN8GPZo2ShtwYp/RQZ8gKJTmxcGP69dsR4wgpsOdLfBU0O
KAe41Hhw8GBEyWy/wCe3DgyQkH4u70XuGKemsMyD63SbxJ75bRbirhXOK4aIllwR2RZS/k7jhoC8
jZbnfzmZbiORk/eq9vCWeEJhCqk+44HrVJ8gkNPfUu8X5r8XM+qvceS9DkTCrpY9WzrjAfj6niIf
UlpgwjdYoAYZXScNkaBuk8dUZ2WwLTp8rRS47roIJ0psCiV9bcy7fG1GGg3eiXZZuEHEY32LNQVO
lvYHDQwMtHh4aE0jgag57F/9sPpW2JvOSiEWO81fg+eUlzKS57TibS+DXQMrjl1Y0YPRoQG2/Rx6
rq11KxH2wY5Zz8Ecg+ie6e0vvN0doC1QUMSSe2+I3cXbOIljOYqNUenQ8VXGrIJWKBFG8JmtBJ2T
Gz+aCDtWmacgoYfWvR9r/8iQr2Fq0LW7xHtg2t2fOoYPq8mcrE2Zv5IVTgMyAHYuQzCdwgrOfTQY
THw9KKCDK471oPH/IFgX3sZinsFBI753PnFci10/a4w3O8pD5mXgfCJqblKFDhENELoStAuhGe7H
OP2ylfeiQrFXQfFrcrUfIUyEnTIStdV9hiy1hUhwbl0wacwZoOVufqlnaIUh8mI3k0RcQ0c6SdZg
xtuiH5w8FVy+oSz0klYmOGZTd9eEORXHYaYV12wHaNaKdSGz53KKkfSI8QeYffWbSoE4+RJIcCeY
GvsT2hokFEymfxMeFhJDjXaT6arbgJ6nMaQFo7EJKlGsFsJJO2NOrLmSVEQALB2GIf2Iau/D0rOL
XwMJJgnAytqfievuYb0BD61zejAW3EA084hWan2Wq6V/ZVHcnZZDljL4wvIS8UEXv1Ine68zUqL8
dAuIpdkyw5vDcB0qRd9eLYiV5canSRaNbC8XuMMCGGEzPaFKHzK/2DiaZLQeahoJCi5I1tLZmPMH
o2XVFTLRaxK3h7hmYKQndrONezmdGJ7rJ5+m/1bRvUbZFDTnQm8e606iJ2b+58pY7tpkHjXY2l4S
faKV8QPN3oQYupDIddohACkVgoJCnQwr2qYtjpS28HZtoBNGLwHDEwmxLg0S20DM0FChHb5NqY7r
RisODt1iGDpWte6tujvFvUuKdK/fq0oROoCvFWx1ePj9OiP7mVpY7fqCeLqcUTCQzX7vV4hHQxV+
umHT7aA1PC8EGuCmUNkiFD6/9BnQvlDaybtYueopUaiAVaeDOWiJaJ6ak+m4txIw9J6QxHVSxNlx
IP+vGTB/iBneUWki3WR+A0a3K0+eqoO9oxlkf+SfgA+yXTeKh0DBoEXiJNd13vwYHSPalYUzbpqO
JngvqkdbsNJoDt9SFSXOCSxMQUpGPD6lrnuROOI3dqZN+/ZYBLJ+sAzXvLmkouKunc4i3koO3h0K
euc0lTTzZ2xvSkmKRE85rAguE+tRnCqLOLmw4cuwk1+MmIOtRHLN9hQ3V9ukEfJSnXFlclwuRENt
XZsgpgkQ5OoyDMlznqAHovnwmBSQGAahF0+15+0DUddvY12wblXNx/IoCBv23yb8YbN9V7mBJFg0
1m2yI/xfqRbs4f4wrOzgleY+FtbEl9AhPB1EZCKsi6iMr7YPT1ld1I8JxZzFKJ9h1vRphMUtrBM2
vtkMtFB1s/EZsLzz0UKFGdvzqJfDBfnwejCSloyeyNzRZ0cW6yGh56pJ4Ij0xTxcUjHSO5AB7mgg
xceTtUqSlqNu8AMiEzS101MNxIdJD4eQIefEgU9oYKMj+QaV8BCEPyx/ss9FZaW7sS4F/bSOOL/J
ZcmvIg67cUQUOKTXYgh+lH7sEo6YgD6hHLdnYx0aQnnCP3ehW+zunRojbD4k7w1joosNlGunyZx9
axuTzjE1ycYlKXmD/t3a+qmPxTdA82E08Zsc02AVmyROKNvv8M2k1QZhinui7/Iu7Sy/BB0DTGzL
7Tah10m4umuc2qJ1V0OP38keN5afNnc/L++hVxTHDoYqBDGjX4O5gvaMhOuUpb9yk6tIC29tgwTy
rCKrO4rMe4kYQB4UFRnrBHaTyRVEAWp9MWtEyWLiuTbLP/AR4ugrO/S8nJFoGh7CyHiABNQ/52Yu
90UTPBHqSXA8ac036eX5tSQVOKKT85TildshmXuZk6A1zXzD7Ol/b2zoDrgnymstCHuMk+fenGBM
WZBgh6nbiEGQt+pE7WeNs0lXDMynJtuaTervYwtaMeEQ5BnRV9zpqH/b3iI9oi/l8KTM5ug42kOs
Cu/RUrgYWowTZ5rSZhCvu57B/eAAGi1GvtWpQ5NrCA/1bQu3uMtoriUdh1X6qXX0ETQJk4S8987u
q0vgOuMlLy8gnpDEkUnK3GS4Oi38+rCepdWBdZ+cRu2i5N4NuIxdqw+2dc8vTZK6rCQYspvc4EG0
+T43Km9rt8x0/w9hZ7bbOLJl0S8iwDFIvkokNVuWPPuFsHPgPI/Br+9FX6DRXbdx+8WorCy7ZCkY
ceKcvdcmh6QkpvOJj+i4xOJMddrfFVkvgdCU95H7jwdOtXgpIvOSp6QvczU6h4wbt5xCy0ltn2Dp
KWBTpvzBDGPVk4VWnfTOfKKDigClaJVrrMr4opCMuXE+yVGNHikiVGI3QHwPJtEPKTPZOsONVCPh
fRmxjmwHekBHnB3Dy8CNnT1z0rd0IggS5GmTTtW8FNr7MmjtPpr4eCoTRnhrE+xlWRvFkXwcum3O
HtdZQejQ8tQniXbusyTb9WqlvyX6zjEGcXL7BT+XDSW87kFQcwU/h/Rsz4y1L2E5MgHt9BoYgrsE
jIJbHgxegqHE9a42E+NMOpCF/sY9qzPJPobVGy8N62vrgkb3YxF9tVxGrgkmTt9ta4trKQDizpjK
3UQDBM104dzmscXwK28j3EEm9frsNzbt4wwS9HGVDyn5qU5lGuh1ar+0hv7J1oelMelfkhkjbLSG
v8WsOKqwwl8IyeGPSX62m+JXuragDQWY75IO1nsWEI/xqWfleI0pEX3ZqTGhiWbvYYJxrnIw7i5i
FJ8NH/lL1aVeTRcnYPjW76ib253S0Z6US2Qeo9nqt4SutHstijJvyQyd5DepPVU1Pw7bWnibq/6t
72Lg75Fdv6j6zAsbzfi3hawjGWvnpV1sRO/ZVpnt9qVM4W8X88yu3iz1R5ci3PoxdhcWAWalLWgU
jtW3ja/+GElj3IiqtIKya14gVzq1Fn+DtL9ayNoQyDOgr0iNDmVNRGQydJuBzganByE0M07EYyqG
17iAiB4aoG1QpFX7bFF3AOuQWLutvgnVDvvY8KcrBCikCS13E3Oc9wjtk1GwOnhfFSV2g7KgSA7b
NxkiqqAdzFVuUMaAGYtxsFAh7hUmonoai1NLq9mLijLngmc773ERnpJcWDcpxzWkuD1nWMA24Oby
XWY380Plpl/8FJSDNPS2tl1ZXyOI+asRj52fuFO0497nL+Gsva/ZPs0S3cmtMDbLWJb7qojBCqlq
d9A03vc0Mpll2/KRQR+JyWVHs2mBOaTWxhjksQ1KNe//kscRP2UZOnGCoN+weU9eYVAcqiExZzz+
h2UxLoiWe2Y5wIM6C2DXlISP6LtvyD0snhzlLwFsKeHmhwFLQJQO+BiLrN0zLl0CFhpu1l7Rt0U0
mXtH1mCuOuWCkXw1b++J/RuudspgKnVi6ZVYRNENFA0SzDFIVHQwVF9XzCjcjHRmFaj+DhwS4P+G
KjmUlvUdT4sWdKlY88rRDg9RZ+8Qp5LzOwAQwmVzS4b+ecIkT0pb5/jziH8jR+ReN1DFel2v+MnM
R9rI3XcLP9luSDIL7QHVk9p6RNukV7Yb6o1a6+4t/SCYFDGkXxpIPrskyZLkCx9Lg/mHHRUjcKoG
jX8Yofd0hofwgxbEhMS1a/cFTYxNN6vNpixM49BL+5Z0Sr+fZ5hH0ZggWxQ1Cikgsmc9vywWMcic
TLrfDVV8CGP7XTJuKFo7fynReSnmyFqMi3O8NAOfT7YjXXwTI6Y9pDSO0WnNo1dNONisjPGqzSTh
SDQLGUYYFZSJI38C2+8uJi1HGB/RSg1T0my4KTYLM9X8pGT2QIjBn2UwCYjRM159Kb7aiAnAZI6N
Z5e9elQAnCOUn9yDRl4BA0WSwkiGuJGJ9AE9UiJYTiKqPuYgWmXmOyWNJn+UI6B1/IxplhpkDVkG
+ne8HhbEcjSIxWMSryYAZJCBJhyo64vzq5dudULoRexFqZ/I30Kt2mQ0ysPpapa9z9Dbvbl5OhCQ
kD0rxd3CXvwkMMwSeqg9qgqqI2Lk7gp5ZRvHjdDLtYp5IX/uXKQUerFpn6tYuNfYIsCmHAO3aJKd
JAvipNi/1aqXJzzmPfkt0OILVA5q9TQNnXHMRv4qZEw2iDw6FARXHhwdckCjR6cuUkQgOyN8NknV
iG238uel/uwLWAup9ojkJ/4YGTe16Phn5nMMvPC/VG35oKOrA4jSYqe2stZz1hPXDjXBjlnM+x6I
M5rF4TbbHat3ShFaO/BlyKDdxsIm16AlA7s09ROaaMJYEwMnukaB6HTP0pWjjyw73AiSrT24hJAV
VSvxywzTRW/k+852cQxa6SdHte4XIMiPAtMiNIIBMobpYRduD5opXqK4HHaZrECe62XhtaqiH8UL
Mr95Joe7BNQQzC7J8WitYNVm8atoc8oa5vqezvsdcARs6u8pi+bbDBp/u4zjb20en+NqMHdpZu2N
qSFrMjH/NJhxLWAdu0IrfoFKag/x0gdunQo8vwO2IPKiNk0r9FfDPEDddl90t/zKptDZQzSheEV7
FDiMgBbRXPrSwHhTdOVp0PAKjd1QfzFdfuKdeDc7aGWEKlEKxrdy2aN+oUIEV/ge9w+NXsq3MCLZ
hGeO8LzGLO6FgeCtiuRBsdPzOA6vGr0PXzNdjoMYETqP+ElRJiK+W0LqiXlzbpVCrBFB15HV9b/4
4pFsDV+ttp/iFM12PgYMDah/7ZYVPwIrbNFjkTEWXZOkQxQ7yiSIaDsJhVxgk3dUTrQNQ9F+CJt8
gTjDsx0b0CpsHAClkjzNI6WnbBWGzu9g/pgLtkOA/pjZjkJLiEZbt8XgxEQxyIkcCaIMO17UIwft
e+CKCqmKsT728EHgXITFAttvAVTFx1RgHKThN2pfzYK04FG357dxqthv5oqjcNARkixkuhNM8TBM
jvnI1m895oUYgUhzUIqhvoVd5ZzE6sLUFYeKzJq9pq2TD505PBeq/LOQkW/aikYQSRNfCtdIqNS7
jBKxIRIGRAjvLZ2Ybh66K7OZbuPwa3kiDn8jsmFS2QrM962kk6oUeHbS/lY6i/HYKYaxbRyl8GaD
tgc0hmG/pPzSIlFUb7YkfoZSi/ctS66pWvxlJu67+k8RcevXIgLQzW70Ghqsj8B1p92Utz2nv4Gt
xk2si0vYlm9LDI+9o3/luL6AU6NBzGekWp1PCAP6JfIofyg4ehaeE1JlT6lTMvUfimdrGXn+4QoN
g/mUTE6FGFE/tcng4x96rho0Udg2Mt7/Jr6P65dYYDyy++JmFSxQbn0iAq4yzf3WGV3Oxk67uiSX
DccuzUbofaHcRFgHR4lJnTzlQpIT2AsUol1llGSu8JAKt8D0yewQMAPBx3XyjZsYt2bzpg3mA4T4
rznRP9Gw7trQYkLeltd2MoiJXNix3J68ltF44V0eW9okV0uvP+aQ+OKZXjeJXgvnIHUOZJnSMQiv
lRtaGd9kyHF2vrSW+1g78bPQoUiCrKD7HInur7lqvaoKabaKhS6n4iFuTb/OQkc+bu2GaTjRtkaJ
wkokuaUnMSF+iRCZgSd/iXMzYg6pvJSYsCg7wU3pWQ1OKo555IYPA+oHSrOLnVA0VUyL6QEI8iXd
JIOoWbxNOoV1VFdvFr0RhXrDmopdI8fzUMYOJgS+q64YlyePcUylUOfvrMlPs1gRGaURBbXoPnqy
YHZQyF7dMP2VzRkwMEU91XKYsI7Y24kDAH4Snv6MIpuZ7kZPtbslp2NBj2IjxIyri+Qie128Zkx7
RcGli0jFQu+OhjR/jaSoNnlcMhyezcFrC31nSsImIyzjZtUd9DwHMYGHdTtUyuJBMWaioMz+AJl8
W9GzrFo+PrVMPwb6g5vMFCElJjqsiV+2L5a/OQp7zAceqj0K9tl3ajBCvoagcIPWbNjbXY5qHWTi
4Mzf0JZoG9M+yGq2WinVfVso1ol8mk6LBOmFUE0ausnt3PwRSfi5iG7x2jnjc8ofhtSx/YjMEWoG
HfGh7QLPMK2TbqJ1gX4EcIZwWEvC6Sww5lUZXZqxNZk39NPemSDZLlX3GWbOzdbIi1FJOA40tztJ
xiEa+R6me2wm4ogq2ixcppOtm1Y6YthTW9e/IptCbkmSoG3G8qLZKG6XbxU4A3Sm3g3UdDhZU/Id
mRO5IsB+6N/hG5EE3TYYuZskBXHBHuXYxlnwV4bQIi+MK+imdfcnbCxoqITUFlr0a9LN8Z1KBb+s
XV6sxN4R5/tqU3NvMTbHNLyp7CqDtxYvvbWZ6qH5zEJ1QS5uZ1coMcamURYncPjdNm4PZdai440E
iJU9ktKr1y0RpDgtrNSEMhWhVlVN/SHK7OxcMu8AIv2Kl+Eo1qTtofhUDSX1CuWvkurDcVhYcWQn
RfDFcB8rcLHVnsSuFKJHAFqF7EebvC1rHF5id553Td09utihNgkhvj1iCxLoR2wCI5VZ3rMQGG80
zxYlLZY3To6S22zF95hjpcHCWn0VMbfP0mzeuJK1H6kg70XOo7IPwRV6FjFnK9uFd46WF2ElkAKV
DNi4W/QXh7RWt6xvVHe4jR6xUboePiiQDzZdmE4t4k3jOhIQVXMgSHRbzmP5UNbyTmILk4HVWMDd
00NOdkMjyzZTPKsL6UNQyxLOMLPexJOj+LpCh72plEejetA6Nl69rujnVtdlyu8ofGufuPNsmz4U
7RpyoxvEvQLaOnVpfMVcJQ7duHxC+vsedEyC7cwliXvMN9uN1ocQPNR82hjddwTaJBjjSzIO66E+
ysCOSDnruolsia6JfFixbeAKsEgd6y/No/xcqjmgR+oDZ+jcwJzeYpI8vbxDxDWQHGtMEqQxmaMH
NHYbfB1/w2T5KzPTvFkq4xw3nW/ZwE0yyTgU1q4VakPiHBP2AHUpTcx2yrPdfM41BwNp4++xFdF1
x2/dzDdNOrCDdP1LtJF1Is3nkRTFQz9XKVwwlFRmyfwubLAh6/U3K6IgimUM6/piKoixHVXLLqVL
RcFgCbDJ0r9MI94ROSz92chrrKSuN/WOQrZZs3hF1b6mbn8XTQWRuWEoB+5rwySICl3kX2WOWZ/O
/KusBC2ApdG8IZF6MLZSnG2CzREzvXQNZKcsrHpfqFW3bxP9ZKjpjrOu3BmK++1WxfSeq59VPI6B
QT9gj92K1GCJGX1ZxpitqQv3DTiriWvOFAB5eTOa4tmm5+yjOZ/fpglV2cKIM0x2S6F/QnawtvWC
JnJE55aSHIGfyO6CFZDwqZEiDKq7uNpFBBsB7hgOHhwi8b5M3kfKygsi7a0kMh1NPcmpOU2zkDbC
UqiHmng+MtblpggNAowNpoSTE/J/0O8KeyT3Q+05DUPOIzhVUSiOMm40ZrpzG9RQdDAWOl4NBGEL
2v9PaZHKVwGhwoW9KWoz9ioUP7RIKf2b4jo0vGM9GrZIZ36H/r1glrQfKh1A3Txs1REPfwE1henN
cO919VPy4oJwtJnh2tPvQsRw6wtV3kRv38aOfauZm8BsLQ4xATLFVqb2AaP11pEnNdaHm9QrWlWA
x1P+O8A/WHIWUnudAy11sAWTvsM3OINtQadodXVQp2Nx1KbhzW1TrJL6a9eNsHCQqsEtftH74UmA
1k7qbo+Ccx8RHo/mRc0e61HJHlPKwqOluk9RPaonEpEuWSzGB4tttTKEcmX2JWoU9311HnsOWdVO
Dnas0CXTuUqjRyjfS3yQNbhuM+ucx7loHim1G2+KjQMOfe1BydRsl9ScVUXymlmGfi7omrRWqD7y
DFMAN5xbHDSrRo7qgnQDQ0DV6S00Zlbbs50XA9QSeuVW/eCU03VauHVzsMp6Poi8uY3wnbez2bwP
vxL4YftyEZ8QNpJdqRbEQw75k9TBH0zkI5vc031l1YMNtCHBa6wBdoyxFz+b0Ao00uX2s+AhLlJ1
G1pSv7UI4PBSRp47ZkwpinHnKHw83V6E7nNmYqhzGTEU7QAqIUQl2uYkKmXASwaDMyF142NnM/ZP
GxDpjEea2HyJ3GTLocaekRmn1Kb0UiVgaCaiTVoxTbVnjyEkgQgaWx3KVS4dbtZeZFCwrd/6ft3b
EyK11Lm5LK7eepqEHbEwBWB8QA3Pwoz7bwAQoAQxalbzRC6Yxg5dad30MLnfI3y61RDwjEmHothA
YDdyqTQz/U8uKWOzhfFkrIhXK/07pMafaWnP5Gib/gynBpMgAtS8pqnnJC2X2HTeNJNm3+zIPkiy
IoqFDq3bvNJfK4690b/atTYeZ8u6JtxKmbUUxhU/rm9M4e/M1nvw5JZCFrFtYF3MvoYiq/zGumsa
+2iHjd9ZnPsctpLBuqqfa2c+6GIyuRkjsdba6tcypFwdFtyoI6jabYnJrZ4MPg3KXXAqsU/y+9eo
CU8b64I88K/ZHui351+uJvez05BHHy8F8Fzo8ONgNHhVoGvYg2ZsDSOBpasgxCxi1GvdwrTh6qjh
jXcwWCXCxDQ0uzHr9+MQeu2Ej4Vg7hWv6GReLvtH5OlMrixHUlTXgMoynXHYdNAW40FKxN02VA8l
e2uAXZZE7gYt1IolmxN/WCoPzQczF+NG7/dda7ZdaHO57AzfmRPFc3PB/9V6LJ0+fp+XdvLFWA8o
3lsG1dzqd9Dco21hzYCV6gcMN78VeAgQEKbf/EIWTp5B2a14HbW8u7dliaYXBl6BJZz6InrrwWKE
KDMLaZ/JhdYKw3tW2A7NzgqI+2Jt4rSh6ZM1O5bPRTTtlWktVrU+vmtJdHEaECMaqLitYdnHPkYJ
U6SprydufsAK9EYSlc+cY9olAx/QQk3CpNXdgW1aMOhgqYkXAuFC4gKFTSMjHzdktURc/Gek/QW7
a5V3viagStED2qS2cOiOtRPM44WiW1+JDfE7Iz/hJ8lnlbkKMhsbd7l1azT9rKjGfWgyikwzv1gR
MgZNpxdEmMSzO/8ieSzZ1hixMHflWy3nBiiwFXrQhomL1HjeSo4jRSJ9N9bITGmdVm0TtWtOWdRN
o1+NsGDg+gYDK2LXqurgGc2AtRlD4m52cu41MdJn257WJEqAVvFYBTRN8DmJJDuHsXzvnP5SleTc
NAVC66jHn9BjOU80GDlcu8x5RoKSAxoVfQc2oUUiq5kPQ4FDVTB/2s6pCwur7D6HmMtT7K4+RIYr
oTjMIbqkTHKyOAOnJtAXtS6/1r/F43YxW/vaKO6Ji5dPa28Taa8pr1yQq1kLOhKTCFD/b614us19
B+wFSlOsPFf9OJ1hjzyr+45EiyEG6mswqugytzwMBCPiHLkjNZyfw1zxtRhYKuKnNGiaOIgcHINI
R6HqrGniYozozALK88qUF2ijq10GBgFrCazbP7O8BC9/Iq+jiBmKRV+EZSawR4HECNTEg+UE/Tw+
wYYdgDPgP4bSR7qEKvJd3q1o2QwCZG0iaeoyCGQ4atePTTV9bUoUn6bK8phFwwXf80gk/Kpm1Z8s
ZB8AzDjWKryNYdzFzIt07ZCsjCTN2aDjJ/sRgdSUAWewM/D6XO8ngIdnPZxPGZ/J1gKs4ER0sI1y
+pokY2fLpBnTOXN1QHR6oPftZYbjG4ZbB6YCVQQQ4b7L8dTTViIpzfYSd6n96CPM5rchzDPfSE2F
moiMT4HPBpgBp9wpKp1LLF3gzHYc7tandmvaQELHWS39NA2vfWl9qR0fg5XgS1kvDbKhmd1aAZ7N
dCPVURxWWyFEX6Gd41YtDonTfs0ahBvu67mfmVl70tXoOqR0dp0w/2NKNNimOv+Oa55rrmpGOro7
nCkJg7xxuAllXyOS2le6DP1Uy/cpQ5ixaodtX2HMsAHoZIox+YDjUB1JeCqjfVdNC5TWLL14wK0w
VtCbVUdLCKPpr4gZkwP5uRTfDo48MtMN+mI8+U+6sbZu4nJP9sFpMJxdh1vAH2egRdw/fjJkUz9d
9bm2rmSoeBDSh12zE83LsJTSU6W94eRNafR2F7WTL25hvaQ67ULMPDsEBd5o0zTKR4kj2f5yKz3e
j9+9FO+S6cMmwVZ5mBLtDqRd+JakL+Im4jt2cMgmSVP5Q9X8RUw0K+vwtiSkF1/xAueJpV4VLyjf
AeYCifMbR2NWF3XqHr7lIU+EDyp5Q6VVLtZXls7SVzgkjikTLx9ThLkSAi+kuXK9XB24Rl6+Z9Di
ICf/LiGetFNknwzB1MmlCJw5rjr6oD534kNFufgqm0vXyvHTii0otJmKzPJALebyz+OC27O6NKRo
mPTk6TA/lW51Mwa9O+vYBMOWX8CMqoyEaIPLJ1EqXJJtZ18NLCfKLtxCECm/WiVpNlWrY7SYtYOS
uLvB+Js6qXlSf2GGjjx1AIJi1Qg3RaHDiUKCwCaAlivDJBHFVnuOyXJZNO1vModriPDwTBoK7QNh
vw/msEsKoT1qyqA90p3TyAxdYZ6MhRntLSRWUjTQX2994sOQwIzWu5qMAcMPMgu4csclh9RkfRRa
Ml1z/Ta7D0lf6m+cE/zeqZg3iRFtpLUM9FQcHTosairwcpNvwoXMSUXKKj5XzCyhp3UDtyWXjQzd
GWys1Hjtx8+QkeFpUdt8J+fhxioqoF4knt2F51xpKU7ttVnLoKmrH5NxEb7T9jAquN9tsjZ5w36k
KX3x0s7FtadPHGD1DkqOGT9mnLeNBKE5Mr3wETRPKKMeZSibrUs2zKbI71I4l7EpP3rbgXzgtgCa
CL+FVlT6oqEk1gXjKIkitq+xe+Ir8/BRoC8NbUJY219dmjOdliut4Gh1ZOAIDaarXJTbOBMZHdUu
w+448+bKCKwejrEp8gSS2HozIFRnV2YuBVYx+xjMcEDngIyY8lAKuds6XC5LgVxTNeEv91rDwlbZ
96S1lzZ4zCIOKVZ1HA684ZJ4c4fXbVffmMza4+JAAlZckFcp7V1TL98y9kV62+EVNUqFMwVoK12D
ri32eQw85CeyN8Oa2AjXobAnlxwXeOz2VxW8ACQ7sB+ysRithUWA8uq7iMdmBwMfVG4xsi/zduMR
DDc6F/XtskKA6ljECIhT+8GlgHIWIrdx+6/+sJoGS8wjCDj3UqaQQG1IxNEo2Aks5QJU5U+YpmPA
TXpWP9p4YTq3zGhp79Ygx1Nrt/1BIWUMMCP1fbGILXubnwDTR5vlmPscYYykgZuOxARYo+ZZ5bIF
u2k9xD1kWYM+GkcqF7gSWR7LbkPMROwXfe4zAuI21lO5LMzN5JzegTZz7+rCF7370v475CzPsVEt
SQd0NGECGpsUKwAUwk1tN2gnVs1fmSQHHHbwLVPtzwKM1I+MVaq8+i0lfapGCthJWKMORRs/oG8T
AQJu/Jat2hIgBLIyVzR926qsl5+B2oiAMJrD7AiqB2QFMcwMZZMgz5v4YLm4z01MvyijMFABLfPm
+NWEIqZp8LzrECpi3gQ/Es+yqbd52Ol7y5kbroc6PflVbMlJcDUXJGSukx2FoY87+t3zkSfsQuuZ
5kpfP/94e0fgQvtY7ZBPTFdbaN0uDGmAb7p+Uo8tgKslDqPDz8sJhU1Pkj96Wfo0tTi+meGYHrR+
0n9/1N8/CXDJ2N9pdjeBslq+Fb0F4jeGqjf+JMUZ9PQQIywhQDRruAG7kDuLIkCmKDsap8Kkvj6a
BZ8q1hSwcxrJUz9O86jUrcBRMF0iCAgALP6qnWqPf9jZCBgwWwDRkGLgSfuu+3vsRkK8RiTjGtyG
FF4YPj4AOSxEyC/3gXOY+NhVVFqtulvFLr8qtcCW58QWFvHVvQ1+0ydz7GNVYjCmsZ8XdYADU6Dm
BJwSmTvbqvZDXBQ+qMFPjQ4E45Xy1mskk0xA6H0e24s+9yljUf2zXGBeMi/iSzNVh6RhQBxXnWdG
1DAEaGub0MwovCzHE/o9U2vyoMyWkVjOXX39gun8yAM37xYnl+SBJe+iRPKqqQ+iz06TpK89RPMx
TSBtQHNh6hKeIv6Vj+Dx2jrxy2J/GQ7cDbGmMuauuTMsaJW1CQJZ0/9GyuhyzAJ1ztwQ1Gee8jE7
DjlYdWP6DRInykzQhvjre0IrSLwxLWTbvTa9Grpm7Bo2OdcmUTml734MSeE9YuLATY9l1TE0bUtP
atXSErPwnev6KmEs4WBLMuz6SMxbva+/uOK+ObM2w3+xLxyAycZUB3msVraIU6Vm0PTNHek0odA4
91yuA9aabzD1OwLyQgiydDWlzE90nhvkTjx9gJG0J0JcXpeYoKepUt5FN+vcfUP0xvnXj3LYpvr4
l9ZZ0kTdmal74+JA8SS/rGw1B/SAtytzuCquGx0XNSiH6AG1dokos2+2KbVwFC3kn4cguBk0m0ds
+KHLR4bsNMDdBPGNI5rxFuwtl1ZmbWFjao386eep0kK6IWC3O79W4xNwkEeDn+3/LMsf1fPPlwUH
tcjDK9ZPrr/KzW7wmdARV3GLNEWgO/I111wy12b6kxCqNxw9USBXjLoCW0ALAQ9NXaFBnkZ3J9Uz
2zbC5PXVtsQnMGpnpaihmmJvjmJPTemNzwJHJVFzHz9Rk0pDYP1kYXmpcRNsfvIwJ/CGFpgDr6nC
99JQLqFIk73BniTG4p7jTwBQtXTsybHC7zdGf9xy4pxroYVIBM6oRotghGNqArfY9826ulPzXzGK
P6mbfRyZoLC47AuGP6RR0jCLwl2zmCgvjeLgUk/RmMM7Gw7Lxg17z93/GO7bYf5Ng5xzH6RahMmM
D4NnLzLYEhR9YpKp0KxOAOFE47rJ6dnToA3+GkjWZQ+DZsH/kzPCsCSC6MFA1R3zCPlHYCP22biE
K3joINFe2Rl31P9hh3r8l0/vfyYprfam/2XfcwnOcbDeEKaFcxMX3P92F0WQbLiYzy0K9fTPYpmh
l1okVgLq4t4S48AjB1AHpAyaB+EJCB+bqZkUX5A/kt1/fi1807+9GBzWjqWbhs1VRLf+ETSUx6MU
ltpVe1VFPm1bZhvkskBylKkXnTxEbiRAo9plo6C+ohUUw+XHFe11mrOgWyYqoaqeMh6ts51k5XlV
QtNqvtdxlj0IOmXl2HnAvmK6T3PoT7FTerYeK1jrjdfUJkmbaZ1xhHHQexgLunNo2ogooa5vtaRv
t72TyqNTUjhN5AYnWBjvfa+T17E81GGY/GVy/62OqrPXdNBfI4G6eGflwAPPPFYtynDbK4P5Iq0A
S0C0RROs3pQ6YXefRuuQZ0wNrIra3rSof6KcYzMyCWaYUi1gOSofFRpeozlUaxeFYIQHfWZYiMs2
QfykJm+LS2kpchjnroFDJY4OqXDGw2D2B/A0giDD+l1vp+IcxUp1SgwuNjIs70rdOkfaENgK2pGY
Fod1XrcJ26Q1d/5orCfm4hhXdZ0vlnN4dlMleqWJkkfMzLl1G4FjpQ+TbdOF6ZhKILmFsJiHCNqq
1DmoFsg91qS709lKoXb3MLOwtQSVor7n1lLcFcu5mw30/YpmtNfXpu43ST0SWJZ2O+RZay+6/c7C
MoIihfzAIDsTvkCuwH4Of3NUaMdM8jKzlCbipBXOyQwNmOnTfLZLNsFK9vMFpaCyLUzrCmy1+gbV
hUP7xilRfiE0gGAfx6QdpdaXi+jRc/T6NQnn7KwwpUTVZrLuw+wcE9Ag6VRuq0LXn3UFn1O+pB/Y
TvagaRwfVVuPQtBc3goXwjAw0r9Gres7tWAx4UeR6Kez9tW1+08t1yZ6n7TCJokD2yQl6gBv4HFY
/5SKEYv/z1+ULKiLofd5QLCNugmdJm9YLzYEtoZpvzqTLhlGtj57P9/58z1JySRrkCV4yfU/VG3F
9sQo5T4UdCWQn2VHs68p8fGybZZWpyS1cLdHyOgOseXO9w5ozN7UkLnNHS0f59VM0Q+UDKJjxza3
VWQTKCXzp0pWzaXCV+upWaryVNJLBcmFE0dk5YZnsnzqYPilTvGoFjYRpdBYGMnLs+tOLrxfxGNx
Lw5Ca9pAV9o/DdwnTvauOypgN7dtNpUbvWrNO/Umqurwmjcs/QGm/baIdTOIKhzaMM7yaz+FOQaN
zLmobZlSiZs25sVpuaM/rzaF46aH0OwYeIe49sZS32p1WgN7+ttE4/TioKSxiNz0u4wuHcpM65Sk
0AhCjC+Z02schyh8bZHSC5T294+N2tFH8xxGw1OnRPVlHgVzTG0OgENNQV+32BYH8oiXCmQr71kb
hObCKJdGjoKmAivR4oez2DDqqI5xaTykQp1gI1V+nlXDKTVAitNj6rkjggeMKkDL/TxNJxusksdw
ug0QjCY7WyzftHjbLWK/fKfKau/kTuJZEW2Z/7w5a/+M3MMAagnTxC1tmSq22H8cFBmkpxDUWrVH
UQCvDj+hSazaUdWL9GxNesgFJfvTso5xzORIBpykQv9OJgBInuSsj6DZGy5KJZTQV2Ytf+km/j8v
8d+s6D8vEQc6Ll7TMfR/nmVOK2jyoYHaz1pq+F2EUWNyGOCh9dJPak7mAxEE6Z+QrZyU4Gbb5zrV
Kcmgj2M6eZp6++F5xbQPQZo78BXa2b4IxGpJ5VjQKg2NRjfzKnqGMF0o6Gl1Vvr/cwpqWIf/cSI7
quGQHwcDwAV+8w8MQK0gpVcljEnkfs3FjKxHDHgbweXDszSrvHTFEcP/OWIPpIfV7BJCzphoIshj
95nQt9fAxpLEc+cvxkmo5qqG+N2pwBP2n5eEafwfr9TUVezzmm24//Z+Y0NUwipsUcKnK+qM2Gyv
q1Wx10nkKKMGh0w3/Zqj9tb0Tvvei1/zf7F3XktuJOmSfpW1vc+2jJQRa7Y30KqAQmnWTRpZJFNr
nU+/X6I522yenqGd+2NjUw2yWAJAigj/3T8fGcW7Tl1tm4xgh/TSo2Nm1I55nbbNU/Wale4RAMBw
kpi411XMrd6uSsUC2wCD4qVsWLLCPkDNxtjIAHRRpC5wt74yVipNt9Q/dK+eM3zrpguA/+FaFND6
qNDb+aFySMti9dcb5J3YxRiBsk+z27SrdCZ5t5fmfwL5vwnkk500IWv8+0D+JQjznxP8P77gRxhf
6n/YwlK6bnCxEco2QWT8K4xv/SEFbA4IEzZuWXNeyP6rj1X8QUIfK6EpyHQ4fNlfYXz5h6lcXUiL
y4Fw5+7S/0Yf63854F2lhDRs2xUmoADr1yi+1+N9D0gN7LMgWbnSGi/eLM12OBeZcdlfzHaEUPZF
duKhUDTisPONVxgU3jANZRvbsjpMcL63rqxuX/oEmCo+r8xo2sQUFiZ5ai9FP3iH3HWnXUbfkq0q
hpXY8YpOUlTdpySaPCNemZwdfhio/RSd88aIl2OCF8bWP8Ux0z83Q6eon7J8S7MZPnnB/HqqgRwS
AP1NN6jx6zWAl8TQec15VQxQCLf9xU/4DNXKyhO9IumhuWrnGyFaU6KdMe2P+GBI6macuUFdePjW
zTMdHztjit814dAgxvC4GnmmTUG5S8tcawKxpQrq3uAgLQxQehvZAZzyOXdHsg37n468f9r78Lv+
cgWTVOtys3Bs3MHSsW7shZ9+ey8wksLBFLz3fO8txQ61LMz0mg607aSNyrdE4C9gCLPQbZZjwWC7
dEsYTpV8pciq3yLNmIuBkohl3ycleqyxdnpa2poYHw7W9Ghuma7DaZGWWATmGLSBzyOXLCD9YCAO
kxyZKmAPi0AzGtM1FCUpbRZCqU07UuE1R4oVE3IMw3Hs/FfLmO7g2HeLYJBvRuc/40NiNRZSnTbB
jGTIxCQuPDqSuGhuL+qibTehip8n6oe8aad1BukChlOhRPlkk9xZ7Imw8KxigLb6ZH1BMaUSyek+
xuzQltJapnzdsg8uUhMVN1SN/ZbTqYXTfDUC7G8JO0WJTkxtB/6HwEAStpzXsge+K+qyBbHK9BEC
etnAYDK0jwYtjBBDY1+CBJun4WIm6ZikgkZD8mn1U9lztIAMmFdKeB8s5wnzwYTDjaaAhm+i5X4J
dcy6Wmn2QU9XtDD6butGc0RqFJ/j8WnoiPkQSCKETRMHjhGvbO5Dmy2BXlgsdgFHA1w+xoy8Kdv6
NDEUUB4yOatMi3s6KdowrQl8TOZGD8x0Acxr62bZ5yke5ZJ8qz5HCldtV70V3JkWOVHrZdlSflrm
5H4tXDZVcEzVRKii4c6G7JUsQ/CeF8NDIRbGyvQE3eYlARftUcL33rG0XEPnx+UBSxPy7CF1G2pe
GGbOI/tmsjZBmJHrwqCUNpTleHqXwUWbrr5EehuL8VMKjZ/h2TIps5ditN6rpv7iJshKVvvmykEu
8Bl9raPwagQIpCIML1Xc6LyO3Sujik+TvUQKwt/kIn5M2rT2ZbtCCTjSAJ9RoGC9YZugmsRgYDWx
1IyMbcjGkRGKhvlEEEAvRMrxg1k1zzFHlhS06AE0VgYlcdNdkEa3gdGcgpz7vhbR5Nbv67j6cI2r
iTuoVQzpxIwc0IfPmrDXZQtc14zWU8XbIknv5kwphrmzk5H2Qo7uezC65P+DlrwcnmDUriU89lfm
uU9JHNLlM52iItDX8CxS6LK+vsssZ9mmDLjD/CFy6s+5UX/CWr61/GRjcyaBeWrfG7kzmZotctfp
MZTvasEIcVYoAcZHKxfWmpsBRs7nMFTypZbyO71Z7xUKaWaZnzVa51EWuaC7qL8UtTBxst8i3k+g
05fYC49xGW2bqnwmA3woO/8e3MuHZ/MEMuuzNfbVFo/xit6LBxlBvlIa+vQ8cdHsh8Sq1g1+Dza9
wFhw39EYzDo09cW3jDNvIQNMB52VPLfxuHF0I1kQaMPrpWM7N9iC0FbgwcfUc+ar+YPLZhLzEt+j
SSKuGvhni8QEmeKs8pb5ddpdKR+9D4f4GjnjWZmMmrEyi0JiprTR7pCIuVyrdd7X5zGMTQalOQnA
3NjXXruPKuyfiffFsNMT9UCPamS9TUXxc5GQyJw8m/7IXr//8+fGzbTynHzTdP7On6LPyTyT5/we
6zwilBEc4fnvSaAzmNfXgmLnyfI/walFRqMALkkxRpWEPCmzgNfFlLIQ1/kTkXLfYpwrzqC+GI33
4KNu1H1FCNpjzy7luxxM0tFHL967tfI3Xtm9gUTXMciVQrGs9LZ5Mg2EJvVlULaIphpWM0SUbW54
NTtBbFohOa9N6wRP3qxURmG7N2i4wyjmUNco/I2w+ouuqn3WiFfTXlsRO8HYdem/zV99VR3j0H5r
kpmlN1nlyvmMdRsmQjicppBQR6ZAGrb4zqKAAj4W9YuilfCwmA0QKGLDzrgQ4my07ymOp5IAT4JN
LwX3rxemRbtklheGzOg3pmVekqJ68YLh3nE7d0nj6IuodaJz9dcgJJ2rWvOrSTNS3sBoznhQAfFe
dGlX3T41qvKhsNQpoytzLGRDVth8NygQmYokW0WVvyLqnHAJ0XrwH2AgRlDETox1w5k6EqJ4FWjs
Hfz0i0Pk+UD1Vb8LHeekeqRd8MjVJjeZAxqjffEb+jBHauLypH2i6Kxf+PrI9YV7zyh4zrH4SMuq
W8xpGxe2CIMH+1NMW/Uq8qDgad5rFbR3Jlj5BVWYGS1m+ta0yHt4+l06I4sMA08gFl4om/TWKjVa
d+RCt/0oHyNSQ5p031K4mOwTVbB6j4qQqpSJXJ5tfrZZiERNsKk0DHYeNkVsxLQGx5V7tiSN51PL
oVg0zv0keYJQrgmsoULjX9kxLIKiATMiwPiOF5p6UlmYzSUA/rOUqcIfBkISKIb/dZL6Uzl004Ln
QJCPAx67erV0mb23OhEjG/BJ7+TfQr2oFolAERrNep2OhOyFop+95O1pTI+Sg6dmrqrrvL07YPaq
Uvdet3rebKv/OoWIYqUxbg2qUYOqhtwNTJOLC049133qIWHGPrb7htIRhuhBcXByG8IhUEnJdcub
ms+0z4GP5pC429i4K7AGvk4SzQXHO9KjceqpNEkGe+U2cfNpfulIuYIxuMn69ptftl9pqMJsHOhv
PX5NW8OCBffo1RfpY+rSR9U2BDxy8eZWRrFxLSQlK/naZcCwC1bbTUi+jGqBo0q0+77t3pk/Mjy2
yBd42bPDDhJoKGOMssxfJEkTOs/OgYPRenQekOQvEQ0CWNSfWH4SBcZDFYQ25qGWS9NEEFUtar4K
wqz9fHt23B6XbDmRmkZ4u/xYsGSYtdWjjJxvdUS12zi4LwW10R3P0LFqBGLSyt7ZGUtGORW/OLSf
gOoQL1FUgsmQWKNK7tvuy9RhkfZjusOqeqt0UFdOAdLcrvs9IQl33wxoZl2fXs2cCSeXeqyp6zIr
nvuGcWGJGgptczd7X9AiR5R6qjiXWR+6S2hqhyGfyqUVatQzOqx8VJUTIUKMolFwbRUp9EjV3wNa
Ncju01dVZgbTd8OkowD0dJUSdG87yoOs5Ek0sttE5Eygi5kfsonEsU8HJvtQgMCuPxsaftdBCxNm
2vIpwvKMA58UfdM2Sy/WH0VLd2ZIx4YdbRHqOf0hXLIuaXc0f3wL/cpbZxP+Shnxwsd9H55GY8K+
VTN54zzMME4AgRlb/SHLAHkLP7yWaaxtcSLCqSDswQWL+mxs7ExV9oOPHV2DIEL/hbkqJAYBEFPT
WqfaJ016fV+62jGxgAaDOptoJELgTbz0jsgMOFFk9GpKmtUM1W8TUOg1IPiFRmULlzSH3KwXJLsm
nGfu5hjS+FIz1mn6qjigRBQHMsjF4a8/3h4JaiMqDNPb2yd7GorI1Gfl6vbJP7/AvE+qaWBlxLD7
r29xezRSDLhxO+2+bC2Ybb0+G8x07u3mNvAnZ6+1rsCoEAYlxVZ5tNQMf2StPI/E5w9ocT++5e2P
xWDcZ7NNopzbm2BJQEK+PaQNmP2FVyx9KT9hL4Z/HpjeMrPJi7hMzfYFBj3gHAB2XfeH8OTCEcHi
wrSS2wfdYz7GkZG0sg2T9fbt529ze3T7Eb6Q/LTb9060Eoq3JYZV7XFh8rWYlsjRQaUTqc77VfYn
6FQ4eFysiim+wgKj5l5Vun70VMvUMaCHO1Lzjsm0i62p1ZQJW9ORQya4UE8cXAYZiI2GcYrrQJ1R
90GFkC/q6IyvIMG0hPG0gMnDWTk99gM3hcFrjAegmwkEfKqlWcGwmkuoyiX/Z68sJy8Iuln21TZE
eDDSWKx8C1fh6MKncFNhrkMD92JOu22OUM+6vQeSjjJ+iQMNN3H+znokBwGswlMYVC/NXLcedhkj
b1zMAjqW3lDOrqUsHmSKCQ1g/kYTBW1vgp9f24MPPsT+hL7wMVVTvE9TVql15UFYg2RMxIXO7WJh
aYX1EIjooEbsnjY+9hNcqwFuC7eKJiVqVGM8eJ9miFFEFRTO8+pIawJeHNmZ6xLBLsWSejQoO8DC
WT1awmB+ghWeIdZYb5o2E0cHqSMgp3MRAxR/I7P37PEtgkledAWN6eA/ZXKQudmXjjKgWFPwVriB
1VqaHTPBSiwq/frZhwSOLx4uknA1LhRBl7y5rn/NPexBBp68TR52/lM/ZfRGcf3uobWBi2r2qvdM
2nH6T2WcDn+OOThEJIObJmMz7vs7x+hYY7qwgzAhHHF9gRl/GJsC8QQjHyoM271CjRfL6e5jDKzb
uPW/2KT090VufUkGF6SbR7RvYKa1wi8TnRuvCc94Ki0s6UO1ag1CMFM5PmmOJggJYJ4n+/VgKyWf
fK3OqIciaECoZcGu3rkfxspk5FcwqJz9RYssknjv5w+dbt2PPcbwQIl4bc+NDfT93kNPSnc47e/q
USvulfLODAKTnTSb+ugP/XPiJjmBRjDfk3svV1nWgigESEgM2NkFZFvR4ceHccyY4Va2OPSF9RY6
FS0/aYxFyiZ2HuCDXvSOb0DP5q6ql28eq5EVNzFzX9uR2icd5nS4w+eixKpyI3o4RB9D2wQyhqVR
w5bHFilpdklN91L/JOC0skZ37ojY+BfDcBleUIW9pZDlEFpZtgFi8pX20eJBDDqE687djoE1WxBt
XjAxfUJzj3dhs9UGHTZUFh/NjlCzzZFb1Q4FuOZzGnaHIGBUxXyv3pDHoO1YxA9uhuncq+pjT4ip
1NOQYAIHRDcxZ8eHfvRRZdwFr/CwaDKvP0O3cPbSGa7hKNQmt6caIxTEAH3mdwm7sFdNbZgLQwu0
o2fBa5Ljuq2Y/flt+y1KmgBikvzkpeZLp1jJEBggJDFW14ojNyh98kOwe6d2MvcCo2zRBdSljBOL
I4t5+lSF72aYdw+l76+1Jj5QbexfKXk6e2baQc5gFJwT4AG+vzIz7VjIkWdHzfLaml6I9qgNJcPZ
NozoWZMG0kvjkrvTGBQBJbP6uD1iOMiqqx2CwmBJA1dLWgNe27pcytYstjDb9GOgjUDUqmgDL4Is
lLad4lZdmL133KtxlfvuePbiyThUsyVHTw21pfvTOdtOz1WmysatrnsHq3WyZ1vr35pO6HfVa4kr
9aklAoCzpb0HarzAmPQ5Aa75oPszCJIcJM5bsS5JqMUuq/OmyisW2X28Ss3aWA+2h4l7kF/9NB23
U9+WxyGZVq49ATSiNgqtdFP4EmnNYZhObHPXUSNd4FNb4vRVu0JvO+jn4Bzj58qI7tzOo5+ACeFh
VLMZ7ZjiYzlMSX008lq/olkuZM3BucBQDWJdEciH4sKH26MwPBUlt2SNPA1bo/nhUJ3YAgNtCQLt
gMN+1wPk2UWk59aejpakVfSlLhONvorRbJFtNHrSMUt+zzRB05gO5CJCL8ZBr9p1eCu/vPVa/vkw
nHsuWdAkh7TcMxDXvQuJa2r3JN43h3UJ+mK06WmsPVjgShZNGqVwl93xMKM1AhcqPjsMubz91e0D
3XsvQ4vUAXEOu50110l1rtH9eBjTGrrXO8rUUpvu5PnD7RHzf2KVzJR+/LkZgfYxZ6S4aiYRWiTY
DrdHGfvw2eFGIYkDT4j9DjbG+Z+0oQ/mdMD6Vc0Ll5JAzcGIHLXSKRL58++829Llr0873PvX1A++
c5l3lnassIn+/6+9fYPbh1/+7q8/6jpI9kVPg82y8tmD/vUlpct61s+YwP71r2+fFVLnS356KAok
WzsAc/rXV//0j25/KTWnW3I6Jctfn8Ht07/8CCVFwRY4oAF7fjJB6TmLxhiwIc4vyT99xT/93V/f
VAycuWGjb4p5tciF0F9YNLCtvTw0qW5xbPggeRCtb58uLcnL3oOJ4kbwEPrgPB1ajtnU8cH1mPwj
nlJIcvszCb6GHgIP6c5L8nUxjmze6LfscBC0c7+f9phk8slRKcjI+QjgvPpQSD5rGzeAvuYQzw+M
NfiEX7HBB1+fb6SRPIJNO6Qe4AbNTIPxmNQVogCDBSQAKKyRpb8P2bSHIPU1SHMMvMHSoeyJgAG1
pQQ/WVhwg8TlwSXDhNTGMRXiS67s7plZbrggMfsYhu73IC8uityUb6r7XPifIeMDB+ziM0rs96pd
1V14Xw6tvhja0MVwG+7ZdsOsK9IFo4KlSM0vTk37BIJPs9ArCjjhRjj4zpbRVOy0cviIgUGifQzD
KsDNs3Th5iyqZrwzc+07Pdk+95jHrLeeo7h/CsqxWLeGvL9NEOidQeFN+g+zx7WcszNyjOK1sr7J
ASXXpoZtDlsa6b4DnsAP76mmCJpvxJ6XgTkc3SA+ptAsDTET2XjOGuOK2lwaQh5dOyJ/YBMWgbOD
g+YhaofN0Ob20vezR7yiR3JJywa4S1y6pJyti2G3LzgazQAxPSlfutF+sPM6JsFlbZtQ+1oznl6p
OrwY5fAoxfQc5wCWhJUF0C3zU1PVu0IjI8PaDSpffCgaj9CxGh8KILfnzvvu5rCD4xLwIeQ4nEY1
xaWOeVfSWUMqixw/FzU6Jr0KFO9E1pp2bamS5wHjKPHHaSOPFYst7P9SMcvGCIetaOlyTcLBx/Lf
18qHpnwe47H/brA1ZZAWS/N9BKVZDt5etN4ZRMJOdQpcD1GnxpyX52ddRk84W6iDz9UjudBovCtt
yl+a7q6U9s4J4UE3711fW8ibGu1YNLl2AlOmb70U0UthRK+Dh+/M91pzK4voqFHsuVZzThsR4QEi
uAewuviSmym/ck1tFxeSrRmZNNK2ZrjpS3ggHD09PsxS8G3UuPIYJs0jr2VbMIRIYaotrMIediYx
dnyxc+kFC3l/3sjAAvdWZfq10vphORl4tusdBSpUzmhY1bEZgdqIeAGLntoLNbIXZKd+AN+yHB+U
Fupkx+VXt00ulms1SwNX+NIrUw5G70qYn7B2FvtLJMUnSbJl7drec0ioMtPrFzZlkERZwKQd7x3W
BQA/lk0bBk8YqETEmT4d8yD5locbTIyPGL6+y14v18SMDiom+UailOuBMt5rHX+aBUJ0igswHCiq
SyPJ8P47cOd0Ujwu+r3xmiewIajpQghKQiYSUMEWJHQLKNF5vIsLuv6YP4EokYtiKo+9y+um/PiN
1rF9O5A4JMq9mHgJikyzV0P2nnCTIxnAuVY4KZuWQ2GL8/x/Cv7wdLN0ReA013HD/VWzqycOeK40
DikMVZEbiVu5wsCaERNEZYC9SjAI9Iw19zkOOvDjMKKAJ5jmeAglAgSSmd5gN64MPLyMCribuS4r
BP8E4WeEOUoySjPWic+dO6ETNGs+1cg9xzqPgw2Ou5FnWw1E5yGcTDVuMRm/4WYl55tWNoTt8tFL
XFxSVnKJ6wm5SXtLB5cBVc95NfvnPefdyJXH78sLCa+R+RdVWOxWmGp5j5gogJqqjwo9hHdDvAON
rgZs6Smx/2n41jCHrOL4IYQ5RnRPwofyn+eBNNMuglr0xmwlCcCqBz/rpKR+MFB2+BLlsPTwly9E
PA14OAGtjD3gCEnuL0tTOBvYJBdj4+JaLFmpV6aNkudusXaxY7bYDw4Qzl32J8va1u8bUpxr6EQf
BviEbWRAcppL2Bik0YvIIWhYzPys751kN1ySG8VnNMyCPbCZaJm1+yzJ8dK2sJDpd4Jup30YQUQ5
c/5RzXq60UUR0w84WXcg3ZZ2p4himNrsrNqpoSn2njF+QDaRFbKzJsRLFyLdNGP4yRu+DzBPyWuY
qzqvzgS2V6aG9A0uGIRHd9ad76BvENzmlDqKDHajbBfYU7Zj54SBjc0MrXUyH5dwFWNCoEzT2tD+
FAqmxlH8YSZGsraTCUUwAqCk/P46VfIj5hpaaPazG4tjOnE2GMK4aGkHf0dYn5u6JYbXJphVa36n
BLJ3ppkh8T/nQvNOu3Syerb1NSvOdl59B+81K4iovL0V1hODtQJDOdS4vhw5IDy92qRKe5Cclou0
oJ6wmVksmae2g6niVaOB3/0GlI38D40Zi9ammkek4EbToXyJk0uSq2kF3gF8mb80cUPetW1JxUzh
ruP2rOvgBYt2XGcmsX+QrwsrYpFUTiwOjMTf3Qb+/+PK+Y0rh4WLhZPm37tyXj/XrMl9kqE/e3N+
fNkPb44Qzh/YxG0aj6UyKb/AIPjDm4MV5o+5nwLfnYGl+1+2HPUHRh7g8lhmfnhv/lfNoib4v//b
sv+wLRstAhuPa+E7F/8dW86touWvChpL2njlhBKW7pA5xiL0izUR6b9sUSKca6zTz5xV8bivG59p
iN6zW0dIS017yZCGLB77/63T58dM1/NNjlcY/j9KnarULoL7fKcl8fefXsl/cJn84pC5/XbYhnAh
0bmGP8b+xdTu24OVuDRoXR1I/uWUw0RWuEAA0dj7MBHX3PIebJGjl+dRuxpBmC7JRsEr9ymlc1MZ
rmNESwYT1SLAaH3yJsZbZGpRYQXWjNYLNyl8jXxiQ2Lm3pff/Przi/fLi6uUCWVUSsd1eP/5/E8W
mcpv4r7KKX2aFETOivvpuZyichm7BUG8iTYuXwTqPtCxE/efIEo0940wjmAGghOLS6yflMFjAKQG
F5Se1GJodo14ViClwlxDt0rJBYZGWe27rn4wXKM+QnwAVZBGK7PQ3RMRrutvntP8kv/9ObkYz4Qu
FT5LU/z6nKj19TMVJeaVAz1j8KK7UL/AIui9v6d5leBwIGwgpr1ggyXlzsNCeWDiOp4GywOxIMtn
yRT/6KYmQkwpmAA+GRSELY0oth4wC3NjyiipV37zG78VhrV/+NU5dyzcbJxV5i9HU1ZkXks41Lgy
jiepoqFpUnGBirMgs++xG+koAgZpSE42vuvaZHgvSHcSlLdtDWxjKBjbz83lgz8NG7PNUwaUjCXw
3CxLnsIRZNed1sFrGBmMA3jKZvOPuUY4QC+ywH1CG8LkFsaK8ktclBwbBN+sgIC6RC4zBXnrBqUI
B/8ULeMeMF7p5OFW6yEmu+bF9mdfnJX7u8mbgiu5iVVJux0kMiX25eif6c5Wc4G2ugNp4HZOurUd
tLOKCMg4IFQQsW82Yu5M93Rwiihe74o9K20K4Wun5S2dYVay5lIxbGswxEjcYg7S40O5Pepj5N4I
gxaMsvrBhN971ktvnwu1lSUu0r5HxnTiJ2ey2KwPMR2TAnIxtZIlsT7M171WfB3R8fdpWL9RN9Mv
pkFa10AUO5uKsD9vWR/D//G/5f909finQ/XW/OMYttBNa+4t++n0kz3McbRo46oZ7alzWesmrEXo
RSDC3CbWXrrGmfUePK6xfmaKyfI1lZA+/BzPn+GJOzbE21ZRE4+Z9pS04tprK5+yToxf9N5wo71T
zHFff3OG/b1Obb7oubMTUyGwc0nmv3//tR1Nd6PBrnBj2BCJdSd4gJR0Md2Y0lsH7xWTxog33mct
4srszgKVHWrxY60+UxxsAPMMv99c9j3Ozn3NYl2zAmD6ZcZiAnjB7zzX//AqEzwyJTQExWXh12t0
p1TGTnUQ15S5zb0+wmAY4/ewT05Bm7dLKRnVRRmVMBl1EVMWn4RPjyDRgN9YEs25zOmXK5PJ7hN7
PR5w176d/j+93ewSGm5NvEtt1j2WMe0U1SseERj7oYl9QGtf0u5TnGcQPaf4zjfmTT2eucvtpRzr
ZhOOQPWpfbFW09gu6S7UI2NfMDCGqizsVRhpJ96cHiZMtuuG1N0bYUfqzMrPWUnU00ML9z0BTtEt
9ZOmQe7VouSNea72p0X63x/Z/3CImKZusaRgQWv+lyuZQdOaKokBXush/LDaPjr2Up+lcdNdJZH9
MNbxdyeXVxrtEbKgZLxHLH3FCDcEl+kEpKtpt6Ocqn3gGkejQTtZTBqpPpVpq1KjCOo/H9PO362u
t2PaZXHBPYP/YTj+pYiLxIgeamYHwapuJB3fYbflIr2d3PajYD9zIThBZjkhq023rL2m2CI/plXE
UMw0Vm1s34uARIiVDx9IPfIEsyVe2TJ/t3TRLW+Yb1Oa8T4wIoBcTC0MpwP4Zb06jS93mBGrQ5wH
uMX4CbuZGx0QhVilRY0nRTeZfws3PWFyS096wcnt50dSQaR7qadr4k6tZVSJHeB8JCDA30SOKUXu
9twV5AWYUQOwk7Fw7dvftYhZfYiTirHywURrOUDzfhSgKJ7TYbaAGrkFs4DSmywdiGGa2oEihTXD
Q3kyKvDw//l1t+ZrxS/nhIshnJfBsnFzy18ugSDNvBZTjrgqCO3T0p26hzGYAD+4pJQcjQYNTZGj
CllfnMZxApPdUzebU2ndaSmobd3yNm1tgTYQW7S0c9uazdK2yBRR7tntI2hpPtuwY+E/t1299Ahn
kB++MXrYTJEWUbtstB79zFEbtosXylWdJwlHMIEjPpmtcSfzQkca9fo7IPObCcsPcfHksZsVK9VY
mzRoMSNxHyTL51Liiay9J9fU/uYIFX/PT/55hFLCiDJHRMey9V9eKW0w2s7xLHEF0vdqlWQfZBu8
xTMWuC6FhTCljZjvqnKJwys92gwUAnK5IFqH4kiqsIYMAOjWJAH3n9/DW/Tm5/fQ0W2uaWwcaLcE
KfPrb5Y2vhHp8F+ufWHCKO5jGJ82cVncyV4JDrZytRMmlowMWQh+jRQjdUpAsZDSYLbMh29BAzRA
jcpGONfMu0rCbsHBqp9GT91NgDGW+CKTrWUU2saitWODJsL+tA3mzeXOby39oTdf8U5xTYT5j4Lr
ABJ2m89alsAP8/BdT+EWpny5zi3gQkNSbHG3oKyVcHqtGmRXPR/8JowGvStM2HsFwZUAkSdUwUa4
BP4yBojLwIc2hPo3N+SYK+Lo4zmOP0fx2J5gLxcJl2bWHvnsl3yJUyE2NE1Vi64oILX7fcUU2PKX
tQ9MhOo2xJ4QAQNrYPK766+y/u5+t3C96DonlMlVzaA379c4wySZrpTh6F+xo+RnGp+6DcgtdCpK
T5e5drLt8ispyGbjTqPcN1F4UGYWPDWTVu17O06WAVm4oUJbH1uES8OdoAHPLnmW3nuX6SsWxWYE
geaDB4/I4tc+exsCxetR9foZV8iGoWx8r4tPTVOKB8pdnumm0e/a/D5S8UXvNKKoSaNvg6j6CFtn
m2JHHhbStoOHvjOcx7TRsArjNDAio2OoSPgyHDawAdkc5WF7l408pc4SrFUjH8+qT1JxDp63EciB
IaHGMElWU8AqqXPUzsGYH0kcPEWAsOjIMdvqVaGvUlgXyzpz+5PpxMPpz0dGex1Si/nJYBLF8LyT
COu1Do/5Ypf9Os2pXzO1CiAdJsnCxxyImpWtge0JoJHGg6JF/DouTac9ZU7vrZoyehW9W+0iIvQD
Cvt6irEoVNPIkZZM9TaY816lG178QKoF/aKz752yCr6tCRIjqvESeWzG6FpYxPYQMWODpzSw6IUR
8jZWQjBOb2qURJ0mrsE4dCUlGgrrNpP1dU0D0q7y+uHqSWbcImqjM5U5EaEr5azNIQUKSI1ZVgU8
T9s6o7qeNJvfJlmmrV9d8JyWgI1oa+zMnkyEC1o31RvaCoSEmdd9iyj7OeoYhtMuwSInPbAsWEic
SWuvVs/Rw9ubbIlzfRURmPkqwEQz9SWcPL07R50y77smeq/N6TNFfXTcxDRzjBm11uyV9p107q3K
Qx0NpnsAQgjmzP/Jz9HxZ2nAQYiUlzBqNkw4vlogIfaDCxG56nBbMsOC16RPR942Wj9kfmBhLHZU
j5JvIJ8farAsowKxV4+T4piMzn3BqbKDYNvcFSv2P95WZcFJ5u03KXKJllBHdGCOEzdws94A26nP
3hjW56SC9JG2FcXOMj0aalwjZ+Da97jfMmrG0lz36Z1X1HeMpvSFbsnh6iJ648jTwBzztJywGS+S
HmASrUEB9HWGUdo5Ufk+pTR6BFdGWp/DYdoTiorR/77nCSfYkJDNEXo583Tu6Nm+5n493I0meJXW
tpxVaKDpQJzWYi7ImCY00zk2zPu2fTUTQ+KquiBr1xcrmZrFZELUiAI9OULmhDVhW3D4YAYOUh9e
cNNwYCDrIQ1o8nXQeP7dtCtq1SyALOv3EJz1+3Ea+/tob2dY2sOGF+nW3dOmdHzgP2F4HIT+uWDC
3uSWfUoD53PrxeHaJisUopBfQAgCgM+xKnu2xohLTlAgXCzgRqU+8JMsoca/D57Utl2EuWw1NO1M
kaj19TCPzU0aLDeKyZrbRMNZzR/cgqhDKRGF2Nu5Ry/w4m03JF8BOPn3U9PDDTK8+xzyhwYQ4inP
6juYRf5d6Jgw/FTV7QSGLkpUjEfsNLOzYjqHOo5+21l0JoxxjcP2SzhNX0dPc7c5LcigC1R3mgqB
UZIrpRDVcCzs56BgLxSDfiKsLhaWwtxzW8v4UXipMViePbc6+4EX7PyCRncY3NkCKYP1XQfumwuB
sw7qLj+Qx2e67Ln3bT68lwx1k3IIHq0YGortzLn+6c0OgBampasWAnjjquzc/Km3LpRGkdwpBZUu
1Ea0RbSrDfrM3aD2NriuVybj4GXjOHxZBzgi6LRvQSPMfVvBEyGMsagVlAMhjGctwEP//9g7r+ZG
tTYL/yKmYJNvrQCKlmO3+4ZyJ3IOG/j184DPHJ+vZ76amvu5oUBCsiwR9n7ftZ41OgGolNgEl9SH
ZXP8xyqzd7a9UeTFkdlsfRzingQdk371uinAqazz3ProJASrOOm8X/k8JvkL6m4euVZ/bKvoTYO4
XRDGCB5rQWV9XUQjYUF2a+9Hha+1B1b2j0XjHtW4Mg92YXB8oDFpd1Dwfgao9o+GzrgIEwXs1kVa
ES8LO5ynY1ABU0Rc5teA81aqCu3NwRO0bZNQmdBiD+8fDxO2F1moyytUrkf0KP1xTePt41xQMTET
kF15e8xBbthM6f14HCcMFvQTiZlg8UFCUfUWIEX0w8pls7cyXDBwoaedgHC7l0X2ApHtpbH6xnMG
LPekrmW7xNGLI0plbkBR5G71QYtPOAgKplaDSqtseoIAo21zkaPax9bfj+ZhIG6Jf5K2/br4Y3OW
SbGdldq8s902AXNA5MHQFq+g0QsGBwE6tGUxo4P8WFs3kdkbPvxDoPgIU5Vlwb2YZuDfayF6G2z7
y3aCTKDRFqKCTQTEqD0lRC0clI5bsp3Ziie52AM3mu6aSLjbHn+Bh7T1WSMrFyxd326HdLqpcdIg
4u9OTV0qO1v7hWPjQiMoudNVkzRMe4AQ7+Du6epFFx3WwXY0LHXX1VLdZlJuHJmU18x97hBP70OQ
DztFZO/SbZEhrQpxoHX9kJITJlGlW9AHoirYkGQFRmoqURRmpDDJmtRfm3rFUTbqb8VV3l0sm7EC
OSGMmOGmXXbABLFrutAf29QAYAankSHO2Umn4rCQ7Z2ae38G2MrH+kUAy146yNs6AgUZRoTAnzCA
ixEZGHP1haiqPFlmnMJGQTfWhGjXcs1GnqK3J0pDfrFocbJcuilVwZlTbVlw+zq4IaLz9aFkEeOu
+61r62Of+3689t8+/fkOZkRxsBuUaPPn38xbLql3n3+mqtXYQ3Zy+sd7p+s+oh4yTyvsI9oTXvL5
5tUyKiL1+FfTErkFmo//ouTyBDQQmGwAU9n/+CvrM5+vWz/KupmGlWDMT1xFOClbE5HvHcDIfZJw
hmDxB3epMEFyyu4nVE8kiDot/BmAj3ChP5LkiVRmXcwC9lmfqPrGTDou+JO2FxPxNoXmoEFzoa85
Zsr00rTVk2oRiJq6AzMOA/fJphI/oiS2DrEamcdiqM1jKk0AT4Xpqnuli56k43Amr0+vi555EFgu
LLKiroDNFHpsbNZnuAuahHsnp4bsQW/db31oXaybuVkQomOiHV7eZH3czJy/1qoMGNOgJuSZLW+0
voCRfAZsis5DXk2OjxKPZDWlO+QYtY5mw80zUNRWbLJZwbkyE0/4NZTBE4Exzo7yE+jK0MSwua4W
uUK2VFstCKf1gXUhLbVSd0nIMLckJfmur3U0rBp3gHVBjuxfa+tmtFDvAAFx6H7u4/y99+dj6+vW
vf94G6wA2c5tHa4xEo/rtrcFRQSxnBI4GRw8Aen4jDow3otVCe+Sj3X8XBClZzEq+vvBadGz/9vN
9Ylu0b1/7hJOkTNtPrf/eIf1CYYDwx32P4iAPbWOj73zvHT/Wp31kU/x+co2TjvP5JaDZ4WrvAj8
wIkR1q9v9rnb5x9VYr7Hz83/ab+1G/b52n/84+szf7wEYYyyI9zP1asbsbwUHD/++NjbOlq39X0A
Ubbdk7p8Y0GObMpfv5kqHYrcn1Ub8p5t+utv9vmLrptuJ5iA5eXiL/5YXx/+3HVdW39oRLThTJFl
ecEwaECkCxiXCG5if1AF4345u9WOBLxtzUS8Xy5zDWJrcrCXI2CcRdJ+BUvBD7ZefKyG2ZG2RD6P
6JXMAtBjukS7F2hYPxZNi5rt7nM7MEOCHVHUY4W18EnMJjOM5a2XN42WOypugZC6RHDKFERbptKQ
TEjcxvqtrr9Lw8B3L+ryGSbNcAATimVj+YHn7iWLu936Bf7x9a+P/eMnqtbD9ONb/1wN0orDJu77
b04f/rCVmC6WGZenqUSaMfdOhajKLhB0BKcxUIj5mM3xsUxT2EgVMy6VZAWFeIUY/YEHnL1HsEcP
00hlurNB2Owq0PnAHvsC2QuTzUTMzYUWxGWsRf3FvClWoJ+d4iHQzPCQutjEyfUk3hh1QB9p3+cl
pLku1WeTnI6D6K49uoiTmxsPtdMIn0LL93gf4625Gnaa7Qwuwdzz6BK1dbMrRU1yWx89k2tnM0Qw
nhOJvxaA+feSi9VdnwEkiiUZG0rMvR6Twre6KbRr2eOuGg09OCC+OQGpojRmqd/cyAGjKRJgBI72
RubpvJuIU+lFruDV70AFzfC9+4KUNDUYAcUyoVeM6T2ex2+FMoDTWvI9VZXJEx0mwdjAtfZNmzLD
h8iPpKUcD642/oCNVe5lrrheELbhTUW6DQq0MJqHJJxeTavE9V7YP4sgn/Zq27tk1pAlYKvuY12E
8SNhfbVXDcnLkBvdjuYwwP6JOF59KmE45tJ8FwMFM12bQ68N44PkZLgPS6pVMXbnfR2XFzdRv5iT
YXKLDcgVyUfYi2pzLSaH4Jym+KEUanEZKjxWWZH41EFvXJDqkzFbEczk7Jok1nDIrPQBjkf+3A+h
jnHO+D6KSX1tMoyPZnkqFdveuwp+DweXYW+RDtHNAwgmJyQpNuVWmNTusdWpGfB7/Jht/QrNH+gS
rvIC7Nae7tBvAlroMqsEYqttoW3MGo3xMacPRNqFU7w6ZOYq+vPYNs57FsLdDkUvfK0MM8+GFtWN
/Tm1uCiYWlvfRDvhhGk1eOWae65LmECdMjLODmaM+8P9MPW1b2vj9IgvxzeRhyq22T+IDqXTqE+L
5M5JT+ECpbezhIkeNzrMotfZAFgKUBlqXkFCfJR5fffQ9YgR+8FwwC5UryFY4oNB2mg9BBnx7NQQ
VZPo0CYgBtNBdnkapfKt97MU1/OYuucsytG5Qck9xdp3BfnTRhloJ0wtwBBjhkweWLV50C3Tc2+w
GGbhKFwuqqtLERsBsNP+zN0wxhmlvdK/YQTLDH2vYQfm7C6vY82BNUnyY/OmOOHweYqqJUDkfabl
/NphlybNaIqL4EGLjW96bYykBAfmsZymCy28/GraGAUZqwyHphxJui3b12ZszCdRp5dMNMm5Vccf
BASRF9ZH1mVScrntJX0klyy1meb6s6NkO6kmI9EH5LwWbfkqdac6MD89IIpQvVgfz4jT6F/Ew6Gi
b0Jub3MatNndCZHw6fiC8SgbSI+m+SVBvfWMqQMH8HhL9X1ohe2DA7++Ka2jEpsZpWK6ohrZ9R5m
PmS80+g1QMU9mjbjhsFmiHgyhFIZWSWmC/oHdTGFJxjjON+g9Avuq/ASTOAdGj6Q2f0yDiI7QxPD
cid6ks5maoRY9LBqBIZ+YhyF1yoXia/VOrEkNpnmOAEQwsEz55Mz21egGnVflVJiciIK94Kz4BfU
wq9RZe/ZpdgjquToVvvqVI99/4j04Ek0gnoCmxh+ECkajMroxX93sxlmX+Vc+4ispMlW3hANVlei
F2P4jQI/uBWj0p9zMsScH0ItCWRo8QZP8C8q28f3ckny6mupNFfLbEZPDei1uuOb2uFuQ6U/7RK3
Cci80yl9/1Lxm2tu8659FUExX/DG7JrmUBHt8RxP32Jb1w/lYHyTord8CKuPHXknJunfPsYMaGsl
1dw82g7MZZ9bOtT4CKfmkE+PTlyru2G0rI1hFZjxBiqMOgrWQrcgADJrzaxEedGE6ts22baJeI50
Z0lYbM5mjV+HzoONzQIF3eQM6mkK1UMZNXtwm18w14MDDdvuag5FAhqVFHPXflKl0cDQ6ij0R+N2
TAbHUwJmgJNih15CPQp2AFiIWC6JWMrF7LdG11dPonUoaelk1/cy3zqx1p/z+Xu5GH8cynW9kE8M
5aydpHswkln5VW/Ti65n51ZPoic3tCIPEj78h7apMC7K6EXRg+HBRiIYzy7yn9kCZD79iAXEQ6W1
sJ7V8F67lIOWamTBNBopnW2P06YZQkkNKK0eJrAgGyfDG9evnZKMakI/PwydgTt4eSTQw+akj8Uv
fG6ZbxmLFam0iLspzo5hKv7cMoYScxxhxeSEwULqxRV/x0iG6hImI1mfpuS86Ine1ojcfZkw+DVQ
6TaTkyf3XdA3HNY5HQ8Xwaoci/uRDO4j+v9mxzGxaS1x6ltuDEB8MBh300/L7K5TqSGAnuJ3RW3s
A15BLts5tWgca5zfDCoZejXuPutGSvcTooe+82fGUDfb6ryjrpbmYXSUhShZd9x6DZwJKZZGw/hd
EIb4WpnJMSX/EqFIFj+2gPYI+Qk9tUzmW+Sm73o0lZd2KIirpE997B4UFOsnqzb2CRd6j7YLU3nD
9mri56l3wx7rqIoK6zCUlnyhtMLhq3TzXYNStdRD4+hY1jJWku8U51UvS5jCO7V0L1B+EQ/N4s4d
0/HayIeQsHJdnw+SbwHf5/wVIyWkXBWASKqAKKXmT2CDQckU+aWNfNl+6QjQ2qiIkoF0krMMvuML
gNBFak74dCRFu2+sidIc2QL7KoiIpWnhezBS/WqABRmkweCVeHQXGs52iqXFeGB8Ts1CIC4z0j2O
yfuxofoJyK3aJApq9djJfKmjAaUsTHEFTKFqvdO8064q4dZ8kXqeyzeAKdrOMsNfYUNnrqTP9DCO
CsPKLjrb7m2EzQ6XGVJkyKE8xM4Aq5XLP0MYjoppvie3B58qc2XZ2e09LsB2Z4XjK9HdKRXkOX4O
rP4SQqbc1OY0exhiSccwfD1xf8b1CPJw4HTFmElint0SjNU123HSd0kLS0A1fjOqy3xXQM0pTCyq
Y0/46mg8mr1Qf6LypZDsWl+4e1W7dLK3wMfEQ0VuSzTn83sUklnXJ3PB8QFiH7AQEKHUwocsasVz
bQ2jlyndQxtiutbVV7UuvttVtXPjVh6DWCM3x5gVymxBf57DyD0jOr/XLJtxPeqRXZz1MdEuzDQI
cOvPTMUJM7IflHYZeQWZ3wd96qWa8zDXReN3S7lEnWO6bFpVLuz2CguYtYVZ3FMWBpgQ5RIBRJIy
UQbH9+aG2TcHYPidmVn1WWrDVuISOqkdGts0lapPvqZL4pl+c4rcuZmF9AKbCkYm4xMtQZ9SNnUV
Y36rcfqc4DLdtbRjtlpPGa7UietA2xYcCTF+TNDMYDYjPKlWWkbLVpodaFbx6pGGXcZgP8p0qMmu
OCNKoF5sYOZIXiqbAOlOBQnZ2SpCJNe5VaM7HVOhvo15Vm0zjRuKTVOVkMUzQwXyebnx+ZU9/qxN
7X6c9hXWVS/J7eBUp7h95vpeaBRbtLo4pLOdYndptzii7RspYG+Vlp7ivlI8VRPtnTLDx0novnmt
5OMwrErQRHTDIdLyx2RShoPr9KQvKM5vBjz6SWlwVmB1nw8j3AKLe9s9+qdDg1HF62GzUcId362W
Boyh9PGLqab3udEexzFg2EQi6T5u6hRngU11STc56XFfdJl1xWC/uBi+mdVk/yra4N0o32JdHR8t
XONZr7+VSEvvbbf6QsqIduyEke9E1U6MNyWsmsQ0fUXrT2WKRT8ikI6EIi0nPYoZMDcW5JZDfkWL
dYyW98zNLtuIjVW72vOQVb6uBDmdttk5dhEMKEd1HlOuv9lEklpWQu1JJrRziAtzD0+o8DRjdCCa
zr+pjT9GUcGXVRJODO/ozqqsyZ9D7a2UwYXhUXvEQOItboWrivo8bsbbkJ7tMH+rDandROQCoqrr
amuW5Xw/8kvcVToMCGx1JK1ADoPr7AVTd5s6pz+kJkw848kCDX/Rus7ESqeVFxENDxk+MDhx8QWI
17SpUE3tM606hi54HNtxIm+VZ4ZxJnaGEuGAVBDJRqKlybHklozY5QlnJMZ6GYynynj9PpBKSH8Y
vI3NbTSPyo2jqvZVTu0PjcgAgwb1eXAgvDgtAQn4cTZ8CxMt4LngncFuLsc4MtltGuZkTsbyNzJE
L9JqXpsadPtp1tyNgnZ1DB8FgdSp7rNfsDPnLTIcogtoHR8t1KNWkGuP0J5eI0c506Upr+H4TakQ
ajoUIW8Iool8qrm7r4sUseulzqcvMrV7n5FfTqyj6edOzfyMDBtMUyiRMqfbRMaU+0xvnlsiobv0
a9vgDG5dvEaBVQX4EAgGlZI5yNp2KsVwTDDbX5Kgfv2rNJAp+iFMlVPJgzCS2W/YT8hNZ7MCE8R8
5C5h4rxNudn4qev8pONPZLPVn+o2fajTVDuFCQAVXDenSbf5wVXCOwzScfEiCWurjcqjIadfzK9b
n7Tv71h2sm0CS8qXUUmyscLE3TS/0uBzDk4a4Up21J/lTBSqPRfKHrR4e+p7jMecN341lCkdMdLT
6KoEW1Vge0oM8OuFQV2opAZvNITywMZJ7zIXyy0lYHGA/p9S2ycESC8nlcwGENElrsZdW5TDBhaG
9JgRN3c5J9eGsk12KkDwwi6ab9aS8LsIbfqG3k1BQtEdAT6IkfBGjvauHUjhtQf9i1n+BKe2s6dS
EnObNwfG4V84ZtpTqz92VDUe0tS9KhVVmk5VAehH6nibAEx0XQROT0fdE4ZL7qqrnKgvAK9LCgJy
9X0R5rpvqSSmMSXESVS5DBECWASCyutRJEoPHKdlPI+saw9GFmqrEX9pqSlezAZIuRl23VLgindZ
ZLteNBEGiQ5Tego46U2F6vfEm01GwCk21ZNvtRZqtwYEMAwYgky79mcVD8FlrMKbCAeQoIH7OnYa
EuVC1U7cdzuQLg4ZscwWVYSBuJ3Bw+SYzH0XoeBOtzN0cma/o+tbXzFT1V4HEG6D3SbfKXqCJ4oI
XgVWhzElv0pJj5VMkNFLA7M/u3nq+iaNMjx92m8Fr9nFxqE39019L6Vst1YcH2eO0s1IXptfAPWg
M01zOwoy7arkftqW0bmi5UVzRcUiDbUKICecnGhOjhb1GSUiMbO1XqpKuVgAYPaGTThtj+sMccd0
6RIXIkq+BJ6F2b1SN+rGWiYkYQ0lPZ8BJYEWsYls+SkHG26oK8BJ9eJFckl0Oyt+HpqOxu9gX+tW
1N/cfNhj8fohhBsyHxdPtanEPuZc1RME2WMX7POH3mJEAkNtHyiQNrHctIzMK8gmWXFDfqkfAniC
WHuiHYOxFo6Vlexsag8b1DrJFi3lMmWQpN7R8mzhdUp7IE6kRhQF0tIOrMBvoHtQy6JxLpsCLCGE
4sM6KEmWWMmwYo5A+5JOe9X4dYT4co4ROwLDftYJ/aQ320G/yAPc/QleDIgHwZIfJgJna4g+8JJe
6+lgYGFoOyOmf6e+u4ygTGACFyutvg5pqhx7UySPmk4zhMxMo8E4tVgSHFBNG6KOwGtVYQG8IvxO
XMhAm/ERDKZ2xRn5O1/yPHWm5E5KJEdLet9uGlDBtn3BdX/O1E3DVG9DH0XZD1l8DJM23diFTM7O
BEk4IiMD6j4hg9rsOe2LkhTuLnViiDjE5aJmmm0AV6LDzUXPvs0N+5h2E8O0tBf7row1Gk7GnjO6
QCi5kqO3XaDcC8Ik0qExdmGi9ic1dTCdo27KbmE3RodquczKyYD8bUeVVw71E7ntDiJwCGem5aPz
zmn4GjDolvqa2j4mLiPqZoGagGBTNiSSJARsB1+mqiHkTmALNbKqvdfljbtRfFZa++tagslsaRBA
KDQ/fdPLTKOHiyCo3HScbrMx0kQEu9WGae9hCYwbk6y1WBq3Yhh+mrkFgyuQuzZRUepn0tzYo/lk
tniW69JENlFPjA5K92EgHPSQVkRKhtAIqZJWv/m3H/Q6foF9IbYtJVOyLRtmkpXJ4GigiiIXCUcU
qN86LUm2TpiqyG67HEwE5A8R4WkTvXqMJ2MPfiP2KkTcJK4X816JgtoXdkn5z2Zkje8sexRa9uIM
8aM7hsYhBDy3MwYGICRR5nvcrMYe/O51bO3+VNFEUK9GGUxHs9J/9UgszlqOhVRLCP1wUU/EasPh
5lqEZsPwgd/FHS5mpEKABJnpda+lG7w6DDAGNI5tZV5I385PSRrcy0LdO3ZpvsvqIubIOev5wgpN
cJ+YyfwzVbDJ5SoZUl0zwyuLY7LP+vLXKoYPRud7UVntF4CPVnIXmU7gqfyTOwB87T3k2a0pXsxx
lL9nvdwQusVoWjcGf9C+M+CK77tZUPdrxuyiO+VtAMt3zspM3ycl8tSUs5mAXknGTd9cSumczVAr
HqnbAsuPLXvLaOqlS+rYo92MeiA2nTOCozejqqAHhXgkejBtuyYLxF3SZgT31C2KB2ek9dFYZyuw
NhPkGSA25SkAZkdnG8Ol7YbR80RLAqku+pCCCPcEhzRMSL33W1U7z1llXAJk0SNOFWN6mrKoOpjk
s+0pKwFlX0qPSViD1e9uIh2p0isTZsou+VozGT4n4GeHgP6Lg+bzFKbVfRsv4kVX2QqdpmchtfAo
3cfKTuzTusgAGXpRS6SMHUD/T41fEXNUhMOo56ACFO9TcmWUXJ6L1Bq/pIDW4NDuCi3C3kAo2zOo
xKeME+EUYv62WkzpcAspxo0ZJa406u5RwrX3onI8F1gI1/id6lB2VTDZ2G72u3YHdWdXMzeytrro
aQ4XsGu7wzRDzIjKqDuaaP61VDnXWZ+9xGOSPjTfBXGLRVymL9ydtXOxRDA0NVQ/kTypKOt3uTbR
stGM6eJqzQaXauuNbQYYtm1mb60taJAhmlrxVUmswAzSqY7of6hOE/vqzzFSolM9MAVNdeWp6NgS
vbmdOs29THl6UEpYCrXS1EcMcN/iund2Wt5wRjkY76VDlTce4foyqLWNYvTxOFDDioS+SUEOUrCJ
/SmBJ2FGWuCjEFmSlYgHnnLH2QwWFF0mI9ZWCeontdVHT2rRvot0+7GwJ08nUkwvHe2Kc/1bNy8K
mqFqHwtYP4WUJbLTPjlVRF0dkmIB+8QlUGUl8spRqPdRUb7yFZCwOTMEn3Ttpkf8+wUdyg3i9nxf
O1i6ydcytjojYg+NLjFZVFgiIgLc2hLnKVO+K3KwvMKp5r0NSGdfxa9dmI9+FEiocAUwBLQZl6AA
uBpmwLAyBzZTMPb5tUm/u2UBjlnk76CQ4FoiX8HxE16qtJO7QujJ3tQSrkZWXG7NEROHIjX9qzlQ
HE67L2mZBSQ6K8961VXXNuS6ZRsakUWkT0CEnR8aoi5uGJULmvK7IWJ2QclnullRkNyPsJlBjn5t
1Ko9lljGkOYRzTbE84BGtugufVGR8mkyfxDOHeHx5gXTkXmx3PQH2NXsAOpXuafZ/0SGBZFbrguf
D7ClCoGAYtAT9xwXPGBun0D6BG2UAdDrFX9wH6l7p0+K8ps45xJH9zxsCD7RHmWVngmFQDupZihx
wpijjTC1s5Xq94lRlveuZufXrH352BADxwWS7I0SI9izjMI+KTqCVUiSxi42DL5kJmfPsZAcJFo4
nPXO7KBoEnYim9n2V8OFkAtLpGVGSauo9ByYH3NiOed64JYqQqU8yyn50oP8clRNvZU0rNqot3bZ
WCsbsMcNlSjhrzNF/gVUv4ni223H70uC/MkxOwS2lk3wzdzDaCWpFeDqnTYm480MmXGGwUMTaeM9
n4AROpnWmcTznQbluEPz65X8WBvGNNoWdeiSRFG/zzncvrFHwlGHGsnBTfoWLtcT2w7gEhDWFbZE
vKjDNProGJUtw0jbhw1NCbj/iLegb6B4tRwj2hy0HYlV0XwJ8NI1qjuaWIxYC4bFSGLwxffcHCh2
OXfKAkUtupRhaVueVCIH5ch9uNZaNFk2IbhBe6pNQujbCtncMOA3439Ck9iR7t5TkAtHrPMl07Ja
/qCAmfoTMUz7QOYgV6rGhkmEnF8XnX6upHaq1Dm5Z55cMRWIzQ05efQiiorg7xw6ZNOZ2jMF/QEx
PTVW37Tl9GwkRvIQcskKQXgPqj09ydZkDzV20JVpm6Fahmextgtmcaa4gNEoUWiRlJOzDRqigSos
NJMWiWfACeikk0tuCOw1OmVe6VS/LD01Dgrj4mshqw2FuG2qxNY3HY+iDePB7vWOC1PvnLTl4pnb
au8DMayX0OGmmiCXoe6AKhg3viht6nf5aUDNh4s2MtFIL/ZJcP5nmlhHEOfJDQ4BqaIjpd62S7pj
hdyCnqZ1rRzyTWcmXOfGEkRdfBtDq3vlx3qJpQO1OgaXaeo96gJrZN6pRtDDDfEy6OV3Q9TyGjie
yN2W+TMToCpwGX9Y+SOB0/Q5G68w++pN2MqOtJCnXMhip/RWd5tLsonqZFOaIEzXzlyacapXmnT8
Tpv49UQccsMR2lUYycmennsDAfoSdssFMpvuywjgQGDJtyWK7Jy4wVaUuq8wUzpnxncFOa4X9uGW
pkTNbbO3t3QwQzINrOjUlSpXDi0NXvOo2zkR7pFC62gTAx7dxU1MNSREwZzBhd62E2SzIqcE28kT
gZ/y9hwiVjqZBlTG5JWhUw0kpkm4ITfqrrcWZoZOq0Sx9IMo8hek0uPJNUZ5mugUja2pH3uZ1pcG
wYrnOvN3Ww+Lkyr0/LSulWYFVyfVXsO6qfaBXs7H0GCxrhF3gDNUmaglZe2FWNOdtfA/OxOdQKMF
00YIZGNOHKKc7stHiX2ITjI/czFEyBITEDWlXSzJSrP2PDUhVARox0CtoFaMRTReGtr3q72soL36
NCc/EGLd10ZgvbXMV2AJvlWj3T/qWVydbFljfpdApC1giHq6mApiioFtOV8EhK8HPfmGLNF8AuLl
GZM7IDDr1U2+xBsCnisF4Vrd7zLOv0aM/D3aD1R1Ua9zU57tPWPbIy0zxl95fIzD8auh5lzmCNLZ
uo7OJDJP3ld9xBhOlKdlXF9mQ4ZgwyHAubKgkOk4ledEw3PkJuKsRFwpKUO993yQBK3eHWqK31pn
Egtgcho3qrXoVbrTYBivuTY+Is9zt7DSfyTxnHtaoGwnAfHQnM2LEThQJ8GuH1xyl5J4YmLoEAVL
u+hEIu256sN0KytsvEB27DsduOW2cuFymPpLiO/9yDDJ2nZ0uamecnfobMDBi6pnaMQ1riZ9Hy/C
5UJxKtqBxCBnPQneFT66HfpuZ9/mVE9iqSsb8rjoJVfPfeYQ3uFwlSiIWt6gCog3STF1mxRM4V07
UjBvXI2youwCbOlpsmtzgHZ9WpoPcWxl6FPNQ3JBAxm86G1NM56r/ca1UKQQ+01ttJjekYbXvmoe
Q0WxLpSyGPYLZQcBXrw4mf0LWosvuW96OZ2XvCfBcgIEguuSmu5smtwHSJJCWEUMIhKEIqLwXA++
LlWIj/l3jC6lN5TxfURB9g5nSQuE1Nq1lvTSPrF/SB8eyk7Osn8sRXPvRLLZNqYCuLqn/glYAnRX
OpDkl7oaI22h3ddDd0kMbMt5+TWnpHaHncjm+kLMkqjsbi8DZnk2oonJhRfiu1mH78WyIVyRaIqi
L88uY9H/GBONuiRMd32yX2qNFkltA0UcjQS3OBnKu64CjEbfAotgSZSh42oXJigPJJg0sICat1BX
rzAB81tnir0ey/DSOtpt6qOZQm0WbLkQwuoJMdSrBVA8DCvQ5pRF8yivigFXrZnbx9VP0BnaMwLP
8tB1jIsMI3lKCB3258J6JZosY2ptT7hUlJ+m5E6RR2m9UybXxW4jsenRddpYmaafi657D5u6O8XD
tAhIzQ/j8/8TUf4XIgogC1ym/x6Isimzsnn/+S9RRR+v+S8aiir+Q0Ue6rqmbmkL+eSThqICPiHl
09YdUnF0mN2fSBTtP1SNlBxeiY3dESoW47+QKDp0FYTBwPpt08SRp7r/FyQKH+NfTLN4LOlu2K6L
XVboyGP/ZKKgH6rUQJmplDcU/+2wR/7acqFCPf7X2sdj1eKwAH+Fx1Gu6+te/+05yMjztpkQ+f3j
+eX91s11UcKPP1JkkvtQurcu7TEvtjJ7iAbO4FWD/aHvbtsWJCYXwA+N+CrMXhcfeu+PnZoiof+4
Pry+NFsklZ+7/uPtPvf5fHpdGxX4UE0v34aekIXPJ9fXfm5KI8H29Lm9rv2xz8cnaxVcWbk7xmQf
ou1c9ym09ouKPW2nZB06mGbw2qBoCICVzVE1rFTdyDTowBcuj64L4s/+ZZvL+l/PzJF6pylIJddX
rztnA4Qa7Xld/9zx880+9/zYffmz//gD/9PTfzwWFljWiD28RCqqTLTZZHjwUbPlndY1DKQXamgW
NGs4jaOe1nQTltV1kfy9tm4ClONpQrP/errXVetudlvkBMtX9vkrrl/eH5vFqvd3QgHjwbLpetBU
JPtnoVdOy6HGHYJwltGOcZ+FHLXrQVrmVcR4qqKCu+y4PraufbxuPaSR3et7rdOu63E6rY+tT+O+
PdV6lHrrViYtZ9PHi7Rl/Zuf+wmqnVZvSwrx//U31rdaNz/edPmAALJHTbmiLOqPQFYtTqlldV3E
tOAPffZexEl/nMIGDXG+CIvTv9XF66Zh06GbmMhuYo3uEZZ29IjrKkZaqB51CE44L7bwdIDnLkaf
ddG3I5pBfjMQyMgKbFjF6+Px33uoaeCJolG9ZvFGrRpjLLZLavzf23pT6rvMKt4ECrLjuoAF9dea
noEJ05bF+kQ2o6yaCA53lj1Iht1UlKJ9OICcTFgEWDpxRFRiw0x7EYAPiyg+tLtFpv25qscPiLg4
PUC7bCln8Owq7f6Qfq+qcFmPw8HMb1bomvvaVC/rP0bCMn9iXXWIpCH1GTXKBtgd0DcYQvk9Mi6s
xonlk/frqrvPj29rib0VNbMKazl2q+Xfp3MCuvY/2TuP5biRLUy/ysTscQNI+ImYDcqy6ERSLJkN
omQI7z2efr5M6jYldY86Zj8LIgCwquASmXnO+Y3cVAuMcn+s4RJ563Wxt7d9qemPySsY5NVCx1Ci
7E7I2fX7dQFvKO9CKieCak0dTR+05ThbLjPYFqipn2CYvlIYiUvC8Xly8Vixhnk6RUnDqm332bbO
SjvIM+GePKwdMBipNZRnOggVr+dFbJlzg2ihlQDwpk5KPRNLg48SduKodqkn9PasQkqAkCpycIOQ
6fLiXHdlhLmp3CSH2EAhkTFJKPlL0JOQEYquItn6Qtc++3ODpy64hxSc7AG2bndS/1NrliF2wsrz
I0+8PWmSN6fWKMuMMt/TtadGunEb5vDNw+oAkeDY5T3JsOmEyMWq2i7X9MlAGn1vS3qYNpqQwtRq
KJlhas3rCuhCbXSTS+KIUZYwBPsILVBHEs88uYhg8mKTSZO2/eijLvl+lOq6k1p72/QkHwDB0Re1
axgi5PRnOJPVQJNwNRfkQl6EezNab0njI5Ard8VRj+mVUx3nzPtQWzn9/V8XiyYM7MG37VlPAI3O
GqCCv67w9TLNGNUep8P+CSE9caXjxJxxgW9XqTbV9dbw6GHLkevBX++ATBhOadaYbNSVq8t1QQVz
qWqpdlTSCt2dxFFxaxANoj9Hj2r3U3tVrUPqScLhJBIzFb3y9Q2WDdgftAPmPsbhbZdlFXdNzJsn
Wo0e2GSIf1tEK6GLayfrRj0Vsr1or+rju1TGR5NkAykmhNpMdbRBqT8xjNsGIrkVeHBoOZIUpkgZ
aqF7mKFoTQOII+mSDfonPuTnHiNp2eZJh0ynws1I6hbofbR1OZ/UvrBcPrsVop0kpVOZmU6vnTyj
SFmRgpniguztSu5vwMvghIdYe1JrrhfRSEukkK5AQRt4AAUYJ6LgiSn0qS6KmeagNx24ZRbjDBrU
1+cClzKD8TsTKQ1eNvDXbashWCuxiA/iyNg6JD9/NPBWPki1QEOBnc0yeYHAjGATrS6mHUJyJk3Z
nnu8ZfOADKZPxZARj9unGvcbdUpt9q1j7Cp9GnaegdTjslKuk4soMj7YI/mQVTKodEmRUgvshorT
2z61Wa2giQK1qj6j/v22qfaZaRRjEORcqy2LARuVfvnTr6tq70+/87rqGdPG6en3ACNq8B+aG/Iq
wKAWegbRwTPVu4cKXZvtQLFoaxmZuUXjISKzRLpjohi5Rb6jOeVyKtmrKZNR0mtYcmenVtX/6VTu
wwLymJ5ThyvleDLJQaaNNM5SraqdalHLf6s1jVkzg4aiOv71HbU5PpiDnbz+iPqo2qt+aEGqmC+R
pg7qzqmZmsjtRP7I2y+RUG8CkYCikxOU6PXfQOYlf1F+MpazH7WWyjW1mSlC5tv2P/67kC/M6yfV
l3L1xrz9pvr62+brv387Wvr2HdtPqwM45p9O6KezfP3g62+4TYulc+iRvpQS49UsBz0s1OqT2g6F
NW6jsEfTWe5Ti+GvNbW5egyZ6sNq7e27anNYmxjv5UBtWJHLwKpW4elSD1Uf1iw53KrV171vv/N2
KEZEnbpKLtGu/z3e2+HV2tuHf/rFt9/67RR/+8rb52ZAbFdechTyZYVe+2OhSM//tGkuBYrO82QH
6r9Cjm3NX8R0tWbZRQsdf/mmtnSqvbChfyWw/7apPvh/3Qf5HqIxNCrcvZjWQAPiB9Xq2/dej/KP
/x9GG7FgENA/zvivC1Xnrq6iU53U2+Wqm6H+3ZpSeP/tUt8+YxsRBPPm6NeTeST5t3n9kvx1dfMm
UNTIOhkTkriZ81TXJZa6Ob72lZrkFeN4ixa/u+/kLM2WczO4OUz51Pbb4nUnHC98rhrS7r9/yJTf
fP1J9SNqW339dafa1pd83hkAXCbPhdztwb6pJ10jkEUsoM/xAAOE3e+aNsG/GngjMKXWhENUu+7G
MjWbya0c9mZrnZ6MGbVEquCUNPV0Oxgtmh5yAq0UCwY1l1QKBlipcv1IAFCOMHQ4PINvnfxVt05q
LYZO/rpmJaN7INQ/IhFGdCZnF2S66R/T0qk3vgkpeYEKpW+0a0NKKhRqijcnRPxxiURvkMjxO5IL
tdOReN1RdBaZZuMRiEC7z/UIUk8Seyd97pfDKCtNqtw0WBX2Qj0g2KjuyfYSuqi1Yuyu0pQ5QytT
YiovNuGndOpaEx+Hyv5iDfpwGmUc9LZQ+xxmCFvTQOZ6wn4DRC6yOVWHmJjo1niTY2KwMZr049p6
3q5Qw7EnR2K16FZ7vKqqDzpdMA1B3glbzqvUjVFraqH+gUgJtssj9bGkcKbT60Lk8bFbvT2FSfro
XvbREINYxVPxv6tqr14mdwsI/v2CRObJdwyfSXPC9Ubtgu/Hrx82ZG+tvqb+o9bIONYmD6Nq+/6n
RfHrpvqv2pc0UCxh4Ng4+jTjCX348eSkVsnzjSfA0Ox7+4dam+WtAmHoB0o0Qz1ftfa2ULoa6pmr
fWqzN2TS5237dW0dHrCdGvbZa7QgwwP1D/Vl9T0MJO56h0wumeLiNMiBlLlheXrb1NQQic8vAyWw
wvLUKNevt48iRoyJkg6Y/6cP5SakC+iu8Uio6mOz2h3xextBe+XceOHiPloZCE9kTtJtCTAQl3Ld
Cr2hGmFMuaC2uHH7wTu6OkqdOH0x6VALMvITkwjMeUcoVa8deDNSmfqpnysMfYaWgODbUHrLKTcb
TAOr6YT65nQy5OJtc1itGDTKX/9Wa+oz6tNqswbc8aoF+v+Ttf+SrBU6wol/ytbeXrru8jUeuu9A
YX5WsP7xzR85W8f/jy9QivY8Sgy2I0iZ/hCwds3/2LojZVZdxIvwy0B1978q1uI/HplU3ME9B4dz
Ur5/pWwt4z9CZoB1Fyy7kp/+f0nZIp/9k8qhjTieAY2XEp7BOulfKVH6k/Knby6OltVafdTb6Q6v
NKrSuGPALNmjSYV7rwdc8aeb9A/asv90RKHLXDSpbUES+9cj5qVVWuuMbi3ovdBEPNOrn4VzM1kj
5hQI2/2L4NyvMo6vF8iBkAC0UF9GrPDXw0U9tcIWutrRyPdWXpUbzV3O9ZpdYCuc/3xl/3AoxFyF
heigw9X9rtQ5gh/2q3atj1JDNEPSO9SSl8TceVn05c9H+i3NLp8aR5L66i5t4G9PrXfitYvtuSYD
MsEr9Bp03mIsvzP6y3+5fwZt/vcWgmQf47vr266HHvtvN7DWCwt7CXgbWSsAgOtnr8HB0KMYqg/o
1RF645d9ZbTgNNB+A2Ps3plRs4N0e/vnq/5VOFA9Sohlwhc8TcNBb/LXM3HHAhSJP9VH3wdun4W3
uAE+LvC20F84z/X8CP3qe5hE/3YH/um5UrlxUBUWDjWP3+4A5uAVpZOKJqRlV6neXxE9B2k1PTb9
/AiII8HJ8yYt13OKgE5QacmlxewUWy/eH6uFduE571PEnf98N37Tn/9xOywU4XzXtdC9+u1FcpDA
Zj5R1sfe6jCyzO2j43K03pwyEHT9twFFwxYcVZ8C6tAdwK1V/rBkBT7Tw/jkIR60rFAsnejy5xP7
x8dku4LuCfV5updfH9M6pAPQyqI+akPTQoQQ1bZlWr0sSApMFm8EhC9X9J9qga/6nw9tUP/6e2P9
6djy/z91ZxByrVEbIBnNtnk/6UgwUWhHmQ5yoGjn86z73Ip0Pk6O8yVJnss27P+ltfxjY/npDH57
KlMGd2csOYM1Rn9NuPPZmdPLKvX1039X+deNv99t36M/oF26viWE+1vjRLDe9oqqLo6VjjZUAyat
yl6QnEG3RR/x8IFF1QBPz5PnoQ9tyNkYXube9EgAcUQJjjyYvlx7fGfJF6AJtB0T18x5Qoy20881
kux+Nt5F+vBomVTW0/1sVx/Qj3rxk/TiGBA6unE+r/neL6ubOkJ2AZm2FaxdID8/yITfiFnUBMl9
MZ/ITUDlgDzaedCg12vCPhNiIB+y+0EPzOGuXNsG/xaDtmJvqnDs1As1j9OjZUGCFQ7EJ4zGDZLX
sTnigOOXt26cFDiBG6itLJepw90UTTotMk9A2q4qn3MsdWezZuW73gVBpMfAxItiwEE+lv4t0XEJ
TcQA1zNg5KPVfQNPcMld/RqNT1yQ/X1iQQOsp3EnfAQibOQNEYqQ7Un4NGGj5BqS8sG0u6+e7Irl
ndGzSWxgfMEWRCdxFl81/AADfYxfnDg5CNe9pSAZBhPXZczOcZrH93k/7Gy727bcT9V59M58Hbc9
kh8t6hrzUlxI6Z+tlhsk6PFgPfMDy/JoJB4Pe7hMmkRCrsNWpKQdxz4OQpd2MGGMuqmMGWkbl8dS
zSWEoeo0hHRg8vbjjfwyZWRsK+29DYYUma/ipS06JCXjl96NboWJ2hn0LW2D/iIo6vorKoYBSsac
2UTXY686BjUj2g/fZ6+G+OVN53hinBArmmc+/WLtn5rYuK+R3ZAm5tRqvPVhNj0a7HoGGPPo++ux
KOxrAOt8XxpYPUCIYXSpo4tvcwvKsNmWybdmnK8tPb/IQ1BSfIwn2dCSYS+PlyzN5w4Kna/lF3PV
r0H1NwGTn7u5du7cTD9rU74FZ/2SVdnFSIvL6GIvas5nbGiAD8aBV0UYXgt8glrjEUnWrYWW6BaH
GTxio+EhK9AO8M0OFhI20oHVhTggVjdwuavA9+Jry8mbbcj0YuWMNmXc75s6wWKrSS9KyZzR8d6J
xu8eaumYKPOwWsdfDk12V30Hxmm8s13SuWB3wTN3N+rsXURvqO6hlc64mzaoXycXQNzB2jSXCcwj
RI0bvwfZMRtYWVmIcOaxfpZNGYAHr7Lu3GmkAII1xCnS4NkkzCwOgJw2IhzPZpvW+66tuqssXZ4N
rDtvrJlzG3L0hakuyDmMEwIyQzB9pn0AX4zM9F41x8aOXlAXJjtb0A4gfXw0RfQgMdab0OXQqisB
mvQyOfPZz3lXKnRcSe5109mMGacMjb4Y9yV0P9dljxUYhA0/vvSjxHtmFS+nnx2W5YmwHENL2W2N
cqiPB7GZ0NMM6sjazDP8m7RfzoZ8UEjm6F/DNRgT90FfSaQPANFAMMWYwtVNkOv8Rt9G4NyzZ7fN
LlpjHZuk/0wKdlx4B0aaixFlF0+rMeHTMS4dGLLQDJ4Ywg1Cr0YzD+oD/nCImklyD8azJ/vMXuO0
ZodTh/TBr3CUkHFoi5fcXeeB2vWW63npIXiR9ABL6loIdqO8qbfQ3DM/vNWRsUT1TUP8VKecNu7m
1hVbRNfm/ZTTb2uIq+xRyril7lhtl1mcHYrlFKurmh9qAqdH1hYiZA+/DORFa5Azodzj70iebKsm
zLchRMkIexGNG1N73rjDWwzi0EQtskNbOiboNJsrt6cX7Wo5TFYz1Dqdwzq6hs4GFAxoDXu06ryN
6LtbPBnxhYdyvYlq6ymG1xFoc+3jd50+Q8CntljCGvZzblxuIL2m8V7lMfcKxsgZrLW3VQ1STV5A
y7/I4YBSxIsdOUc8qoD7LuceD71g6fVvTag/ARPbjLrxMIX+9TKkoJbHCngnlevXR7T0Hwa/OMwF
1ArZ+JEYRwmIUFoiiRMaVJmWF8NAW8SAf0LxN9svDVbZNs06nrEcrpbh+xCCqrAr56kpUY6awvTK
QH16nxQraiBLLVGTYUeZrn1uBu5IhJi01xQ3va+527YxvjhDB41kJRdq+BkUxx6qgZNi8aFPtHkz
AgSNLwkPEGydDTjOc7F1TOoVyRRJp2/N6OROnLyt8R5a6ICOEcRdkFmImOADLpb1mK7GTPOEjU2C
A2xg6V8lZYlPQ9/M28JF0zXhJWyd6hboaYzYD9N2b/neeP2doAQVLIyZQTh+d3TpUdRwk8ZswI0M
K7nBmxERtznYSGfepICTvWTcoSrYvz67Kpfv4dq/lNa5a4f7eaa59EWLCZkvLlkMrDnDriAY12Yr
Wg+t7pzH7rrGhS8C0+2gObjTEZy8RlmHOZEl5q9+ilKO56MIuMDD9jN08lHcTwOAvxHcNOKLeDK3
FqrbqB8ylw1B1myG77NewNXC6bXkokDnP5a9cy5nXgFop09rOT0I2Zfbzt2KQRM66ryi0WR+dIG3
oV7H47AHlNFSpKiR0+RdFpuEsa3u7PPset8V2N709Gfop/p2LVMbK0EAH1UCPDSfWOOp5EAi5puG
8GBv1VSCYFBsTSsCtwogqR+Gm8gTWDpH5XtgJQmcxn7YOinpd4txEcUNartrdNO5An6xz8Rg4F3e
ls1s3wwljg7lk+i98QnFNW5U1UHd8r4uxfRguN70JcXlNs4cSnCL8znaDTq56l6b3qeVdTOSmjoS
fCfbdEo+et2oXxd+Ot1onn2dJXl4gLNwjeTloQnr5DZqcMX2KfZvehFRIMtjBMTi6mvig7xamzQ7
lNpOT4yzH9FJLwkuaTMkIIbSrZ7sXehPV0uD+5CvA01E43RHg0Y9Zi6TQ1dA94ZOqUOAbRYAssuu
ypyrNjZvwUjjWOrgiflZxeQWzX5COaofXNiOISThYm43OXDExJF6J+KdPbclsODqPnOQSrE171jH
9ZZUJcBj9KvQ5vTORrIAf8zqbYN25CYqhnf4XPBhF/Vq0UXXVtFcN9bQwF80KIv3CwRp34swhu+/
aZNzN5ToYs8CSxMz8Q9zjV+BbzW8FNmjT93ZLs7eFBVBLacM7cyImumks+tQAyJRObsihMJhMM2z
3a/9zPABEcrY91M2bPLqnuz0TQgZaZNobbWBSa97zLfG2fpoaRrKHYAuAw2O+yalyLVpzJ5X3+H9
X3wkbQs4XXMVH1yTA/qNjQhXbaOeljEEjGLAPDbxyk3q0i6XHY6JUtHF9w4uKLtAx8kyouS0HXoE
vSfHLoI21ZFBnNv9RLXgJjag4ywRfNB2Ri6sg0Dht/fZhD8zSt/LVlq7GFiZ7zp3sZnHjp+6hDdt
XTFZzUeKASaicKWXZAdflCCB0KZyXUBEE/X2Dixy08Ff8PHmPUyDfaw0hKZaRphtH4cLhWs8lTQM
IhPJXjO08MvY4Z/rc1M3FAD4QN8DYcfx0XbiF7N1T7yD+UGNdKWJ8EFtJUhDd/iNS5bl2q7ZISJP
QHeG4l1ZPorGEoe1iE+Jh1H04IMCZlQ4zAj9R7OIb4ExB8iSP+e4ku6XsfuSN1q4XyJUowqRfa5y
SCVm/rFxSi3QsX3NjI5JUY8cjYX4k9c77ynxJnuiN2cfJuMtjufPvpfChizGJoiTuNqi2L/VBXOD
lVSxN6OmW5ZM043B3JQGjQC3dCbvhhipfvjXNuFDAFD4XIosDFDCMyHDjI92Ik0s6/wiB8zX7BJS
QFG1yRLmPynSdXiKjxYi7h9GW5yWCvM5R04KMuxLAgNcZqU1jO+CeZajE5l5SPZMGZ0gNJCDmrZm
MbSZGtSX0X3IYRNvQ6KZdOzrfVtM72ZoqBsder5mzJypyQOatCBjjrdR92Q1PVTKq3f0SR8qL7pT
U90+Jcz0ULVDCSk9C4/JWxb1j0bQVuJ7v3Ddrd5c/PogZ8pVKM5ljjWowBDAKfXxAOsVYVrtk03f
QScYglaOyt1q2kf55wsuGnbFy9oOIZP4tNxFeXiv5bEHTZld9VR526IZ9oKpHQDPlwgjlK3RUFPV
tib1r5vY21kEplDo0B6xsFUdEWpYTWYX3kB8V4Qa+r8FLy5i1prR7HKNx5jKYGuQuZZB3oXYQ4MR
Af3nsEu/rJV+ttMWbxAzuwgUlTYT1PiiIE7THD+FRAXLOcVEPSciAR/Hza3yd+44362u/VR4zh2m
uS+AceiWYNB5zV0VylfMXs824zQIrWZbpciuLEMD6ZkwBF/292jJN1hF5/neQCRk60CZMsfyRnOt
Yh813rwLk/LTYt3ZgvjSpT6chcR6hCuRR2hqyjurSSff1ylVXz64Kf1cSfC1NPoCDCHc+CsDqgxL
nd7/LPqjZiU8U8jnqoVGA0bOrb9eU5LdengnBW3Bs5anPeCoQh0l2ozIrwQjRQph6nCHzQo8POGL
kyx6IBz3Kcl9PHYZqY1ifDQLfwqK2DhG5vRoTst10jI5BhGpZvYEaPsiSZC69uddOoyPGfZe6DlE
p6iobp0KZoLdjdeoJp/VM0ABPUR/Yz3GgzwH2a+WlYwtZHysx8sHy1kuQzFUQd0my84LfYij5oJD
gYySzRzzBVe7022mWrC3MWDjPTTGnMYlTwLR1y0kniwoneJWTqa4T1L/hGAVrejrwX52kbQLtGpB
E0vcOA3vBCKjD1hG3bguzuRZfy9IQyDMdYL6X+DwyifkT8uEoh2NX6bq2XJa1GYQPEhpI6UZv/NJ
6ZnCOVaD97ke7SSojRmrMCa7i5tcTBmiT1JpEza+TL+pkzfkmFNbtFcBQ0ZP2W8k4qV3yu1U8U0t
K8jz+sMVmWcZ71Y4RNDgs8S5Cwsp4DFfe4XxMEPPJgUz35opI6Zm3yP6s+XOP8sOAxbnRxASmU5v
484G1AsTboYM21CmoEPLuxsmGkyCifUo9gZm86SyyU3ErW7tz5rnkDwThJeZtVzLcVn0UInW8ns7
8k7LoH6smLIPBtUKt/JvLMtmBOjjTR+i0tFE3o4phr/riYRpwXwjMpNdER2ot23UW7vK7Bh4zG+o
ydqIWxJGeGZzXb++aHtvRqG++5zNBCCyo0UJKRm/tc34KLsS+VTjdTg6MOrnPL6kxte0zLBBQD8s
z0u6Ge1+McUtBP8Fcj6XLVMQY8fbE83zo+2+z4b4a0MxE7VqpuoiYlS/Qs9O26zynozhw7zOH+Vl
OprMKdMpSh6e7ZHMdDWevUxcDp0gmhRyIHkWvB0w2OlpLCvbzQUjl6oNmD3G62GPoGgYms1GM9Yz
elkvc50/Nn61XyfIUjGv/8xEPYgg4sxo2COknb2kxgIlqBOnVCfpNZYfFwd+iJUTd8iEjx3FL4uF
P5szcdYo3VxR6jkYTBJd2bTVImllcipICswaURLrAqx2jw76U8DaCvIiFJgoWOycaUZcL192KrEQ
v89t2LKh8LpNM9HwgBbINJLkN9HAjWVfCWqociYwDPgYmTZ59oysR5HDVZcZD9MvLmU73I252I/k
TlCYJLamVYq5OHSac0AqjWhdpc+QHPRN4L9eeDv1CEh39Oo+NycVXCaXOLfTF5KHu6ZFyXRAl3ww
mPgVRvGxH41b9T70ocUjbInsEwKqRfO2TuF8s1fc2jLodQQ0/T6at5HtfTAdcfR6KHoUCHj9Ovc9
MozEhjLUDhMp+pqfDHKMY0XMtswwNQUNWob3jPdjE704ER037sy7QcquwR6+auE75dN8WGph7jSS
/6A5cHKKxzmo5YwaWuajirQimSrLZ3qGkgJ836MsiLp/yFvmBypHKhlQFmx+NOFvJo3wKI3pDZyI
2VvpW1BZI5JTMQ/ExjQbS1lBR0rmrsAdART+kfBUQ3N0Qql5jg/NgIBD6/cw+pfkCUVJ/4CIp4lz
TJvl2tYgQNbN6iF2mE2W/agFYXcnQLPZDd0rSsN9VAHH6ehiUDX4VrYjGsoy9ixXZ5ekXrzNO25R
7xbPbb/cTOnEKBUOmKP1hQEGx724RsGM4S4yrTtrLl5UlkbTuOg2T7ZNDUre0T3vYINbwT4AFCWp
STXYMVXMdg0Et8QmNPZtTEXRsAq0xf3mxsgH+TIlV0ir8Tj1vnsZIW9baIyUMcICMiFW12SjW5N7
l/m4YeTMkYMSobgUMJHsSpTXbu1TQ4qN8oM1Oy8Dgk+4/1Wkut1tYsYvaf2uWBhC0pWM0lp97Nb+
vta4/LDKCKKQvUNeG4ER/AQCgrxrFTOXJq1ajW0ZAhAIpDnfm04DGkiyepWpKWHzYpZm5jJjvCfL
EFCsLkAGD9s28vdax4RE2Clj1lBcWlC/MMNjzRtu1bvcaYIYtV7v1WxOXShTr2VbY8tEkFoFZGYL
Xz50s+dHUbMYI5E8REbz2Hn1F58CI2brGCnqn5CRId9AESBELdBNINiZsRmScoBrJnMCjsXsemqu
KnjhG9nq5+wR/S4mX17OW9mUh65cPmkhc5XaTe5W/2FyI4MHEPbXpnTB7R1RnobbjrGUrhRR76SE
KsqlAZG60lEoOoTt8i003Q94v9V7wvMDBCU6Nx/zysYvPtZNj7hQsc9xSJs9mpZd5vuiHDdx8xWB
HFgp9n04VleaXn9aI8/FtpZYF1ziTYcCwBUyECDonXTcwjK4nkQibmd9HJ5QInmWkvtaYc9HjMzs
WvPBs8yPtY+krUv6DgKshivtUtubAXHcMxJ+64wMcth54NLM5sYwkbQFM48Je74dZjHs0SG9A5M9
BRq6z/tMjN7eGTwT8dkB+com75CmY9qQDjMiJKYONLYMYlQZ9jDFSCqF4XiM0ul9O5iONJfdTEy3
CY8u5WRa29B7thHqtIsucLta+9xjnkmONEqPa+3hjqdnH5BstGRQhztpOImDZZfvSsQkjI1n649O
M8DCEnN/eqOdwI9trtIxRTp7dk9qERqsDZ+qcjROtAXnx8Ku3FOfLkz/dV8j0YFF4H5c6gdAZQ7G
QiycfHBONm/OFEUVmpiAxOy8vM8TJ0JqSVN0lG1sTOQPYvLFTkxPY6B6R4aQ3i7MfPiYlY4TVJ5/
7XRNnIZC/1TWFBRyTIt3RQx7Vinmq0WShZ/8FodHJeIyIxBweluofWnNzCNusi9JVQZLXi1X3E3r
BAvUOqm13zbNeDAPONifkqopry2YGTvHr8mklinyb38t6gngoeHX6W5sQlI4zZyAfytbJgb1DjD+
gKhiVvH2N1NTBC69gJncZJH5VEywSCYflSxznnc63kBFv4iTWiDdbJ4Qi+e9IuG/e/tHGnKgPCOj
YWimcVIL0v3idW3IMsQjV/kfd5K5SdzYeVuT5p2v6RT3av2xywz9sWpS1HJKUoNx6CDNWbo3mUie
Tadtbqy+bwkcExQBgf5JMtEjknibYtbrJ91pb/j3fOcYQ4z2V55e+fmI2HJSgs33/HLjla35YBua
eEhivd45aZzs8IKAnmTY3d5iRkCns/joQw5eT4OSmyTam3cTx1BbwGONHRl+Deng0jsMA6cTTUv9
uJpF/bhIGjDGavZR7XMJw3p/cN5ZGvIleoU06h1JsQULouSTpVf5fbKdCQ0dnAJgHa4BTB28wOR9
7iD5k/6Wq6ghfjPmSOyQOjMJAQzzpNZG+RR+2qc73X6MrI8oB8UYWYfDdhLuJ/T++v2MYu01iiPR
NU4/s2T2jHKh1uYxfiJxtiL7xAjudqjHRU7+klJo32WSCaR2qYWe+T8267ZPpT5bvqPTy68EdQZB
TvJkx585wYdsRKpIVOiK2Ll1tzz4fThSbWLhLctXhiML3bY1fFrEoZraJ1tDObitlqNnmTsh32JX
vp09RKjDYKU32E5FND+ptln2ezLuN/ZisEdEgvm/jR8ShmhDm13bJulws/Vb2GhRtI2RsA/mdofu
T/SK/kRMSSN1hy3NlOjI3CcPheS3jSjvox4ge5tcIkWrsDok2eAfTGQkjA0c7RheB5Zd0FTR5J/F
XeylO0qJ4hj2+9rNAGbiXcRnMW1yELnP5E85EMn2aeHdD2kfX2c57AnsFyqy4JrOJKL82jQcezm8
IU4reTKRwPmPKSGrumeNQQdbbUcqApH2MMHAUQJt1ZpahFb7YzOxa7EvfI+Rc0BYvV4OuQRfxshn
nxQYVK2pfXb0PEUhpnvC8BnnZtLjcSKFg2tgwmjc9Tuh2bCrjO7zggytjUjYNT5h7+o4+ZjHDaZX
c7uNaxClRtQ/i8zlyc9BvCwoRtGYSTxM0U2YeCcxoKTr9GF9U/s2STonurIIecocx4Gk1r+EnnVA
yKpL9WOM7Zvf1GeYLx+ymRmjsYC+Zl5K5CvSEwIJUivFfLZTsJEo/6X0JPG9jvPErtM08h7WZ10g
RjaO3beGSXnf5sMBnk+9ezGhpSWGzTs7efZVvAhnZ7jAyFA4gd5cb6ssbAPf7T6mdvGlc7wvBCb4
MLgdef7oC7KCl8VqN7OLTFMEPLZabeoh8z7SYhwirIMupkO+qT1eiTk2D2vGXC9dmNwOXs3ESLjv
+3jakmTZ1CgeJnTILZKQKL6hi2W6d3lMb9c6n5Pc/NSu/EgL2cubGeYQOATaTKrRsIsPUY0guB17
79FV/GK6/RezNMh7PSTIegV5xAwOeKvYrEX7cdKym9U8rY2gGCeo9zpFu7dR1iOM6vFOqJKP9EK3
mR63VxrSyLnb1AcxDO8wbEJecB6Qxs37oGg1a2eOYUd+mAFurdB90MQYtA9zaU87ZrPtzYoHKZbo
xUsqRkQdZJYHQeEt4qLX8jJiGQjk6fvRbWEPEmFZc67qdSEOOJu0OhZh+2DgzTC4hE8qo5f60YtM
Bc0qoNLJsHhFuelFCNEOXYjUns6tj/mhjWs0rp8XvQ8JIHG2ItARGnGLlSKF2rntuwyANgaol8TX
nwDLe+QOiZm9osd6uQy8kbyArVJIQAkGCr64hVxEgxrs0cLt48/4IktCzN4MhcFc+TpRAbAmCPjC
NKzf8EWYL0TW0JG+Miv7WC7EKjVqNztjbVFHYQpXF1+Y6YWEMTnDWUF+QqaagBVvkaYN/Di1d6jS
2yQoEiNAgo/7LG9lRJoRnHBuTlfoKoXgD0qZFu7u5tShymwTXA4h8XZtgxhZXhyTRjCkzAl195ig
BxPA67xUqWPsu+aT44mLZMTisidTB/l+pbtmyp9uiwEbdmAsf74pxq+W6j9uChhSA/NniX/8HZcX
CXwdSIkc28I4D8CJ2oyQVZ5SMnu3hnu9or7oI5EOpH/752OLfzg2gi+CgxoAoFA3+BXw1VmjXZDq
z4+1rHgXIfEXBzLiMwLkd5qw7yqxPDqgRZbZOHuuuPInZNKJwiiLPoY+Ii+thWMPuJZl6G+R5L2a
LVI+fz5L52+gMF83dNf2PU/3TZOi4a9nWbZzmUHLp9l4nGXcEyB6XTcFdMMEk4tMr5WIN9bO4AeR
D64KyFgzZS8SzJEkPMWipDqChMu+IiIGa3AxZSzn5aA/3aq8pG1xyUkV0ib2lmBSFqXxZ4yOmdy+
UxDESJdxu0wH9g3uRx/TxXWDOSIoVDgNwoQXCsHO1s1RixkJ5AWuswdEcE7ROl9n8iw9E1+PbqQU
N7cIn6QWPAQ0OXHZfUQ273tSTveffCd/lAEbeZ6L006PedshszZ/EDLJmDgN3qvMb+MLounjoTWX
p3yOX+HqX+f/FX2v3r2+i/+jHIp3VYIe1v/+n4b5N3AsN9s2hGk7rqs7fwOs1nNSaR6pj2Pi4Ivt
69YOjCrRr8SbtLInw0OFSiMy2eRoxiArl2Kb5o64M0Zr78x6xXBARtlzMVXUUC69LvsEcZlRO+Ry
5F4m8jlrkbvF/2HvvJbbxrYt+kU4hRxeCTCTEiVRyS8oyZaRc8bX3wGo75FMu+W677e6Ww1mEAQ2
sNeac0z8udRPSqu9VV0awLmUHcbKSlatOP5MRqFlcKuzlU70zVxs9nwqForn24n/4lUCQjiJenXA
Tzc1FOEoNouwY+wvmaOIaFQWSsJVlzzVnkN5AyVytCkzZCXlNrL/SBuoT51PYyqS4I9hXX8iapaR
h8l7IgMznOBv+cDIA/jsG+gargqnx/2YP3O/tRHe4pBASWoOgjRFGaT198Say/VJInOlgC0fdJQv
pi+NTLkxUURgSTUtLzFZpl4r2qECtMv1A6zaqXjPhR71Kio+KqW5SC4PAkUuNAx8a82qb+daey5k
U6zW1s+Ft0xm90kJMHIyV3uWWi73XHWkMRIxwRLRlVUgb0ravVgtoUAnsr4oQug6tEvg7YX5Nn8B
VThgn0RQGsXag8aDdAh2Xta9qh3IWz1dwTg+KrmxzSeRgA6piKKUvlFK4ZuXcJxPq1psiRR5E7r+
FthRez3oEColMFRB2/QPMG8RaxTAmrsaPkVW3X89NEh/OKNImqxLIk4AzdImD8BnxarXoDFRhSra
KNNXns4GwCRABOfWD1BTqREyacX2gSInWLjZ1LybGmbZpKRTJw1DUcd/0e/+rvi2FIuTBOZXjiLG
1otVqge90/NACjax5j3nSXji8nk7lb5JlkGLOGzdSXGWde3DJL0iDezFFYtHxdT+sm3+MLgrsGTY
OoqhIom8lJ43QdO6epoFm9rvc5Q3HFXwJkISZ1C2AFS35O8lU7V21L7rsFEdD8l5NdU39Ek/hp5i
CvtIHZIizvgPz7LqD0sqYa4d5P3Pr39H6zeZvKWKjDko5C1JUtRLHS4X2Cpt8M7fQLh0HYEuOsoK
R5yCaE1XnprZTOvHWDeWYGSVfSruyU/sdoaolkuZF1KgPgxR0C2bwEyW6CcMW56qUQH2RlNRA4c6
q0K+CsK8rLEeQLsgeBC7hMljmgmLvLWqbRf19wlYBbKhUMXKSQlcn6BXS9CsB4u5kCzeyuWdEJGP
M9fEPSHg7FOOGxlHNJU+aPEdhbX4MQcLsYmLtFnmTeCvOCxs2ITevZ7IKz2xrnS8vkerhUk20LcQ
lM7x1FzfhSWHjVIQpS1LEuETlvBY5lXsBMh32YPFpyFGrCuAiafmOEtFU2pqpiWcfRq4IucIX/Yh
BDMgj2l6Z/loozwlGeAhCltL1E5p4/3UMrFZ68rGDeNyk1UmBe2sD1eFXvpgGYpDYeX5bTxg9dLh
3q4T4rY2ZRC8kbWZvV99/L816i/WKEXVZS5x/h1kdV+/+J8dUf+84L8UK1BVsKK4GtIZ+5TpgvEf
S5QkqRPFSrY0SVQtE8/OZ0sU4xFhRro4+R3na+//pVgZ/4GbKpKmLFHaRySh/V8sUbJmXhzMTMi5
TBMVpjKKKlsztevzoMwwi2RjMIejLgk+aJSZ+zOxKj4t6kYDMGT2Jr4vGhdPUGPCihYGFosqGhMb
3ecp8DUT5mlWo4IjekDvrIc207pVg2TLmxSW6SCcfDzJm7IxD5zpu53qquaStt3PPhOCUwqQmSn1
gLCKcWaVlYKO8H30oVR4BjUTcg9Dw4P33zW7zg+ffYGYJ9AzZPt0ATKZiV5Ds0hOEEAlGApsS5Uq
6vJ6xOSAnkwVEFJK/4SvaiYo+q/nRUHKzPFuXlSpO7d7E4G/004+fF+YaEnzQzOR8H1TfHqb+aFP
W2l+1nynqJt04kZp3YT+RJ+eaCpk0eotFzIsuk2HY0v1z9p0a75r/hNNKBZxsnH/6T61Q1jBlQ4v
iVWGiPdFdeaVzK+cH5pf/nFzvu/jY9L5hfPt3xa//vT5jT7e1wuIeR8mA389QQrECRUwL7XTzXnp
44EqwqT9cXNe8pB70Kubnv3xko+3mV8y3/QnFIE4QQn+9GRpphtcvuP7vfPLtZmEMC9CCka86b+v
7MU6fXze/F4XHzXfpAdDzNGEafh4LXkmE8Vh+n7ghulX58yQ3+Fm7/CtmdL1iYg2E7r0BCKHV3La
muzO70/8AKTNT3l/jwue18fNTw+/490adOWgrybv9fysi7ebb/77w5drCdER7ooVZJy7qcehCMKO
PIecz88sZiqI1U1EnlpqmfJPlBAmZf88aX76fJMKWLjrbueXznd8vBNXK7xovh3PbvH//pmfmM4w
j4/XmIBz0T3LVJ9glVAwg2cy80voNP3vYjMBTpIJdTI/3k/4k3wGoUxIFG2Go0yYlE4QWidSbxJN
07bSxFNxTTBMaVAdjAmzYkzAFbQNBKZNWBdzAr68L0oTBYaOGWsuTuiW98X5Xr829uqEeJlvzX/m
F87P+7j56S3nO+eH5yd+vG6+z5Wj1s7C1F8V3ohVmxijV7jTvjO65X5sMoWRIuZKQDO4eo7rb3gq
GdmmP+8Uomwe2mfeGOj43M5wxNP/nHzXU2ldJYRkk04A84Gav1qcM40O5KfE7omInFTD9iIjer75
cV+qK5QnJ5aLMG2PsUSFZCdFyMBeKo9UumLOE5K+8bHrrT2/62F78ifWpWIVwOElLrcjr8urxJ3b
umdL126qgFxk6vf1rg6YBQQ0YJz5ZkLpRa35FnLbhGgIyE4P5Y6WLM4PdIItWp2Z6pVPqA6jpC/v
0R6qg6LbSs2DprQvitlIK2r1xT5Im3xvVWVkWxacsERU3FUvjXdubNp6TphCMUGLZlKRNvGq5qXK
LNWNITeg7BmjzaD0UW1CWpiBQjOxqcqnbPZ58ePOoBWJCKEt2U+H+/xnjrH+uDkvlYOA5IOJ8Yxz
m/9EfklaZyptLSMecIUBydwJ3nUhQhzXS9g5Qj7RKoYEfSgprRUJp62DPuQkW233viMq0x77sfvN
S/N9RVwOC6NVY2fygwlZFq/N6SiAwFvttNKiiP1xe14qqCnzYbQJN6aC3QhV3y7KjekXVpjTp6lP
CN9824cAtqMsza/Sya2dqkatYoluClJdQYE0ZidINtnx/e59sYZlguRnC7YDhDn9Aq+kNe3lIjlE
Hgegn1q7KJPM9z9FsyXNimiEJiRoraxMgo/JoUciTNewVihfg4qGFOJBPwHbv6TCD+Wg7Lmi2UjD
TRWuhjvqs4q/re56Mv3WlDro8gepPT7EG+EnQmRPIaCY0vSCXTH6EYSL6BS069x7Iqcp7x20ekPz
tPyu5FdFS9FlI/sOtdK2l+2l0QZLuVqisKF1vklNWip4DE/SsCzUH437gpSMtw5LW6G6ngK+d+qH
zndKZOj+S6IcACak8c7s94hpY2/lpw7uAT178odtMr7J8pICM4KAXdCtIFu2hDkLNvLpLrJbghQ6
9V5XNypxxsq+9R6NNz3fDtq9Zi2zZllKmzI8ZvoDTYAiPpCyYUKnGwhhPKT+sRS3ubjBGlbVS2ZF
qr8eafg1tZMr64rNKQuLigEHWkocHKXCbqwtfhmF0g2aK5roMumezVPZO9K45B1dIl0TqnsrH3xK
cxjM2zSmmf6YCBXO1VNe/9AplO3MvREhWqHajWBlRzSD0TspeYcClHpzQ2eoTnZedGvQUlGJCr/y
gHeYG4xqrrlRKC+NKB3XAFHyaCtHh6SCi2Nn4pVvUdCDDLiMlXOgYOJcJKfBWxOcVFkkli7qn1Pr
4al8IOu5FzfKT2LvJK7XrgEYV44AgE9b6v4yoMpsrWNyiR/CPZFj3bUXONJ9fQzQ1y49ijPuivl4
RJyIvu2Vde5vE2jo5VtNLHu897KjScBrsMnclT4eTPk1HOmIMkw2ZC8eROsmExxyY81y7Y+70jhF
zT7EsjVyXGCuRrUSRj8z70Gtjh770R4VBds7HNH8rVED4xATiKLAU+owhgnspr2/Q1vsKUtyn1To
gvle+8kxq2o//HFJLC9uHbPeST+z8iaNtvloK+K0wdhOAsEibr1j75SNTUG4hwAjhhmvrSPGYo78
LWv2Wm9j2srS1VDb8O01y05DIuNxGaDNIx2QMMyN1DviIb/VhKWknq14N2I7JQV3m9Qbl/J1RaTH
HpHXRLCuDwbqhQrHPVIogNKHMRoWy/5bf0+Bi7BnDFfaTS1vOx/XDS3VejXg0V3zNWnT0bjdNPW2
G/d6upDewm86tUOUYV21lkUay7ddcjD0lXiWyWwgwzk9BsZ18EQXUBnXerubsh5UO3m2FIDkB9db
J9Ipp2cnBrcjyTgj6QkctWW4FfGOeL4jqSu1gQ5nxwldur3sOa22cBF6RzuWoQlCgG8a3HKHsHyt
kzUpsPhvzo15XeOVCzeUH8fB1n/k9EruUWRqS4Vaw8L1FwbnZlxLJVeQyxy9wXNEOc9Yh7TnyD5J
1kyLsicykSwGznyh6I5IhnGyqIR16NsWNp0NKQGxbRytK2WfrFMqB6jlVlRFzWaxoIeEWgCzb2+Q
j+lgYFKyZVvfM3FSvEW+b5405aloNgaxoZvmVkY7tIzKDatGx52IskVsXpX5mnVyq7WZHGR0cxSg
bO8+f6wIHgvWirWP92KzdEXki3fE3dWibTEUS92h7Q66uPJfm0nKBKJuK7yAQ6WwJ5IduK6Cq3Zh
lSTXhHZwnz4mR3hD1+pZWNbjrR+sRsK8i2+KQpCcQ2WImifXcEvIT22xVuIjcmBBBdq/9xCy5/ek
gxXm0gBCH99geO0jO7nBSS2pWO4WZY5kZVOfrEcCXK3v2YOxj4GrbtRleYcOJie/6mbcR+qCiLX+
0aoQiK1FRMMRnWK8xTaxs+GTSEFqXOJAo+21qWLOdeRw2pbvQEakJI7GkZg7jMY0q8ezOu6G4Ybm
QlS9WOKhLjkx2GCTFY0fmQD6hUYcHnipcaFmd+eGzKZxZyIXrmn+hbsmXhpE4DR3HubN4blFksd8
kmbOY1IhHqyPsnfd+mTAckNcYRbHnhSbt+K4iAui7A56v2kZWYIdZpWA/mp+kIR9Fa3ZQiS7U7um
XQJUMzXxvi0ozlqY7ViWFu0P84W1vPafAnXPu0d7JjQ+dXq6CWiiz7pdrLtbBIyS7Iz1MkXo31DE
XhPVXiyLflG/SsYiW/sl5HrnLCLvtPWdbBNguTJsDvXvGmDbx8n3coqW5Va9UaLVuAqddD+c9HKp
fHM39ZSLYRsokRYGPVxb/JEzHDx45zCwxTuCQ0mSoKdkczD4j73luO7GqhbevXoyf+Qb7+gd38rH
hv741WRCQejrkhRg41i454awFOx6od0CPLLdDd6URbDAVrjwV9rt98Vbvmy+Vyvd2UKOlk/KVbqR
T8StESYe3avddMSkj+GjiFIcl9GjdktukELkIHrvfOmeMQLwfz8+8tQuA6+21WsnwpDmuCfXWLby
fYynMlzXlQ0XDoGihl6xt33H4hIKs2EL6HtJpCjGgI2Psf1btc6vg+VEIhbxY94yXaJj4OL9KlfD
MtipDnY9fglCLNRVm16NO2KmE8l5RZpq46aUl6TlSY9bchq6by4CoQOxqhuDZMsr4bv4ABarxeTw
4nEYJLvsRtskN+I9mqWjFXJKWCS67YZXLZTke2KFWKt1cGM+4wriMekxQUqa2eOrwVovCUkO0d5l
28xmpoU/hb/ch/vGCW6wTgALNdjsj5ih2M+4Q7yXzjJaiDv5obpKnXTVnrQDETrtKdrrtuKws68a
QkTZaLZ2UA7VVXsqt+76m4Bm/zAeiisFd6rtbTBbHix/eeTwTkYONm72KADONCPbdrEauUAYpnrr
EgbYgpnOQVv5z/VWQ7byghNi5+6+VS/9IbnqSc5dYJxy0gP5mQefPJtVxXaMbGEZOyTQLGhiHV07
WfAUJzuChVihEDjVWyDX+Tm6ys/CU3BLesJLeLYW4dlYiD+Lh25JM25BKh5O6mfvkR6j5lhnBbOh
wRDg8Dep6etKK84aj4xk7DpsYfLaMQpxgejRypzG8O403pYH07fzbXQlbDTHOGhnMK4O8t61dcJ2
t0JKxWtrxz+iiRyfGwTW/UKwGaHQAWOWeqY6TfYuJ5dnLBj22ltzUbKN9+wOD+G5PnQ/oytz3R6K
l5irHipfT+LPp+QquB2W7k//Of2RbES2BGOMttf2zZFIIhQ5jJ93zZFu36r5Jt4HN3pGHDI/fMVB
FSzO4ltKkd7GmoALf1H1i7P12nxDWqEuo31xk2zMF/W+fB6uGAgZINWX8jn8jvjpKvSc/i7aR3v5
nmzWU3Gj3kdL0WajruUjf+3RQTOzeM0jm9FnVdmpQ61QOxgbgLM7/2na6TbCY49miCBwmsH1ovim
sngkyY07+0VyI23QUzrBrnhjX83u43SxxeGzqu7HvccYUz+SBJgdOTtFb/N+Xz+G1z7B4JxdOIoc
JEf8XqGD57ZG10nvJbNzpJeQ5ZiTvsH3rx95jIMJi6Iu7U3mKGwadcHLCGfThQXaiP51fA3vaJmG
ke1iV2lX6F3UYa2Ji9rkMBFexSPjsm5rq35LwDdHywm96Kbf9vwgw1X/o3xGxVstlBX7e3rGNax8
JwJnsLMH4Xpc4TXFk4hxUtpU5UJ8wCUcrclO3QZbBJnpoi1W41LZCUflCCV3adwmbwOXdpXjWz+i
wSblJpnkHf0pejQNwAUr/2a4FdfG9XhohpvoWO65pND6iGNFfCbDbdlu3NNbcINqvSGVIMKa53Rc
Ku/C6+BmfOznAXAeJaAiMKjAxqzuszePKFvSlRbaK+Jv/iWQCLFfwGnwtSMhzVYf6m3q9FuJqdpL
fQ2n8TWJl4Jgd7dWZJsvLJXP/pN2aK8x7LHW4wGEenXb4iUpbX739s54FO/xfeZ2NK6Tm+n64Jv0
WnxjFcPcCTSneGuHw/jICbF9xRLP6gnpNBgzsHGJ0B0RlTkYOaDtLIbdsHxtN1zhMde8Va5Mx1t4
jBUE0i3La8ZSTpPfxuRIUlp1H18z5MXX3ZHtGm1Em2CSfeMtpGt553OEcglkS9/ELYJs/WAtze3k
ECS41s6X+KU3PcONvrauxbV4lW3q2tHO3iMIJgezFacuhrEHb/OK+m+prfH3uZv+hjjtRcYJL7xm
vftiKTFIina/Yjb2WHDGeTV+jM91Z2s/pGftGu26E66sq/Qx3+vbeu9XtnUrI+gzlk245JQmn7gc
pA7DTnvfbxSG53ILLNqBiXlnros1V6i88/pkOtot1xTdG8jn4pu3a/fZetw0by3jxCbZYHmxpU24
Cu+Cm+hG26er7nZFA116lNkFsBERIHnfcmQi3lq4D9QW+QHVN3zeabAUH4aX4SU/lefoNrmqD+TR
XxnfrWv/bNxJ12Vsj1t3p6+TK/MGHoMTPr+GjnDb71sOZ2Uz/YMGzUeoUdr6g/wSnwRtGaItijdF
tahbW3iahE/BIuISivy7xZPpHznTwBtxD2a94rp4p++iJcR0yrtb5gs34Uq64jKTvVa+x00Xk5yD
nHrbn72dusUAnwLPJtvdeBMH7AbeTaQP/Ipj7SC2O1uEK+0Iu8aBl56zW+uRlXj11lzgh6TRzeTu
CGArLgaDHPeY+dFccROmQuSHZvv9PjQPKJd0agU0D2Zu+bw0c83npfdqlCk1q6wLb5iFUISaseHz
n7kS9XFzXvJmpDYieXuuQs3rY4rxriFk3ukM6S7qxn7re92icLt8q5ATLtWVsZUwXqRtsK+Eby3F
HGlsV7RUlkUrk0cpZt7O5KjuCOAIhG4jwR3fiKJ3LVOTX5exxwR4+sPUBSqHvvWgSezmLIV5qaoI
Fhtpx8pTTkAVTnzjmchPAWjC5E4c2KgWyXLzO4bLuMq2KXpYOTCpYJr3nlkSvespVEgwTSPSAY+T
Kkx4x5B+0qAUp1KlNhjoVByk6a6+g07q4x136iF6lWocBKMsYhziijrvPRpUk+UvoBDRR/ERfAaX
QdMaU9WawgxCUsy1iEgqpKXBuh+zK1lRGHAL4Zoa7Yb0sZiBk3WCw1QuJu4UuYIAXYbkPYTgPRlh
xss3vU5JI1BzRtOpWzfXeOe67rxkzM26rij2iUvs2wdMfpgwtfKvlPlcIMwCvwAp5QOsdpgZJUlU
iPTRQ/9DcZ/vE3MKV23HDGyug85/cOkUMvYh6qK6697UDTnac132vVYrjzJRDkXA387XhQ0sVMz5
BoEa/VQZppv+zxKSVWJPpvvmPxc35+fNL4tI3saOBIpeAuaCmectEqs3sTdteqsMABG2FkHkPAPX
ZS/VsrwjGCqup6CEGY+OOJu0BIl80zAbrxJ32zVe6CD4ZSRSKZPnU9emr+CxzkuRae3HFNxzOPan
TNRTkg0LqoyYIo12T+DCNcw3adUKerEbcbvvCqrq/Br6A7y4Zvt+a34AKR9eJ4+a/ac759e9354X
235ppUa+V0ZqrhoDvkzawq4GI0A/SSMXkKu+aXm+e/6DTo7O3/Tn4+bHo0XlUnEFHTA/7eP+93dR
mrIc7Y+H9C69MRuE9xkZeKBnAvIcB1E7BhZdUPI7h4gqQ0uoqqqzead8k4x9W1BbeWlJ/XMWa+U6
s9Ttx2Pzkjehts1xgmTPL1D0okL8Pr3B/KdA/4oXqYrxg+W4A+cnzS+ieg3TQprbiNPTewT2IJzn
t/q49/32/IL5pfObhsaUujIvfrzf+zPnOz9e/vGa97e/fHqveZj4yvbu4iXzB3ZGibGDUA+canzL
i7e+XLNPt/+4Zh8fXWgRRnkrpPM8bbf5oz+t/adv9744v9L92MafPul9cX7C+xe0GuaZpGLCBv7v
Ol+s+McD8ycb1YRMn+/89Mkf2+Piy8xP/G0NPj5i/DbWKizC+HnGFhMOTXTCRDme/1zcd3HzT0+h
B0Bd6+JtpLbkzo+nz0sfz5nfNit0ZmAfz/l4+E/3XX7M/BYXb/v+HEMZb2tSP1Yzi9mcG7BeOGTr
ogrfwdXNdL6dH53p1R83jbnDOZOe50fMuYs6P/6+ON+bUWuSIWOt//QW8zPmPx9vM9/8tDb/+rqP
Nfn6bebnfTxlfr+P+4D4+++q6//XHv1FeyRJogJT89+1Rysy9IIfaB7f0OXWw/YHGuH31/wjPzLF
/4iKhIxIAXr8mcdsGv+BSIwKk0Q8UMiKgbL4Hx6zQoSeCHUZ/izyJE3VwXD+Iz6S1f+gYdInbbdu
oIuy/m/io0s9KGojuNOqRBwfiyieLvSgXS9CRM6aDSNeTROsDK6FEFgTGvHrum9JeYl9fx0kmEMC
V6TAJ1NgygrOyPlJzccpIr25EmpqPGZeQibXypSmgGxjSPAXVpNWnI7aY6UVXF8BDFnj/v+bKP8C
Saph+DOJJlRkTuFs4Ev9aEErHm1gX69Ffiq7aoJVhHp3IbggBWFfkBVTyIvGwk+N2/ddkvfv8u8L
Q8D7h1t4S0UYevwkF+LVUglb2rdavS4Lf2W2jDGxgvtz8JexjHC2cb3rXM9h1hSp7SrBX3HJf/p8
fjYL+C37mDoFPn6WjsFmi3IMhAgPzeqkqB2omY54mirVKZF7TMCjbRF0jhgkFSlmzE4/7et/kr9f
7D/z91f49iq7N3rUSz1x39YNWmg2PtFePh3U9tYrmeEqgyYtRJWio6LUnmOYwfeyhc8GP5RSi0oG
+TJNFAokOfLyr1fpz2s0SWI5uKTf8Ml174OegLKxFjIulKSw95eppBaHrz9F4uD8bM3hi2syhwsB
lKgTFfNSgFt5plLhjm2YR8CkG8wsXJa9Hj7kbmfDC/N2ope6V2NFdU9upU3TCd3JKMvexjclH3KF
Vm7c6zqtRZzqX6/btM99cg3NqwbdHX2wJLNLTnrHz/uExtxO8aW6wej1w3A9mkOC/11VrAXUoXOg
iqKtu0y0v/7Q3ze7Jk+wbPw5aCUZtX79UNePws5UsmYN50vDdIg4P4dH8n4a+tfj7U9bHXa9ZWGK
srD/TI9/Ai6LZiWH5DLz1bzedEaTr1FmerWIFZrfX3+hP23Fzx91cWTpqkgOoYYd0IRAhxmGJKAm
/JGHEf0+Q60Wg+I7gT/8BTquXPDq5x/PBMSPtUm32IEvBuQBxJ7ZdRzQsiGS4CvU6cZKxH0dGMlq
zCnLtFRYwqE55nl3rg01XA6kFjM0WItcoG3fxtANu1BYQ7GRcf0bLusNmERn3DUbhNFodA6F1ouL
toH7OXmTSo/2q+DKR3foEYaU3s9KIjZ8iE6lmQ0YWbUQDoocHCiZefWN1AgUbbVg8/X2noeqi91W
YZYoSsyTDfm33dasPF3Oag7cWK6jldQHN0qN4833+FaC397UImykDpe90VpnVA8kwqjDqUtbA6uX
1lI4vYsr8FGiQO2nMSA0mMhGFaIFHS8AvtSys8hti+q0HAs71rIr0xg3OQ2OohARSMjKQZPV8NhX
3yGr0JsyYaO6cGjo1cphcxDk8PHrryxJv5+7NEXk3DUNVhr/XRyqoRXr0ajF9Zo5H/a9Ztx3RfjW
ZwMNgO5+DLMIQo9JRVUD4TAbAAXtJ17zK7EOVvkYCgcv+5FG/F8Un2Wy+5wyl559l5ZpoGC9RPgM
nkHLbKXWV54SG2eroTUnvoaC6d8nPYakzuA8KRQwsGRGs7pNBlt1RXgpdQJho8IPOMFm1ZDybGve
WFl+XzcHKQoXKhGPeAWMo1zjik7pO/f7cPSQQ/iGPEnEdl3T3nh5d2+2+wj+jZ0lTeBk6p0oavem
Ft+VoaZtLF0g0g/tf92aLnRNRM8pYaeqYNBszhWEbAj1GzV4COzSlBCl1D0WQ+9eCYMTVYBrJFdk
1WB8NYfuO1ia3BbyFOiqh6IH/0ZsIAYwTwaRZomwafPmTKAC3CKhvva6YB9V4Mr6/L4IaK0PKl62
rI13qgiBdKahDBq98LgVbqXMmMA13/1S+57hE9XUs55VGn0D7Zss6fSW1Scj8elmWv02kXQdGjZ1
wtrE9AZE6l4He+aEGkRCWPX0biWQL2lZXwO//Mte9fvAZWoaV60MxaqFKe1iBOlJZW+0juOoIbcz
T/q12UYCgpf+7PZggDy0P26Ma+XrffmPnzrFmmuiZkwngl9HZqtk77DGiNMuBVqlu2my+GdTwl4a
hftSjR4jS3/6+hMvjaAMlaZmcCZAnW9ZuipfnHIqz2pTIW649lJpiKZRwtgW3pVCXS3LF81ox6Ul
In8BLJFr4+nrD//9wKWQJ0+X57hAFUW/OHC9RmtDgMB8XSN7ykt5FQ6ysFXHSFjltbxDdGMIAD6N
5C+b+dItNX9pLjlMrnOxdrKpf93OCXnXSY0nEACAcWVxhC2VJKHl7A39NkqDl4Q5g6219Lhif7yq
GDwXJI2+6IiltEb629r8ftZnM5DSgX3LkAwuiX5dmygQRgniY7WeybyYJlBB5dHS8lBgJiZcrbir
pKvKgB7lqYBUXddBCh1COunOGdictRaLzte/jPynn4brYUkzJU3B4XGxWxRFpo5kiKE5ItEcPpqw
zKcgJ5DxD7k3/GyrTqf/CAxMmkBoghs/Jkp2OxiueKhi6TnqafBuKrXeEYw2EB01Md90PID8rk4t
emcplI91IBoApKR23SPCqV1kMpNxXYVbTiyo+5fNPF/W/HpqNDViN6YZoWIxV7u4FvHAtQqur6A7
VUdrDXnEa64kA4hB2jaTRIS00DYkc65V1IT+Vx9txor+WqxNBz7EHKcS9Rd55NJFb9PKjiqny/Pa
0Sfy/ZgoDmSVeAWtD+Wx5yrbRsXBJmfG0iP5xenVyeVsHazeqDdaxhf2kOYonFZ7QnE9thH2leQv
V1+ztf23rzx52xRDURnOLqzvrlRayWCiHGujCg4Y4gvkhoY/icAL6dDW6Aw0X936HQSnJk37RQbH
Crq55nPB3zaqsOHyHP+g2+sOE0CA+4qKdLId4LmH2VPSF0gHpsls7eurOn4VzO6+9GNzF2OEh3c2
Xf/oipPkpfJOstLkXEHNFu1Mr/OWuYsawg+Gl7GCjhJHoB5it1IcnKR3OJt/fL1Pz1d9X22Ni+Os
q+NO9bKhWnsNxm2yM0pbHiWktRSsCFTGwse4kNsdxXldakPbkiuyAQ3tvg3r66/XRfvTSM8FOCdp
RiHJuBz6zKFF6as11dpKjHbdqSZiVTl6bFyLVoo0HAKtnVKdJ6+y5zEgxNJ10mfRtWHlW0uNNyMr
fnAzPNIzQB641t6wsN6VI0ziZIIchGlhY+J41WTeJCiyl1pq2q2F6W/hFjrggk4987bn0mxCZzRg
dPstACTSlSGMm8HPOK0HYgFkZH6aC01Kf0pyrQRwWw8oDd1+HVHKH5BZ+jJDlKmYiYN/zIJ40yAS
EB8V1X2RjOweMTPndiDzRl08NiiElAKkUVAotlp6P0wpjP8CfPh9ekOdSJSgCxDdJVLS+HU41WQq
qW7IcGqq0QtM5oywAnFmhyh/mUj9YZDE96ZhPCOnisnU9CN/mkhVcaSnZYYZK/dS+G+FncA2Yeg8
mUQJL/wcGHii+jbhWeevd58/XPLyHWXTki0SVAxSuX795IJoi9xwNYbnVFs2bYjy2OzVbVRX32XF
6NEiueiamxppIeo2zRMBaQ7M5F2u6/FdwxAzzB+q1gQoaXudqIYyXGbBytUl/y/D7h92dF1UZd1Q
FC4umNj+uqY1meWyG4rVOvU9a9EV+6wKX4DJnnqE0BMqtTJg/X69eeaLlosjnYqfbGErpDSnX55R
rVao+iDg6JLa5goPIkJZAbY1PVTdAO+OMV7W4dUJFu3z2ruFu7MlUKGFLAW5WcnUU6+U6I18hGul
y4XmGAznQOr2tfC3S6Dph/p9TTl1GvwuuJEvzrNBU7ea3zImdWZWO2Ju0BWPiG6B9Ay43A9/fr1l
/rjHMkUCQ025jUrfr78GIGNILE1frZUUdqZ8VFU+VU6hlLZQSmP2X0gyPRaIv+2wv8/ICSSjSsru
yg/yWw5YWEleJql5tU7G+pEEFHD4zA5d34hseObXTFeQhDH/jHp/QiUgcgsnqU4rMA+n+ws7pkI9
J7YQ8KLdOBJi+vWG+UMpihU0mDxiITVMSDG/bpluaLTRryKOKEF9YVRpmciQEx7l1ZF545sfcHXc
qnD6ZOZrxnCXq54D+iBfGqU8UiGLfyoDm/DrtVL/9HtxhcwvxezWVC935NprXVlJxXI90OJdicng
b4VU28bVGDpEXhpXVW1Zdhh44gq4g+dw4bjNZYqIOEjwBSCaBt50B0fuDcNmd9dI3o3vVtWVl+4t
QSHLyfSvRkYaHNgFUi5XS7F3GuJVynnBCqVjbUpwvC3fOo45p4m05RIuEAd96etW+1gVxFUwQwh6
Kjzbqq5f4l57GpsYyqISGg9y4f0YIcBHreSvu9TvEXxxWlPI2zsQjFEVXAN8vcH+sL1Mi9Q3BmPY
A7/RB0BfBnAf9QKQpYajIAiXjTq2yy4FSwcc7hz4zY0ulD9DUoW+/uTLGLNpTgF8QTUIeZTwSV8W
sYMQvnxRGsVa72NjE4qNuglA5q8BRKPjynRp25XIEdqk2/0PZeex3LbSbtEnQhVymIokmCnJliXb
E5Qj0I3cSN14+rvIMzh1Q9Vfd4KiaFmiGIAv7L12lTHf9OCnEa7t/f97KnqpABv0fRvxv64MXdOt
Yxf7/b4U5ln5NfLt0rZ3YmnaTVQ4P3TcODfTNhfpu8N/eLv+X80kv5xpLk1MxCzf/+8fInfNctlO
/PLxnjgw3WPh4/YngEWQcTkaC2GBAszXFZRknnZFX/yHT/H/cZZBgxAmfuiEjh8k/+P0RqXUjEkR
9Ht27PiZkiPaRQm150nI2sXc9B//Yloh73+fwamw7XuWG+menMf/+98cl3475avD75zr5Gfroqpc
ujF80QxtUjGqz1UzV1tH98mbFcC6a6fsN+FcxTnSWb/PdZa8SOsH2MhiN9Xgmxch7hBBL3+Z3PEy
OOgI8xZK7khiGo42z/oSZ2CVjQL8Zw/lxSp19D4wYhrsrPvsFtXHYGbcRoOSP0adpJ4ZqtehInjK
A4DFFdCm7W00voSxW5D61/kB/J73Ufr+zzksgt3ianTL9ETX3Ln/IN/JfpQRpox54xAS+olpjvXm
Z5SR0RK8i6QEEhxN2TUTFUqx1rdeAntWr6ubocNZoD7qsf8y/vVaXBtQJcKP2HufVkf+mZnrKzIT
FJyPiA7itV0C64oSYd50dUPPHRdZ8klGCSSs3JyLSbysq3Heh8YhZ8V4yddskM3ei1pGRNCmnpuk
eqeSmY7Eba837RIn1k3OaQR8TxNUXjtHy0u8okPkCtm8ayPfbJVP23pZkzRxRvPtjm250yd++LhG
OXe45XZckc2VhB9tjJnaz1JEv9yiW3/ZpfPaxNW3sRYWuFRfXE00ieukx9+dGRZ4nku1PpHzN+3q
TpD44BNODGKUDmysVrUVJTZFgmw0cGQAblGFO3FtO6r6qfoYLTntia8E83Y/RMUab9bMr7eeDT2X
K7u4jW07noDKnR53OXEXnMbYhTwoFoItObS2P/9z63FfVurtMKtsD+ArlaUXXBg9hpfHrX8PS53P
u25hJhcHwHQNwY9PpEGKa7YYQmd8JOgL1INdnpXtudA2WsLEGttzH6nvOmzpXla0ZyJHaPa4tdao
WasKgVk55+uzRdbqM6Jlt83658c9bP7Ms6hAU8VreWhVeBmbLHj59wDRZCOoVW5RPRTbYCg1xAWa
88E0mhq387/o0isOYKX3yzitOO8zH7g4LdUpmft3wyuQFlGU7yonyD77cZs6pnE+rKJtzwOoQM+i
TLa7zvo0dg7SyrZ/natovOJQtl4cfLRrIsY9pEYPuHiQveVFiZtnGPBd37+sKfGv5g72HfQRDFRt
PWkS4F4oE9RiKosoTzG9DOU2sknvQUbx2lcAGQcivY5z1wNbRFyXSjuUr347y1cGTASJGfFIGmL8
Hs7F2bPFfCZlW25GL0reKyOrPdDWaEdyW/YeysHCiYo1q17j/RDq9d342DhkPq/Xhijdd7eskTg5
yWttK/Vef6/ud/pDUR311PBh6KJ9T/vyJSdC/HOIQllFTv+lN+QaDSXKoW71EMy29xAzWuLnECbx
8+MWpSuZCvFTRCx76iwjNZI0Hu/Xfo3ICSy/e1UcnCLCVk51Afp3Re7mQ/u/zSR+EQo5qn3gFFuy
MCOyV9g2uCVa7ILkhFQ2nvPZrhvSB+aXqe2GXbLyZydzlnyZiwazmI6jvVfyiyFVVPDjlu5qGRd8
YQcb2D07aimJQpgQ9M3z9D3X/td5Ws4OlBpCLFzv1g68T1qiTSD/1ON1uFPQw674XYS1eXL9PGAG
Yfdpmwf1bh4GntBmrD+v9fRqYo3VQMbNbpg7xOvaGr4G+j0IovrdE5AbO4vBcSPnfVb38bepOPUu
eU/sf3WqAU0eBgKDvga4GYb7/aFHlVt1yMRmzWnViyFWAeM2Gxc2yAE+KOEWq3xvjPjOiaT6jryT
by8/S7dVL7FTYntFDJyL+l1Py/TqxeJakJfs985brJL2Oa71l5ysui+BWEu8Q9avx1eVL8S1GRD6
1lnrbpfG4tVg9vrKReYpysPsc3I/mBGPFmHC/rliBbrtpKsOXoN7dmW4dOhcx3xJshAHgMBO60at
+VL5QbnDe/1TL7re9K0cPk+6cK6JLz4Blxs+j/eDQ3wB2UiwJXBC4wmaA8bOTbKclgYhen//Uk4j
ouoGj8lif09qRfRVrKPDEiZftdeU9Gshn0UXj4PlRwBRS/Fz+MMLveARQ7E7LbH/koUR/XiwVdUQ
EMGQQ23TZbyPYXB5T4vqCZiYwwu5VOjMR1FstcjNcx735vlxay4oZNo793u1sFdrj30eSaovuu6K
57B6T/o8T+uZYKfZy92zPXvOuXOZ2ER9RJ6LFaKvdrj2Jj1pmYmpo7N3Tw/siltkMIzmTtmd/a62
d8Mgk/1iCEkrgyZlRTu8usIut572o3Pvxt25Dn3epdFaPD8udgR/YwKXC41+Zq+3xyFgb+CUsHvt
QeUXP+l3QL3do59lP1YxnsNirHey/9Na868wg7lfMWfjDzgn83CEJ61SOupk20Z6J/wxPzs2KN+g
cSRW5Pp0z7FTtBFPgS921gyi1+t+i7L8VJYZSOmKQMhV/LGM2itc6YG1+Ltm8HkU1H2zHnZtFB9W
d2X5msnLUAwf492Z66rfcr74XMfvdDo9+t9mEX6yLQJTGH+9Us5vG40kJSpdrvlzkG97akir9i/x
NH64ZnwhzortbPdcRfn9qstmKfNRkuBCisqP2M0OPqwx1y329yQ77YJjSDit4S+eBai++Pc6amx3
HsaCHJjyREzbRlUOKbVkS7AKFU9u3s67iJi3jYVslmZInpwWcKkJXyDfrFunwruk1qNnMGg2T/5E
y1R1SOal3zxJDfugWfGEWjszu9hnw21QsXKMzB86ztfOY79qIoVltyN7kRbP42mjZA34s7qGWtnG
qjjeDafdl7LsZ6IJg0/SR84/DT6RhXNGVRAwr81qezuI+FfskGAgRF2ALhtfmyT7FBqi/SxtoNZK
KpM7C5AhY7RZmMb1bfxcyQlF/7oQ1ZDUx3FoTrUXYv8nEUVo/UOsYRq0q7O1leEP8pzvTWffGJXA
AYv3je1uo5XeMxnW3wW8WpZ/7nGceX9xTZo3vYVHXSkVp8bqr26JzRVFSLvpO+/FJmsTUXAlN7Mj
N5X71Z3imxkQ/swBb9WyrrqdW8ph1xf9bYmsJrW1o1JWVUh44QNt89a9BRZ9RKM6gS/RJWYSGbNL
qLg1zgA8Yu+v1Xg2YPu7m31NbuW8vtpDQocM5orcpHDnuxY4h2bM8ZeOgriN0sYXjdNmFta0MxFL
i3Alr3hGO1/Ap1u9fA948+I64su4rrj/muDEJPDvndKQNxiYp/pPLOVf756Gu6xgZiYqC1xgKi1r
XmN/Ht7D2fveOx0CA4VK/pP/LCyW0Xkyc65b9Ja4R/UkXJi5McYrmAHE1cnxnAATLYeOYMqpus5Z
nq5u+AMVB0461LapCrHD9dPMZdcJt6j9cSGZ8eJJWBjS1l/hr1v7aFmeVTd7W8HmE7D+cp5arkvd
HB1rVyiy10ityu31OPTTr4YLoOyMeB2Nep4lFiLYchFphx2E0cXo8+PWIOx7HMV0xFVxZZxDtsCa
d+dOe+1ZRLS5zBkDp+vOVUzGRGyKc9L0RAzakdolIsF0aDMzjiWZ13WuzvGUK1QGQw4mJmAE/7hz
Itjy3I35hQzeeM/upj87lmKi2OEat++UdXwIbfdUL527n2wSMO6/sPdNd44gTZ9rRwd8SmOylBWD
8daPN4/HXtS6Sb0Ib17eirPMtTiH9O6wPeHdzWrGE53l9rayy+Ec9NJH3neXfSi97mYR39qyPLg5
jAsSvX7OedfsorzEUDRP7Xm6PwmlZLmQND5xsKTLnosgMofWBPuCZXut3eVYAxlnCXT/hnt2QKzw
rnnhYG3jZDpADwZGvWQg+iJ3OD8O7AXTaHCTg8Lro4daHNVI4ANCfeKEiVDLNr2Km7MIIPlZ2ZIO
968ed9GCXwR4yt2q6vMjvYB8veYc6/V7HFAseRPCMgZRmIVDvI5tto4tICOe5X4A1eiA+Dnz8Jrj
mvGZH2vvKO/Wv8KuzqjxK5iz3HIW+BpBMR7KZvpKShmBRUGRoYvm0K4o8/3GIS0urzmdYBN+3C+r
hFPl4+YSyB1jOlANjcnPpiyL8+NWUqwHS5AIni1+Ovjg1kQ37yPVwzOYVf9RdINO//nSKhLMn/Y0
bXxyzFBS0OXFSCLgSJwfB2MF4qzbj6rN63/ujkc/JgVMqu2ydlWTjj6cFVLaEABOk3VSpEPgKMl2
DzKLN+FGKPP55t2p/EU0XKHAwWiJ2aHZCxtPrmsgzKdtNXrWweEVf+pqUR4cOridu/h3goYF1cWO
rxUTq2ulgczIhCz43upcPuSQHdshUmle/FljJzsz5FOEOyDTV81RQsZNgwybz+TFJ2Ml62YpY6Ct
7B6snl61Ku1fy2TdrUucWI2d/DZEYxJ6oXdlJng3jQ1AVacg0P1Opoofau3HzVX47XB+WKPCx73J
Q7k934Xe/xqmgt6ROy9jVGEZZ7fadnF4GKkICgKQ8vg+OwTzgeDk/vMfh8ePf9yy7+4rmQB2eXz5
z+/55/j4r63lNBug1/jZHg/h8V3d4+E+bv7ztYrCrbvgjvj3senHg3/88z+PhByXj8Bdsaff+V3/
fmORFeFOa/+jdWdBzf2ge1nBYQg0l+m8G0l6IEPgcau63/r3y8etx33/4/uQclTpNDVfHvc/Dkuu
cAz9+3+jfAjSXhfPj7twRKw7BflqGBta5Thrn+oEgtfjy38PDxPXP6aux82Hg8tPdLCNK+/UOtTi
RQ+tIgEbvlVtf5ntOzoCTeS2WwnWKEd5T1d2MqxdEa7b+y5QS4MP2R//aukQPZ07wUbU4S8uRNia
ODnvS1UcvbpZAQ1N3gtoeOJoskZfw5hOHLhdWtcMZ9SQOHu/G3FFIbByy+VPZWt7vxb4TsN4ZX6/
tSa2vcL+GdO6PBeMOuizP9fRNyo2uECcyPERrdATalzjts+5B9z2n0GPNxW4rwhWkH1qQQp2kX20
TOyfrHC1UnuNvifRCzBKnGr9T9JDq1Nm+mlHpALdfzZ+qWD8W5MiYJiA6z3M/WOh1nAPH/5zMyIu
atb+QGv1shoP3ulsgBZn2dPC8MRzxkulKsD3INE3CWo/L8wARPjAVRaWwKJNtmpu1GaOakVsYf9T
fF5mkgD8zH3qQOE3Sf7itfrFle3f0Q8gzeB55/r5Z56dbF+MNB6xR0D04J/k2tNV4AbPNAoLGjuG
RcxYmIgpKqSRptSad5CU40vtdd80Li27+ZSV/bJXeRxvGUYmxE+CTmtkQWZO/5vwoDdr7A2pwku3
EY0+QxT/UcvUIuuZV/YuS5z8rasKRYT0tAdCnpxzhTbhHrTtNIt1mNw/YZM5h2L+UiDf+pTDkHvq
RHax0KecHXM0c4saiUQi4GLdrkwgV4iJbGy7rxuiNIXD5fkmu9+tn+vdQAucOkGeP5VBi5NVOOHT
bM/RnkzZ4akGXVkZUjUdfOwuwDLGWg4IAEvlhyFb/6BxxArrd+3JV/G5njU4smBeXj2EZ6LuPh6Y
7wjuG7uOiWrH70EXkGkWzL59hMp7YPT0bvEQzgGjD4gvM2vALNa71a/8tI1kdhjc7gfd7bxlh9Pu
88idn0G12xMlXwMEbN9NhM80OlLbmfUmgvSejWId0RC29O6MwOqdYjrAP4g3GhqzF6yJniR72XM2
v6JjSqhMqA2QGpxDFX6Zycd7AgVkrAqJi72VU20dH/FZQjf+sQ6b7tLc4xKauqMOBk3jEW4Cqmqp
UEUV3yIJKaZacQ57UpG4EwIeiFFm+XVMxmSQo05f4q/a6cBs/SzbST332V5mSm5WYtWmnAnDoC1x
IBDnZjuoP+bAIbChgLcizVynYQBDCu1rsi1K//tS2fNmgLa9KQgMIWSZj46g/HXEh6cRl0KaC8iv
pXEqCBBCp9BUGwKeUsuqBqYfAohDuywEGjdm33bTS+DCMC74IQlzruM0AUayh4V3TRXvTNPSQcbu
rSL+ZFPaPqV9GJLx2HJiruwfdw1YZ0FLsXh26OuY6Ffr34ZVstWKb1bb/Z0W7Z8mZ7WIpssxTIfI
teq1S/MgqfkY8f8TPbpQWYtfhQCJ1wTY1UfwwoVIomuxwD6oPKzgPcl2cK7YSTP3u6Bzircdgm0u
nX6W+kqbg2rbdS9HUW4zd/ktRAsNpy0RwsxgklSvp5MoZZ+aew6zWuvwaNHNOSi+yf8qnvOwx9Q5
U4B5tvvuW3WW1vhajq0zBZRAVnIwc3buJwmfOZHF51F7v7Pg2nY3olps+u7Au0+C5cvaOskVNP6m
XgNqMwWr5fEpWjywgL12nqNc0cQlc82OMtqHnkGWSaF87e+HZSMLn9FcM0anEajsnozPy5B05fWf
g8u5cfSSv1lfUGCxhNjZ5LoK+k1mqfuoLy5EuJtLIOQmYh0YsQJkONgTDkJs9nlAOH+modRbN2Z/
UedkDKGgg1pEIDbP8TC4+0Dlx4RgwY1L1uS2s0D2jFBimgjQhWmslPCn40i8JiEdP3yHLKDOw3C8
xIW7fR/mJkwrRFiMtjISdOIizVuVI3PlbG0ZyWAoWQ6+Pf0wzVoco2zmZxGcmyXDjuuKu+PeXdyJ
btdNwFriIYHAE404lz0yrBsQTaHIh19LPf9yIXyIkmKnAdUKa69xqBMNIHwPMpq3N6UJmYXGBCxY
3QWV836mgn1xCHGW9DKgInhHYs1FXaPWr8LN/VSK5oOwmWuRsdTIl1ru2eVYvN0wepBke8iZeqUo
r5R5GzLOslUx3tFK+TeGjcGG4hbtDkg6S6+QisJEnRsCvJW7b0aXc9TEJzPhZ3qkIDz3PH2meKZM
XVLYj7BSolDitnaInZdfGHljPkrSqfGekzVOUNZGFSN1AXOrW27LPc7RRmSxW+p7j0WQ3ymprE1k
TfqlGM5kB2xad4yfSbM55JWlXpXX/RJlwpvOn8urLoevZS8FbDq3SNtpTgOmZjvq5HwrWoRxynRx
2pfOtfDpQtpcbJZ2Kc8Ry3QAab6zzXN/TRc1nyBCuTvDpB620CSeB6IeBm/+5Kw5+jnZw7m6W2Jm
APg78w1LR/1pZoG0lWUDva1pGhih1py2IGhmoAcXjUb8OOfl78XJu43nhKRvJwCZTOX9rKqEQLxF
cY5l1nVw1JrtxmiBRTeoI3MZcwzueVeDijYEbGdHi0QYVFH6J8B279yPMrnoJMkJ8GM4o1aXZZsm
6y5C93djFGBfygpcxJTJl55E+3Nm3GcnaTUp01MrX15toYH9sF495IGcC862dyxNqN0Dzi314mWf
ZuXVn7sq31Yyd1/QKDSf0caXadzA0HCmb2rKureAfN+rLsQ3Pm792wj+8ozOpIFo/9edZf0VSn9/
tjsL0Nb9S5Rx9XYM3fLkzS0AhIoZQw9mctGL89cS1Tnuxp1KNICyIPpamwEMCavBvCDNxwPl/hzj
ycPeAM/HYpQUZFIeXLdftmCxVxChiEED6dfHqqGENPygfWJVKczX74Gej5WM59cuLPIbO9PbqLv6
TVTE44Wzgxyt+jsGgCwweuepX9t/yVyWiPgv/fKTgcRwLSU2rbFCWnmHacoammIwedAkBbmRzjDx
6bKxb1gTyAyWWQsKmH2NqIfdFmWn6QkEgynKkoTmpckzcfA6yNoZZUrAG/dku79EPO0CM0Pyr3Jn
54uMBjcbv7teewvdur0FDuPCrB71MRjW4yKbVAvMSrCBU6srwpdZBnvfENXI0vYwj8unwA/Gm5HK
5goCF6droTfmNVfXLIiOaPeKvWfbyaXqqWGX5qtyC02FJNjtOcmh7tyf0Wh7x0R6V+0xRvA0WMRl
UnvbTPOJEMTpyRsKmvjYv9Q6/4O1joFoFBEcJYlirRpCs+wWJEohmjSvxgmJfzhtopw85iwzFfME
7ZOWlEYzFD/2KBIkm7slJzh4FSIInuyshu7UST91GyYiFiswhCZmFwrf29jLMB1WVWVHpDzHlYzi
bRUDXvI4UywqTD1GVRCp7O6oysA8hZl5L3onOHs4FkDyIGUudJ2kTQz8RA+i++xU5IyFjJRb1C37
LoRDyaKKSDL0js8J43HgDAQcRyzeHHs4ckbSSD/AVgxqLj7FfvFkYy4bguSP42fzcYZrFgweQDoj
KPoWGDkuXfam8wXVQsxl1K59a+cSQuKUlknBrgOsol0+r7SzyF1JpNOB+O4yYj0SPvU9X7L5qoKd
U8jiJdeYRaoppk4K7ZriImKi0tHd0dGqg41Y29N9c1nMCeE0jZ8EEBMVQAc8IfaIMFGch/qYlfBj
+iEyQD2SElrfi5R9dFN9uEF8or/YAwAzZX04mq1MpF6l6bPU8vQvQ614aQhbvg/XLrHM1l2JHGfP
C5MdlP+RtUG2g7ZifQ+X31nUhB+O/NUZQtaTQJuLH8/xUQGydZEwc1Evi2tBlsfG8ZsvdaOHazaW
zqd5eetKFwMEsoQrDJLyVo+cSRjl70sEJ691MTEeIs/zOle3IKaXy2NU03GdD1S2w/iaUcH8NZWK
bpYwTLADxKsh3H0RW7x/O8YLc0AuXFSvuInuBxJax1RFUDsoG5NbYr+y9rrUxj4AGy8Pal3fumKU
F1YU5pMikMZaLXqNSbJ+Cvyv/bDGr48DY7uDLN0/XeuxvLOrCBFqJDbU7piBcvO2ZlJfuR7Mn/zZ
PpFs8X1hTMzUemZDU6BKi6xkuK6EStMXWGqLGoin1WteW690NlY0LYyGJ3bsa+Vt2grtc9wt8ZGK
oWMql6kXd91OQfpIKPYbz+yi0G7SqajlxSuG3VjGK/kxs9qR+wEn1WbmaVsz65yAdXMfwOA22fJa
ohtZWFL2UscXvKP6lOSIt0W3/IEJ3bMzWv0dkR76FNCwtkIM27nosdXWBPdMhZunTsxY0SEZMe8+
N4HgWdp4mJYuBuax8UBzq6AjZpo4ZajcIGdHK8svcIhfysITh4IFAxNQqJ9e95XlO2cRvxGplrLe
hvi7n70WkCr7EVBBVQZGdYIKXBiWQU7wEy2qdQyKDiKdI07oDdT5cbDUAhpKE93cEcr9WpuW2CnH
eZv5xJ/kTIhKOdnzyYj4W5PlfyzMmy+VR+AyXRNQYObJJiOLbcyabreWdb01izdtWwWyOOlJP6xH
iISq7oltX6f+EHQkMGUhkztjNLNXYkcyWsyC4MhRQgQlegROlYi/rsN6raYW2bu3qLMm+5ilSPMV
Y+zIWyIRu8Jyfhqi1LbGVMtppCcmhCvutzKsX911Urd6Fvo5y9qzMcAlTe0FacNZaN8spb2dQ+IU
nb74MANxYd5YDTvPQsCXxZJSSC7RU8dE4jnIfyTu3z6avY+kXdD1hdW39p6OpX0tvzFXB9nJW2zx
wfmUNmlJLYa/pQBzO3qeSot6easdqa4tJUVQi/0UjiF08iyBoRjd2XPleIdIu85bUxTdNktcb7Pc
KbbBGIepKMfpKMse6Qq88Nt0tuvoTzy5iDd7wpbcwLz5Ye0fp5HMV3tArOAiQq4b+LndONJ3xOgE
JgRvSG1G0iitMGddu/5+pEa3LMfpHom/As/S71sis9lPIHzHDEKkeJc+UmPWPkKyTldUjiWiHER4
zLVWl1c/I1RbTc22FM6PPtsNjkulb7H2GwmNrjpXP2VJS46GaREaFBDY0ZkSC7Ye5qbr4Fsiei+h
P8U5289uH/qt/3exj/hHnkom/UEmvBfLceZT1luH1q52ZcXgytXMf8JsupIj/k3X+lfuMgupp3wi
7tyQ4776zrG1zPM6R8m1swhsdFrS5VFT1Sw0WaL2jpM2nit2XO/vH91mU2rCIj39VbYuZUp06kdA
lZHfb1XY91zqI/CJiewOHuWUMMuuXRp9GD0c8iFpRUeLkQy1BPo6sFVjyza3biXRi7L42k8Wk1pm
/DSp6Hk6Qyun41ulVgNItdyXmYnOeZA6DvjA1RqabdQw/HLJADtYiXCfxrbxCODOarYhFSmtwfib
eTjZYh6YMYzSy25hyVaV7Q/WZOHegBlHMYO1hipol7twVkVon+uA4GLtTdmnnuGS0exrpy4Zz9Y8
wnNrxk99CZ1yIgR5V02W/3lsfkSuXwEPYt831sbZ9kUXHKZ7X28xWJtH4R0M9l7IZrgWAkbheG7J
FbJ6Ksc6+iisJGa82DX73r5DojtC5OpMRylnwzMvlsbXoOhN7N57nhvnhP0OSJFvgys0iMQV3rkn
jFD+pigG7+KjyjnWS/2SRGN7aRrJ5GdQ6hZF1JzhqC+chEnaI6GaMGvmIILZmpA9ub/D+EYFdQ83
8xDLFMMRsJnc+nj5WX7m4LZVsl/tGjmFfor7lnC3ule3KVrfHDZl94lUdHJcAM3+1JJlEPPELZ2h
/Q8BJ46Z89aX60hCNIg2E5aYbpYf0+I6GykhJA73WPti52ewQt2e8i1vnZ9FNVZsOZrfA037XnfQ
ja32T0OSxgWJXZxGgfy9BPdRl5tXB4nlPoiXduviIkz9OPvpus1zJh9zWwbZxmVPNhSYfyfe1WRK
h6RPFMFGJ+xfiLkbNvnYwekNJIUs1sLNmjc+59n6D3temqya8iVb72F5M8Oi2JIMFjp99cbvzDA2
kkLkI1qOZlTRqXRGZ+MEklcn7tmKFnW/w8B/Slbvh4qknQq7KE+arDGE/M7OJRHu2DdyokHnVEId
+dpkf51Ita+2HxjUELHaNZ2U+zDnkxkl+omZY0JDjUA1wTaSe/cLa50cy2r5NlZKnPPRvHZNBKu2
7y4VzoKNJI98W630w/GADGsJiMBqqQdExTDIlP6vzGFE45cjr/ISHNpoAT0e6OqpnKF0B7H1s8JI
bONpTRk5cj2YTXzWHn+er2EOEm45Eojmq23OyvE5McXBi5B0MaHNt36fefuIZUtZQM+swf0vxmmP
sRVWe8nYL539b7axYvLHR3iMYhHHyL+1DFk88PrasggtJtNvcRPeAe7AB7lSH15EzBnGvnbfrTbY
UdZP2g9Z6BMUhooENGnhj8n5caiW4HfHbI3Zn+hThhfiyL7oJYs7/1Io7yc1pf2rUv5rkNnFrTB9
nDqFuEYzuONezAS2l+D9CRPm8zz5vMBDVtFrhgfmLeJDJu1tXSZNGFJwld19PTbmbyNyVgqmSp7c
pj725VCdcjtXx0YHr14TEZYEru1pLXvWexsuGUU+P1XoPH6NlGuTij+ySlGcL16516UPMDOxNHWA
Bzy8OdTT8MNth/KtYyS0Z12GwmP2+ls9qTeKKnPUdo2UoKneG2okU4zecU4Uob163GVRSZvWgZq0
BOT4uWRgSibVC+sZQ4aoW5yUzVV00hm9YQ/0WwwlrcCKC8PJ5akHaHBBMpfehey7Rufx61C0UBx1
Z6fGJN8jhGsbO8wxjmu8B1i3pk3Vjofebb2zNnnwlNCLjZLxWwkWgUHDAoDXo6dZW/uarA7Xwajb
1zm7GFNaJInT6IIhLfdDm9Dq4C/nNc4+3aqsClOZTO7O7/mUD53LhKZosmtt64Ot/eRUUUsfZyKM
8I4P6J3c6lbMlXXQecrjoC+35CfTRg16G1PcEiyDhcQ/4eZOta/ZU7KC0sNx7XxaZesq24EgYRvo
rOes3XFsxiWNsXhtYzt7wg4yM9IMv1Z8Vl5qB7qkOxTHBgXVc91Zt9oocozDcrgleQ76oINUTRTO
pvC0cwrqFrGJzgAhoIUrylsx+tNmqAJxKUEYbsw8unvVVJytGlsS1MWJP57pJiMLCl47uu6Ra8dN
3KO+7L57aXP57LkMfVcCkypLzmdeTOjUvC93eUfQRFdOV6by/Ub1KvychSwnCuV+bhtqlGxBfDSX
bIZm4fxsZNe8iGjYzW3vf4sZtACr+y/2zmTJUSbdtu9y55Th9AzuRL1QF60iMiZYZEfj9D08/VmQ
f9WflVZ2yu78TrAIhQJJCBz379t77Zq3hL9jm5Wpfle7Q9P9aIrGeCl1tXlw4uYlq9FPsR7W1pJI
EEJzwx+5ZXU/8pz6njmC46/Qw5oKS+FoGs9A+fRjrQ3yQgzwfnKH4gu3wQwNIixUaeWh1+oV1fF2
tK+hRFPiBznsx67dBKJMjgqtdD/SXurIfQrTiZNIZXU+5nqxxiA9IllM9WtTcf/w48a8dcUEDR4Q
QU4p71bOm1FNE9yy1fBgDGRlq71qvE6oxsGWkg/CzljjgtXok4ex0IdDPRQ/00KWaye2S4tFP4Ii
YxweelcE10pVU9oNTxkAvxOlG/tkUufcOJgZKN+H8VpTs3CrBK29YWltHsu6ijAB4G2bCub9FVra
mEktOrgchkLDok7rCScvAvkhTHHDnazssW2GO61C5MZw/2GLiUQDJW+OUd4HG5J75HbSpIWDKqwP
Bl6nZ5lOPwvO78jpshfDbfVDyTp6JbmWJ5WInH5g+AE6h2Z16vE/RjK/pNUsbDGcltbq5J/mHCNy
4CNSBeh6aeIcVDS3yXxJEZC4j00S5LfeyitPdpx1OIbqk2P56qUzsvqq1clRLfNn3VQoP+PMOTpV
xYSmMdeazYxLuIH+CjnyiWI/QRhOuDGwCBDBGPjPaITvRu/0K1WWcKstP3nUai74XHejja0TSTFS
zYObnlP80zDoDqGWnunRssYqukPqinHXxo32mA+LKRjacJtY5wHs4bVV1YtgzNjUba5tk/kuoiSU
bq0gQnmHtqmngWUmU05dsG2eAiVXH93Qq609Zqvkm6Q8tbYGtX6ou4e8SZJzgrmAhacU7wgTMXCL
CswpbYY31otdf/ELw/mix01O94eboqD8w+zQprsEtJ2aZfuZDTHSRaswCNOqP1gRqCeAkurBjfSt
ih3c7sf81KAn51thcJJJFz70g/6SO8z1DBFSIZk3Dg0qkBvtY8z9GwB+/yhA7FowQjwjrlERxSI6
daNLMEWJ36gm14Yla89ZyyZoWG8rU98fkrbdd50Ux9I14ycfYZylllubcZHc3o78DwoYh9EKekoy
qdcr2AILVw/u1RyiHqQQfPnWMxyMJQVoQ2Yfic9EBFhH9Jhmrbav6Y7e6W0j03uksmcZ8qalCO7S
xiscu7in7bx6hi5QdQcF29DFCNRXn4bmz1wvuQXa5oPVUunrapW9+o5+pSv0KHsmQ0Rij9sRStQm
b9NrPnUR8yeW6Lks1ItKrX8VyPa5QaDMcc2it7CkvFM6+MX6sdoZYtRZ0Yq1ySS0S7viUpBvuklR
ZdKHAisuYtN/qFLr0wksMhes7lkjHaoKEdy2Mhv2vlWzaPN5mcpIHs3RcU706XM6wX1MnSTxD1kC
+Kczxu6xx13S4zt4tyoKn1JGjwK3IY0Ssom5JnF5AFAd251Va9b3Fp+C5W9lTm1q2cTEV16NwFAv
0Jg2wUahH/SeGGV1shJOeCEz9b2puhaRWuic9B55X1uH9j5RuvRSRDHabdNsX0NOboq98o6YKt5T
PmRJNQVEHNeBWLm9W3wdaRGNkVDPYQz6oHBc09N04qCb3ELfWdOq11P9m4NU6LWmhMNswCzXtu2A
Pi/64WkcrfykNP6PgXLQU+TH067IECq4S70qQ2OaFaFO74bylQVY+OyMP21bGYaNrqPsBCoj1hDu
2n3ZcFHyxvVXc+rDdaR1ulf7nf5aCvWvX62C+x20uHFXJV17UHNk4Uk2pMexH+dgl+BjbPXoNSme
3MLN753mB0+93qO5iONHtyflDvABiUL+C1Wd8Vzrbog8z7UfZeaHd7H0ItqB+MQFOF9bL2EynRvX
tCmnyPGFvCxyl4zyVCWIMFjm6KfexhJFXH35Pvm0sDAXFB7eTGKYKmoOLmo2wAKtu5PgyQ0TEXY2
y8snsxr2dQpYPuqT7GqO+CAznU7uiNR82wEW3NHdRVFp1lCO8/QnpQa44JqKgkHr9SMzci4JJhur
gawpCtkKwwwz3bXaDNOudVnLMrceLxYT/nWR9x3zO0UcXGE0t25iyVsQO3kf6T00rdM+8cZ+jlXl
bibkIduWAPdDhgxtVTXkniD7brZ0NWmw+pV1kyiKCWBqutY/dQET3rRuf/J1UiCc09IgJOs7QgLn
W7HQH1jpGg8sK1ssP+YpVcxh2wxEABhvo5nKF1IOqxfmb8FKVZJwbxbMj/qMNXY/NdPVHCiUNaP9
1upq+4rEliWunY6PtHbElczOTSvt+IKFw6QDOX5UViMuy0bpBM0ePJDUL3iMNtmB6Lpu75D3xHeV
eKj1xJNvelHbysei9vWTnw6MaYJljWXrL5N4blxFexPfkrq9OoMb3EOFfBiIIm+DBbE7Me0cf1vY
39qq7m+pM51xwPquB/ImJpCDusEuG5miThhfaRNn6q4uq3ohGpxUSbZfrNckFhWR9tAayWfsor0c
4kJ/QydFcIr/3HSsSGJLBIRhddUlrLObbXTKjQUDIqCwo8YzxdVJBIpXF3zzQFNIwhDtwehsEIp2
94WVhThiHCM+2kpINxhEunMHPDNVMmVbFx0ohRNpWANL1ZBsmMAvNzneOdxm1T2kKk7cV/aZGFr4
OrUPVkOCNMb/fjvVAOiL5mkshLMZjLy/QKrwulw3gccFr4Fbqqc2bYyVOSrThvuEs+81o/tluPz/
RNP/QjQ1AY7+5g/efDaff7FLr5/pj//7f9afSfQzr0AF/c40/fVf/0xUFsY/hO4IG5sqOlTTwMz6
z0RlzfgHAC0VSyk2Vs20gSb8BTU1tH+ogILAnapgE3W6AP+CmuraP0xdd3CvYz/WkX+J/6dE5T+s
1Cpvi3Iv0c22jiVeM/6gBDYTauqybYdr1usuChp1V9AWRGBYDPugQCGWG0MG5SZyNmVkOujVoIOI
Jir2xFw+o/tNX1I1+Rak+bkb3HDn69k1skJKeOgMqB6helE83xg/Irw35Col3XFwjQPyk9fecYZb
Fo/DzZ2rz799Ef+BtmnOJuTfkAvzBzNUV7MxKKtAT60/oDgQ1wrphm13DRAK7HumG1pjfJuMyjyE
TZCdc9smFS1t432GfnrdtrVzrvpBXIvQ+NGERM+5Q3fLWYFdNJFkB72F7A+f0rpUstiqfdU+2FE4
xzT3aH7nuX/l+MnFd/zvnSTRWR3g9NuteLFTfC1CqwEIxkV3or3S7GkH/aR226OzdrQZQbBVMvQ8
ASq/k9728QnER0vkWW1Tr5DB1hrQB1N/ffAVxdksN+p2cJ0VWtLwFG7NTAlYJzvKszUVOveTscNu
VUX/5Zhafxivl2OKdmQGkphwUP7EWBiRHWLLHptrMI3NrsOztnM7o6WyaQcvXUBOT0GpWZkM3myk
kJldxB9N3n93jKDeR26poXEumHRL9dZ1LKCavKFtZFFVLON9NVTmc2wl8kmgqOFAE0zhIiOqfPOd
9jXykMRC2VF02SkY1G1gOMT39IQJZpHaM12oCHay4uchwTaIOjqgQhMWgooFvXtjAE1Qck9lUeUK
sl6d5EbzcaO2XRNvMMkEq1HrxYtucyzd6cHBHXinvoEiEF1/YxbhRYr8NnatZxeRXBMj3BxCzXyS
kUOrkYXmXWuupdmWZ11PnhHa9t7fm84lsHYc6Rz87+f4n3wYvg/b0FWbs9ziGoZq8e+mdJupSE/5
gkwd86sMpvzkyAoEUxcrhCSgAY59jRUKq9fL0JF0h+J3a/nZttTCE6uJuaxmXtvGUM9Rk231kEVx
s3EhPN7/9/c5+/F/vxRBNNiAzXW6Seq8mU+r3wA6pjoEMEGC7KpqSu3F0rxkVmpuTWxEG9qH7n95
uYVi/OfruUBWbAPYBwrZPy79gvN/Kqswv25otoU3RfwoG/SYioLAT1TCuI4NfYRIn9znkgsKUXIN
3wsrh6s2q6A11Cf7SR+ZhzS6mh6RsjOc2V9jKFhJEyn3PEzwJUGM2ee+Sn/ZHe1LPtHUKTTAiPjz
rf8COl3Gqn//QFxrqIEM3bCs+W7y7wfQZoUeYjnCEm7oHzaU6RNWceYwjqgYrgL4XpYkpt2GrIJ6
TDnrjESnaoJlio3gKUKPtukADzS4YhHyMBrWhXhYNtJAL0HB4IgoEoWamGgnqlNwGqasWdc0l7S2
YmQXfDo7m/pdj2cm9sveo6CeItDthDcpuvDUqMSvUdnJVbXp1FHlt99c+nC0VLxR+OFVxDNmtEkc
fPgNk/ipZgjAwhvQOF/5phwuSp/gZXChHQtt8AQ8y7XCdLepqScrldqsfaEZv9THjkNyZTHK6RCQ
lHLy84xIWaPJrv/7efsnvovuIrBibo8wxPGS2Qu35bcTV2Wpn5mmr1xGZ90g4F4JxewfHbN6Z3nD
wNvFENIqh1CXcPwu6bb/0ImvQxXef5bSFhClDesWKrF6lD39/Uaz/ad4JAszmp/b1etBV8bvzIuv
htSPg2bFH3HujDMOEDlfOI4P5E+jwTcTRqLMMlBI+vbKLZ6MEq9rgjYfsyGrNK0cH+KCYvkkp3YD
yUo5Bpl47jVp7JBrGgfAAjPbW80OionXKzNQ/kSZRQBV1h+GKSq3hpUl14Ccu86vvnRywGgJcPpu
2I+01oc3pzabiyr+C8dFc+351P23U1s3dEYE0JAsiLirzNyN3w6xVTmRWlFcvzQpYZQlGiucMa04
qfVA+mIQCdJrCcxd/rBsBsf3lbUyP6dScGru/v4f4Svfiqmofnvot6ewWBAkRc7/+PfeujrFlWiP
dIiX/S5/9pOYl/jtmZNFmTmLcEFxpuir5d+x9KVHBT/Ib/+4/OHXSy5vMARBuYPtdf/1GP4z3sHf
Lz66ki/Dt1v1iOpk8x8/09/P/mu/4nsaOKP36z3868P89mbnQ/jrPS3P+fWibZHeYrGhWNbu6fWr
p3x+2vIE1rdQc5cfl78sm3E5/MuPVC83sqSebgeAtpDP+XVwVnT/FAncaSYiz7q9dIKhr3ORqMXE
3uxYsbK4ZB5778zpJwZVSebu66j0P7ucjnkrdcA00091aKxNh6y+kSFQIVowoRy+4pNGcQ7uDGkC
q9+BKGlcU68+HKS41uQqqS2ypqrsTYuYruYm+IMW9E0lgn2bpSdu+AXJQMkMF1C2OmCeVUjOx6qg
fL0KSqYJ0teumtbnZLA/9vSU6fHBO0oo1vQWUZP+LH9vfED0qLoCx0h22ixsdtThuc9mfkvHPiIH
c6sa/2B2Nq0xv+rbNPIM+oV1r1lvNRp3K/pext21m9fNka4c+dqanbSqB9FptzZwR3R66D7UJiMZ
yWqQtrXKPuUy2FAoj/boDp9CHWhFgMaNy/fDSD6ctMo35lgUq6hz1qZeG/vSCIt1jHe/y12XdwU9
Ip0DHdGhraQEwCRLa1tHoYtaV7xPs07Z0T2p29cgqENqSXS5kpwkSRMfYkWEaZ1V2tksA5CYuXyX
Pr7UGom7SIbvsQl5xqiQ21jaUxxUF7dE6zC56dMUGBzgutiXbg2svfOUzH/x3QJF5hCRZ43gu+2+
2dShqgQdcyOSZguCQ7/pxofEgO3nUAWasViaOSunpgCtWNmeuqDA4sfISO0qGbFAzuY360SJ0PK4
Y58kejukTsSSxgR/mxKfAyvy9RQP36IyeUrtTLkAdNqOuaEfCnvYBULBNmKXZGQPnGDID/u135wR
ZM/RXyZixqBYoSyLqoBc4tjk9h6WMMDHvYVg/9iWccyonnGkmwlN2xBrc48q2ExtzOyGpF1N2q80
VEj51IJshdE4TdCQ0HLFuTTlNgcfpTl+02NlK4SX9/AfJm34affSS4a7QT8eAgeWJ0pTphE/ZQje
z9Q5PBiQRCL2tFVRnm1jrfsKXeicKDR1leip4T6/osZ8zkr5DLYb2HuN8xeshuhHbQVJ0lfECcTj
fYjD8tYT4VuEqMYLau7IDatNw0pvUvPnUC+0dUujaYs596pAldzmMW6XqBaUHgJ315VG4Lm+2HZx
9qJ3xV51omBTg69ZtapBCGyEamzEd7FqDIbWeEq+00FzVlrR9Fvax1OhBmv66nQQRHeldCFXRq+e
waqDv1ASxK1Q6jS12lkwpAU2gBUmwsDraUBksf21o0DMgIXzpZb3sVUkK7tiPGSa7o3+iDhEql4a
kChr2BS6IisAt+IDkCEKMPQB/pIvqjPZ2IHE37Fabzx1LHaOFYzX7sWOE0TM4VZlQFyNPb2uaXIw
zjhtvzWH+IoRX0P7Y+BPMeuXsmM9KCZxhmrcUyvjUh6yAkmswODm5q9MtnZx7L72tHF3WZKfUa3i
utfKL5xDaJky4uF1SZSmmRYUH/tJcIM2vygOxw9Eu9wWqC93Rk6Ee9rCMgJF79Aa2tpJKlbQt541
ZqigTLLs0KlatNZwhW5i1/nR15BaeYcZier2ieXQVzNJ4YlzpCOTAGjDUe4KxPM1PYe3zjZoTuCu
ojFASuVEiH18GUqnX1NvVBkgsZTn1P9VlPcnM2OcTFgVTbERPyb0rjttpG9DSyOukIVVtF1MqVd7
yyrkpvAhAPmA63ZUOldDE1O4b+SH7BCJcSBrAo3WSfMGje84SNC8FcBenBeyopKLbtp8yEtFOw5w
7Ai4tOptPw1iE1qPzUQwoQ5kAa2Qe8Jd0K6gduGATUYi51V9T30bLkepnLpb3znaKS3WttuYz5Ga
7BFsEHNZyQBw+5wUVqUkfhOS6c/dYtZFBx8P5F6YHwD/z5QHyb/O9BdTc85oJbAxN+HR6UJnPfoI
dutoetZK8oiHZijXWi6GXad/coEhPGujV8nAiQy+1lD6l/uQWfUk6XUVPf3uYZanJwTeu8R0jxVZ
0HQCY45BcQfk9rQq8ukLlIYVhGTY5y6+GEW33rEdXZH0bIt02re+1u5sGzdxDny0TU2HeO1E7nrZ
+ysjUvZDDMzGhwfxkFNz2KqRe+x1wQxa15/FXAGOfNT8hUZZf8ybl1bRCRgWSrlJldLeuQg/yP4z
9xQmHux4eI676ZDn4UXt/B9tJn8IGiCIeoeDOQFhE2J4VzMogiLEfxIZPWyKIjThYrSXEtf4xuhb
EunJRGvM7M0C44BAsWO0NkEhVKyaQrM8hrQcXfpGgQdkxvjWR7ikRl+8ayYeSVc1eorgrnLN6lzF
ocozls3yK0KN4KZa4XDyTUiAy7/N/y84MN+cgNfupgn209AOBxL27H0gg/glatSfyz7qfiQvs2vf
Su6ns/9A83rXVm5Y+DLKyuwjcx67NGm+WrGEyw/O6Do0eX1OWt3f6Lj/vnQpct75TdkTml2be/ij
pgxIdPwk3bdpn59iKtOryU4+kRxU37VUnKyobt5BNmVbBzrFmbJLf1FmCZurtukH8snd8lQOPWIS
CaooBiLK6q2Xx5BC+yNtMYRmy966SwwB7ptm4whPgIvf1MxpPCfEEAMdVX/1C/fdnJ+pthKmhB2+
j61abwc1CM9925iXQHLLKAx3/JiCZNsLq/w+2LPcti3bZ6Y86E4auR3Bqhy6TohHtfWN1fI01XjT
jcL4irQVgEGUVbcxmBUZdVPuerWK5oDB+/JMczKucRpqb22AQzOy6e6nSh1ciaBXjGwj3E75yOae
fWlW350goutl6fGzW1XKXhtH7WA3lvJolBoN5fmzGES9E5VUfx0I88OF54S31s5dzxp9uevUqmEF
77wsBwhaygO3q/ItwRWw5TroT6VEfWfafQyYQqs+8xw827zXwsJaYeS5+VRIPzlYudEdsjYqnxId
KPLyFJfZrhM6/ieIAeRgQjGuYNblCVOksi2d3Lwjw3tenhq0tMWgbd/zUnW2VWEiSeS8u+LvUZiq
tcYnrpa/DqSj0EKeMixP/lQfnCAsDuC21Cc/Rxm57K3vAB62DiErAfsw69TatGIszrVaGtdmRKwd
qmn+rTfe4LFonzg71E3ZVeo5Rz901agO/npCppzQCyVf46hpN5hxfQQkSnjFJ+OsfaTh39yc9WUv
vqbowDaG0eeX0ej1S5cD8lpeYhaPcMKplohxfjTTBQRTfelb+phlPNpfERv8eis4lRj4kcc6TRVd
RNHWCHQd7sm1ThBtd1iexZTPXDe81jUHwXZenqC6sfM5Kk/L+7H8Wl1jMFevMjGas1ubOhCHqf7s
Oup+82dOQzQpee76V5olMQ0m291kjel82HxZyzOoQ1SgVtLyxuBpnsIRaUyDhv2jHnBazJ/adPt0
zaJT3BKW06fGtYttyIj3JeSsXPYBcQnlDqqQh8AxSf2Yh6Z5cf/FinKeyvuYGr4edHb1AwpXx4ND
iKnNSEggp/28vIqvIzjVcusQxUrE2qCcvC7K3C0n0/geD8Z+2U+jmGJV2pZ8NMeq9ALuuTvLUuL3
LsiOy37CgVJCiGrzsaZx7o3OVO7MmMuL6QFmeT6PDJBqR1wSj1NZGEcNWdcuJt25Bc1zz+mWAUOA
/ONgYTYJ+j2VZq49mSVkCXiTn1w8MFB8y785IbN9NaSkYc//oGrJmbqk+ZpoGE5Ui4WNH2r9h6hP
yz9qKEC3DXUNj/t5stXVsN5ZTva6/LHIiYGPSJy99qbTXIfCTH/tNZbTU9+r7Utc1daR/r6xzcGb
flo9kxsrAHNZpbtWDfOjm6jlq0aBb3n7qkUYNGUt/YKxa7iJJDJXy9vsuuGjwUb83Na6DpSRMIXl
8SwkbKFu+i/FiBxuyuLm0A+mdp9s47C8xVwfgw0ARHHGAKw/mEHY/NqjJZ2IuV7iPEaxpSH+YKxe
dmkhG9CSNnx3hkbsYaxNe9W15LsaGZtll90QjhtnisRJUStgdSP5Yq7FIk3BlvpQZIJ897oUD0Ud
6eep6ZX18tmHIjxS5pnueWayPhOImuPBnb4g514JUgwfaHOQs2z4cjsUleZFsZE+k4Lz5de7mpXN
PoqmmxqZBnI1+gLLH2ryLmRgZ6/dZCHDcyVrXCQFn426Wt5ti4B1W9aRiUmQ1jiGW2rEWv706+jg
+F+j5K8Zy337aoZ1+GuvlWhfewqjzzSNE2/QE8Tr8xeYKCeNG/2HE5TtTtczTpkht16dKmJ5yt8V
oYj1coq1uKxuy2k3OiwNtXivauG3oePWDUMNA4yhVUBJxHvjQxDMCzKmmxYuVxVbH4pANI/rosT9
QKCeyPRulvnbqE4scwfMmf5o13FXbZ9c1cyPsa3jE1RZrApD7JGrhavKbUlIAAhxi5vpCSGyccnx
EqsOUuGMFSy3mK8WgsoHLTJIne8tE65Ib2zcwRrJNVM+bKegPYOFjpWdk7/mjnuM4h6PhF/qs+z8
UGWsAaFt2hdbZ1UdGOQFwUbaEqnUPSuJ8UEZ44BT0ry3WhisNUKYDpg4NNiWXKO1WQzbsKtab2pA
IfklxKNlE6QaIk/qSfOXlnlkyIHuWH4cTNJK2047VQMx1c6cwP33438+b3nystFFSr7x/L9DS/xa
kAGRnve87GB5fOrm1NLlx78fZBjHLWybxqo1YoW1kyFzxGwB8IICJ61Sz0Fk9XhhX/l6sJRk28ns
ntkG9ZeIFRAi/2mfO809Ct9TOlxMiNMEYUFHZHZrFF45bzAIMdctQEyPmew94dfQBJtoTk0k08KZ
gJpyiHaJ9YmBcsQwIbAygPtYTUZekHeRtNwEhnjrdHT5W4z78xO6UTaeJFPLS+fN8pME9DfiFB20
Z2ThaxP4g9eocPUUPhC0hNxbNqNbAjVywxXdGG3n9s02BPG7jcruPaqD/GQDlp0pubWN7towy1tq
62ds+/V+OTxcZTX4sx41nqz8laWwYIjL7nX5cFRHCy/FUK8WjBx9PnmN8VXilzkRxuLvMjt6FR0C
VsjAL2oM4aGW/EPTVxwroUKPixtxjkSu7JbHlr9m9WwR14tN2JKTjEtlHaLRWGVYqZkoBEWjw4Pg
ewv1GFtZwSouT1I+MRFaAV8aovnqpZY8rNfKQ5j63RbEztWIow1An7tiu/oWoEjtOQ7R0MUI8DYP
uPHmGaAJdLK+50tiqqlewUedX+fX3s05P3r5PY0EsPPBJNLNaI7Cjw81LcMDeotsGzBU0WJR4YzQ
td5YJiWHOIK/ak42RHkiEvBrV4+tkbV7NaSRGrcJOvHaPlsgC/EeSttf0YWmIVK4ym6q+ntkRDs7
L51DHriux2LRQLrnhWpcecIlgrvqBoqQ4ArXpjMI/P709ooC5hvhNiN2UN3ylMH/1tf195icGaAy
GMebUr8aOI/2VW7dkgmpizb091/UpPmqWkhJpP+lXrVEAldKD44qNDrMgeTJZZV+nyLXuvjJGR6P
/aDkZXiatIT5YVw4x5Z/vdR9R5hR7Rq7qiStM45NY4uJIt5EImr3vl0d6tbC0u6TcqR1cgTO1rlb
Hb0OhswpPgZTd29MctSaWE9OQByLp2kkACcaA+tiWrm+i3USY8YWiwdNSHvn577uda3QPX9oVu44
zKRnn6Uxt4a1Oyr6HjVBdnOwPmYlBeJAMrMuQCuq40tg9P6DzF2YUkmSg0VJpiclo8rI6xRe1VKz
lWEceQizbeor5YRgUaBjTxPNCw33MjaFvYM1zHBiz+nibZkn+1qXp5glsrds0kF/cGtVsJzVzs48
gIUxw93fGzlDp3oEqnwc6KgyelVdB8wMUnhPydu7FQJ4kwPNBgoitlrWnqpwydvdh+lIARZUewh1
rfTsGlJD6sSHUGehsy2Z+XNdd0C3QskB0kS17/X8nDajhlvnn5vcQiMwVRjVFIBQPpJoeJtjtg4t
59f772uugKEDWNoWkJNQ57XesqHkBG3EvkNUGY4Ldapp4luEmH33nyhVHUARugrmfVK4AJNhGBMU
alyG0bxB3KlsVXt4DyQ9cao1KO0BfuC9RWkFsIByMMhgMLjzeT5T/BkNFXfsPFPR100wqcfekePJ
RMMl49wFHeEzObK5jUI8bn9tll9VNCyY7ue/qJTPrbzPj/38SZZNqivmxs+wPQ3/4sYVQZds0bSS
Iq6iYsym/Jp36gv4EHBrPm9h2Tiq/ddP/r9+YmekFoJl2Mi4wZ1pid5bfjIGLC5//7r8pBb2Jo2t
4hDAZPaWDTJo7itl+hoYWrwLhVt5yyYtGcd8Zmy/fl0ecyRurDgMjLWC7tzz9Y6bQZzWqxC17Yrh
4LUNrIkWqD6unPlfpcZQEupTvjbTclgrhj0cJ3hU9owuFK6TFCgLAeXRdaM06jC2a2pPGZoWqLab
+vxudBOFGkN99BsSf6Aa5KdeAGlsRsaLYO7BKk2D3KGaG6Ucq2VjMVtHVh+lvw5Jm0p8QYlLlXI+
K5ZPIiuuIZ/luqocsKy1AA3kp9qasJQ6AKwj9L0FtLYMWy1X5yanZkgjxH+gvNau6Hok2yDsMSAb
xuAhdPHpBvTZKp9c1cMmHBwlMkWWSAzaqc2lpmUI+3/97razwb9NjhooBbAjUDCMFMxN6RZeW2Xb
RIcwTq2g8ZpW0xP0ziCqQ799SQIt98b5WlmGg+WnPx4LLE5EtyGgQOO8aBuA5QVqg0s8pTGglQry
fi6zM71CF2YPZiolBK0H3XTY26na0N1lMablxovMZLlTh9i5DZa2a1nmftKDSTcpgasUphtCmAh5
OPalci7pSV/aIZqpCAGP68HBsicJKcvmFCrrXTSEJXhj7RLRYn1JUaWenE5PNvI5NN3hKavBlmZo
DHIde3zs0hDUQ3pLOLDUFa61ej/OzOK+LDBkNwomExKxKRC6VjnbG2jTzDL2GhkB9mu08dIKH9Je
pqAwtZSUmzSgpAwyDUSJeUXx0j9qVHi3g0OgZ5f0/aNtmiyjhOofQmvcaZOSPaRVRpXYQvzukMms
ubRuKpj8NsWXd+EamKHKebSOMamYspNngU4MTyVMCUtL5NkuAnzwoaPNwE/3Jeni70A6isvyG7V4
poA5g0oSu3Jdu6bxNgByGRVbfJBJZm0RKqO+0NLobTDK7fK4XXR0EbRQHC1dVvcqrfZ5HptPbp9/
qcZA27hSp6ZUNtZBGxHAaJOJv8us3ghjFMciEgDcg6x+y7F7bIYgoyk0/xWlP974BPxb4Wa7Og3A
zCQCroWKvxqi61i92RZcS8d1v5Yk+jJ7griQ5nKvqk1IKWcXpaizm6vEjnJbNnoNqVZjCnuMS4lS
osjFZwM8h6KB+RK0fsvCgIkHxtDxAS039V/3XjaKcyfIITrgGb/QSGm3Sh5qD8H8E67UdBtGQw6J
IOPSMRvp1dIYH8OkUtYkpo5rsAj4D3E6cahr6KdJPK46EidmpKfv2RMjUNKOFUYnUzvUWfIjrVDC
t/ij724n6W1ENcU2Y1I2mo7ojACQbse8AW7+zNzugmdXdoeg0NX74ERePUhSrK2gRFQM5T4bOsCV
5jP1ZPVa14rJmwDHFQvrf9g7jx3HmS1bv8ud84DeDO5E3qRS6d2ESFNFz6AJ2qfvj8z6jwrVdbpx
5xdICKRSXmIwYu+1vtWjkYOY0uMePIUpTDT4f/4iBdDQLzxZ31Zl1hx7Tfg/jAQccF0jJVqDdCFJ
pSyeKhocTSDSsznGiL564xp59B2dKf0hCg35YIPCdGJYzIOM91Xf1Gd4Yfe2M2SYpmV+NR/pke0a
RzAozkCra+A+fGuc6vK7NE+bk6FXp3lPcxDtKWpJ58YpF4oRhEvDh+a1A+NvPjt9uq1GkX10HnU2
v42D6zbtX8u+GK5oi1L7tgxnT+qQfmtNF2M7XuFg9Y4ZoDNWLA7jX8mPzItTeYP2adkgrQC8UnWr
yLeHWyimxb6d2HJkyax8gVgEAk521H3mnn6bGy86xcoFcQyAm7Tww8XFrQDQoK/dvKK7sld9XVsH
3wvEg4djxbJL9y2YSgmUKosrGkTQXzLP3hSJpdL6GIZPN7XX7hiOrx75oOsoDbNV4MJTKFRRbxRz
kPcyKxlByzH67IMIzIVj/1Disk82StsFW6Zn7kFADWIgC18RQEJJd0NcLI3q3TYDHlerf56NSaWl
4gYNOBHooao/Wn75a3f+Lx1OmqQWU0VR++W93TM494P5gjB+3BKDhmRl2i2r/qWtNBR3eveztuCh
t4DmgtZLgXNFyN9ijwmuSQXYsrPkTNUyW9pVQK80GqibUN5V7U8I88yJ0zgk3YRGAF2SYReornMH
hGlqw4hyYRpj90DgphWYP1XZfgiayc95PrQrxDvZOQ2YJQE0VhZZFdHHGZL4pYuqDdrE+NGM+lc1
EZgpAdC/6zVIElcvf2DrojXjQ9oZxY7iD4jWOgFRUwDRRzBDidQilAwCWX0YHNt+8EdSk2JmBFvF
gQAWOFj7jb7tCNHQXtMoGEEF1nh5Rmel2XHxVDCyZ7H52Np2d59xzOcG/oNICaCoD66250eEVN5y
xbpSk2zV1A2xIqZtHYtW3osyfdBKQ65jY3xLdYGR39VZ19QyuquVWltVTavsIA60z9znJakgZUpS
PM8VreIlCHx07JL61uBBRg5M030eJ9aVOcVnGvaLQYc/y/d9qWpnSALbNAjVTWmCDAlhihmUkmCN
wJ+x7M7c5S3RmpxfBdy+xFqHOnUZw0/rM11hFoyt3i9NCN5rkevOfTUAt65FbpOEbNDTs4RzkNg/
9lSPRuBomInBlr2GQZyASVc+Qk2hRxf3rF2DQVkNjMifdf+FY5EebGcUJ0MxBZTxVoPD1zz1iu4v
XJFZV3FTv1WVRswP5s+DP9U3bbey3t3XXhTBtpaW9tDh3ce3nGl3OSfPBaNpysw3Nx7H0XmPC41k
bkFUn23ra8jKwZ5Uu3xZx5jS65HCnCtKuYf75y5i3EP7QLrghxXCK3Q1GK6QylBXiISDhVcVJ7Px
gHaYOGoRaa/pFxd3RQUBxJVCX/76BqWerkgreLCzul+5XlK/11EMLYJmitWRCuKK6VNRjfsyiYy9
mqSwvH36uOAhVkZr9Xfh2CvXmmy3855lQ+vgnFKf6lwiARkBOdHcWllOZHwlo/iqLM3cZHz7ayJt
sXLXznuHJBbQGVMxAG3A3aWkkVGW42PdI7zQ3Mh89drHnJD2K7tzAUj6tXIi+TwDolJPUiL1WONG
/XVRiS1Uuh90Mm662EdYqBhMLaKxPypiuEpDLX6MlME5KsjnFmEee+chabwzRyUhG1KDc4dm60dv
peoSLOK4o00V36fZvqpq91ANtnMIVOW+NgJ+hXVNhdTWx2uRJ6fcYilW92RtQwQL8Rel40YPS30x
L6brrJFHP9X3XVd796mmIICJopsmQ/aAgYUYtkVA+uF12rGsIgxVOaF/Uk6lzwSr7NZx95iB9DpR
vHAJenPAmhCL8VSF4Tbzhok0oZH21pkF2ay1WEc595VW6R14uMdExRbJoupJ7wNj4Xf5mrip4nXq
PL5HYZmvzLiz17D2maFlNBB4N+nJLDpAG9QXDko3SJxA+ScVXvwykX5Lmoq7SSiPrQpIlNvGhTVv
ddBrpF0fcrOEaa9SSw+ycIl9Srtua5ieelT2t8lgfahFZk9L+O4WiX12NJnak/6nRRD8663EWsM7
9x8D4FictNPw059mlEq/szFD4N41l8K9BfLjEAPeth8Tjs7GYLWmXpQiD9JIhmqn/r2vrFR9bB4V
n3jkWkSc6nwqSqMIlgbj3yYk5v3Kqo1706HLYpO8fNaxXa86RNi7wOt9uH3BkhZ+/Z51NIGaKvtJ
jYaumuZkV53LbEm3o7sSduQqNWOxsyDbLDGNoQCwrfRoZmIAdIOzT1FTsatdTeOzb5CLjUo3QvTv
jZ0ZmqvCEcCpc5USC/X6XBL2SDHX+1A5WahhAODPic+VU4OsbW3vHOmG3BZO2B4HEQWY5SCcaoJ+
qt7Qy7Lb10yUAc3bLAVQRMqDJzmHRcGLFTgdL9hH9a2shFbUJ4x961TFcbIojTa/0YkbWvIS6D9p
LIV427wo4xFSrETfENwWcQI4BgEupiOGr6yM1TsO4KpfJJLOqGmy8DOrq1kqnuWAhRWABit7bDHu
eyHE40IltMWQyKIavToapayOuK0eLVEN+wAB/pYZByHS4LPXap5WS0jB1bFy++rIWvlasdFk+bJ7
7Kv0VCaNsWduQjiZqVPmi0PjyDSLs1v9GsoyvukbC1xWopzSUE+u3QSOszKY4YnKF8CGVA1hL6Zb
M5P1UYv8vaZmyo1PdNuibzmUU6phz1VCjzJvnmSwgT6RXUvXSK+VctT20gpv5qugZyKnzfSlXqTD
daEnD0GkOg+tKjXkpd5zG1X2bVQ+t/22p3RyF0eCArBd6tu2F/W6MJO1K6iTONpOhoIDphhXrVGR
f6Iw1cmsrU674s2w6fjGwnqz7Ka8iwtG+zrL7A/ccUtDBMF9Mjj60pDYaILoLW5ab1Nadr6Tgeyf
JbqkOO+9ZZaZOPgVs75PLH6wtD92rhfUuOqtgNJfBh7K9PN7Pg2KUpUMjyhhFsHwIaFDZ6rxBhwc
jmnv+zsS0vpDFCVXA4b/s6hcZ8lcpnqXyIpbNcmR2Dn6sQkxPnotn0Q8NP0zxhM44OgpaDA5/TNz
limdq7prTDKe8dzfsobICR6qPNKl7GpnUcCYagfBab6ICPmZ4mfalReAezGl8zBfkLi3GqDpdFHW
P3cZYqgyDuJtZIR4W2wPC46iHvyQiAxICf3azFHAaBCLd6kM1UPid/oqy+rijUrVjTT8F8WCWuHU
LVMrhoK4YfnqNm56nb/pA8Nd3AQRciqCw+COknoepuS9pUQADJkX880OyYMcadR4rATaUllwltKu
/ULJqNibrNWj7EHxEnFUqdbGAdJtyYLGAy2I8ZE0FreoiqOuYEkmxRMNeWcae4loL5eadhpqlpki
dUrmJpO5n9Upv0nWbX2X3jZTIBAW9KvA7iEWNAKRWUbDGZIodTe02bIAgAIrsPVqDrQEJ68JkOTk
uPSoKGJ6d+Bqll4avNVTrFgjnAJ6ZAEKURH+09iTQ/TEIj/H3ZLmZwQm69bRuys8pqoIzkFYJo8W
mYStpnYnACR0A7NaO1eB6exLN3/RqlA7o2M55hKUr9HY+aMDYynvy5iGTBmso6GHNObG0Uc/HGS8
hcDuP5Td0D3g82UZknzRwpInBbD1LSvgjP6e5696X6G8ANQDs09cnpyOxiscafz+FuQpjBrOMq8d
INcCTAiDR7qTxCcwweDCrhOKYwaxJZGaXVlJFe+YA6GK7nvKZwI2ktOp1kMo5RlAUQZyzTUQfyFI
qYL7whjhczSJeM2LgAaOY/0waLPbuUfQs2Exi7e8bZm78SGzhHaiTKWeMlotJ+R48tBVCsl25Tqn
LPUKt31Yl/A3od76z5Ka8I4OHuU+lu/UnG+iChsTlvkHX+rNraHAvM4AhOvMQzO1Ut8bBX4fURba
sdFUxG10TfeWi/OZSiXQENeINtGgUP5PLP1Jt5EL9IOT3neZRqnerb/AEz46BTKdtolGlq9kIdPU
NjfU9SpN90mdbF1A/cUpnBHno3XoMZjGQzXsCCbHC0PRg9mbGhgbffLy960asCaon+1amOf5KohZ
7joXLUD2QlAz5KyZRqq/5rSKb7mAN9sis7wadOvTpKS1hCX5nJVjf/CbsruJ4MffaFYBkw0LIJ2b
BhER3eTYctH992r6xIrvGqsScLSoSXb0Y5yFRHi5o/tuUPkISDbUy7ODBEK6enDqsGvdSeoZOBqV
R6eRm7G2zA3WNKLTFAMGThMdETgXd4CZwk2OXZ8gYAAaXkpTZKA4ibnZ3Lla6G3xNuorJRWP+gh2
NhizmxJnypo4HcZYV3u0o6jcEWrGhEETaBmGYkdXDDFiFUEi8cfglJrer4vIq7wDbu6MWKC8eCcv
wD7OF0oNBDDCF0jJxSOQWaqUEUR5j9hfu3UaqJfwkdJFEaQ2GDLWoQggImbtvWvekiIW2pW8jaeL
EvCCYqJAckp7JemqrjTtGHZq8qrlSBthErZrexiJyWS2QqnbIA2esQbNDWZ5I4vzHb1obZ26MCKr
vtDPUQWqALef3LUKZcOhU7ptPfTwnKmkYuDJ3UPehe5Gi8r7xnbcIyVt9+gFYbyqCT2AvyEy2Ey1
uIqUfLyv4wdc0ym0mcjdtllXPSANYSFfS30JKuwrs5GZmEM4ruAcFAcrRaxhu3W2Q6V+8GD13lr5
O+k7wWloZzHo0Jy7iAPTVx+NtpEnP0F6lZS6sle04G4YFee6F439MEiO9wij2Pe6mqS3cUlHmho1
GjhZvXllO74CMuEX7BvxZt5FIHJlixGNOCWChSry8KD3mnkuDMiFpjaay9wqXjCVGzdd99V1WnMz
1iR+tfCnyWXQrRNryQ38bYGdaiARMfXKlYu6xDIJuYiJ19wknapC7mluONDo5Otqu/Ib9KJ25Ttb
bfqphsQc6XgiDl1b1mu/nRrYkW8e+/miv6bqUx4krVWxCJHz7NDbHuxEV6+zLpKrqsufMr0rlwiN
jVe7HHfZaNi3JJm5iKT2Qhj2l0mS7qJv4v6uc8orZgferotU5LYiiR9pB3rX0SQnd43qACofgLrp
mdBNSFkAFEelNTwA6SWJFV6qH6OFNIpmCu2kx6/nX1EZsOSJ6us07swFv4t2r1FQOTjgPAxT9+7Q
TYMASUIYxNMuYi8SGrDm3oDpvQJVh2atrYxlAuPsaCjqCTWzWFMptZftkKonAXPnlALKWmQxp0TN
COr7vnnNFD260526vhdMkZVAf81tVX2MbD6KQMl/bc3XKS1YjTGDqyYV5JOYru6N1DtRRmlfgTsm
m2JoETZpFRBYSGXA3hgyIPBvMKM2tBCD4Y3C6D280P4+Ksk4aMl0X+o2guWmy6qzVevRIibIYTnW
rfUIBxBZubDlC2+JxlgUi/dGuo9VENxGHOrb0BqpL4J/akbsJ7RZWLZL3x4JiO/dj8klq8cOCu0w
SPepiuZJzRHvUI3zH8wa7bQOGs4J0/7amGCyYVRPzgGR7jHZVgdd1fxDskkNk9zYtM1Xrmz8d2nF
aOML+wV4tbMR0v7qHCq/WpOifNERYJWpqtxRQi6W6pgnrwgXnwOak8d85CE6VuN7WyJPEJ4S3DJ+
IrdPsPGlyI2oUdIqSInCuZ8vFNKoF8HoOQe9y8rV6HgjRCYnupovooYGRxkC95squCE6S00hlbBo
mh86Q+S+DEiogWuWKH2zi6m/0k9v3bVv02Y2FGUt6LQhr9ZwQUZljJpdIxBHTm4rP6Op28qWflai
sMAzKWwDSNqqMbFvoalY2wnXCEhLLZdJRRuvDD2WQHQmd+4HHjSwTBS4IIm52ZZ2QL1mSAP6a1FQ
BkliTeXh0uz074zt/09c+F+IC7oG0eA3l+Z/Qy6cRC7f8/ffeQu/7vMPcEE1/6VSnMT2r2kYjn8H
Lmj2v1RL0xzVMD1snSrP9A9wwfsXomhPVXXbtSym+bAYatHI8P/+H9P8l2GbWK3BMICDtc3/N+AC
WeF/WB4tW8XEy59hubprun+4totRIAfycXjaQ33L8AJxPgHwlDMtWmTYk0Y0Yps4NUCXchKklvTm
1mi5jR5kj6DnYiEFISUIYfdIplyT/8T0tSBY1nrVXXlnFgTBOC21V2I09Q1K/6UjPXoopfNUW+I2
66wzzBpccOLgqg+0dz7GMV2TlDOuCdweFkllvGLD+8yhmNsso89pMqi3oaeskIgsEoVWBpQd5qro
VLTU7NetNMlYpb5pJDflOD4pVvZsDNj/xc+gE2tQUNtqqsjRHaSDWyVU9CFmEqyDHYO7YRmwMQpQ
x0jhDC0jZ/jqJ2E3n97SrcxgN1JHw6KdLgZvOATtez+qyW0mxboB37moxyq+cnSqfi2nkobK6oIm
F46sjkSTyMOE17iAgFIBjhuvW7sCxUByqiu2ggSHZeQR3G3WyZJbIBQC9UjEon1QQxrqoUdIjIll
wnJ55yZ5ElcT6Smw7A3StQgOYOaumi5Z65YAd6EPN2HKmrG3zmWesfRNrJU0A7hDhnevRBG5L5V6
I6EAgonHXj0mnLrt4r7mN7BWNIsR3ExZT9U9Dv30XWtsCP8YvzeRB1osJJ4SXDS2pbh+pYUEExm1
Db469aB7orsqSk5OLgqgCWaQpZXYRHbVbAM+gTTihLTunTdMkXf2aAL0jzPU1GaAQqHVJY3DMaT0
NpzLLqwgVKQ/4wRffJ/heDWHfSghdgzEKkODq56cgrSojEbSCuj/eyCsfmdgPMdYRsZDEtLLT4W/
S61y+mL7a8UgzDQeO/KncNMYuYo4COP6NnKyDUfKKRu9D6CYzdZOnLd8JLWO+oVF4ptE/X9NQCc2
UIMpswQaqYApUNQ6pn9NCQdAlb3pjStDR4GFj5yZd9wt8E9FVMB/QnUtcJQ0L0ygyWDrSfp0LQPX
ITIGo9IlBc3gSJ+4Fp+JImGP51hL7VDkW9OwqLerDhPzUL/1UAqsQuLA7sLwCUg61b+y1pZygqZD
8F4pMX6sptb6RdlTRInu0JJjRIF6an5a5TYPEdir1dmZBF6BVrgLwLZhxvHtaJTOWeAlGvymykz2
gyuePYNAV3pCqyyy/GVFx32FXuQ9q/wvyQDGWVhTltWgb1jbLZiOU7IYrB8OsW0Gho+FjDvQxyjj
Fn1EsKzGOgCFKqqnSUe00Szs3V4xeSgprQhqQDncKeRcVM5fStRte4fV703VIUhpqPFXLct3UqfW
VQQ0ww9xn4151qyalMkk5iTC5oKtWpLy5brqW8SsExDoAuXuhhF4iQLpi088B5qgw6DvbqQUe9Ru
fLfSaTcKuJCB1S4rmTVZYIZv64TvCP2YRN17itoCWzHmogY24WjX9PFUg3iFKMM01opuH+vhS+GF
16rA+Inypl22gp9cBJluZeLKWbkk23mTNSqNxXqQdbBRTZhyhUd9vSEvc0KmUXN5CQSZtCC2jW3Z
+GdCIPDrUxAmAQaxn5Ga5lJTmQbqpvLukjiTpCHF0+icozQ+U8oj+tWv5aoMhtu4GU7hYxSt01Qb
yGWVxO6xoqQssC27WmxUm6UP2gV0O80U0zAsO7p2TKEaK63OYUwui6Q6vEBojAQqj6jHgLPtqkMk
rIolBFK0zqoIRw9UYj3/uWq+Rc0yCGHa932+/zfd8bd9PQyr1TBCno6n+AX6Nd1h3tI642ZU7C8j
IUQsNLQt2RzFQetRkFqWWxzm3fkiqexsPbVEZTt2mJ6pPW2H2jtrUPEXMoFJWBOLsWjcLjjXY70n
aKbFPgDvn3SpKwD71QpRkr50dUe5DpHUqyOKUALFEQ9Oaj1X6tgt5835AtRWQpwcrbFxEkrOF3mn
IZ6clMiX6zSJMTAPScMjLMm51TiNdsQwrsJpJIzH6s6IxKFAp7oJ9BHIIwyMhHbMaI27sI7S3WA2
Z3WGWEwXhRXoBzMI9w3mGthAWnIorSO/q+QQWvaNHQTP0s9u6z6QLGZ7sKUBzhaE3oajdkRHFUG2
qxJ9LSGnHyJLKzeVDO57G/nrcr6uxtwEVndANiQfcQcHB5fZeFLThc6ina3nwabv3XeMtBzOJENA
Xv4p4ACuFdeOt7FDJ3SSQUIbRws5aaFU5zrPCxrChpKLnc72wdE/vdb2d84gNoGNCocqFETwSdc2
X8Durg5NVvOC501NMjxWgZCIGQdnp1QpdSsb3C+hRusugQ5ZmKxl7TkotJk+fjmFfhpJkhxMlEP9
valmLdLpQ2g74C3sEGGZhpg4sds9B+ebSjFxk0l7H3VltlFTbZflLYqTjuZyZiIubn1aEN+/AAB0
/VKaLYEkKYGu8zNdLv64Tg+aaoXnvkFxLwlYj6ZPJKtp9o8F68v5U6qiosCeX/6YP5vLxeigK7/s
fm/FE+rEUu9aumqH+WKUQ70aogqO3Ajrf2mWgaRHC4HE7OwezDKRae30bUSTFHW+MPzIWjua/pIn
fTr/HMZJSRqYBmkTqv5TB6W+HJABqblPQXSIQlDt4afSh+6wvOjzZ2H9ZRfSX57tZsl97/TV+C32
z0rbpiI0y/GdIRG/bjHfraI6aLY1xNyastblkdq8JcNDB3o+P9pF7f+bqv/7eaYjb77f99PMVzZZ
8+iSKL+53OTyMN+3uzzV5TbzdcK31uaguMgmYuftj3/+x935H3885vdL/e1lfV8xf2a/vY3fNudH
8d1mZAbSJz0ZoIr4/jgvD/3bzf/6Tv7+/7/e9G8v2slMzMlILc2UiXlJgNOxN+PwKAYQYhsEEugx
ISjO//AHjWLHvJkF0IRRBnLzed/KHjlIOORD696pU4DsY4/bk2hFTup/3azJgKOxDLAm1xDs0sbo
VuQ7IqykRYrCV0+xe893nffnC6i+7a7ycStrrVbtCmx+dIVRfUPlzLvpTUDfhCGgq/AYofCbbYsV
gkoluXqYIwasBRg/OBGtAuJUnKz81mKLaQy/6LN7+mrJ4rI/67UJL/pduX25i+hSKpKSaZFoc1Tb
XFRtIL63CJHv6XgzD/CyPjvMDyIy4Q0wEng83JD+BFHg6ekscO28+du1nWu80EYy1zYRJYcBERVN
vPLV1qhcgsEIFk2spITeF2QYxK6nrPtEf4za8D3QITvOMtn5Qk4jZMxkGIwnind9SD9yZOBebDD2
IVdIzIIgBa/ZhdOIofX6QbZkqLgFOk0RrP3pbGjIL+gQ2RS2nh9mp8C85dcribB6b0fd19h5N2Xm
o/Cc3pKfgCEvuwTt/TQgzNfNHwNjr7PnfpfXp09nzHYQtOH+/SkWmTO53V0jP2Ruhjbboq6DWl0c
mCm90P0x1sXo4emZb0KKljhQIX4pes1aqxUoc9jLjIGq0pfbwSXgzDfu+mqi4GqUsVCwZXHa7/op
ZFpvyhzEhhYIVACgPeZXiZoWISVM5vnx59fl24S7Sf08Grlk9mbcft/w31/tvJs3zWdsDNjyBJ6M
AU3LuJyfpZnOUHMetFKHvLV5PxmxBhMassPAQQ7gou7UtZahwxksmXenBqYYwOa0PLjT3KeLKLHy
W/hZhFTuL9/E7N647M5bkWv8SFF1m4MHiSRMPI4Sx1jGKrgwVlnwPkPOpQUf2fzNzL/yQG3B4bO8
8AUl0ul9zf+bL4Zp5L3szv/9/kFPX/bfducbzzf5nx9K5tgIOnmaD7n5tza/mHmXFA/mYJf9eev7
ypF8TJSgtJ/mhydqj/AGzFbzTeanZa3JkTxv9vOh9r05H9/zi2Pm988BmMxPdHnJQZG7UMfNK8Vr
HszpvD97OkLFV8b1fJhQNhHjkv7VG0TOYuuFbbITdRiq6/nm35v+9KlFS99qmFPIaWCYf6nz1uXi
ct0wZiCyaOsUWrT8Ywya35hsNU7586Y3z0/nze9XX4z92QKXISa+Ndu1IAvQ7r2MyXFai71tfrjz
CzGpv0J4288fNi4O0hKmQ/zy2V+uc0TDyjywlMXlxvNTXnYv9523Ll/j5R+Xx/vjvlH+2CRkBsyf
xTxwNk5YISiYPqr5yOMTT+Rx3v9+8WOhUUhROhL7JjvN/J3+9rsc3wMoYvv550qcmYMMefoOwqZh
KjP/Uv6+OT/E91DVi6HeuUW6mmX85F3+0vdfVP3zdZfdeaT5m/r/f77dfLcOq5ZW5fv5+efX184/
0Msx48/uye8f83ytp+fNuL7cYd76vtW8+ef+b4/6263+fII/76VoVUQ77kEbyaeYB/z5NDJvzff9
23WXm8z/1edZ4Lx5uZi/j8vuvDXf7z8+ajF70i53mW/4x1P97bo/HvWPZ0JlAipFXVdN2LBGn6b2
VBKMtiRn+d8mrnlrdI1iXHbT+eSP/1yuo5fKIT7vl5KEDExjkxFsHm7nB7/c9Lf/zJu+iRNLw8n1
/YtGyej9GvPmI+i3/e/NP6+d9+eDYT7Ofh1iMGiIsV82CUDrGiF0X34C2LB11bxJR1IhbMINrRwn
sSwpvnndY9LnpLzUjfrIcIIsvC+cW+rCqDrGpnxEpbU3SQNZjJo9vOYmCQCloTzqmu/dtLooV4Qg
3ycxLgNR9ahh4iTcAy7rVdu6IwABVqHhU9Sr04Kop4iorwB9fGZmV6MTUW6kTjJl9dHUa7NyS/9v
AcvF3ijzGPfnG/4eTsYc0du0qBoz9KRZx4c2n17nE+vlAgLYP2fb30658+bfbv7HdfOpe77u+xn+
dr/vZ+gSjyRmHBjkic5TuunCnY/dy743zft6SueUxebz5rTfTQPU95V//f8fd7etCc5mO8VCgeBO
1Wa6e+Y6eXyeb4kksd7ofXk7/2OYD8G/b0ZBCnIhFZ8a6rGlJlDJ1gO8lg5Kg4IYYhl34aeTXzVK
wRctnrrYdOA0viQZWfb083YU7JxDp9KZZx1Fxoc0n/CZ3GiVfQU4/drIW2AO6MpcxVjrdWa9Wo11
5/fqZ6H71nIanteYa9Ndh+lpWdMBhxQEO3PMxxqOCKwQJVDqVVk3NX4YnNdZLKlrUmfcSqU5Vm92
EFpk+zAzLBVX8hR4U9Rg53egYdIBnFA0Ek/chWJEWFfvgGCopHglR43zLM4R3gmSWoiB4L/I7nuy
m+Y1CHtlGaSZjiNYX/XU2ajytVTBKIQvSneqwPtIfDzH5sCYBDytP0yyf6oUeIAoGWZi48NzQrqc
rmE+8wE3xsIMunEb1DUJSlPQVG6KL0XzzqYCp25s5dYulJ8ZbKT11C9eFyGvHDhaapvY8ijMlYVw
btowfg+HNtg5tHApDqxr4T83dnnrZjFZNFG5TG0+1TYFvvVheLm8bgY5LkGyQ+GwNk7lk8Kb5V+D
W+wtpS0WIuz7DWttzDxJDqlf9c6s+z4dL1QOtBbdnUOG0Uio1RJ+grnHzwW5CvVHnUN5Ime6Hqeo
TT8HUeKmNZWbdM2yjco5JCbQ7/aOVIIDUUX2JushqHUiYfpJEwGLYbbRCkAuIKxI/FO2CRG7mUbU
mCGpeCq5cd/hgD5aQ2mSCZivqrJ+9EbfWDlO4K1N17uPe1KAErWObtGSvoRhvE2yXnkQ4IIXNOwf
FEEKpKN75oIBKkaw5J9yGI0b9J0UtI1uOYSRivTGIvKo1axl05lb1yvfB1RUK5KK9FXRm/THEWpd
OVrdbW0lf23ca4RUiLdTiSohUSiUa84jCYHvrD5ZVZop4Yp1u+uBTvB2e4rOOWWmBmdZprUfdpe6
eI8E5GjFviqNbmM4hJpNo39oTKMe9aZVny/JpaEmm+ZXVRNsQ1Nr9rKTxcLY011U1koRvZo9IYIJ
BVai1nfZ2STCnnUuvQpPq15HA/mKh4k/1Ww8JbR56vxrdugMhvoRF31+X7VJfMgt8r9sgQ9AjzRg
PdTK6bcQTdsdvTFy77tUu3I6xk7fLDakEF31VV7viOfDJkeHrUF7tx2aH4ETEdDaJV8uOq6odot1
XAmac9K+HnA26vg/9Eb9GO1cPzFSJFQQGpIsVfM16YcGEB/Df1WWL+nkF0eY5CwVYtDbOt5bAz+2
pAnfR2kXC89ID55I43Xlmy9iowtCjRK7frM7Wgnx8BJ0zgAQTUe5r7/BLvXWApYmKdtrtSav4DMn
yPY2VjOsq2TUboK6mqy+yhIVbHVFookkxbF7BW3Nj4Qa8RBFAT9p5xNKj71pFfw7SK0pJRow7xA1
Lw3kt0NgZiut1gUCqx7yIbJ2r2bEIA9qVcWqtiAXyaIXmpXLovC+4Hj9zPpuW/jDiD8gv3VIP6Ic
268dZ5/YrDW19JlsV4VCtUti/WJQKuXexYtLpXSHb5LDxbK2ppHc6m5qL6romtOfjaJwYZfOPuB7
XA/lvVAr/RPaY9GK5y6Hlme6GFw6TD11ygepaOmxi1uwjzzdKhiedKt9BjSkbNJhwM3I4M8E8yYD
J9ShX10byijgZWThzjWlvdBKjlq0tAYv2npqLaEeSv95JM7FSp21kdVPJvMdiENOh+lYP7qVklAE
8W+x/KxF5ccbt5E1sKSCKJWpSK4qfAhIF90m2plV0UNHJ70jMmvOEAPnpSwoSdjsq+GK+cyibKuf
pjDtXdkiqgzhtvmE+ragC1nBm9Rpx3wvqwrQZdfk+9JkRWjrMOEJU7WWgdC8RaoP3VbypQ5lN8U3
yXIxcco3BU2byCuqXdSQlBo3RAMy8nMEAsDnTkGzqQSkRKg8NGV7NLau91ogpkYzSisoUIOfSiA/
oRgAlTNIhsJ8Zwj4WGalb3ozIb2wz/j+wuBkjGjRIREs8iFJjpDuDsbwXtZkyqXknPwTJNdgQI7b
PU05hNOtvexjc5uWDJYMDQsna/1l22aEpFT10Q0ca9FQ739mfDzaXhYsA5Ufao5xtDEYrHRNKdbE
N95RjV8RQxZtVT6xVWKQC2Qk4VuMZDB2hbZIgLnxkAQPU8s/6f/F3nksR85l2/ldNMcVvFFIGsCm
ZSZN0k0QNFnw3uPp9aG6b/TV1UChuSK6+VexqsgkEjhnn73X+pYwXtc+PVoty9sQ6t+cmIOuoVlr
JWeG4rg4Uh1TZ8ZuRFbzWdbl2hka8yEUidpTyNK1h1FiWqXPj1pCkHSdI/5Tq3WnkNJ7PEg1s2C0
VTN507dc4upGtOlti9QoR0neENiaXv4Vhkz1hXWAbZxSWCfRsEuW11HUaxAuj02eJQdZ0x/nRQkY
zBG7qPg0jzbP2HLagn+cBuRqt2zTm3n4ZLrNAxryhSq1EAAsEghVSLdsifvHKISAJFdyYMbTfsi5
QmR4+q01p0cJ6Q32Rq+tT9OMiDlKtoQs1SY1evVwTiVUA6M9oRAmxnjapeJyyJgo5yX0lEi7Lnoy
soxjpGSHOsjk9jlTTj0+4rcr8QqSWFzMXggqwx3X5HmQF7ClhU413eDdWkprUyB1kQd5iiKtaW6h
dDXW/CGbwMYan4q1ZmDARlpbcuMpOKU8UZ+3xo+mMYtKaxuW13bbCtvQcsBQT5J6nR1V4X2ZMvCD
ysRTn2/xMkn3sWLfblplfZkX4Zp0DZcBsg3eWRSo7F1BKdeFPZnax4JSYy5qKFs5Ws1Z6GxlLvJd
Mk6vZkfCqlE2+x4gmKMbGdAzwouMBpKUGQ97C0SRhisgEAmgAQJwjQf4tNRNtRW5Cg7hp1Tx6Qzn
sYCNJRIfDCGcH8Kp8S2cPZ6MSdtuly86baE9avFvXa6nmQRRj3ktVyKR/HhfGTjfq2S8rIXo1soz
KgnT7hJNcHGvwdzSWwLDWgrMej2wKzEJHhoeQdLhw6J7H1FfuJFWf5jauLc2XLwIL8iy4j84LD9Q
mojAksfo1BIhDMXC8mNt1AiiNL9j4o20AgYWghjR7iEN+F0+UyZJ2nNsvBWcfxhHmxX04Vr3pDo5
FdrZANeEuj1IBqr5RTji3JlO0zarWgTd7yrqlqinFGM1xTUVPyVjdzRQje6NkGDOjKCmZGFRbvD0
uotkMPWdRpI4saAUV1lRUuxgw6u5mH8A7CK2L3SFNC0ovfFyHpEBZG0TO7rZLwHkuylekS9kQ71P
hCtO3gbbPXuxKbd7GX0ePbZBsKNZ38v45E8cLjgzFCPd5cPMW7XLzUr1hfdykinUKwuABMljZWHu
2Q3V54TVwTD3rOi3YjVdxNvLUWyvxF5bPgmrP+ug/gnLEMgvEqAkRT5UqOc+R8iL4XOXCpvpJK1c
fUC1WGnWsp/C8EHEiWlHzd7YZoUJ8841GaagTJvWFWMBsWQiJl6hbCsQi5/STddhht9FHURVlQdr
t/QuF5L73poowjMxQNmHMrQXd3NaqI/F6iJ6YRAa7yxhY+e1D50WIfAvF6QkcSvgwiXztC59oIH1
Q88BWjLF8iFLZl/FKil3CD7TxfwsCpkBIc5yp9bNhrvfvMV64y5UAHOIb8fAdSipgTr2sAEUrApx
2EE01KdTXq5exFiSiHf5dWmkXwMypltrKYcFI8z9WlMKJy/SgGPDe1PBeh7QHOSiTixsNhkEH7J9
Smuzs8o2AKNFVozhzbz+w+ZdQzttHMr0OojKVqHrsWOWxVdZGOB0aABpVpPB1EFlMUjaeKQPr9tj
tM8H7sJJJrDLygv0ruYPVvPpHTLBW9PmrQ1T8ReqoI6YGBY25e5uVri/cvXhr0kgb423DmUPA1LJ
6wlPOKyl7Malgku47yZQF+iSwibaSWX6Wvew5MDkEecOQHheETvBsbyV6QK3AHdAWC0FbDS66KW0
vulx23jinPuxyXupayl3TtW5UbtAjJ+H2NepB9qlql0TYRoaZHIhYncUlIdJmSZ8ankdILgd7XLz
aZPyN8m5FESGtewI+7bBOJHmpw8Yr1UKHXmeEaFroukabSp4Y/Qos9/4gjExh8nZcjM0X5K2ZWrH
iFUke4XH7VdaCLKInFl7bjrTjjp04ANkNW+i+5mz+x/aadlNWQ11va8TG3/wiiT+BKY/thMoqW8F
x6U0YpRPGCIE9rbNnRAJ24pEG8FuX+yUBG99y1gMgythkWk3ukWEeow6+AKeRp/JDsHBT0BNd9CM
hQzgIg85Ji7kp60TkK141eH5cUoezS4oElbNAoP60qWPhY4AOrbmPQ915aUh1J60Ny5kKoe+OZPz
rOsbGaAdH9OiYm1AvBUbKpOTFnWaSPiky+mcB447ENU+q39UatIhthRoQUv+KqYKyzyb1kTeeGAZ
mMA7Mw4PbfU0T92rmTzFav+akhHvDFFWIcz2iSvS97wb7WY2C1NHsCLePIJ53Aw2AdYCONe9odhK
BbDLjK3XuO5icjqHR0mO9ABFWRkYKghsKc3cocXpDVBbukhygZwOZS1wBFkGxOgtRvwH5/EIaX+x
AhJ47smkfzO/D7aXuE/14VOjy2WHen5r54lu2NLvtD4KrAJToBmWrTsN73LY+aNhnRLLjzQoB1nT
a8c/oGyyQxhG/ASG+SRzBMEcntZgiAuqI1y12spbWmujz7nCjvAjPAwVSFENgLxLYxgNXjuwDQy3
VR7eMW3KDxVX79Kv7YM4J9tEoDLogpRIh4e89K1WeU7NbQarG5Er9VsPYrnAs2r9TlJEFy9tbZeK
FHlQy/OjCRnyr2D2/2uL/y/aYkk1RWS9//V//vef+b9F9+r/0Bbv8zwpq6T7j+Lif/6jf4qLTePf
VEtXttg1UZfJSpvuXf8//guEwH/TaKySjCViiUHwRATSvyuLyWsTdT6v8n7yCjY98j+VxYr+b5Zu
GCb/RCeFgK/4/xLlhgdqC0v5D2EqqinJhoKMVbRUA9aI9Z+ClhI9UdNcwjCjDreOPAiGsCPFbLem
zjsGXiyChSq7erIYdmO06O7YqzwAQKaPY/AXLQsu6F7YaSzlnK3pE0Sh6IDRvi7dSG8V1lww9GgI
Beuw1LSSTXZZOAeD4OTREeiu9io6aDt/qG6N57nRTqswM9XTjPVp6ghDrApV4mgEP0obGA4B8gmK
Ju99HSS+3SKJ2hHfPvpKl0t2/j5VdbOf5oVztXyacxKOStRv0pS+sS/KLrEAi5vnkObhTTZeJOZf
Qov+gdh5oBk1rrMuzSnAovUoKnu6WpwKo93U4/cu9SV6n1CNDhBHFgJUr3KxjYAV6wQseF/gRcYi
SKJkqtBijOYJr/0gn3qxU659aYaELin2ukXRasuIpTeZYByk7Zs4bwcUAAM8v7EYKDXtxEFTkn2M
HGg1QE5CN3n4+6HX5b3ZNISAQMi2F65GLk/+MkjVLoPRwkELC3cBgC+gMSE5AN2fiM9JHzS+X9fW
2ECk6Vi3UGeSZfIaaQ09S9cqD+ZSZ6tWuUk4h9GrRaKdy804oS53Nre9aCmTl3eCb5h5FejVfFG3
zh7nYCITsvlKQJ9hpzBj5rHqnYb92ek4B68ZicJzqliHlfi5JPJaWTWIKOheCroTmTCXR7WcUH6B
sfdjzJK2MlXhYbUuuM3kdoNgMOnwmCQnHnlku7SifG16ytEceGOhpcUbSueLmcejW0X1cRaMdzHc
ZKOd+ihMWmmz+aDehkB41Zl82KVhfoY40XxwCI4MA/aYWEbiNVUhckeCa1CsiWOQzlRRXgRy6iGy
9Ious2Irbj9TH+MOLE7lrOf/+MCPpi1x/jwm+SmrOzvvyFqpo/oSyeVHiHyimoE7ajJkQvgS2JJD
aLONmezMhGa7EsuxXWLOvVZjj7+0ozLR5N7tkK/OWdacI1F6MvTWkeO1v5gZGgRFTs4ZeocuUiRP
pvS0e2F6aYwleiiaYi9kGZ0spTK/M6S4epmeilqnsdbVC0qCAl+t4SqNvB8bKb3rZkxysfStxpXm
haGEYbkcx0vTSlehoQVTgc9xV3GggyPWFhCChEiH+SGadOtArtij1EWpN9PbRpsr/ZgbjU6gdS9m
WniuULAJFqIG3D4LrPukcFbknNERoXOlktI7hYQ61riwnGRcOYP1g+Koaetni67BYczw8eZEJsCW
9hcAQKifnckasbUlHlXZj9ZmLzgxBJ8oBP41nmF7qc23lPqHtzOkjaOaezONVwQV61uVEjKgliQK
LHV1FScce6XSuHMFh73C4CNVkNkiqvsgKurDLHsN5wUpKfyQIBpdLXjfM+ES6ww86mW6jRUUn7Wt
6SUSPcDSCCBcnjZpXO1CMf6WlepVzqnwYIrtNEKSaM4SFaMLs057qYHtIbQPSvE4N/kBCgL3tgpi
MiOosKk4HcTmdxt/GKo++3e9kEkLk39LWps2ZC4VQXR5yed6gpLTvGOix+xhonpkWoh4X5VqKux4
tiFsqH5MgIlWxusVfMKfJpqeG91uSBdziwYVT7OGrhni3FcGxEVNm+4HJf7O6Zlx8bLvNm/2UU23
RO6nP22JmRvDyU+PZcSpWwJ+2nY+DKyaLo4VThmNusluy2CwjMwpi/Qa0WyFeEiwCVHyTF3/jKTZ
2giYCX+SOCavVXst1zUQpuaaWy+x2YNk19Y3SxUQSeYhARfyruF+Wwj41evuBtrss5yTK1xXsuB0
AVQe3nm7XjvLRp/3WYRLcqhTQL6avDgAFkt7hC5PSkKIPyRykpmgJTVeRbccDwTxbC1Le2jr3/Ie
T9E1xwR3kBfxQe81HuRZOWLuO8tgF+NCpuFO3yqNNdk1c7qFci1GgSHGQN1M5Q1O72eek0SGu++3
TkTAK8vHUuPmbEYFZCa6rb5J3mZRQsE8aIH0XosYQEiVkt0O+yoMNU5GTWKI+GO6t6RKjyFqc2eK
OMM0ImcKiFbPIP7/UH83nDQBjIWPmiSqtiCTfiT/qda4cvrJMnc1kSkXq4sMT8/XgzTRtqnMdznX
U8JLIy4xh3F/jivFtshGFq0Hs8dErcv0XwSicEaiDFZTnZ0yTVuv53vZpG0miLLpOZlfSZKQ2oWB
UwrpW7G23IS2e5YndtYw7e+q1tJJToUHxRB8MpkvEWSxZl493B8IYXEnHGNh3UF1AG0rmxBVRgx4
AuO6lOejzopxD8yKKJA/Sad9qYMJqT5Rb42M3zcDkFFYo7zvCphx1nsqqk9L1KhnzmJUFwtHQyF5
ZukBJ022kA6TdmLf4Ix/JJzzthgwjrAA0mLUL9ZkfjFce9XFygsV9W6yA/nAB71JgwdVTAw9l49m
UgS3zpaW0Yu0z/XNO6FIn5QR1X5I3yCH8J617GplY2S0BuQP1OL1Ay+vtkVlcRk+ylQZEA1Jb9oT
3lfb/baGT8NyQ70pufQa+qj45VFd90I8sRerRM3zFi8FWRV5Q5Q4htzd3FUu1dJRs7ZTyVjeJyXf
Ww1TGRrfkNp18b0LtScRTgxQLPUHqg7gcN1llgPxtgCrnVBFRZ2GAcyQMK/qxqkeVgg9JMzGl2VV
6X5FkFZyhaUrle5gdY84ZhHlW6AdYw9LJgvPYDhxU3xjer/0mnKGUfUt99pn1L3OY0jvCIC9IRM/
tR27zRfQy4jHb2O+6DiuyMzSDSLAyUAViTOj/liz4my06LWm9mslbKpr5iuQjCfyvcneqn7lRt93
zXKQe+lg4lkftPpNwiTi6dxiIgc6Zsk77ka/Ftc4GEWw7St1Org+87sk/zHuhqDqZIBa0JvsiOn5
HB6W7EcZ1iDOaOpJkfHeleG5i7Rf3eDAOIfGPckf6mmElLRuXu+USUCuWR+pucW1EHBpxxlrX60x
Xtvi3M3yuuQgJYTQ+EzK+lgqBMFRIJyjWpM94hFMh6tUOUSxXiC5EtZdOdywDjFcq5X7q74+wo74
jsb+pqfCwdzqSrFRDuWvqkRXTeK2TrrCb+LkMgOy4Gdq/QjS05rK+Es6gXzx0K0EzSaEA5bku1Bn
13UdTkUZIvvfVSN+EqASYUf3flqPWpc/G6lW2VIk3nppQTxSsLTMhfiy8R0bUydwEgk8kBhySWlJ
Wmm4M2dAp4Yh72aYarxkTXKS3gokKwVmBbXVaTI4nAknAdKHdOpbk9l9WZKPFktvSKWtIByBHVvq
z5yRZanKn0g24Y8J30ZsPmk0uugDASqckI1G4DWxGu/HeutJVeZuzZ7lDNaNomsvqK9qZ0p7Nxy7
s0wnKoA8lfgjaBhkLvs2Y6FDlrBsEgJbpzVtF3U6eZ3I7CLtooBbhpN+uW0yG6R7gLpziJup5RHZ
fqkxinRV2uJ2uv2xGQnNP//k7++Thmhqc9goy9vf/vvh7x/IXHvR+dcn//Un//qcIdMrkWDC//0X
//r8f/j2fz/594X9p7+TZWQ7y0MZZHirJO/v32OH7f75S9Z9LI7/+pKNJu3MLY4s78KDVg342bPa
//uF/374yyb/12///kqvOkjD20/998PQYtFvSGVGVeRZg/lV/P0ef/+W+r//1X98Tj2I1Kkck9Fm
/UWxDxuffS0GyaZijF2NMRNC2u2Tf//O3w9/we2zThxsp79UxFw5/+nf/+u3JNQtDlkwMfrITb31
rz+RKj0LGq5Qtcmd/yrnYyiTtkTqpvv3c8aGYUf8DREAJ6Hf4Z2dlYxJ5T9A/MWmNf/7y0GIrmUP
o3fAdhWfhHOnPrBbrdqZ80Sa3kwv1R2K0tBjpz6YeEQ+pkflmYSoS+U0BJ8dqVzwld6KgAi4+m19
oyIlXqH6KW2OjqwW7npIXqQGbUnxbAKWD1KM95yCnMRO7unFAi1qr2/DeRN05S/mVZlX+0chgLzy
GarSz6Ft7DJ2G2tgF/5w5/nlrAJQH4x68clgHGCMbgtIf9A5OCJN1iLQ0WtAe6CPGPQ/peagxS0W
gh/davycQ0dg2sPW4irf3TlE2uN0gfLGUmKXk09IBkmzdvhav2RHGqy0XeGy0K6GDyg8N0xe2dLO
ecDURHpRVdyAwYxmGxW8OT4w2bzmF/NKOEPS2EQ3Dr6IrT7iMBtfECg/oWqrnphytfmJj9qpZECL
nXQvy+9bRLGY2ATazsKZj5IBENvu7vh5V33wyfaOUCJvjcJDEhQBIXedsLMcYHOIotiSyzY7sI72
DEuEnQLpoaKsG0Q7Y1d31Jdw5MMMneAmfF3x1/XQp3da5yjH/Ln4ZIHOr9CId0Bvn8vn5hH7g635
G8/DdNH02DJFrm3Y4H/8dwNUoDPXMOEWgaHjIUdE4lo6aQ9OQpYI7KmYEnRr4CduXbjpl2qXu9Zb
3mGCeD8cTKOTde4nd3lHxSx8oqI4RbKtPb7NjnxhgnrCzDofag/vGVAsjodYqJ1rQ+d0Z7pXzMd8
mpH/9rHC5uqo1/DX3CNKcPud+hG+mHswfIF+Tc76Xv8tv/nvxL3Wvun7/JsIiCYIf4XB798wyXKr
htfIW+3VpvziAig7q+O+QhoSHiRwVe5dvJZvOCqv7IrVZOt7jAx2xWHUTT7Djx/rZl7Nq0gAZeYU
3qzuQxIfKzeDP6FdaSKRoGD4iIlyO1Axs0A39Kpbc88+e8HxxcxV3M/q4RI9vWs2NgM65EDQbOlC
Tl6ObFHbAQQm1K4ipU5mwuVKzuzQ9w6kJ3ixyS08aQ935Ylx215w7n3ttd+04w1iHi4INfjukjPc
XvC9a650JDSSIy0P3uNM7OhHq7gFz1IJbdSBuWV52cjhSLhHj9CtvP5UX/Ber7vsxsBhxNMXNMF6
RITH0PKcu2AkE39PciPNpE9pdf/9szQ0/AjBH0Z3eilPA05OGHAAdDoub3RYcdfd+LrppQmaO4GO
3MtOD0HJKZlUOfVrhwATwtCrGtBnodfjrD/cbD/n9DT7rTv6Mnyah+HMfOC5V1hClot5nlXu8ddk
N+/BHfp3dd/iCbJzy8Vka3j/uFPumRNYTs4ZlegXt337gaW4A/b7Qs+H/bvs7S7lpZBI0buL6mZn
4QFpCrZum5sH9UZj82Zylx3BAEWH7WJ29z0MKRtpqpeBeSkvdXkOo71Bj+MQFUfxoP3AO5udbL8+
0gsPdwNqOn03N/vkgUAsm46kU51nO/qkSYJO9A2PvJ372Wfi4aKkO3TgnFM9UjBx5aqAKehYPPpT
Y5OuTpXiied1T7i5X+l+C73t4bOqr/Lj8KcEC7BcWsEfiP3YMSrDiNoCG6TR7jRf3UMC78ceeHrd
qf2Ufxmdi9IrlS6trGb0koD+5OpKIM94kGs9mNcTgUOW+jX+ah3CqXPT+yqhe/bn6hKZYv5JxEuq
2N8S2bsOmePCg9b42Q0o2VszuEBLXVgDtlbuV8OmE9Xb8SWmuenwTBT3KgDHTW2lfE/3Utuvsodv
niUs8RK7OXOzVAFXxYsOmLGXW/w+PE7BaFy4OkTsOIxVVLv9ZqxFnDLdotJRTHgzNBK2Oz1eTur4
UZ0l3qLOSd+z0S21YIVFZxcHnsLIqcA2rgjonMQTyydl1wXDTXLZUlXz1MseLBf6NYzqYzIrca46
RcD8Yuatn+6Mh+x02zGelW82S7ZAEOJHBEssDlO0rz7RR0E0iDyuQRPArGGj9+fvhUpVdOfapf3D
Au1s7z2tmuoLx64970jqE38Vl8PSqp9jf9yp271XMyIdXgsYW9vbnlDipfITjcv85RPtTPUVPebP
MAUvT7xE8d4+8wNvP/SZpWcO90m843nbp8R27juQZu76gCfM/sf/UYms35EtHSPP724z8xSgnS59
1gfXYFj3WF7JZbpFEZ0RdKs2V6Is7S0LmgQtPSDQDvO8eV/Vi0axG0BMjRyIFRbjGjj7RD7D80N/
46RCALx7uhV3dgaWkTdmXZJAuCevx6kv3Odsb+GhsUUPyBtGGSf9Nf/ona/JHDXZo3xuoY5npQnY
oHx2Un5A+B+P0jcEejgbnvQt3wucvGihrB+DAazMZNYG1W+nzz2xZdolOexVNiLfh6qtdQc+HvQm
cAvcqQ7gNt14SCOvJ+wnfFz3yR1wnpN2NaiPh9rAcSu+xi8WGkbugYfshYP3d/+GFv3Q3KEasKof
lGPzmbqNw+LJmtGAmXK0b+M4bVol24+Ow5d+qPc8Bu/RV/gpHJV9c4x8EKRcQWf02WIPVXfdxNGU
eldYEUciUoDsE7ZneH8XJpfFySXTDN1i/noFyGjToIOr21oj0hNqMEARXEJn8bY3UWHLUO3Ufdlu
0yYY6RrZ9dFUEC7gW7Y7/KjoOPf5V0mJxloXcW26wARlS7zYtT6St+hwaBAkmhWUQ2v1CUifgoeP
YrFbiqs6Qndg/xIyJ8tdnVBEkO2Kj13MGJ4NM6in55jWb4JcGHpXxFuro5pUj2niS0+ZYzj3wNQd
YXd0xQBj1El4JpN7af2q8HrLlnwmmp3iR0Qlf2L491PrWu8MLwh9ullu6AOHdrjLnxQ3aW1814/z
JZwuUfOdG07x0wgv5BY586/CaRJa3Fk4Ask6xIzukw55/1Ua6sPaFJ7wik/5QXe4l4ud+RWlpO8S
giTseuMLC+dW7zEgl2AGrC9qDZF1T8wn2xVtqtl4psWphSfym1UvE0h//ZFf2gVfil1wTATlQeoE
ve9zuLPGT8TCDg9QdGDZIbbMLy9oRuB5fbO2sZ9QSMPTRQRFEjmnBiJlHmFUtMhJgrC5ZWy/M42x
PYUqD96FlSdm9nwY7o3T3JivIpqpWTiYnzsU1DVZBLunDhjLU6Of6MeX2mFRqCC9n/UImXqFmKXC
VHclLRhRqtJKlm/QJ6isM7ijVNx9+ShHlMbt81rvmO/e1bsAs8/R71OgmJQRH/WF59x4y7x+L3Y2
wLLYk8n65fWsNt0Vu3iSNG5hB+0PTeK2J1EnyFo60OgJiJNwyWDAfQg6P2EV44mfbIbyz8Ow1Tvy
dNSYRdAJYnZf7uWNhD8fZvVCS2XNz23ik3SZPkREeJ2zT+M9VF1TfYAUx+UbfwXUnn+vB2tfzpZC
4BCvOWBPqGFCotq6CBw8joh462dKF9qP4oQY02b8V4+Osr2XHo//kL1mBLMQZWQvsAr4WRr7RZ12
WnTSkJA6+nk5iESkYfUkmu86H0mS3mLx/L45QB2OxbugwsAhpMf9TEQHJj2ZpqPsgQAm5Mxmn17f
08IZHtrrcqsmjzw0sXoaG6/JggF+ACiUG/EWoD0HXoFOkbZX9LPSPS/Cazh/mIkDX5TFhSjk4hOt
AhXhG6mgNiV4TDSAIz+tF5gnlm8gXWo8CowliIYLBep6LAJY9Ll2odFoHAZ2AZESIyVr1GnO4Xb1
uJWqW/4sZC8MdQ7o/cxpr31jgYmna+4vFfMD7h9bBnVbu9IOpmVbPOrxYa6hk7zkpHizGkCHRzK+
lS8ESthyY/clDY7v1oLilB8NTlvKdZAulDPsj319YLGb7oRyz25HS7Z108W3jKBRgYjTkqpeYnTD
sYCWyGlCR6w9qLTDhSFtNIJ6YG0jr8qG615mh6zdGcWRJDHcB/Pwh3MCEkLzmV4I+lhajTJCfqQW
iMk0mt8IKV2xDgiEDi2yU06oD2bV6wy3jILLdvvtrAvSn9IKGMegu9R+6vgp3ZfGTkKpc6jT07Jg
/3UJydY1l0nP8kgKQx6faEeXFufWU4a6CX+HnS9PRRbBQcIk2IBpGR1qRP6X5o89w8wbb8D6TTWY
ANE9IL+lgMiuRYaU3SXDaBQYlxwJujXUL9O4tiImeLKubEl2avV7+lTpbX3XAhQVzjvsSkS73+Vw
B/loGXbiVfN0hl8nKFGsXhFvFa5zb7mz2IgDinB/Al3agTD10JypyW6hXhZumt8XfmztdHQWb63k
FfFvSPb1nS1pdtJqn8wvvGjWHNSLhJPBPGVhuVEwsdat+eMsuOML2wP7k91feG7Mg8II279I/PE+
xpnFpFl0++diR//KgUH3EH2RrXn6rPeV/Vn/Krv57WflJPZhCU7/W5MkxTmNQ2nylbAwLWfehDeD
moZb9JW2AJCeK2fZXXIuHlP05PTY6cxyvPsSntPIncnLsK0vxR1JKfLSH8oucrvYxozTS+3Xgrt5
AG7mvv0e31hLS7d5TLj3JG7iuQ26kaMR0ySmyFSpfCwvxTk78APZ/bOGGdrugnbC6k+J5ljfqeCz
3HDSyw7lhbz76Wn+HVqHkiaRR0TZu0RHMAN9344b2OyfSJ1QQofQt0AucYaaV8YLLqsrF5SuBL+b
7F7dJ4ismOdeY7eZzttGMj/zbPGdOLkHzY1lrHocAh441LuXBtcaa9apfObh5YnMCarz6Bewps+s
QWC0aBHsYqdlCL6XTrDEuMuWOz6fXzTmsUv1YYQuXAuyfXx6UX/Em/TI4853KTg0XHt3yH7hLRT3
5LF4NI5VYHiUd4Tiba8nGi/pj+itJ8tn26sIB9jX9S6/hMOlTD9W49DJPj8U6Bm+XIFR6AFG53Yk
2gamw02hoLLe0nfO5IYvoeHcyXcaTMJ35oXFj1G7w6MMAnlbIEvfZM2krQokl2PuhZOq9EZ5qTv9
B0IhkGSKfxH3vONG0F7olYBRoPOUQADwRCpaLk7CQMqRfmgcJWApRY9m9Za4RGoT5SdHC3znLLPJ
p/7R1T5PTcT6J9jZmaJJs17ucJqQQN/mCRETxg1CN1zzowrAvgdGteeYIWJXyC6tfkmKP5JtvfHN
e9hK3NFsxxikomPae7BN48gTXwSf4HZK+FU79dcIU8PT9JCDtN6HbWxTzarKFXKY+KHT+9CvBEh3
d26gfYgMzpGdLnFYsgZHXvejm321p1a26xc07sJPWKPUcAqEC+Sh+fgjGeKoTkjnpXGjEwaTt+ZH
C1D3vsTH8K29TWyYHDonG0tLZNrxowN5/BltZCW6UuV8zQc0nrQT7cJ3q8XFukFOppNnLpt909rZ
V/hnfK6sU8XtBY27tLPkGRk/5F2exEp/SSzX6Onan+rxffpiP+PbfBaBRi3Uf7zVfwpyDTT6TZzZ
VOFP3TFUdbLP/PmlcpTo1D1SjQyfOtt1RQLsEcgY/xK0D4oL2ow9dSzdge6+EDnn8Mwi0FxHW7wr
x8B6ojY/Fh4nTOai7kAPU/6QP1KfN1LMHqIHqEOD7C9QtpjoriekIrLPYYLtuXymFig+5SV4MZiG
cac2Dh0QGhh0elinSVylD7I1O+5pG+R+7nbnJQv4rCiTaWyDahAYaHRncaXX7KWnLuu4uQvjVofe
pF5xONRv9HxrAzWMPVOHmt2xeDX7y9w+8a6fSUioh2M28qNeLKzQVf5dsRE09OAIOQEzckQbKy7v
dOjIexGNU1j62vrN/+jIWEhwtv88wAOFzGVP9c0yHufuqG91qJ5ckRbDfNi9EB9hxr85XGrhyPfA
bE9U5p+SfAj7h96IpQbzrtuYRdieXBY07LJbK4PA1HEXgtRjYQ1dvlD3ZIRHU+P9Iq3JDj/o01HC
l/Q8qHg5LdGwrA9C6Oy50D32vFvY0z53+rf+jf9sHbed9mY9NeVTRccZG6H+MQg7Dl4P3Pcg4jIo
8A6nt7eR5WfF4xXzdKUXThpm+SVOo81WZcLKG9w5J7zK5dvQvubUxsMcs6pT/iZ+u0v9tHYTzbWm
V77YN4dLsNxIeIZLxHmdhq581NB7c9q05zfhgW2ocllUdRQnDH4oompPjnYFXZuAsIUkgwnnz7vt
gnzyisizNUIGYWg/t1M0OyLqMLwVGWTWbQUsziy3pAvZ9XPBqUZPH+Zvrtb4Rq3FskZ+DPzg7e5j
0aMuDT+GW/zD0YW6mF4uCyRC49o3djI5ru56vCPsDT8S9ZkSM6Xpx0yoY/74zeo2I7wMRv4Odsf1
ODF0OtcLB2WaGjxaD1Tt+b6DHb3QjdlJ/4u989hxnEvT9K00et0s0JvFLEYSRdlQ+IiMDRGW3hya
Q3P181DZ1flXYRqF3jeQEEJKGZpjPvMadukXLA/GDySylTWaTPSTtG0W7EntUc4DKxKo5ka+qAMz
7Q5IheOt0kdcEpPMV5ILkucImDVBAsKcWiHSHfRwzsOT6U8HIVbE1VsmmfHRPYAlO1HwEFRrCEDd
X0T3CDfyJ9V/UiFCCo2aFTECrKvsOSJXBNXhE4xoxk5LL0BKqeys2p/c2xJRZfaakrt5GAbfCqnB
EJaAjEgRWaOq9D1YL5BiQFpFh3T/qjxQE2XJCLL4QEmJw+IGmYEcviPKOT+LwKaYAjoSaGoQVg0o
i1HtRd2FFAljuXUT/pqGs/FSXmD2Xrgzw05NX0LiLPJvlwpNtqHcpagf48r9lbxl0Z6lgaMpnsYP
vollxSJhV1fs8EN/yUFPPcL+qHA52rrVyfgw9aPOAvcWPww3ybiMwOw5TEkS/BDPpotjBXxZ3j6w
aulcGXKLB2MnH4pnOsnIM4r18IwPxBvvr6MTpM7uA+av9zDisbCiWA0S7MY9M8CpNOEs7lc1FUXE
H3esXQUhFu4c9npJR8BuDL7nrlKPllKgZs9WA18koNVGM5T8NXvkvRR2BMHFIvSJgGnA3ZAWzSV/
pCREWi3AYt1CnuYPPjf0GwL0XcW7+83AZWoCvsor9xHFUeuF7oy7L71flfLTgY4Bb02FKTlQax/t
t9Lb2tGuNvdEzq1xLKwXxFTRGgsg6EEimCIovsGIFwCDJ1kyD5ZsUmvAL0AkGJUQ8Fyf+2Cu1e4y
S9I2P1Y2CjsBQ+WBwASOOa4BgAw5eo6Vb+YPQ2M8U0/n7goKpGK5NpxvZzzxg6xkXI+aJWV85H+L
Zt3CcELfTvf5m5SrelKx5NIeUytfm3JHY71iekMQGr+4qP3wi4/zO0u6suFCd6TnKPAduaycEedV
E+5I7shGMXYckka/nhYY/z0Dr1n6OY68ZS/kinO9TJxKvW2qbtx5CYPqFQfj4DTWU+whL665i5Qo
3xidfCckOPY9bHEq9ZWzRrWW2fVM2Z8nHD6V9W4JRyz+S6duzUrJzkdKrdVsuMtpkqJUyyjhnnGu
ZINQjIgcuans81xVnYOmoIFOJDOejjfQlhqHDvT315wVY6shZA43HD3HyC1iVWAohRYr3J3SPkA4
CQSWoGvO6DPegk+Q1U5VfkzK9mcXEgY1NJTis4BSZe/6y6B1fVt7ZazwlJKrbi3f/fuX+QWv23MI
Jmk1SDc02emPI10L+3oFNYO1mgPlXCcQQR3JcDAiHh4i5rNm4y8fphnxjOUU6IwvNzRa8yHOHblU
biOnw6A3fI6KSXRleqBmuBqCMaY1vJw2Z4s1G4eWtxsuHZeAY0xwSWUlrzd8HWfO93K8DILlJtXA
NjcIAi96aCuTHBQX1qV9o07tKTyQbETQ26l31RRa1m6/mc7DGz8sH+gSKGRMiIytOR3+ze0DX4gJ
s23dcHuoC2dkzab54FgXZoVl7pnyhXHsrH1PV8BSV3iUcbLg37iJfNkyMRJEWANhbXpBs+7RQeUV
jM+WG8sE4Td4I7edM+Q04cfVG2kH4i7Sdwprw+zPBbzIHW9SZ2CgRL8bWFM2J+3tcBSfw+1IV9fb
aI92fqR4oqDS1T0w5vnxENSzApTTn5zbtEM7fYP2AOczMJSIB1EfOHEbeC+C6ctYBJhC+VlfhtQC
faXiTrjDWAXW+TR8Ww1eS5jMrTkK3sdt0Fw0CVczJQVn1WArAGLSeOIDsXoavBP9OsYHt3LEnL0I
hBbwS/Tc45yA+5DCK0el0feOMHi1lUPax1Fx2POJxgbTIqvXHexGpvVtj2TiOmrWy1zEVwL7zwNV
Dyy8YkHYAkonoMWGdjTki3JjxO9qGXB0zGMr9okcx37bpr6KDFqhYRa3v5+9DcuJ19/J7lcKTKxF
AC9HweQMpE3Vty4ePfp5McWbt1MZVOqe1jiCbSDGUJKMrK1qvXCPOUwZPjL3nPaBp5zuguCqoZvv
iMtDbefIFa5ZaPCiV0H9aRl3Rw+Iju6TPIFwxJPzevlXOJOWPv7LjElXPJnj/vcVZi3FjwRMJdcH
pWBy4axBT9Z3nxftMmohONr63BLmItfHaqGk4FxD12nd3JrP1PC4Gi3qQtlO0zeMQjAFjo4ric8F
g/6PVDC3jgtF19qIfbA6OYBPLiwrEM8by18SqdKvOe4UmPg6Q0gV+rZJoLEMDiZkCwF/taUm98X5
cV8ZliF9O3OpTw44Fn6Iu5BzInFiMCYHLixpHofE+S+AIAdwEUYjPv63LR4IS24KPjIxD02Bs+GR
n18GgaSUCT967WJwnYE4CVCiLsnKIE7TxfJHL3AaSmrQk6fV4Il1wOqJ0iX1frBA94n9ymT0jvEn
KNXifhmviIKQpLr7yd6m5RvZA4OMBJcc2CRrq4ZH/KzNEV/E0BfKiwrG8zrtXHNry+VKG1wBY0WV
r7hjzyS0MFqgcJuaMVbuEwtWNYgKf7ng9sakI+WtreeY3IG1HHgXHUbQUxu0Z8PpKI07IP0CbQfC
Gbh6R00pgUZRIbpz8jBgGizzx4T2DL5wg4R4fot2aNXjCY1m+kaIYyNIKjYejXMwLDfhM1dU1c8g
u1Iq9yifxH7FGqKvvHZnW/Afdg2kVsa1cce9pNCq0hCl7YkyCLrTrDdrBfph5/ftFsAllVxWoJIy
KXCuwluu2zS5B9ZhXcerwyDFFzdYGFBVRPAcUY9CYkQSYAqN1QPLc2UeGIacBdx7EmiFQJ0J2vgp
Sckb6a5I915800UAwLeRyuTxcXGCSsFMA5HppkhpvSufIFZYxsxvgVv8bnTvi8pvuaaEN96r09zV
CMx46IGtoSKDLDfonxKknFGVb7k889GIbujsReKIuQRuYZZ8xcZ46XpRSogxviRGWOfNgbVKp+TU
LeOauYhvs/lOGcGjTRPUYsfA5FYwZEH8U5Iqk2C6YQZa1PoIspwVU6SMntiMkL9htNPEG9wj/8XS
vsQc8b69Uz547sZ7viqKH21Ood5z19jJ8SVV3IOSYRq8LqblLHhnVSMfsi7sTd2zuiL3fYwBW0Ow
9nZLJM28h0vX/KIiws877YaZxzfTcWLfztlO15XOaKTpPy0LyLJn51TS9ovVmr6ZE4jgW4ZNb90x
LQGnh+2zYKFvt7U86HzV7HeJ33afDHh6IKFxx9TtEha7DQMqThEjhz2BKDr04Bb/yI2tBhpqn8zL
WXLDwMD0R8PaRcNOmWB/rmI8N5Q77g5egLU8YpJJIYfLrZR3IREXC8t1MWKy1rf5L8YMU4ojYyWa
5XKzeRODmcWIlYNbFKG0n++5aaw8BaAVe83+yNtYLtt3ACEsUOx3irXn7X0wkDcTL+dr9LEIwCqY
gOa6T86NC86Y2HyDZDhhAz/Gr7L3USzjKdeQ4IzZoo7kqLd0cCyPsv3SZOC28qkigpgDZvzsaWx2
UHLScViV5rMClsz6WOI9vooQJAtYQvK5hd8BQDjNqA5LRn+E0Uq/Z85QT8uN93swAbRkiMQ4e+eT
Rf6W2ijJOvnqsn2DPKH8CbIoX1sLzAAbQkPfg7SgmMzm3FBhConIm3WnaC68zUUtsDXNcuWpLB6W
l1AVEnZ1wERx5GIuz5UG105I93bK17PAYqDaHvpG6KCEUyIke7iZ3TyFKdQ5Bwvnh8hIoZ1mIDmn
QU2C2jbvkno0DlpfGQdPoOeHXBiGlmaxh7D2lnbQKIoOhdIM5naoimyvDjGNbgVSCy4CaE002XCA
RS4PaBbDixx0nZk0GOoa9yLaix6Fs8bWhgMk3Eud2AreFNyRdjCfBlR48HpoHYgVIytXZxq+jB+F
6ZJILVJ/uG1WB2e2vpoieh9CNpkakYFdPBdB7/gpcU0UueU+AzS9Gjov9zNHexjdxWR++eT146GN
ZX2YuZfrS02GzqpnqA/X/yuKbNqNVG7KhRZU6gjlFi2St4NIuGS9PCU6gMnsvx70aAaIeX3exQ4I
Ub1215pg4jZmLQ5RFv/9wWgDy6rYSoZJEG6o93/ekNrppzvZvY/uBk2g5aHBtijHAOHvz69/SaSb
kIIs9ldtwsSxQDFe/8yvQnZKVadBWc5HRYDsVLJm2ozm2MB+wrgR+G4HQCw0//No3UXUuxFZh3DA
8uf1FH5/cPk0yE7+58+LdRbuZUMO1rXUehqsCH4ruF5//iqkmF0P5/rn9UWrFi8ezpv+aMBWigpV
kFey0y3mAr8fhuXpP712/d/ra3qP23NqIwfgDKfCWcSbZCSAuojaH1ISuThSWAHEc6Pq6D2J2Nl0
9Df0CG8lVSJ6gNFDSszap67tI35TBS1CaQOVmRmwmOUu5e2UykA5/rQ5AlihEn5EVpYTEYhDFXqd
PwiLxsgMpi2lhJY6EgCBLKNLqQCUwTKa1G8h0sUtNc8a85XJaWE2LaYGAo37bOrdlTINt3XHhixV
VKxK3PwMeyIlym+acWETuma2aaU77zxMm4r2obEoCFqNVj6qtELwL1ipSTFsI1ekgaXXNEIokpiN
fTfp2q1QpyowTICvYghX3Uh4MoE5DKwG9TMPghYpAfW5atoaMcpMUOGJyGR/34KrrKla4YYanuui
36OgoSaaQROuERvo93QNXXItz5K7Nh+oQ9Wm70Hu84uRKx1N27ZEuK3pSwB7zimLtIaMXHyNvcIG
HREGoTeM3wnN9FTJ6NazCcE9dNZ0FbCpTMkKFboyc163W+HiDCGluxkk9VFPRehnABFSaGQYCOE8
V2q3B0+PIxcN2pT8uXKcZK/NYJAqqswuBUIbp3TaRP2brLhojRhQv7OfMcjzUO4m2lRx44KsuJEF
jLbxDX5gDzRTgvg3ED2JX8UUKiSWcbTGVwsRnyr98KgAWVqGXoihsHnlBI9xSQOmp1hlh/SjZmo7
ajIPYNrSCEpTX54LoT/oS9YFFWLvUkIE6gWD1gF55F1Gb2DWSMUJ1Hj4VfUcsaJkgAIVF6Pc0bpR
2bucPsYJE/19MwHsWcfZL6cjGlWtDy9FyCPq2eAKC6JpnUQvmk1mCI653yv6dOxjxGWEWpZHz5AQ
JdQGOBtaabm2hPdaFfrRUOZn6GBDNchT20jjjE7M3Tz0IKRo9EJBmY+aY70KHTcMUypB3WOEkA7u
RrgB+krR3VBe8Gf3XpKlhGj53mC4x2Is95jZdvu+tlYZVq1HS2nOjmMNO/jyKABa2nYYBFgVJi98
fOeu1xL2vWTCFjFyk2UQkeckjqSa43xhTDCssItI/dQ0v7AopNpYGNvOJh5RZFmuF8FG3yzact8j
EBc7moU28bBJZ8QlKmeAvJf2v7JEoQs0d9k2xRR5PZlfDp7Hu6GB2Aft48aQmY4bwXyIqpzofwrf
LRyiFhmOMxoPyKY9FsLZSlPzTk0tTvBpOtzCimMeaj8GKpgrljYXjZuGXgOAJGQBLDQJArT0dKar
j6e7OKjzfWdDnm3bRj+UgCOg+e1d6YBi0yeSpDrN102OSzYMKezhQusLacIiKCobK4ScnaBpn4am
fBvsHEpbrwUzpsPLSIep66m+peT6yYmnDzfDdVpPYt+NobwNUFQE3mgj8bfp7XCo2A1JDaXZhmpT
emA9kI1Ijin7CG5FyWYOIXsPZMULaBEYiCNgwAoLp+qeeMvSKxX9RudQYIoOyyecNui9IZYWtRgl
K/N+MMrpzozjXVpbR4ZI8YFh8tktAa931fikFeRxPTQ3e6CzNrSUDePml9mOO9PtlCMS0ZggLwTJ
Gl2areG2T5Oaj3tDNU6CW0PJEfR3FKP21hvf1kB+A+MKKT2PqEjTppuR/u4QpSRCiTVfLNN4aTzc
6L15TvZNYhATVhSimqkjJ4SEZSP3uFUaOe4rzQY3GNNFxrU31IxNZUDTUYX9gHALbPXIHIIk9OL1
pJd4hxDI2Hl16pPauOtF+ogtttiyGGd7PX2yo0q96cL65EWzcdTpZ9lZoj92k6SpAxSrbRTtOGBe
MHlfKOolOwwXf6a4WAFRj5+qTQTldF+5b0oyy5NXV+dQTHmQQjqGPaDibQNEQg3pZ+EJfFJr1Igy
LX4ubUmeRydjyrWzhjPytnblsFUyJ/a1on5mlK5rodRnu+hIzyV6zIpnob3TKnQBI+vBVBo/ny00
J8f6GzfnU9rqBnDaAhPtmrCzwhbylJPt5hltF2HSBnIzzT72oXzsUr3dRzB0aDwsJRK4w1GTJuck
E1vTKX5aR4MfoH3ick9fJxyGfWskmW/Z+ktXRAM+etYYDLJGedKRe2FNbLWmbm+tgfTIacxtoebP
mkQGMmqnO8WJaIoZcvZRmt94FYoise51J2zTiW1ZWnpT6ttB1fsTwle3w4BBZ9VdmqKlRpDhrT6r
8oSGdxR0SSypQQ/Yj0ztJXXWXLwqUHRk2oouclBttUpKnRMQFwV1k1AP9/ooUU/VlObQWRCSWpui
guj0/BH6z2WYxpMisxslxWDaWXRuTQJ6UQvBjgp2XkupoKRK+VViKoSAok/8br6HKtxnBvt9aWqU
ytFaSojQd0UErMOO+xOaJfcaNOQIC2xaJm4JgBv/gjbd1RKdTVtjaVeoKmo2ydYcuZ/JTLRZuT1Q
GZs6VaNHe1ulpJmVjoWomT9522wkOdQkUJMuBmladdTmXMGcUbU+MJ0KlHkqz7Aex6z8gbi/6rkW
7/X8KhqEa6IEmcpScv42jJd59pIzfnSuVYBt6H9N5giYFT01RT9Oc3rEgHc8Ncqoghv+iiybwDxq
uudYuR8s8OiZ14ptmMqvZDLDB4/OklolqM4hfHGOIvkZtU4YKHvDqneipnWrdyNlgLnai8VZO9OK
Y9yg+GRl7afWyaDRCTeESxG8cedXTMOA8MMSrqeJafyGs6dvRnPnW5qk3ayFbEFzdqONZzTI4lNf
00J1UTIbNLzdBockhzS8qywS3iw2UNKsYqiSzi8srfa4xvxiw7m3Xay/kFrL3DoYmKd+HYbWqcbq
a9TmDrb5UmNSq4fRS6p9Cg5uykdOUofga1GgNzyT9mBrwH+2hd+Ik5Xo88XBO+CMMAFl/YmAhQqB
G8vW18b6Ymidfco8Wq8jRJwsTmGSpnPI2pR9uFWYnpqwBx2UZoFtW5RcRwuFh0GtdoOzidHDCSvr
iPNQu3Um7cWws8vcD/ZZy5tnaOvsky7ozRRCuq6z5IwTxT307G4zZJSOCEWAatIRtUGPdRuqQ72x
tTsqZl1etCQUSM/NankuzTalAt5Rq7Nry8+j9pBKKZ5bYIvbmv466g73tt1QvjBrbllOQIc5dL0S
GrJwc4PRX5JXD13akw7jV7iB0bVPel3fm5532wo12fVpu8SJJZUzp5WPpKZ10ELDBg7M08LNOz/P
rDcUsNJNbDaIXrlMDlN7a0xxKSrDAwE1d+tl8tjZ5JM8cnEt21wwuYSkSrEt7XHaml1jwccmjFBY
mXJkFYeKOkiYYiNA7OsbhfpdNDjajepQAAlp4iO2zo7HJK31iGXMYIAvGon50Gv7UBbu2qhQj7ZZ
JssBpoXhwpUN20dUzdyzkFR2K73aVclCQwDwWWoWxuPhfKOqUtvpiEPsyKeNYV6iAqDrWaQiVjkD
ZwQQRkJ90LImu+sTdCLjnuZ6ttAiq8pJwM9PxkkNs0ArpE3VLAnXnoUY1AD9yHV6kj7UEODlyZj9
Ct839PBWeBUbhCeBa+QT1O8pekZbD7xpVsIdq7RXPBcdKPgpQf3Gdubs1HqUU8SA8hnC5eHN5GQL
X4D2SWjlT6pKXcQ2Ne22diHDmoQ2CC0jxzi2Lkx5Ay0I08GuEJsZJFfnchd31REe47eYnOTgzVVC
5aR963GtnZWypeSQD9u50g5hA3Lbc1q8XCijlREnq7rRpTO4uS0m8UKdSQwtlXo1IluAtMBmKClO
glXZvioK+oGGLj1ilrTZozf2GpFFUHJKQP13c3eY4b+03Y2iy+jsqulFNwflkXTXYO/8nJtWrM32
KG3E2y2XXmOv3FcljikliYKDNxubNdt33tFFL50bkqFNmRmfQxbb4JoXES6zKGk7IHNWdK8yHJ8p
O1ikTy6rnNXuKqcRECi8+hT2xkBDIt9nJPcHlLpYW0R8aOn0K40aBplAhzbPuZ1QmgNlLhBoHKwl
C1XlYWrRGswQoOt7QucyBxmqGbBPtKHYO0Vn3JqD3EvKIzIKk3M8KUDbkb68YXyynKbGvEkt9C+J
0wi3beVLh1mAuFTyOiZsq2rMbGS0MKEJYaEPjeW20SpkFNNtq7GMTjYCWXVkuryh+VUZg+F3U/Om
4khHUzFhitY1pb/5VUvUpzilVThL2vKuN4TA/2n1hxNCcEop3uJEaL4xRjQpwZq3mAhuY0H3I44l
aVeR3YyJ8YCQmwxUb3Loe8wr9wPf+nk1ofTnJ4pdEDygOtjEd/k8Pc/zBIXMowDcV8VN2bZPc1zu
lDyKHnLrpZXyc0w9QLQxqWRNmWPD4eKsTe0WI9BDOxawQ0CQaNUIXsE9SDc7x83J0NS3ZkaSoTC8
o4PawMqzbBfsrbxvvULeZerwbQzQSFwLVojEonPVOln2YCX5qz0811Vlfc3mQ5lkd8XYiD3SgLSB
0nFpOtMJaj3KrZl5HtmQfKpRP1J4ctd59PLQrZHs9LMXoKCExL4GohH9lndlprOAZLIvJ7hnChg+
X8teWLDktk+RE6NMlB5rmXwmVf5VOxHm9OhxNFrYn0qwlJJd1ZndL69VNd9epEGSbn5+711tvFF7
xfcKLhK6FVUgjBAcgN/kiX6rNXLnZAU5zdBtS1bwda+NJykjY69HBgF/fJ6LSlJLcGhd1PNuRF0D
/50J2kGPcERi7wt9qbksxMShoYgxdXi3ND3eC8NMMKXXFzi+tC4EczcW5mvped9GoVTbtG8/MLgG
gJSEdTDN9sXINSrSqbNtFaIih9yudqHSmApswL4UUPQBjI8o8OLWTe8r9Zg+ZrxpRwesR2ZRKpCx
zoINVUDJpvAGL8yvhDZl1xU/VojMXG/DQW0AMLPShJ76rhTAibRonvwpp4+c0IxbBOS9tvkoNVhQ
obudWoGrpVmxvJqkcqGMX/q2fR3lPF9y69YrYBpnKGcGaH6UYBcRVVIUIuaWWrrHdyh5e9dlTbyN
h7b/X6G377JLuulfCb2pKspo/73O2//N3z/ei3/wkNauH/m7ypv5N9dzEXHzXN3U8Tr5I/Tmun8z
8e0zHM3VbY1HBOX+U+jNsP6GKaxFaKAapm073l+E3tS/6bppeCwRRGyq4f2PLKQ17Z9k3paVxlgO
Q9XxpDaWY6g/3++TMmr/z79r/5FqtW62DPtdV4Dd1N2RrWz2YK8O1a6OoCvV5a4VkYpSSEFgkzuI
duOvuPnLNbv9LSv3b2Vf3FZJ2S1f/P87DMdDZo6jUV1EXv7xMGatbSY5kxTjllDThdTdYxf2H06r
fnlIVkWYzYE6riGeZK6z7lSmaUyKt/sXh8HN+AfRO66Gp2mGYcJ5cjDqXkTx/nI10N1LW0+yZqmU
3zdhbmIDoSk62BbKLA4qvBWuE+GtnXiv+dQoyOZQ/9Pgmc1lqQStIeXNkICY/heHZZpo/v3TgTkG
yRsZF8J8hqMu1+8vBzZmRL4aLhBADCaAcWpfBWYqLtpSpigcy0PdFtZpFeP+wE5DqWaCLj2iCEIY
3QL7l9KuSLFNIsU+OsgawLE25g0SdUE2hu6p1Uv47h4JcqWbp+m/HvLawRLXovlVT+7kl0NFodqL
x8sskqWpM72EYtGFIeqi2a1U52hC1cGuIPcI1z6QiUX3woooqSKdP+FyANRpUPaRVv54Ie0n06D1
KcKUvmO7cwTwUy1vfVs14rVskARRi/ZLjh40ALJ/Trs8q+n84CJFv1WmzxCotdGmFYgY34kOoRy6
wHVy+OWTPEbZXnN9FKTlurMpEwqFznX65UEyNfFGOeZZ7gUeunErQ+TTsdSHxzCSi8J9b9NuRtUc
ZKiul6dcNe0t0ib9yoK9bLvDqUqQHm6wp7bl0t6hTr/VnU0V5ns3hruWclhZ8UOdH+m12ka4NPa+
F5u8sYzH85C8FJY9UYXrSZAiSYREYyKbRb4eWvPguWQJSedSAtHCQEzJd1kAqmTfQedI/DjlfFt5
0a0w8IMzMSgfpbhLH8pcfAzOAqiTZUM47m0adNAuOMGCLwLPPEqP2rs1rS2DfqvTyFNUmLQ8YmLh
fp4otJlbo9Fv5xBmUAmaRfOsB82w7UDX0r3s8eiIZLOUnVH+LoYnVyf5UybR+8oY5Yd6FB+2pm5D
51abnbfImRcakqEDwwpfPKT/oU2O1Vox1Ltu7G6cLP/WzAkwQWEg1ljMFMIMGqlgkeNN6fzS6odE
A77llVNySdWPSNZIdSzovHmlxrQ9CnVEEjEbvkd8SayaXlTbekgNFQ5yaHWeo0jYk7RgZd1PWrt1
o56YtlgUlZuYUTHFwdg0EIUL+3NC2Hs9pVoHLWn4wSwa+JgGkjLvaSdoth0CcBZFoOWIUxgJdaDU
rC0E8pqTlQ1YHQisDmpNb3ZeboDTMABD2WZ/UCweTMUB7HH9U02H/vDnoUAGaSNSgsfra4olPqbF
W7xYWor1GF9slJm2CDfRYFxektEiR3l9fn3o+vJJ8/T8L2+5vp5dW5LLw5/PXl/78/T6V2ONOGUp
1u5qwFvqMsEjazRfIgwzgIJA8u4Xd8XrXwgIIxMw5S96jDizf7XPHRKzao9/3oiSJoLejWNv/rjr
Vp4W06NdrBMZMmiycUnBUSigXa4f/P3i78fruxIvc6nvg7a5Pm2WT/75OmQ+0LDBHp2D+8uRTKoa
77A39bsWdrIptPT3Ef45NlR78CH8/TvXV6frwV+/3rke2PVPcT1clhCgRiFEuCV+s1Lvm14ew0th
eCqR9jFkEEV1k8kTWWhdNqBMujhytzINb9tQDYZBDf0JScEG0eZDPMrHxMTSpb9gNZQ+27Z+Kgv7
UA6lvHPE/GwaqFKhCYqyOdBN6varsIYRmk99sTOwuYbjO6p7hYWd2DFyb/Km2YVqdG8qNqpaCfUx
6aSo7Yer1DYuYaZ6u0l0cFNdD2hsj/4ctcc+pg3WNkg4ewChrai2Aw0+aFxOkHPLN01FI6KGHtSl
GIaxfi8Ba/3dSYjdJRWD0kCVP9QbcA8WfYlY1R68EihAhayZgjnjYY7zvYnP1iMKh0GotJ+tM0EZ
MIn70fGkKQV+mRzirpxhmIxhC5IvRu0jMWpvRdnO2qgORIxkqiNcxXNATBRHuoSq2ECS2cY0NKq8
gNwP56lJJtd3kgIURDxflKUewPz9JfoLxVGg2ooxb7uvzInsk53YNUACuIt6PPY+fTQ2La9CsNKc
/QaImtv2/VZAS0F8rCA9pO2S0MOgNTHZGttZqTdbqUAEZoNrx9jCswHNV1StN7ppWduk/2qG4tuc
5w+pNk90tsp7RTpipwNaQs4KTWy6K5cyV6nmU7cE+ZFWR/OHeA9lQsphVScQgoknvHsz+d6OaNU4
TY/ag5NUvm2zj+IFc4wz0gZPxaObGdaAg5FdhL7QrLGTFmhJ2hhvCAlfDjBnm9+6agV9U6M/U9fx
T1JhpC20o9WIL81FUGCKXL8WKETErwlpLhziNN47oj8UTu87Q2K82P17KRP9qFHBxchKwNColAet
N5pAmkVgaJDy0Ob60AvxbY8ICdSoYPnIxcEd9/JuU9VHzR7PuWuCEqvmm1kBATSjnWjpmGEMeMGv
1TQEocII0AWSpY6xR+13N1n6KcungBADhYOFMuGkF1uPyW0Rzt+YdlTvoBhokJhEL0c/mmjpt12m
3FZEM3s5fs8OwysLo3mL3vc26oa3pFJpl0b5tIrI75Pikym+B/tyl2ROgbwtosINRVOnhFEDjCqu
mkdgv5W8d82lHN/dF2GP/GmjvzdQ+oy4hBBfu+BY3BgQeA1B1c3Waolhh1df0hnfACErIDpsUOgo
ZZ6gkokb8ilpols1pvVvzffSNu6nAi5XaLhAhcbxGGOro0gQ/bp9S+QHOoV6xgw0WklAcNjReN9o
Jj7IApomvZwfz80YW/pxrAzKR07hIc9YB26hviEiWkCCqT/NklQRIz7qW72L+EbCLrbwyjw9wlRJ
GoDFS+dsG/VlTFvkIimrQhL0wIn2CjxHteiwOUG5xxG3ra1BsVIgpmCcMYbDGVXq5yZjafJQhpfK
QbhAMedhuh2TiAs9uXdh0y4l9cfKpauLTKDJMplDMVI8iE5QksKY6nkc9f7oWGzCDZboVqXv8PAB
ZYuev4snRmrg5iIxMl/RNurwXFsJIznZNioW0SayJaCecTrZ3Ui/VVFP1LA24yzxlZvv9TlGZ08f
IrpL9VuNsBdNIA21+QVsZBqPznx0E0iQqJCdVTV/nFL72x3Vd8DsmRI+KTHUYrO5sQhp47R6iDxs
p8IUuRTP/SqH4qWqDYSfkp13nPpKbuzCiTdG5OU3+KuZcHGmsbjJhW346M6RTS3/c33t939raG4G
kU05saofBZvMLpf66/VdYV00ft0DkaNC1t4oBDEBNntU7nQobrjrKNs0K8obPCYnGlxAx+NiutEp
qne6Uvi5gIiYYSAEDt1GKKrBArrSZ7CWYmGUoxAKLg3Yn6v+ODtZielkRMIBD1kCNgrBtbfO2eh0
54yn6bCqZm3cOj0KFTXQPntmSwvVeqSd+JiAGLrBYKe8MdWO6m6LmHFvO1w+CXLfQ+Z6aGYJitHC
NCH5iboZDq5R8YCJ88qU8n2IqYzomZdz4yeEGdwxPPfOZJxhkmKrbJypUnPWXXH2av0bRUEEt5Tx
TakNWAWUY/GjPNFccfeFWt22SWIDbDJhz2YbgR/GjVtkaNYY9Y+i2JfMMcb/x955LTmOZNn2izAG
4RD+Si1DZoiMF1hmZCQ0HMqhvv4usLo7a3p67Np9vw+FIoMMJoOEOH7O3mvTto3uB5JUuOh1zp0V
9cgj8/z600yhf9BJOZqKQBTkLwQ6NlcxWC30BBOpLkm7ftEWl2oqNnFgtPwuxK14+RKrokh3UR6H
jG8UFtnWmgCgE+1UoZiZGn8bFQmp2CNjUVHLY1dX+i5rh/IOn8NQhtldm8b1wZrqn4kCkCLC7izT
ITvJcX4K9TCRpRWIk4VsLCqy37HHe5T4Tdqef6Zgz8pmV90Nbna1UINRNLpv9JSZy7cm8u96wxiP
9Bu+lbwZK9Z+U39nN+axz8xl6j+d4gBicGaFx5JaeC3cEnPFXEMOlQYMcDSkRavqs0TIWnYB5tpl
I+3hawjaZQbLju7Nr7mcUCQd0gHluddRuQg/Y0QVht1d4CQ/JbzzQxIG0E4hYBe5WR1De/4VqPHB
lT+9ZMNuMRCfyaZfNoZiDIU5mJutJr9hfXvIiXTARYoVHXK56l/CuTT2FB7Qf92/PSwgcZJbvzwz
vj3+R0f3H3/YCkmSFiFppVbD+ibS85bA9tutm5rvf717e0qzyPput/787u3X/ty93frzUgFdTYyW
cFJur3x7Ac7frtEFx3DR2hmmbE63W382/+vPglIwrvlPv1dz4k88lW1CMYN/Xl75tqFXD8fxz30A
4e1fj/z1Wn/+qcSW/3ymQM4e9uJY4+8w/fSv5//t8UhojIu3F80Cr//HO7rdv72e1mBqggkDhdlg
wlXLv5kR6mdvbzfzvj0i4HzJ4YqT75Xex0aZU3g6+ZvnQilUkXU/QNUGrDJB7mCJd0wjRg1ltoS8
+AEORs2QL4uKhzgFJzVCkmvQxfLZ6FXsFaQ1CVVcJ+03K9EVi7AszK9BATrViNslG5S7fWTl18RA
fGHE7rgbqkFcrNZ5ZTgEtN5hKZ27ob0V+eAy6fQIMoOmfwyCwLn4oElns3kmxXCIRXrQPQjDNAb/
ThxovDYdrmFW7K3nYfEDNyDBfIm9dXan5kJM5ZJABw10kge/m9Vl6k8vLMTnS18aTECXW0FjUyQo
yZV2uWstm9IJTuTjpkfmd/94WjRb8wUNIcB0C1Nq6ezrincyu98TgumvaLFgZ02sCVpiaNDGgvru
ZsArHQ4tx7MJtwyjS7dsLHoXLeFnx7SurVU8LFqPO2EYV5uVyikqa9Qs0LG5sPEZ8YIs57m8zGq8
cDYdL25U4PBzEbEvz2giA8bHIh6fSKbbkmRIH8iviiU4gA7DmLz6dlNd5yAAvxAya5Si/ERgCPxA
Y8uTbX0IYnEuZtM9G313CGtWhnNOEK+SKTzLMfkR1iPUxjR5p1+f7KNAmReGqOblduu2cYbJvBB4
MRMBWrJewohF78dw+ApAzaOFvD2rmmS5ozND9kMg3XNdlN7ZRShFoqO/RHN9SpbzF99tmlPJSNdY
7ullT2F9QZ9SeHT8//Wz2Ke1gigShc1TVVL1pnMhLrcd63YLUU60SxFSrbSFTM+xu4setHdwi9m5
yKFz9lmavs1S2KjT12PmEuq5PHR73Bsq5xJ0hyZmyhfb/CkJZt7IVPPRrVhRTgp3PykSK981yIri
ILnYZmFcbrdQ12GBcZKSWU11TYqL3yUt4YmuUW8c1yhJIKvfZm2fGm/AvVMPWN2yPrt44LAvQKPA
I+6lGK3d7aeRAQ7bcwCdGCpIL/6/nnl7+m3jB2eSdb6RO5Ht9JR1J6cvMGVNXImT5cuKC6ZIwfIZ
dstOf9tYaAyRZVg4rECNtbGbnud4+MfGSCKAjLf7f900jBQetccKVxvz6+0BvfyKSrX+b0+8PXR7
tdvjt7s+SXYrJ8O9+m8P/PlXb0/+c1d2tbMRmpL3z8/+/KOV0xanSb85acA8sImT7G9vvYo8lgAC
Q+uf9/fnrfx5e/Xtnec9nTNE6e769sjADidFau7/PO/PP/vnrfzbu7095d/exu3Jt+f1XfKZIzFp
Umx7JOGSvAKLwHCr7DnT/iUYYr0pGkS9okhg3tFwhkjgvKtcGHdpA1gwovOzpUrHMhbE8P7ibDf4
Ldw0Jc9gzj/NxsC5mBGEODYuTk03t04qt8l71fND5MJ9pKqPp26+j9K31jf3OT2Lrd1kn+hOBB5i
KTlJsdIVimm8w9EpmAmuKhNXOGvL+CMo94wqYcLOGOqHYZxPgoRqfElo5T3b2gON/x6Wk3n1dP5O
WhrEN589ZXBG5oaoLo68CXBdLeUg3oBgZ1gPjOqi6xyWH4U5BW99/KPq4l3VjNBHUYQ1PXzMpn8k
GSyCVIBGaWLxtJ6DvtlmZfY9Nrgso1UdLqKmkTRo51OL9pPUJgA1dDq2fQo1txvTu07039swILMV
ITia1ijO2nNqvbFOc8/5lG9nvqMt5/MQl4hFSzUYUEIEA9TDWD6HronfOJ04E5GpRsYDepQpOlP3
hxAnq90c4nUEtP3TrYitrCF5lRyCT7bKXDroMc60qMn20lQuHKYWfgY/KhXcFYd+jyXaZD9rL1vG
2z+Huv3oTCS7YmJhMQOMSar3OXWj56LN9gFRgzi6u+swcPlXIn3oazshuXq8N3rmoxMNHQ5lccoP
8ygylmCEc3de82iipW8ynGC6N0oiPUPgZouAO7k3Oq/dpyZmQSm8yxhMoAmUvRBMNCl9H2kIrWno
p+pbJ5NTR/vyqPqUkS1s8zXNL/z1hpWurUp590KzXCIyCG5BO+/6vnKfUJrvygYYXa+862AM1jVE
N5FWhXPKy3Lc5GEcnFH7fNllBN2gjPCaTDn2j27QW3pnAH/Qku7DAkpAG2oYb25kHClICA+Imc+z
JN6ahYkixocSGIt+mZvPxmM1EfoVDProlQVdDu2VpIxX9kFNKSiFIIP3qCSKE7102hyafMM+J+YM
RyUSzjg33K3OIfKjqE5Hb95mgWujfguO6C+7v8Zy/z/d6/829PUI1/rbjO5/pHudmR3rz2z6b+le
f/3SP+e+1n9JX1q2yxwR6erfpr7yv1zf9pnlEYAiGDEyyvvn1Ff+lyVsyfzYZLJiW6b8e7wX7QVJ
IJdF9peJ+Oz/Jd7Lsf9tnBjYpuXZgSudZapo2/yxfx8nOp4TI4gEdTeMWGtpHNBlqayN9kbiAyqI
jDIiUXBuTrkvvhVVTqkalPHBHB8TI8fJPeBY7pp+Jbli7ExkX8iu1bgdOwniDRnJSjjs212FsSgf
MYBn6XNmdO52AKW/MdlP8xB58iCT8DjUwxchy4ml5x9/+0r+w1DZFub//Dv5pFwzQD9pC8v897Hy
2LqTm9lEGFAvWxAzOlQkWUH9iIcpXJZZSeCgAJKMdeSyQIrI6kb3H4i1X7ebPptZhFjmaxk6p9k1
CZVsaIrOWYpIvpEsLIgUlg4uJWm9eJ3fEtmqnktAJoJy5uG2yQukXZ4czW0owx1dzM1oD8cESWHu
VyR9lGm5Lby+IM9ozoazkasjJwnWFnOxuPgp38wQ3KNsUaePifiROVW9abJJbnm/3wIjtk7espEM
SoieZTQOx/O2abvBJNtC+UdOOn9+LAm5XM1FVEI5czattMlzRmN6um3ihJUAAnambTqvT7dNj/j0
tCTLjImy0O51SclcjNYH+VnfEQn49levIHVMArKKoko4RVP9rsxEAhqyuxPRNmCYJDCFyDPNU2Xg
oSg9ecdaBIzMqAP35OiafG83nz9pdALXBuucjdlpJteUBIv8ycv78FSpIjwJepawxFn3l8vduTNJ
EfvX5vYzo6IvLCb/UBVlvE+c9mFcntCy+7XRoA/2CMYkzRl1qBxEdmZPhMJbPHmlSJk5ZoTYh1qK
U533xNQstyYC0k/tW2bUUFAsDXjCDbtdVII1yGtUEhgmMUfG/SmULN1QKHebwUB4hWrQY8I9L+3+
+oedaVZadcQnYjktvFHr0ez40QyAoMgjfSHfr1nZcY9KadlU3m1woJJzb7jJWat23GWVfnUifnTb
RNHIgwWzVuk6jzNZuWButDZOt00V/LZIRgOkI/Hai48qI1pLDRfPZaciQcknwnN2SZqam40YXIgD
CMZs7NOJA3OrZ4HXqOaStx3YksT+CLzvpgYFNcYmFjZDt/Qp+DOqBF2lcoxXZbBuqwYgtl3FyATB
FyMILm0oybArnodlnMhcGE5WH5Da3cpX6aVEaZUpwjm0oF0xk+2SdvG5nCIPIXTyLUob+HJurtfj
gy6s5NQk2TXXRbKvyZmm1AkOtnTR3Wcw+FPCt4wcEfTKlPzT+EZp7IxEIhtdzgifyaM2amdtNBgq
yvBDCw1DNwymVeL2AEUj1Zwc5oCn0aRNbNUUtWpUj4zv1Qn19gLW9EbYr2/8vk+vgqXR7KHcppwd
oVLk46GboMrErjilkkO06GML7fqSVVMjKUjFTsiRMr4lU0vhyam61ybpfhAfZJxGfRjngKEXgohS
+/1ZD3EOBbV+Rqnes/zcVL2odsZQvtQFMXcV6TarthOolX1BTY6cLBrkysur74R8QKksypNfg4cI
oxg3s+EA8+IjYi+We9uxOONZdflaoorYjVkOAi/6VJPnn+plk8snThwTU4i5WsscUOrtRMkFsz6I
ot+GtQuieiweW1/7m8LM6KiwDALj+q3JYQixqkCgo1AIIoHHmTyOLryq3tg5FWDZ1plOCs34UUYv
8WIjxlJw9rrst4wwEU9MnLOQ2snuv1LcRQMZ3LvAhv9GYtXOyOU7IbTrEnsPQ6H8lTahOsYDPZEp
rDdB4MNocEmZpbScSdnwfnRkNa905fRkuhg2gK3s24CwPKidl9Imr3gKjH1HbLjSNakGQfg1+c8i
Kj/CjpPvMo1cdvMpL0950rR7Lyg+StP0tnUe4Q6TAtpH6Q8bP1q0n433bngz79LutylRuewPCO/R
h4QbHWNNxhhm2zC7o9Z+DROjOXCeePKd19aCfUAwe7uTis4lO8RTzxjctn33PJMkv+bNEJRlxjT5
WVIYECeQPB7SODOBQJg+Tnzt3lnEzYjCIl+6NNVmgo7Cl0Nv2D0kFUZp7eptbjj4luWM03uyD2R2
dkeh2b1K54l0t3FTeua1iJ3vYi/TtN+1SfXlUaqKAF5w1KYeE+36KK3SvXouK/JC1+u200vznsq2
4jecqfPvLAfEgpMwCAyzmVZL00BtYIzr2FaFQ933V2FmE509yZ8jwp3EyACKR+QKkRYDQMjt75Gb
smbMjjXzgV3q5Vt3sWbT0EWIZpOUMe2GrpoOaUHbzJKAGUNgiiqp32zkBqzeGB45kwScRvkS981P
v4lRCUUOIpcRfGhhQJFEqTkfM4PsSKaKMZ2hLXNT6O2xJuMjnK/M7uUaCXWzcWsCv3sYqFU7bmcD
5qs753vG0/TsmBevc4npRWqx6+eCtzEZL0xvEd2UhvHogZnMZerdqcI+2RVpAAYpKd4nAcH8v2JF
35II4Ho83+oqIg/6ZEIExUooG+nAuDa8Ksl5iy7ZeqjL74lJZQaxgoMZiZWD/DcIHwbPrp+9Kr8K
Jrgd8/51E4hm2zgoZjmV7ZxO3Y+2V7yAu8Ry8cZSmmrPw7Kc2Bi8+qZ5mNXEuCA7xXNPVz9j1VtB
2PItYO6jfsQtmu8NjXlT9x9u574muQMvVmQ+Ym12S0tkxsbsrHxdyXmvIJK3xLdvVcfXj1+bMVhH
QEsNoU+Ykgnp1GbATEz7LVf3bvwUdt1wP0TB97psCVcnIGgLuS5T5EpL/z2XyJVEiR1No1Lc2yQb
MjT131NbRluGJLQmC896mNrcfijiYS9U+B4nBTTrivzLIU1hd4nfObIgNSXtJQtMSOlUZNQ0cJAU
HJTccqdN65fekaVftGl/G1knzrqEudqF+y5wrSPqoW1ZksaBpkH9UK1DYmfXEzDipeBJFPRzNwuJ
MchbsHcGJbAOaTtEUXfxZc0l5JuwC/vgVQWau/oa2HwwSYrreW6PwWAdLOy/a8Qrwwf9CTEE02ug
gCmMWmw7bSBhaNlPIeD1XuWf/UqdLJn/agP0cO1cvguX0T8ZeZgp1LXLCVbEgF4ivwjgGWQOYU1+
7P0A11RXq0XAgLQPcAE97yYDma7VdKl8jCCUf+OKjOglP5WzTNUQxJau606/q6b4icSVTHlq97T9
xZf+zOT5ERE0PtEc0r0RL04D+Ph2CsRBLgQc66W91XlReshzhG8TjCJmRT9nWq0rK4v3pYsiD0y1
F4lHf7bv59K3DkVpLmhtlA/ZKO+jsDyomVW3HlMWDEG49kv8ZoFTfjHQIhLOe5zHwNvocsHfDNfA
A6mquiZgjIOUNdQfI0prO87eJ5z1hp/+8DqSXGLhHHuj23W85U3mERQeFe0DJmh0E0MEeS3QKNEq
E5ancSx1iEIkAV9k0D0DxAH9yW7UWzf9mkq0AVHp3U21RBtRwrdIdf1Cw+p1HP33sgqfFW6FxUr7
s/MMf4cHEJXY+FqV/t4fRXBwpnCfAI0sUx0TZMie3Rw7zRGcOCWuAqvYOC3dYwbYtEOECy8gtoj+
6LqdO5E8PFgjDifMKH0VHSK+5V0ZkAmeEUca1XKrQ4GLwgUZMuevdV3d+aDbw8hmJosMfSv65EL2
abweS7s8W6g1Yhl8Kf1jaO0Xrjd7R+Iz81z9u7KxYc4j+ytB6Xho5uZIzfnbpw2xi4ry7AwF2ihP
XqWKzkb2OFNmP7WUY8ppvE2ZzE+WnTylTRGuPDPqkJN+zuX3SpOrlYSUQf0Cb6QwjdzqKQZ0bOTm
C4YjbFKgOkw7j/g20rfadMHh9rgMo2A+lmmfraawWcVd0ey0OdsLlnKK8RL01nzmul8B2LvDAF5H
WXrxKiJUrOyp8RyagrnDSs5NriGSVhrY3oPdCfjyQ815uEa0GFM/mTih4bUcx7SsD7MnNQ1NbDBz
nY3MVPRIfAnWZNJx07XPXKOLEzjoNQkNeW0xYidG1jHhn9Kk3nq9JPQrSvmoTQrJKEhf6lw9Oi7W
18Z6GDLq8Ya/2W0cfy+wBclGwPTBmGdU9q+5hhsVLasql+n0WCmiHZN477fM9COW3CNuHGdOrW0V
t+++ilB0sO+TiFQXFDFNzB89FgJ0PufCDtMVXAv5IZzKJuMQt+ZgrwoFlyDP78uxfrULcjZ71xiR
bODGYX2Tc8X8Aic7ORIRcBkS273M3Cq4smh4AEtL4ykOIWSM9RTsDdkAGfPzat00AkDu8pEuLViY
PW1YYXyhwe+XDPKyDGO7UXr3ygCSNebUxLpt7gjTa8C3kSZgJ4R8lAh9HMu+L8F6rHAYn2vDfcm9
JWcyQP07PPpp5a+JNHUYy9l4wrPPFEzBpk/c765ANruoRSmspnWE/vRUUu+a0MVd/GQ6Lw+Rg0Ft
ibXGykwSU03POxL9HSfHOVrCuq1gEyTdXV46lIJTtTbG33pKvg8JErnItl5lQw9kgp8TD5+IUGEg
TgfpiGQvB8BEGflu4K0SdcYPQlFiwfbJhvxTt/EFh8ynChk5aJaIKlcRQSdHPQwpKCkgOJLTn205
Z1+nR0v9HvJ2wlNMzWHaJPC0RyfqqLgLDwZQrj7dEFNn5k0PBsJpOgDulhhIRAouY0cLc6A3zsTf
cn6ftJ3AFIOi0OiEbKAwIOgtTY7ER6d0G3uC3eAarWhaodZBQ732iQQmBgA1RTZn+44B/74fMfR6
snk0vOgFaWCwxhHFPDFjwlV9OZ7+slmLiAJEqonfe/roR6gkbepz0A8fuQ6eE9iRvZHd2WnPe8iJ
/XSUJHbO+/Cp4E30n1DKfRPapfGet/OhFSwccr9ci6Z+5oUpm1JOYG2QvZuQKKsMNpg1NuPGDCjy
OpXFu65DdaG670k+lMcimk7WZNhbDuOSpS41dHTxMp/wgRBTWGtHd5q1HAi7xTCIerwieBAsPmwI
Ex26qjtyfjm703/lKptPKMLAZSDn80EsVSQhexDO1ahxGs7VNzMq0x35zNsYVdtax5oaEMvm8l9x
zGWC15QQb6D2Vbbr3O90ENldmUJ0E2Q9TUEyaZDCZvyuDMRP0lDnPKiDFaqzvGLQ16J4pmLgcKAs
0CvSLjUpcj6H//JBkin8Flz6aubD8BfhOY5z16YdbmZVyqJ75BTgEAco7Q8xw4EKM0LEBlWd5GDW
vIT8ncfZc0V+apx/GfQC6tFdtFh2iCnPfXBNiVCiR2bnMbNZ2YV5pLZ/TZW/D9zwRTJ53o4y+FZS
RK6dJqyQ1IWPBkZgZyR822VZBH0zv6/xjoUGLLr5SfYgyFJsm5Oi3BhKqF4pwoUya8NVYpRoCHMc
0d3BtIlJbWk8cnH8TCwEbQpnzUqgXWT9b7OW5zoRjeN4CD0+t3AwOdhUAOQsDNfDJIAd2QyyUTAh
hq8B480aHqdIHZ+Mizjah63cVhh4V9KrfkqbP9iIkyfoBOCp+xZqZZUi1NPOfgpj2ic2F6T0FQ/j
a95b4E9lfakG43NAwb8Nu48knjdJ5R9U118b4HTZdOUc0mvj2UXLiSiq+DZF97C0tmPRkbHXS542
HGwdQv4JadgNC4HK+SBmBPbsnKFMp7SIjfrJTXVElDU4r7CenXVIJkKdBYj7DYAI8twMC+mPD5Aq
/2W0luhNgoICLpRc9Yhd8PjumsghwIaTKLMhYudYCeQ1KcGBmggfDkkE9/o7FGZPdQfEN8/C7FRI
uamhHOimPbRSXWxBNZ+rfjwADXlx6vE5bJP7LhAm4vf4qxJi7yniT4bJfXLz+lXE4jElTNHVr8oV
963pkUCMm4iawh+JSfIz0uo4Wnqq/riwn4oGn7SvtmURSkjC/lmiM21moviYz9l5+D1kdWPohFbV
eHZLY53E3ReiNVYtJjpOpzhqpQ/S6O7N5Vhz1FfdlG/KZy3B7AkgYPc5K8NapZZNDAuyy04zYO5l
960p7ZfQejY8gZYcrHLbTdBz4fUkhoYxWI3MhQrAjlEzfmZE//izH617vKdWY/wYDQzFPlJxjgyo
1G6wRmhVoFiP3mEvHMF7+CyiNbnKPXnlGoa599uGEOEruASVFf2IHfkQsuJMVHXvlQL5WvGslr/Z
GLoXj5SWQnMiD8jBxE5mr1q+qbWfIk9HlHGqy+AKo9Ea4wE6TffLAiuKsVPdVeZ1jOAAOmkFC5DQ
crQM4a4B+LLzzRGwoOHtckwiu7GhcUZ/nxVIPmJxnBDxtVNCCzENZkzDZ6ceSHRC5mYnHTkMWYeT
x5DPCWsFpza5SqevRmjNBxRnaIeRKDc1wZpeMenj2JA2XUFgj8zMvI9I7e39AkCcUBu3CwHpJ+QY
gldAJEmSYxZxlBYNj+uuxc5ufVcTTH9cwDU47fKk/CI+JDZRMaPZnkOP2ARKbFqY8/BZdB55d8C8
A+WSWDSwNveKoKFFkFK9MuLr7gZRv2Y7qyIay+oscoUSgZmdisboTQ8MYX5HfjFxecb8M69GYzux
G62SvgSrwVJitwhek4TcHTlnb23agOpsn+oQCapXxPnzaJ44EcFOaZHzL92nQ63Uh+qKF9kotYsn
9UtQ666Nx9yLr1YF/H4qG2zPXT9egrj5haEApFQirL2a0ArWTuZfyRDnrCjnH2MhibFIc3EnZnaE
OpgeilnMZwkAwCjs9FpV2apromJjT1xDOIMWXXAfxxlLDE16gO+Y/l5VXrLNnQhd/2xNh+aQF9hy
khkI9mzBvQLwgTLIPJiDgDuRVdhffjuxArDCkH+dTzQqO0pL/m6Hpi3cUF2NKfU07WY5C3s9qG+2
qREUihzrlIHNpejTh8mQzLCj8Rvx8zQcLFiVdMexunv9lnNcgCee36uGhW6yxB94ZCfhvB03ReA+
S7sApxAhHE7TU9WV05kqmdPXpPEx+c3PpBh/VbRlTj5hXn6Vo02ycEfMPbE1oenufQ+7c5j6PxsX
gDVqmNcycO78SP8c6f2ca0WwJnMxgt8GqO9tw8XR7jWnexxKQdOmVxB/a88eOQuq9keK53fV26Ne
s3Ak+yIovtIJgk6ICGZlB6wIRAixzKjyx9awxNVb6KK0r3dZCv2GP+XQjXn1NADGWY2ec0z6ergz
jfgVUkByCqrxB2qH+tIsZKIgIjZDjG6x8TvED4Zp3sfDdJwIWBORAA8FM7yz2y0SMvBHEIxWIBtd
uK3OfVL75b60cS+7lj8etF9T7sdyK8CVQGoQ09OkGM/HRHOZlX5MSsKNGvvIZYJwVfMYl8I9ls3v
m36LL+/XUKfVPlUzwwxpMLMzLuAEkrMfvDvMREiKoMT3jXq+6tZ9QW+r7mV1VzrAiFk472SxN03G
CUWU9dtBMWoKoOOdxr7hCL2vg7w7Mf7n/O16F1qzLdAnlDutWf+CE/UUTekTs3NS2L13k6tHJvR7
Zozuvh74RjHysNIeu72XfNVdIR4rmwAI6oRTGPzu0XaAWRGguZKaAriG0AGEMjI00U8JsVTGrJ+E
ih5oHQ37xS+3qDGfgdqERA8QWy9LEm+VGh7bIflKsvLQsUbayIlL/JCp1yGJaXhxSFqy/QHQIdgv
08JNMozuNjHlOzLMb1ZXdvfhCKQvR3OgnSl6j0JWHDj34axNJUMW+EORC7snTJK3iinBLpreojk7
I9EAV1L537XlPCEaxsfjGNR2E2Eo2nWuVBA6oDaMSn9aYz99TB1zYA0EucgCnWajOD32AxIv+pi5
m5IsGQxiFYftCcoA3GcbCJdvxddxmA6ui0MkqOBYJGomrgHB/sYqZiII3F3VkRjW5MPdYM8ck/Wd
ezIEfOs0rBt2Qdactu9fqmvGWOKphScofVrg3rKajCHszVElQBz4wbqI2y9h8D7jtNqh2QBrb4pr
Y9ENhXb4ifAYn3sA4DFU51LW7wKYHEGB9FcKb6cMSLi108YHob0HwF+K4ZIAAW2lHoM8AKzgVnsK
bBKMnPUcKRdbzYRlMPyNfgbbBzM7SwvC3vLsLpyLTxZX8T5Nop3vyR9jtbhiKmXTSgRYHyXp0W++
8qEHk5CAdzKBS3EMCp8c8IemcMTFJHcly1jg4Qzj8Ez7+0Dqjwgjdd9OxE0awVtd9D9UTIB4xrR7
I1OmnQhwdg6fVl/AFp7KiuZOB8uL3tJ9xrJ5W7fhPog9c+NgbuwdoigrF1g3tIQVX974zXc/sni+
SwqR7xi/6ZPlCtId4pWdlfXOl5O9dkzXO0QFY2mnbXf4NIdjN1clNEr1rI3ktdLDQS4uTBqL+QZP
8DotaM+ksHCAC2CZy9uYbLlwCXAZy2zzXdGqfot7wW+3etuYvdwmuojuCrMazl0nNmkDXyIePK70
Q72FtnQprAFWcKJaeAy1BYpueBqyyDtm37o8m7dwOdELOAWhNca460wA/i5+68cplVtvki9ZLlp4
q2TH1eB8MJwSHWObTG7M5JOyYd50ARJB23ceM+wNm4R28yqxqECqnvC/1C+eUJ1S3LtQwocZnjpj
MVxUKvsVidIiu8B46vLO53Mh8xJX6rANeotmY+qyMH1ErOndzwkE4nL2n1Ad7SeZzHewjMA/eHrd
C98/Cd/+LAcK9XEM1Ca07egtgy+mf4fU5o+zXcq71gCp7YTAYxA9TJmJ/9HW7G6Pyh+fnX6qD11I
W26InPZem9bPYkL1lWTGfat7vabih/3L5bnPu/haV9nBq8uNKQbYpgtEOcrt/VBaGM2yfWP7F6A9
tLflVxb/GPzsWJgcTZWoHZCb5tZXApQHNaC2BjKk7RLMRWBQ/KeFv7fQmcUik5tOQS4Uos3PAfHU
+i2dq99loymRuxw7gfNduqr85WDGcYutnhryLmIfoq6j9/5MgHiDXShGeHzGobapjJGsJ9dnUUR0
Yo+SlE8q4AAIVwUKmrUxm96mVwEdaSRh+TA8qZDTTzciYHOx/KH95GTkRD/9Cb5m10ONrtL5mhkt
bfhJZrtk6i+uF5GBOhYXrfHLBSwcGG+MzWZCkpVXuj9bBO9q7WYXPb43gF0wUwBe7wygVl5sXrKC
5JSioK9XKQCnFWib89BDw6sHKETYEz9oGZOWU8yPYBaJ8Rrmn1QbxqppfuRQPtfdsEyFIJJFZhIt
6+5hg3Jxn4mUi99kFY/OUt94HXqOtiE9bkj9O492eThxwQNxk98DdvLpMXT7WmztzDswW/tMm05t
/QYVWxoatMRYflghYB1gEye/FcdBMAnmn293VZk/Je38MPdZf68NmhTC5+tM6/kn48qr7+YpBjnz
yBqPi1m0nWL+Cgqc9mmaYsiB7aZyXaKzMYlzMclgxKnoDg8z1755XJaM1jbNnJ1Jq+jKVWPFrK27
h9rF12dxSGeIRxH4CZtzRUu8AE0Cd1XYWj3YMa0TH2Mm/qQgOfRhdWDqztDYpqsNDQ3bK0cupuDv
Mi3vXYVWv7Ubhi/pJR+t7Nk3T3MyomFfNmh8i4vrh6wsepvQIPYF4IGQwq2WqSQ5uwLizV9w5kax
mMcomjA5CtR5hn9l5xDW/MrDF+gzu41n50GaNWfN/8PeeS3HjaXZ+lVOzD06YDbciZibZPpMkkkj
SqobhAwF74EN8/TzYVNTKbGru86c6+mIQsNlMpUG2Pv/1/oWfUVUA3QioImdutH+FHagUrNIrpMI
oK+d5B/zjM+6o/leOBBOQ9Bb5rh0Og36VaZ0zA+LpHm6b2gRYuFnwDVh0+PK3BJC4pfFqXdgvcT1
s9VP7qatYNVTqct7/6hhgGRCb+5q24HDJCFKxAM5IJl0V5abjpeU9FdrxGtsl+O942XlLm217eyD
D0WWfWAQ9zoWM31L6phD38uN5dM9cMBwrjzHLjeVAYY4IoyxhLK7EsaA9DImhbpA6mtKUmI17zHV
CcoI4G8wTPYp3HWC4pdDcFA1IjpEitiaxM62VUrmlWMe/Dao79QCL8gmju2NtK34IBYgemlF+g4z
ElPisSEpyE+ajxEjKvxHcNcDqjg1duS+8IK7Xm+ty5j15jnCAp1alFwtGTE/DTow8+58mG3LP1s5
U4GiaC6hhIk8OsfSYew0dnRAiBTyioIgHPQEUzifuiR7CWvbPptRHO7otJO7p2dfPFuQH5lVKb2d
cEIf6xOKMSQfSxqbU0agZy3N8zhyYSqr+kDksUC7UWm53FJ3xr/UcnM3rYAf2SyjXWZgaW6r4IJB
jFR3yMS0oeX8aOGQuoGRBok3dZ9w4X3zVn5vipfKYlhL7KheVBggnD7HuuYde9BYnpX6u9jJCeKK
3UvIHKExvRoHXV7faHWm7e2x+mGl8Xe31j3CTJ12A49DoAnFrdznhDCAPqx2M9+m0rS/ZrmP0CZH
GI2y9KJrLiRfpChF6B681PlcxDHVpc6/7fM5fEpoPCYFoQiJ4MqYfQAMO9wh/jKhUZp2eE8nhBld
4QEoZjwA7ntpw26aOUTtXS3FQsDRpQt0v81hT5p86C2zhVUmaajFDQ/pccWbo4PJIrz0NMgo300t
kJQaeWCR0+Coi7tmcCZmm+0pnPF6UCxc9ToIiCaihlJ1ONYpd2eWZ+60yc22Zj/ySkGnmUQm0Aak
Wc3wQKOzu23KRziU89aPY7HXi95Ya1Px2fGeLYPWkI5zocxs+jUF1Q3q6j5R21aR/5FnJrNtakB+
Nz0y5Q8OXUI3xvARODQB3uagaR5dD5JvAtPUkSEE4YH3zLSPA3gD/Ob2B+bISHVTfbrHBw+8MXso
24KZ0hgdI+R82CRIjrYw/tAFZdLroPfzRgh8hneTJfq0NrLus5N62l6HyBz0sXZf20O3Cmyuu3NO
2UyHUA4aMXqWzgD5vpofxNgSYmEFqDBLsOM9wVZJDrUn7+Ngv5S8xyqJd3EnoJ0wt8/8Yi+HEj6G
aI6I1aZjUhgvqZEQ4LkIcvxlodaE3k9HQpIbVI46ZBLM+gO19Ra0IBIWtVBqDKQJciZuYaQJHaEx
aqwETb6JSgm/oqThE5cMWCPmU6jDig60CdVo+kIcUsfVoh3rcNtp3gdeOi3fhE8U72NB6dNoL9Gy
pXaFlKNr6Q973BDaMRYIh8C1b0U206TimkEhPu1AXjmbGewJF+X2OC8LNIUIQBJbZx5mMeObeglm
wYcuvyxeso5/NDBi/VhoybPb9HCApTO/7fJ9Y7hRatT/1VL/rZbaMJE4/2uC1ulL0X5pf1dSq4f8
VFL74h+25wMF17lOC980UEUPr233n/+hoej9B+Y7U3c8sEiLmPpPLbXQIWjxP9cxUU2/yaxbkDfR
f/6H5fzD93XPQGNiOZ4BZPJ/oqVGnS1+V1Pr/AGKZp5lODbXIsd5p6aug47EjJCOkxEEVFkzwrBE
rzPfHjAeI1hhSIhBeaKKNvW1PMWLtFbQyMmwZnnVEX1PhAyU7h4A4eyg9inlrVpT8tvrZmnmNxIO
6V4dRMgY0+Y/KHWlQb/8qNasZa3pe5rhzHX/3H09pvYBPESyeT3cUbLfYZc/Na6ZIQfwam79ItzY
qgccf0akbGy5wsmg1rg12/kx1VOkVU6T33gYEZHaLWyWN5hMUhLj4tTknvs6fqJcfy4oiu4Noa2H
SIO+xGB2A+Hsh0SAt3MNGYkzUOa913PVn/HCHNWiDZbABC/7aOQ0dCZrxPOn834fUOep99EluZVa
jbZjtFEdTRzGR/4el5nfN8fK+gNdgr5p5/Hezbih2xGzuGzub7MlwMNoERg7sNGhCo9Htchs3CKF
l5PmIoBdBy51BN/2YUIlDZFyLBj6MjlXq7bek9vMv7mEHbsOJGPE68tQr2VeXpBaUwteR7dt9eHB
XxSmtUl3+rpQ+7qyXo9D1u2LpAaiiFfRjhH/JPaENiCrDx4y5CzaCI2+Dlw3JLSITFrU4Cx04KBG
mUjMKnODtBa/0dxljBpltJCHx2M52jHTUUp4zXh0YjzMS71faZgDquKmcgMAld+AhoaFs0hkPb89
K1hRDExrcK1yP96HmmS4W89LdzuRm6KnJWeVQbnWW0SBqT4f4xpGch67KyCU+lFUZrIqa5/wsyBm
OmUQtlDVBokK3lld7INSFke1MPuc+rOH+GHZFZclATd9dJuUGZWJEKPaUS2C+L/XygnbvZE9BrP4
6E6Ttnb4VcVzhDi7NhzvQKWaC//Wi4J4X6Cy20P0IrKKjBhEhtOb1nOoaHCmpbBAayNujrykQXbp
//DrHNxWHBIntGjBq7ez0YuRl6XOFO3r2H4ORiB1urXHhYQ2Xe8fBCKcreG6+saQ5jd1izVpjjAM
cHs6zN1wrJekGwZkE6reggizKqnWeQB/Qd0AnckDzFTLsHx7U+wUFaVeVY/v/u3FYPB+BG6064JG
w1lhkKK34JMU2Uitqd/mLxAkKi4reGoQoFy4pNI/iFj73sgaBWt+dlrsY2bn+SDJfNqdEQ3Ath6p
iU862jJowzeZNrQ3kawJb8CfxsClekYPPfEVc52j28gPmUaOTgosbhsVdG3SeN+U43Y0A6LsO6wJ
gxvMRyfbUd8FvbBE2ajxgQMznaFEWJo3HrK+5UtOP2FcOscFYgTmyw3CP4tkriRq1rWkberq+box
huYoBJDVrOBK0S2bVT4am4kkIIXQUtwrs1lSy8fwK+hdhF3SnzeUY5mWxt4+lTEsZBt7gyZbtNzZ
uKOrh/dhWcSW+XNN7UO3J5FcJN/Ur9+r8ZPUKi1nLsN8Ix1MgVHFSBZ7HmJDoGxULI1mA95Pbrym
TpgbL4yuFN14LbHDLNcgtQtIIiRfzWjQBH/BazBgjlgmRx5sUWRxgnHeTVG1JTpRe42OBayW+i68
rYravSl74qV9goDAP5d/+EVsbdKl+JT6l2kKzUNvzsyL0Bxi0EHjTcHQJ6M8lHdRxRWCtg2w9pCh
reVdfIOsTvVWCppvEzm7Q4w0YrLDD45JeUzbYOJAckFLYa1nFFnV9Vdd34pIP40CSoba8iL4xwHp
JJRi42KvG5W2o8f3QIYNhnlwNqLChVwaLYpR+qx5EJNy61LNtqjVrfU5pu480jOyk+asmc6wc4IY
xppOQpBasxJjunG1bs+MuqJxy8dBn53hn85lWm0GZv8d7jrOPcC/N9PypwD+c9lzrddp8f2WGE1O
Q6SnJ0rS2AGOUAtxAySLOUqtqgX9Ih6zLFyTiMnA4bLZUGK+GZ0OQ9AELIWeFjnWmSiR1VDZnPUs
P01Gn6Pqd6pNqcFnyjsEO+SG0NGbuMyMNTKfYOHdhcsFpQui5Ah4YbZy/wjq20f6hTVUpPljQde4
7qxyU3veQzE0+2am+peXyMOspC0PLsgu31zuBWrf5FTk9GVY/fOB63zrudPO0O2DW+jj0WZQTaQY
v/hdAL6oyPA1xA4YhFEf98pC22uSChuuWxkIolBbsMmBZYcbhFgHz3SJIhXhruasU4JG8OQjf6vH
DTD6tTFWAZGlpUau3fJJ5Y3+85NSmxEDIYKbxqPw6U7Ow64N+8cRgEDiiLsuluG+r3FP4au1MmYn
ayhUw1Et6IclOAmKl16k5TFeTCXZMr5Ri2JZ86qcyR3OIjfQmVW8HYDhixKmy7PXZhzuc7cazqYR
c/2iB5XCeFy1jfGYlIjhRld+QTKKQIrmbZXJj3FYfplaBm/W0BC4qPVIlCZ9Nwpj42EXyCu4g8Zg
6XTK3SN04U0wDi+ZTQUhcHogLcPHKQVpafcBsQf0JQBCbDxomCQicH2JLG1PQ/IjGPbnNKDLHGnt
TOF/+mpnWN5RD1AuNzA4xLcd2PSdGZFo4QlzR8O+ubFj/wVfzLkb5mnvWNa2mqwfrYngfJrtQw+s
YpQUpTsjnl8aP4QhJJDpz0nABbp+AaJk38TZi9sBLMrR+VmTtiriDFZeQokGKuMdmIizHpdyG4fR
Hy7AstVMZd5i/LRByOuv4iLfJy4yAWekqs2IcZ/V5KVlLl7xciSpuy2X+8CXqkRsqFU1iROlSRG3
3hj7Me3MSx05H/JiOvKX3Siv7oN4QE3dLXcf0JyrJViwoI5+4wnf2TJcBVKWwsVHckkJXuTPIEhQ
JcaoXsZ5NF5a7kme1H84gqaen2nfFrnTVmZY5hq6/8FMuQHbY0IZ6bsh+f8YzYdhwE3qehIrw4os
ERzdJAYxyIDDA3Nzjjdl2UG/bPnRGSG5n3TfmR9nIRCLWM//GFvr0zQNxoOMcsKXTPRdS5wMutXT
NP5R22V0Mu2GAhUUPd+lGG+77r3ZWsVBLEQK3Q++oFQ4io7mjeuS31Dm8DKti5P3yWMa5y21J0QH
fe4eLA9Y3GjrHUVrCigogpe2+4gZDwk4rTTNhqc1deEHs0ZEyJcAh1pB0awjWJO76rYQErN44Vhb
HB/UjkgDi6OCpGh6uXHCLS+JNgXl5lVDvXidUztbC03+4fUdWodIfxlsxO2JQ1RHle+x4n8mDYXI
ZVvcFbQkV9RgqSjjeEuTjTuWw23vUH3q5dqtJqRXltchR/Q/Z2i1iZupVvK5Dx9SJz5FlBpvuNLR
dYkaqNpT9EHQuyMBTN/PUJxRW5SXzjKIA18YAmLg9JHCFfj19g+X/4YEaQ8+PruKKJok7gey+8hn
nZNzZ0MFsFqiPCoNGNdg0co05cMURsnaBaULvsBejbb/vQ0bLoQCvZcoXdIyJDBH8BkOWTf7MXDu
JVBVfsVow7Mccj2+lVXn1jFBWEi0ezInA4Oc+QkXiR640zoKKRASswIZaTXk8qnM7e+ahu7Y4B+u
t6RBk7kW+uXHcCy+hhGNh3mAWVpTPyaMAsKA6UZf6Q+B8pX9Z0MX2VeSPr7Ims450+WtZ/SfyDNi
DuXadB/QHE6h7a6xBkRTlSMaZaDt5yO09dphzjQt0zU5JslWcNtgimWTS0JDnhOuC3XSdbNQjyyX
oaXa+e7w/+e+PG5Iaq3ikaZzZzE6CpdZjbXccY0RTRt5MmyrBWz9n2tqc1iE8G+HHcaMW9N3b5ug
IJxwZrCn1joHwlQIB7RJnVstZ86gdqtFvpx1PfW6T605Tstc7l8evj5NUlJWUpvTUyp5b65PpGt2
eJjoU6pd1xPV5tsfUKtqIdOAPziLRRmiXpraS8CD3AVZd5gTuqtzVX9MlnscMRhY4xDZrdMGxByN
WWbbaqdaXM+57iunZXZ/3X53jithnJJK8RmSGW7J5fmvi+u5qeKjXrfVOdHykq77ip5+HMBjhXj9
q1fW+0i8U68AEHd9OuA83TYdkodKNIiAygF0sBcO2wJ22RHb3K8LZxlwqX31RArzEJA3RUYcYy1Z
LWWU6/G37b8+Jv58FnU+oPwll7lkLivWAWNyXp1Dy0jqZI+oqXBWkGx6r1Zn4TKpGGvtBsMFY8PF
kqbWrot4KZFeN/V6sd4SVH3dpdYKLSQlsB2HG1VOvR5Vj/+rffxiYnB+fz799Rzd9x+qqiSuliy3
Y5RLFk3xSqoFfZpK83b/W8L8f8sAEP+WBkEGQJsCJwAKQaDA4Tt8e315xM8CpmH6sCBMIDU4UHXh
LIz9twKm4Zr/EEIH9GDapm/6DqXNnywI1/iHxT0OmKbwIEUYAB/+z8/6pc0hlNYctSxXUMQU/5P6
JfD438qXy+uh3GqDlaAiKtDIL+z5X9jynisnOt+6eJ3b7kczTuE5mu34TvZZtvYbY/6yCCdTo0u+
10VvkkJmWA9N0uJMcF25KxvuxdEwPoQRIWx9nwNDJcn2qWlk+9DH5irwsupJLcK+QxGf5fYuCqfq
Kawrcdvb3sV1jWSJfUdZw4BTotjiEbQlp2NPpwNVPXUXr2IMZDE1wJy4CtqsvL0uXNQetx71PBwO
MRbNdkBxfj2s1tQ5ak1KVzvDwrzuLszgpXHzfivglK3bqDaIMjLIPGz6VyMdl9kbQWbNWCDUt527
LEwzSp8W/VNgCMTFyXlVu9h+3blguKqXzW1uBvWtIPdvjxPnw3WX2q8W133o3jZtbfvM/3mQFjvt
eegfMG07wU1WV+OpWBZ43MeT2uSblu2x2fzTfpLHuDZiIsaEvZytFm/bJTLoeqWeKPZwHRFAtXfV
+fbbowDeHLDkMZhrWlrjZds+hEsijZjQQOSZyE+a7O1yFaUyP4FJIEL2/WoQ5/lJVFp28EEYp7Cf
GefBuBlv1do8LKUCryUMbDmqDnR1CQvC7rytnmAibNKm/kxenUkBVYZMDkPvE7k/Ye5Xn/2AiD68
ljhi+/EuGnNIe5NbfTaM2EfQTOiSl/TixTAJ0h6q+vNoOsXetZpwq04bYv2hpK736CYkXF8fXoeS
FFErjIja6xk/QSdHfunVl7dN6hDizgk0JtCBI3dOoWvmSngIH0yQRn1FPij3hHUNu+XeNUr/3l4W
IFdOOInF6bq/jwomXWb4oHapBTIr/15kqVzH+fDzOSJiIldlOJJEWiTDuV8WUrflec5lttFGvl/v
DqhTrvvaRc1oRS1tfzdx8cGJaGe09Ue11c8C/Ylafb9Np5JDMBTdE1ZOqrU9NdDrmUWTL9wlabqn
606uhdAAgH6AD+se1ULPul3jau5dXvTdY18Z3akp4oclnO+7hKk64cf6YsGMwMwCAWBqcwuxu2ve
m3hu8CmR3xdgwzm5cTju7NLvT6FeacOHqOuXsp+Za3dRC39CqycmkDClLm+LrEhBABtISf/ctaxp
Hko7Ow195sH/fSCWfnz5bo5j9POxyxHarMECwhFU98t8VXckuCaG/yz5Bz2qBXIVDT5OJCBY/vc+
Gs5nP9GsW3RD3WODxvWse9rbg4I4CQ+AyuleLGEafj8XiIx2aiNOZvoDv6xGU0vohl95m7Ahh0sd
GZaHJaYWyZWIgnEzWQYmXlLt7rwpRNpSi9uk57pHMym6g30f3dkhTRIut1gXoFOJ3dt5/Rz8PJ4T
pmLlxnGS2LhQM+mPqJynR3et1t8Wg1mhm8AVRTXTeFT7UM7Aew6ac7nsGnF8njs3/XR9UBdhyXr3
pEQpLmeXobwH0G7xMUbFBYHvQjvpbwNStS5vu9K+3SYDsWJqMzPa4oJ2Mb+ee91vT0vOm6ZJpnHU
WvK5wHElZHA7JKZ/EyGQ/kaxQ9Oy+aveMfPU+jy9ZcbMCfbPu8Lfn2Bj5ars8C096dv4f8PX8i9Q
RDQJ391kfbqEJm0G/rMFhb93N9kSjHbZtbP96vhuv0csqZ9HqzHOAKSks3Uz29nVefdBgwpFvrWo
0k0Xz+WuWt7F3tPWE5qD+7DnQzOkDa54woxAPrvxqPZFoYHzhHgRmDmxfWtQAstFk3r4ZJOvBLmC
T9abXTWHX6Ahac+ZrEc4ZHiFly21GAg0RJryc4McWT2a40sXDdqzzRwaEZPfn9WZdD1Iwiya5qA2
kb/St4RY5iYLUDiztaM1TxpmMh10ZVZfwihPvht6/ClNe+ND6cQW4V+pu50Momsi6dxUQ6Jf4kS4
mBmt+Bi00rilflNtyNIm5aLAFxe1Y4pUB69b0pvp0RxIz46kFI9az8L1DDxMuRugiU+WTZndIXE5
qy11msd8At0rf3pq0Sa/nXYgbJqCG0XaC+pDsaOmou38LnY/2K5+7zSh/BqEKS4hcrsvc40brvdD
iKn5WH4N7gbX6DdGTjg2SeUMf7rUufulDf4XXxrTZPj3S+qP4KuAABJXnO2h/fJ8492Xxk3MMaeW
HX4f4MKvMxJxHoHUzg9WSPwbziE6QxAV5q6+ON6UUx9ru42FCvJZr3LgAwVWMZynI74dYsG1WQQn
rifaibEoSKIcrkddyuB0PaDW1D51ntp8t+/62HcH/urk6z5GmOZKjpBzYpM0zFjYtxXciINhe2QV
SiEvOYFBePM18Wly+yfUbeJHQ+2kaq3wWx/lBtq10LLPdAssivatdRwa3VPdA+sYMUQgcHPZ+7aq
znI6EDgowRAMLqcvD1QLINbYt+ken4fESfa1qbeHKqD46CcY4/LU8j95RARPODtesSDuDFlXh9x3
8hsDm+RdZvbzZkhkS9ZOzibgIqxYy+qY1fdJ5aT0HjhP7ZqCJXcpT7jNETnArcH+OuItOncWvzUS
CqNNW5JvGCR6+hDSTn/Qq44mdcmooBFl+mBhlH3wqIXvUpq0N2qfOk9otbbPPUlNd3mYWgxerR37
ZPp03SVGiTlrtg4Wb/nabAZzz+kJQT6p9SEliyEfHYecdhYCd9cmyBbBzjJ0uB5Qa2ofYA+o/H91
uG9SaucmZK13j+vMEJ2u01pf5mxozo4fvgp0nXej19svLqwDPNjxM2GRwxPGqE2e2NpjpWslkbmY
s40uMr7iJtgHoWd+BKAA01GG2WEIIyAUofymTiBI9rWCdPDk23F9QNGubyvN0j42vbcT1UB7mZLv
jQVG/h6hVXXm7kMsxHIg24VFukN8BvRSgMfByxPeplMR3U6OWRJLEJkHeAgoYa0+ekLocYnLSL+t
hRM9GSU5H4krIzKVOKgWUmsuU2Pot2rregbZBTx8edSfz6HOoO0ZvD1Hl4RiNZj4hmuKYAUWuMA7
vq0mpeEdNaIGqVZeV8cLrhH0mr0VbWq7116IC5zXTONgs0ae9qJbyM6Ex91AHXXoOhMooD3RbSNr
GS27vZwlUTi+VQn+5b3O/B26J1w0wEwnfbLrMLMiv1mO/zKfDPB6gPXJitfU9OWFamu1GpKg/Vql
0UmmzQTi/86Ic2SAMpRoIV3zAz4fcewS7Rxl3pyj9oZsEZCJs1V3Ny8lWgmTRnbEg1cCBeoG+szI
9VdOWgx/E7ZmIU769aLr6jaqIBs8o2vormUvE/lfX75mhJoLStb6FlrayWnQG6yqOJX7NF/K+mrb
j6Po0tYCgVyCSPZtJy7t6nacgcl15LWuyLiILrM+O2u0CIiul4d04PZvGtCp+DyG5L6Gp7UuGnNa
W5pDlOyyTy2czHd2baxXOE04YC8LtzHDHe6YYBr+ZnCiMv7eMvmWWsXygVn8O+mg2IbHbWZBX/76
L56yvPYxwAfftSG5RZxRvsBrYaLuWZ9aq+oPBXieNe0l8SkB1ooHBa/aUiJ4ruHUUGgXnyxg//u4
tDy0AWwGffk9s9rmYnlgkFwIsW+PhnxCiHIUoeLkuQnjeWgh3tAfhAwQj3NL0AFR9jjQpgooC6tv
25AV39ZSuwYabldYUbuSnNFyKiRIWIQu95GPSNmG7JP0Ni9C9AfAqLIh+Cz1TnHmum+LZGwHIi2W
7SHx6vVcmcAIcm26Ufd7EYQLX8X7JIwIJ6BZjgeoXM0TV43v6oSG69nK1ZFMz3NGrm/ZpNt29NvP
GW5fQYDVl7YFfpyOXNQhCpsfUL3o26KtrI2+qMSvm4KMD5z12lPuivA2MeLoVq2pRYQoCKOv12/f
HaD9nh///TDD+V2+pj5+ZvngSGzPQt6tjv/yezWscALMlDjfZes1zp0d96uQpOjbMdfvydaYHq1F
HUt2Iy2jGEy9vWyqA5nWbRLTmd5OC9shOEQhxH0HmzCY0wPiGKJLHpIF8kW51T/pff6C1SN4EPMQ
PExGle7skC60zEo3QSA9AJ50kK6qR6gT5zD8yN3JPqlHqP0I6ZdnVTuKUHjqWdWWeoR61tyI4L0t
f1ftiyZIgolNu0adF9M7rkP8hVZto5LoUnHztrpsqzW1GLwIna/DjGelVvtkXuuNhWSGTOztv/8U
jCVa8vojdNE3GvpS50PHaDrU9t6N9dDw+iWxM/n33EFhhAPHOTVrb93MHl3KKOsPTTG5ATO7hMi+
ECsN5bn6KTY9a8WTvolV/+U1nBDRf3o1wsQ3ZaN0JWz0/UVwNHMYfG4UfffTEPIFOTCHXitfpRfR
+a3gP88C5YmTFP7eG70flpZ+64FugK/350MpvF2tu8CwZKjtHc0cyYvA2lUztt4aUY1mkP7qoZek
KMGru2vn6C5tqbjRPoyZTJvZrrfCANBxAucQT9pHrYzpCFfJc9zXT900+5iZiLun2GTvGt36GGck
oSXCQ+zh8GG6RlWdkt5HCD/1BPrWDgKsUB7yvDVvIhuf3RQaxCQSwXqvNhsHzlw7uESMzLQtiXDP
x6JfG8PwgwlBtLPj7jMJmf1Jr8pH8LD+0QyN4xBrT4nVJi9YumAqev7XHPgI7ctePzkZTisSAhCT
aFmyIziiOSUhuNhkfuj7H/Yk7mUjibYgfHrCtnFuaG6fTb3rbozBt3FzVKeu7rtbLs71GilFTwcF
pEKqe/FWtsalj0aNDg7lvA3CjB9/8238fbqqvo3q+2hZpsC0+f6WUBph6pLbWXwvQARcZONXuyCg
O3rTCfepjUzjUFS0n7EJJiusqtGD7SV/cyNeVMK//yKYLVPd5vdAidvG1/f7bclAyDgKoN/fjTLD
E+p250In14j2JplPtNN3wGlwZKeUWxFkwAoKD9FERxRP8ZK0QfMvts2vGFd64u0qe2ebk3bKZm+X
TIW+BlNunueBK9XfvHUW2by/v253qelT8kOq7OmO++6XbKRIeewwcr/HDV8+PbW/+P1ATdMwgCwG
YX0ogOVX49y92EAdYVyFXmb9UXrjoUwwrY42XwuJDf5OY+SkFJatiywoIUlgPeEjMfjMKJZ6xnNc
GzpOrnLfFbG+7tqQ1DYc+EES3zltvq6H1jmMITywiljZ3eBRQRpAxKElAJpZ0PVeT0H2MaCuuHWH
zLiJSu6LZFIVDEKDjoiuWJ5dNIiUJHHZaNqMj6lMiEtJpq8FcfNo3PoSfsQEsy8ke720vWgD0gFs
RCLrzYDThhGctY3omT5YQ0cafZaRRYHvZxsIkRzDzu/XWI6HveBueVs2cLMaQXxqUDX11k++YLCM
2vor8aSMY0H1Ud4xTX5qg7utMzhDbhJDoxiC57IRPna4+Ee/TW0/uLXcKt6N+J7bpNpXbddjyK/0
HdBg4+g1hzivvG+6lZGskJytBkB9W3bRgZgri2gBeZHTFN8kViQO7QBla7AnfGqOXTz5qAv2vuxf
7abV4Hs2prGnD2JeqnY7BPep1YFX1gl1g2hz9k3cmlENpXCSIgaNTWw3auqbabbmi+WCcqef764H
3Y8oolBKxIH/qRDmqnxhqJgjR4vlZirgbw4/PL3Jn9pSOHshW2I1O0DatnFBqmw/O5ibCezq2r+5
DagCw283Jb7KwuNGIByL7pW5DB1+GRr0egAKR3cDBj9xdCB3D8SQq/lbgvrQcuhxv216Mo+5P8s7
Qflx1SRkD2Qwc/zG345CPsk8vdQk1D/nfCj//pf2zxcIVyyKa9CzwMxd4/1NyjKHeU7HIX0d4v4+
KSzjCdFfj54qwcfEdXs99U1GDUtkewpNN4ZJdOdoQB/ubBdYsMVAp22N8g/momieyAkD2pjIJ3d4
9kvv60SP6jmEI/Q3ZR3r96oO11aX2zsVQODrni/45f3+ppKn10JudAEshai0GeA8DqX7ocsSblxl
Mm6dEVRXpAXlgSoIEB2SIZ/QP1+YLR9JXiSSxySpQerWrQYe8L4pDtTD0k259GcMHf9m2JWPmA/a
W8uoDklOhgOddW3lCbyFiRH4RyhB+gpD266MtG9Tb+ufLSLY1knX3CaIj3e57afPuWx26urT9ePH
f//JWf802OEtEHQimSKaDpb5d1NEIJ8YHcc0efVywBV+6oTcT4L5s9d6D1ZcpSdaAbBJw+F10mj5
9eNRm1qbmkSzqY0BMN4Q3TJHbEjCiapdZBuf3Kwbl+nGwQtOi1X3hRE01LY6gmk0IXWo24xkHoCE
qyIJayL0QEDrPRe1IPdPNi2GgPn1CdXf382u+P780/3AYSaJ2wRNJE3W9+PrZsjt1guL4jWzMSP1
lT7cMQeicIcCbZFcmvI+j2HHYjq99XHmMUP6QQ3AvEl1096Cvwpv1YKsI3IN9Y5qkz1AZjQ3OKLS
By5VwaHy2s+pl45nDRGiBzEYwvBdSnVwU7odfBpGWEsD+CJqb0FOBhj/wx6PuyYuI/3nu7T4HLsH
rgbZaRznfWd/GQsUXXbl7e1Ctz7UTr8JgvLGSoVxGhaVWtJJ/avNbRVvCgzJnKRHl3tJRig71RYM
5pHvQijCitrVunWa8c/TCxEOWEg371b8bKt7rZA0EwYPbyfZ1jcdF4oVOlxe2FLQ0GAprpOhuA+Q
qNyZ43PXzfGeWUZI5osz3DR5UW3tRGbIn1wTuewHBiguGtnhtXd65KhEzjlcreFMrxzgoPdAbgoI
jhqZB1jdV6rf6tgNIUZYERlB+ifPga0extj0mRPYe4PGyxFI5I8xpvE9cyU+orGXT4FZvEZ9XZ/a
DFLjXETjueqJ/63789RJLjJcCrc2wxT6VttA4tFOmErcCtv2zgb9ZyB19QnsyUoKHKsOIO8iiwmF
M+Hq5EEdHYrCOLV0hW6F/IEItANybBjI+LzDVEMoEUGTvqSyPgZNLo/l9NXLtJCK2VRvSePWN43j
U7aeQrGzOk8/2ctikVqVoqzOhGJ+Tcf6tRHE+BilfRfUqXgUfT/iKZLnIdPKe/hOJ9VQKXrSEJ2Q
WbsXXnBHNJfBBuVo5I+03Mofbsi9ELlpmrgfyYZ2gCGSwVno5t1oG+bTZES7yatSIMVI5jzmDXsu
S/mNOUTDuvAib2WXQu4dIpLhEOrcjCvSTBNu5SfZRdNt2OvdbsZ4cgnLWv+b8eU73cNyHVYhHLph
UmVnOvruOixzeEV+LfpXx83ymzSaGPZQhb4B38E1lCHDPY1gvpDt1qwYRaySkI4Fyv51JC1o4DGg
kjFG8/dfhJ3Xjty6soafSIByuJ3OOU30jeConLOe/nxie7u9ZocDGIRYpNTjGbVEVv0hAqIZGoq/
/KJYnfUEmMHZRKEzM3AwW/P+27u9Gu+woIdOSnpRxno0MtPuktsuGnpajppYN6Cy4lF2s5Nu2MvV
F9Jnaw0DuasW4XJVZmlzUJAKXJIA/KUbnb0NZW0Vd6G2MfoMvbG+jj6SqgWvyRfDyhp/IT6rSwJj
2fsVaiZ6EK1jDzHKDnHkaNVGC/SWm1sTqspsbJ8ThNM3fdqHCzm1vZk/IrJrV8XC7FEk8NwW++Xp
FnZLgCFhOxwC0zijJlLeHWf+68YTSZd/PC2nbMT0bsBiAuEMWwM388+3oxqgY5GzcP8B+hOpTm7O
U1LGV8cOYmSdvOgkmnZQolMYaOEsy+18KWJirjgqa0tbdLCyZ58G+qKrN1guv3+KD30ZHfPu9imM
qnN0Uj1QpNmA+NTUEzNEU0mIjagxSnSP2P1I45dbNbV0//THaIUa11qteS48YuIorbzowLv2rxMe
HyYpmPumioT0M/97EQ/wMIScBH09SYt28smgqSMH2L/ofz4UE1wTcCgo08mn4nH412m+lqFd+28X
m06opRw+VY6lQlP2GAdjrXcQRxZfZr3pD4iU3ILeu2leae+LDB8AHI6yJSS7AYHMzLf3YsQEf7QX
3QFgyrLuAlhi4YS1lvzupVIVzO4q7wr0pEcVzwL8ijrIB7x2rFXaSNmPnp0+40e7E3Gq6CFi8HbO
8i5QPlTzOqht+W4CT9nk0HTmYtZ/uKqSFuP/c+Mi6vlvN67DzgsytqGSSiWt988bN8wyJWJPmfwA
7cBf2HR7pDka1T5EXbmElhXtRC8L4crPfRXAPVCreiaCf410IXDjuDiIUD3IbOx0FSKW4ujd/DG5
Hz3nPgdVhmQ/YC5Yo0+5klkLQ+lpVsEkGaMAKr44pk3hw7JAn6fORYTSOq22uhGh2JHCJFGnJh/N
cpmEUjIXMTEvqsEky6bZoEvMlA5Me0IiHgvL1Nil00pMHD0aETN9P12SqUSqaJpnqQX2mJ/mPLp/
DRsRClSSQxUbVuvn6//Xj3tcqkBhYDegOf0ffjKnrjG34HcEI6eX9pmVSntxFATVaxsZ0upTHBrM
7xlirlZS+nJ4g7KjBUD2OP/TvE73ED/uTGP+aSDLEEOEVs9VWRY1c0hjw+yvoLiiCTYG4UrriGuO
vnOjDtdLoHa70dl5VVQi41QTF4N2H8HUTLTAuM97nAHs5uK68rB6hB6niWv6+ipwb8C65D0r02Yh
S3X3WqvGhzZh3iJQ7zUAg68mj/oZ6IFi5QJZOrO2YGlhF19sZPjn8VBSWmwKa+9XSC5Lumt+OCA0
RL0fDVYk1yEQ3Hq1i9ZWEU48Vn/exYV7Ul0Emmwrf5Wqyjvl6B8kbla8hl6U75uiRatr6jaBb22S
qESFQcwlL7gqmzFcRNNoV27Qt8BgGReEtOnOWh+Wm0E2x1VuSMGty8CypVZs/ZCdj9BGRghdbrCI
EmrkNvKzmza0WWZG2pTYbsZrruNMYYYlbJwpZoRI6QyBfT9BhED5NcvUxzbA80IMmqcruZ4Gfzfz
D2IGPo38B8G2LBB262amEwIPG0qMs+9PvN7oJ9tp4B+DUlDD50kpGjH6eDI+BiLeLQY8pe0jhKIc
F3k8UB+f9IiJ2cqfy7trZSPS196I3U9XO9DtRHr73p9y3IOCya6nuIdH6JEFV/5DUlzMe+TIP13u
cS6/AhTPRV+fLFz+n23ktBZ4pCdYKxhsIM3pH15mAGw/reA0DGdIqEbVd730NqoZ5Ps4d9VlU4Q/
+9KB3mwUVb6/H3rOW52zO+JJKX/3JDJGPMVfIWDhzEUmbFfBzTlQ59HnSZmpWGwVPvLbCiu0ymwP
Y685pFnwKfNl+z1VUhQ1SJpgq+o777XefM3dyjyj4x1fPMf7AN12+d//1wkK/Pn/qpDrsGwWR+Q7
PtcHFCey1V6V0+9m2OuzEu+/qwsHZYx88yx6soxOSkoBH2ruUKSzxMwurFhzXD2Zm3Qmbm7qZGXv
WKi6FWzRInd0d/1QuDtxlGsdWYURPMYUB/hr4sMxHYrGGKq5OQ7wdj2UHg3QqdtCastdHdUy4i51
ffKDnlcuxfhn2y+8GUxMvBhLlBP9ypb4XCPw9p5JA6BI2okjERt1Ndw0lrt6hB7TxNwmalEzEkGp
nK4VBO3RG4LihUWYsbTsIF2OYSG91sPkOKejbCi6uqa8SVCNTqInoyI3ZV0xY9POTTFeWI+F6//9
Z1I+7Sqme9LhhmR5wL5CV5XPmB0X0Yo+Lw3pG9ow+apJpS9a3KYX0bgGGlZpHJ75MR3QDUEiHwIZ
LfrBTC+BEaaXsvGSU2SQbJQK15uhwGyekVhHT4A8Z9N8NTrJPYlrKdNVbb0BUaeXx8dnGAF/U7ZW
e3E9EZeC8sVT0nkdqRQfcrwkUctzdo1rKLjj1uMydk31GofQ11CD7r52NVYc1C9+2XG3SmPT/qp2
poMam+PdhnCsl62Sujs5supFW6J+i3j+8YGK1MeCHxWy1t9IydK8Oo6h7QVSEotlZBeU4j+eFDS1
HM8CTiD3p4F+BW0p2X3DNjQjbxJPPjPDpEP15xMMqTgHmCnMKETUV1wPGrTIymMQyfVVhPhSDAtU
p6KF6Cqtg9ueH3t9Ni8Gy9yznf6ZRnl27rTAufSafev4Vr2XsOCXTc/bL3Ub873wm0PbOuGtR+T3
VHY24sJTvGUXuNDRqMBWbBieQiTV5wBYsp0+xEuz7qTDo/Fl83e3rPsXN2qBmt18tdV2wLl+N6qr
a7u4QbLwyfXQeMMAbS5iYspQJ9rOr3xlFckUkMswa97U76XVam9yXQyHpJDBb09d2Gb9stQGc0ny
VnsreUE+dW3qHX+fk3mFflU831yhTFkcsawQyr7x98o8jPiffAmQsu2g4+/bEltDygDXUQ7TL8WA
YY4RSPrW6urhBQ7AOgF6+EUDhLiQtCjZZE0QvIcTE2+an/iKxbczx0N96joGOhaS/pFqPEPBMzX/
X85awcvy07OSbx1yMRN4gyKMfQdj/pW2pp6Ql0lTZt/YwSpYN9nmSZmaYvQRLk7kiUJMt2vyEkyt
rK5Lm/fEY55v590OKdp90Wk1cmlYtTdWr6y8oXHeyEouwlYdv4ZOUpG7t709rkPDVhuo5EhqeU4N
kxcShkKWH5C5mEK1Hjqr1qgUWK7/iokBA4opDPH24FIgPBclaqrlJLOCqy9bo0SDfQBqrtspvj3p
lkOnEF3Py6Flm3jR7e6HIgrFTHVnf00QhzkSYHEY9hvRq6er3WdPZ+NgQXLKjcxdq+MeqEtuftN7
P1hX2HqtQULJV680a9Q7rBolSmtYQjP396Jxmbgf8rSAtK+n8MMZEDFxZE+j/zWmRV2EbvfzY5aY
ClR0mNlQ3tH2q2SQuI2FsXEhQ8qMreKpMV0Vbjc7EXfaypg5Eiokxo4ihEIYWsYJbijTBBFCdyHe
gs+DPaW64Vm1pkIR2zItq4aPooy9te7hkdHk5vDhB/B0WU49YyeGqKuvFTMxjT+MgQxMFBw7bECv
balfRRxSSLcoB8vbiK7KDicckw8jtJ/g8Tw5YRbtQgOB/Xbw/ed6alpl0UNyud0j/iQjH/f51jdL
4xSlSb7zjXqHpnTJn4BG0vnbxH4XbkfFLKm6evK2DHGbEqOYdQHylwdMR2zqYgNStUfYGuW2wkxl
VadRc1VH2Xliw+p+66i5Iwfm/jTN4g1kdvnWVZ0xl6eTCijnM9MzwyXpoQYTpDJioyQOrZQ9072R
gKPjv0Rfk113lYclqpCDjwe6aug2YExn7el1hPSfh4yJLSVrAXFMJ+41/grDSuAf5STtNvBAtpSy
vTcWEaSORyc+YLU83sD1wCNmI4/xE4bXtdTPderLW8wOrLOv185eMSTyXfSKPLPO4gjtbnxoMvNo
xwHgPBuPTHlwKbVND15E5dt1rQYf4rlrYF7ze0D0E1wyxiFX8R/810NaxANDu3ZNT4I4DHLeUQny
iQ7azxRnsrlXqsELZrd4UkSJ/6Fn5g8rkvPvfTZsWztxcV7oLlI0tjOcDLFpqyktisYuTIT/XHMh
W62h3QckyXCPWaq8B6MGplsMSI2jHvOiXTmpI+/dYaSxE2UvunaNYhEQf/plZVbrwsrP93lT6D4q
+nw95PspYh632Flcqq/iU4BnzFzxKTeNodzeRINzIBUB6WpmADHdsIjnHW5aKzHmZX52yJX2RfQa
N21vRRkiUIDnoKKBhMkx/ziJxinCao4JFW/aPzHsw6VT51IJTipz/4hbkTXt4dqffJJ0UuWCHRjP
8mQ2kDteiqCYLKdtuCnD9BghQLCBDxG/D5pDiSIBAgrS6Nw04TcRDgM9WkUJOXfRbbnRn0IeZngp
uPYzDrl4enB2bVsZro6UXFTFjt+j3ofvGeF/AL2fbZ+ZKV8yKXfILPIgSPvBOeeT+Rv5xPKrG4FG
h8XiXaAAgd7XOpefF41MfWiDee9K9U40kWpqOfJ5/+r31M5nXod+djvFEjHshXmzi0y13inUTjZN
rEqLIpTSs+VIyawqpeBHjSlYX/ffgTr3Mx0pjRP1dxOAccM7LIqt1z7pL2ImdvevYefYL4YyDHhl
uihn+PKna3m2HoGwys9WN1LHiRULrejpUO8jNPLEYY9/UZ433kZGc21ntt8bMulUp812Y3lm8VIk
CiKvcYdoDmjHF9kNair9kUndPSlfssHmF+lXykKMOgkyw6NL3UuMWnYZbSoTDwHRBduDJpTSS7hp
ca7fyum+aVmniC7qzHMLZ6arNwI10NPW/+kgRtS4HV6askvqAstPXOCxWQoUO72NVSUtDFdBaKNq
s61k+966U2Yo3StxZB2LIfcXnZOpz3paU0yx8uFrVcu7ptSkL5Gqb0hNe89m5dvnEds8VvpoLyI2
/uGCpTioUug/Y2rcogGge4go6Cm+qfGwQ7qhToZkLxqFvP39SHQbxUr23dQ8pkguPrKKkZIKqr1h
qaRk3GE57kRDHrje6X4I/rG28YqtE5TNpFJv1hrb55NoMicJNm1af32ExNEoUcnSEdFZS0lSzwNd
G74kqnOCj4LathUUOxH3pngoSycpGm59W2q7DubKvPQid+aDJTmSXs2O4ki2yuwYt8Pv0WHqipgY
xUes2XcYa7/rlZ/P1EE2jprZV4cSHCRiH8A22lKajbmZfAxeUy4rNWk3Rl6ot1zzvqojK2BYk2vf
qUsES8LyKI5Usl9zNtn4cKhsRJ4km2ExYpshGE/PKHkcE3sMiJOpD+N3hKTDSgyI2P0KhhrcLJZo
K12tgGToqFaNwSns0GeaFchMiO5Qed2965K4Rkot3yOZ426zsRx2NXLm5Ees6DzmbUc+VuZHZ7uM
9FVP3a+2wnk0uVlMdpcvqW0UZOgSxCz+2ZVKE23LgSRX8tW1UUTBok17lgEofbSaTuUvhVir1zhm
9AUWlFksVzsHv7EVVPn8AmsBNXuQbHM98LMV39z4hNfiaxqk8kabeiIUpF58ivENm6E+Uy5TA0Q4
vxaGEz8qFqgi8ostcaHMTf+qdO24qk1Lxp4TiqufxLCqzOZZCVp0/GXQMWpStB+1hfgx/lb9IVDN
8Var+sFJ7AZEXIaDcKDCoZhOFw6FbRpeCilcCfw6CQoqVRNmXTSWnzr3IzGQCaD7Y44eu/48xctB
wWvnpuohwi1t/YbeuLRLAH3NXN2v30Kty5dICNr3Uf6UylOFSjdLT0bltJqlWmI/63XhntMCels4
yIdMdkMYSZl7BqsbHjITUPPUEyHRpOnH0JvaSYcvd0aEA6uc2DnLURrMkZvNNljGV69qYqACkJTW
TnRjFZuOoZsqqAymrrqW5SK8ip4tLTyrb25yYgIkAsKn5aa5r4bO3E8VqxYfVA5FXzR4RWDZV1bx
4jFRDHzqNlaGnHCV/3W9x0U+zf1P16wLgLFyR4FQhnR2alQvWGtlUKPZa0v4PbBungWojC3k6G0w
G/MHAlFPmq4hak4y7VQEsfRROUZJuV0DuDLdrW0nD7shzslDIxayVHDqWSOCFK3xn0p2Rg5Gu+Qp
8sUzwhNOIvmziAdgm+7xVIlPBuukq9p+rZPAPxeAP57yvC+/1UZxtMLeezXcisV6yh6soh7/WpJ/
EBMkM56e/np/CoZQ2ZsjhsR64FXfUgOtaEtpviR4OS3K0EZexI+7Kxp1IBana9th+MNTk/zWe5WG
FTICwxX3+MeYtTMxQSsld4aAYk5pDr+HXINbnE5ndrG+9jM0rSn0YQYXQokWZGjRCBq0YEyLo8fA
p3mfumJyEfjRzDZ7SswTz/pxgU/Xe3wGaqQFBLURsxFTjpYGhkHrqhjqDxsrVEyQvlQmtrmg7kyQ
5Hb0hSTPrEWfhlyohotmh9OEmIZc2N4hifKMe1qwTTGZeQrqodz1nVXuAjmqdo9uO8UQLG5Y4EyH
on+f+OeURyzPcFzLotJFzPLfJ/t1iS6gEcCtwt0iQKjuCk1OeW6q8LufG+lBn3rlgJdO1BkAUyRX
e5ICXln+E45KSBdO1Ft+PYjhmYH7V8rJ7oNdEZj+PcmE4lbMbjR4u2eQHifc+6Hk7appsjzm8pyv
tL/FCmpGvatBzRoB9vvRFJP0sPila/kMZDzi5KbFtmRqRPfRZB7871r5+Yh8mjXi6DNDlBP4LtvF
vMwqXESgiA1QatDEq5ut6Cq1hHX8gCmD06Xps1naKfQj6SPs4KUU2ohZbBYrB0nBDlzKnPQjLpC9
w7TjB/5Ar5rpda+pZxoLvazUHSYP8qEJCsTK4gFuYJ5IW9VKICq7ClhizZROpt7+bnqQgU8du5aV
qcTeWQzUGJGd5GYpOgMql8AdhnJSiK+34Bcx1PBwgsHi66dSb3PfiX+1gf8zkG1qPVLErsAfxwNu
ocO2HDvspe0uv8LQ82cjL+hvcR8zg5NYI53r3DHf5UoP8SswhhMmB+y0e32hBOXSdxGF86Wx/la0
S4FTCQrbmvVJAfB1IrcpqFMM2ZhddCnunrCrU7/Vo3Ty68h9UepAXxmyzvo1UsoX3XYxqzXzL71l
vIxyAnQuatMrgC4WCoUWr0RXDEhltU6QJjiKkGQl1LIpi9XaG7tlUABK/kOJqjeMbtF8sKp6qTle
j5NsNJ7YGmIwGfTpdz3b2WNU/EjagpItdpuX2JWKDT96tXIoHz/7WIY+iSnVYALgUboPq8vNuVdY
7n5E3W/f8bqbN+1YfwAVXovPJSHOjcoa9ZobpbmoUrc79ub4u8nAKe8SD1P3P3HH7kOSSSFE94Jt
0+wx+TFn6CgX4AqIKntkXAJXDldhX/ivLPXked77aL+JLqi9WezznxDdEVl57CricSu6RqTJT20l
OzuSaf4rWKQIPVZA22I0qN13EtLWkUdp8Mo2+Jj3VnO+X4iys4dX1FWcqOBb6QIhvjRDP7u/txO4
V12E7Zt4aYtYgxLYvinNwyMk4nDFuoJscg3SkA1fWF/1svFXsBa/KnULi7IAbLbJ4vE7/NlxjTNB
csoKvigFPuuvzYCVWBRVzo+Bkqs6IPLLd686NmSSvwSpgRnoWDRX1502gvhG7k23w0CC5AV6X2l9
Iasuo28W4Swz2pgduQPIlgLKce4Y4VU0ThNvZLlJjvcengPH0pQAJMcYq06zbMkYV7gLNTOrxnu+
UbeSEfUH0bhqHWNvP/UH570dwyVax+5rBlht1wFdmunR6LwGKnBsNbX8pTp1nc7F1r5WUH6duqUW
/8hT3T6KU40YTzeZdBmJjxxrA+M+ybRzdZ9r0fgkzsk8M16nSeotZPxoAX5rYFH0ct9lA+aCuGMV
C+SZsCcLK1thV4gDuxxmiLOIoczJUDac5mviT5AMOUjnOFFnFQuhk9LY7TbUkovoZYZXn/4Zl1X8
JVn7MVeN407M1Xy1uk+DuvnXNURchPpg6Pakql4yOVmIzRBVLHXRNlSULTUJ3no8kkU8kXt1YWYZ
2n1T/J/zRbzFz++59NhymJq7a9oGMvV0hL+btMOnslzgVYXz6CChOldgu3u/b6eVp4FkOfSDYidC
tmU7Z3HLli76+yRrixzDTcor3dt/Xd6JAbU2fuYVOLvHNHH0WAo2UaeQe27ip8p8J2nSfZABb9eu
gZKjNXVx5ziRH2UhFIfqwaso9Yg45hTc2OXIu0020+eWdX7JfsNTtRfJTwK0XnREFhJZ+ohU6Uvp
tsYFofToGDglblZT3LRZyLE1z0loOe1CzVpzC9jd3XLrkej+I19QKRa+QhHwQMH3ZL0hnV214C5H
70BIIOQhDtNjp/ZzEUss0K9j2FQLBUE8oBnquexL4xbGVj43nLJY8es1biTNZfgMk5VzLuk3MeXP
CT0cP7bKIbw9R06ee4DIo2oFF3XqIbOG2GASPodSBwepsrZ4A5C2S7ElOiZW4qK2kZx7Y5L8yvxt
Gsf1rvXMJ9YP9WGYwGmiUaeNV2RY727XVhsRCqcNmj81JkmtGTTAiAINJTxpxOJnlLzBmadZo2yx
dzjcuyJ/qEco5OamuhW9clR5oNp2gRSKu2IR5N5EA8/vTevNAna9497GSBkXLN6tRTl1G/gYez2X
vuhRbZXYeORo6CnDWczNAgdt87GR7lfTginvbGGERZlVumlqq97G730nT5Y/QyY/mXrQbvu6M5ZA
/c2NHr6moFV+yS6SDY5Rv3s+Eu1Wav4wgwofjzBhex1ENUUM3TzKSlhdSuwoLooPAWQKpWnLfnya
gYufdRSDYtoUsmFtIHGQr9njASizJhiZZWYIQGMFfJNLOVuzoBlBRkywBzF8n1ko4zjvNa2a/XWm
mGR43o+oaxB0I612LSvtkuj68D7KbPVJH7VL0YU2/yXm4XWugvE+Cx+/s2XXsK8DNopTw5qGm3Fs
YZP+iaVe6m+okBZQZ2odpe0YT1J0CcM+ZFnaVcHOxXdqJ7qiQTc6pawUZ09FlrMUFkEllvzJ1opz
IhAp5kwcijPrJfXNfF1XJpqrfltdvcJHhkq32h8eNLFCV9tvKNADBihxFavdBrtDhdeT25kA7Vrp
C6WJ9ocaqls3Ui5JLMvbxEsaD3d3gxJ6QLXfTksfASedBVXbwFfp5G6hlqn20kLkT2JDPgtoeE8v
mnpirEN4QozJ08xpLC8j5T727+eJMWUixv45T3diKMaTXSlukljX9Tj/pIPbbKAedyteA/kt0xzU
TSdwjylh00tOMDTrRZME+rcOlBA254l6lsYSrGtUZDD/SPAVrM3yUfvWeNOfXCaX0bZBhPkRiqhi
QMHq21TYMZUdX5qy8rVtYNTcoAVeUeLacdidek8KXn2FtInaKdlaqSMsMF0L4yJPN7ZhkRjbKm5/
H/VmtnahKqy1LJlgMNOUx6g4epzm67mMrIqLIZOJImmhme+epQ5gdaN+1Tux+94nCq6GevKV11S9
UJUk2po8np/5NZ1NHnxPsELRug9B87qlD1QrauSlA4HiWQqjnsx5lc7EaCtXyPKQjtBSC5pXYVez
rtGiq4HK1DNycSSCZRxlH1eqLEjM2XRh5sMa0MqdoCsmjqNhjz05Sk7sRcHRE01rm8iYi8P7xAr2
XiSFrwp30uoxTxwVo3cBewawOC9feexXv5Chf9JGK/rBkrd9agMnfs5NfNgMv8n3VR/IOz0IwxnO
cseotPoLVsLDpY9xZDAACoiQaIy+mKl+1ZxEjwx2f7mPihOQmp1oNPXscQ14jjAui377uEYABXHn
+OWrCCU8So5K3gESmhSxYC1bu3ZSzZpsBHePbiJ5b4FcBzBoJmEtMQDZG8lLvUVES/RFU03+2k0I
+WG6wOer/tXHfeBaqLqNLpuRgNv3QYxbkvwKfbNemLWCbKhXK6+tUhRAb3pjW4xKjN0byXVPBank
p0G2jFM/efEtZ1xhWqdg1p3GL2FaqBssf3Da6+T4pTUif2+mGsaAousj1qE62YvoFRJYVogV+Gg7
UbErQ63YiaNHIwU2JRLRD6ll2feZCHwXu7DGqTTIG2VhSpOxnAHN1qu7l6AKq23Z2xCGp26I5P8u
VVNcPuWkf8l8FAlhCyKLNI1avYTDfR/HT7FpdC9dYBvYXpvf06mXku44huHwKsbwHdJOTpCfxYmR
52pndH93YizWA+NSWNJSjGV5boHmQ3BvuoqT8sar059iqNf96EXhaeRBNcRaFO+IRH8W8yAXP4V4
MN7EZ1sI6lNmt+f4WSFV2Jjpi4s/W2RQqoRCnr2MPvnJzKmOYswOAcWqYR/txSBf82SWOGWIFC5n
SlaQzXVW1GvRzVryBGnfy0s9VKj75/YudfPgkP+zGTAmlDtlL8LYXeI3Zurj72mhQh5WaZp5gxk4
lNDpVDmUmDPWI57dann53RUninFxdtiEMuZcegLdE5nC3OzkLcsBck68soH0GLG21xqoKxLF9Hnt
avCuRbArShcUpphkB+CK5ZHkIuaxh0cz9p58UPEw39qGulGmnhgU8Wgg/40cmlOuuhHOqwimCmJu
2NZzmfvJWRAsoDJMCxrpV5uDbqPkC261UyBV9Wa8F43vAZNu76IdokXVOrkPJTi44qg2yVL+mSMO
hd2gxS87s4b+FFkDBq2Bl28LPaxe8VbGVcoxPPIxdEu1uI6RHJ5FT2/i+ai1w43VC1uNbB95BYqF
ZTFZhFIgD0ZJm55Y+sUvomGJCbE3Dx38cGcsddK51mIUHuncc7PEotLuydTN7n2ldE5+Yo977N/0
i7iOnfMCT7XzOF0vC4P6aAwuAGw+QoSgxWHfHtW/ROgeH2OkO329mokfQsSQikfdqvXwSGiVbKk4
nc6qiWdkNHrVycOOLNJd7VBPG65yakRcQonRR9rgIKbqRdcZcER/xx7TxFl/5op4Yg/FXlG575s8
GL64Lrp+Sia/94FVr/vGwZBr7O5xD4v3d7sc67UhF83S0RE1Z6Hi7/UihJNeFPqqSdr2OlhJd/WV
tW/X+kVEIK+pa/Kc6MuPjhvP0BvAR9Y2qo3kWe1VB8R3Vtj/30cBBKFIEfjOTJzsJ9HPFmDt3GyG
6LXpCxgyiXrRmjhCX8eExsGDQkkC+8X/KoJVYDe3EptlcULak67IzHonxkzW+ydHGt7EmEe69qCq
VfrU1IF6tVvj1RvLHypuN89h4Zm33FxWUu3UMy73gve2dNCnMTOuYAlFWb0WU1tbG1dodlY8LBhN
RtfZ/7mOOlTiOmHEerULUNCqFPWkTTujYtot5al2w89OO4ieJ9fkguq+W0gZmyUncMvjNF8MZtN8
uTI+zyd/i7HkNOhqY3m0kDWwEh/Q0uTjPSINsTVzI3rKu1y/8pLSr6j2GVDTnGyDgbxxRe3ZOw15
sBaDYpqvoE1feaTjH2cZ3S1DweQizlFzfGbxizdmj5N6pbzarhoexDmulNkYQfDB+vSZnz5YdL0w
3Edl8GKarXIqIXND1PfdV1RDfznoUf/0tedMwujgKUeAS7HV8aMOvAa0igb4iNfMsiiNcRdlLok1
iU1QBkLyElhDPess23iFyLZGkWBWFD2s7akpPcz78LmTV2kWJzfHZiGhBsZe9MQMq6iwzHb0eiPO
ctok3JeD8w0WtJFxWRw4QSU3ILWsboMo1mTd4kfH1u7VTWK1JxARPdrjog1cWKOK/CFm3EPo8URH
0YcLuwAZJ++UKSTi5sjmJA2Lfo5HSnvCt5QtSBwVH2Ol4bIjK8O2qjT3rSufoezmH2Mnu+uurRu8
KKOCHGQMRSQaKx6heH4UDhZF2dTobi0/+aOfb0RMUxQSvmyDGtu7os6SXV2SsKA7svZJjIlZOXqH
0BSKg9G12kmbGiM12lln1OFSxCol0k5oKmony7cubFzU7SNUaI1+DJSLWrEuwHmR03Og4nzhkxnf
aAgmP0YzMvaikWyHVJc4zFpMV58yHYtQGLvV7DGp6pvf06n3GqxA/9X1vWbTU5nd6G74nefGzx7N
WvKe47hXXD/gG5y1N3SvYHzasvs1NTFZVjXpl9E6S8mTi2+DaeK0USfGDUNeBN8ly9wjKaLgcyi3
E6zau6A8iOmXB07LmGt9ZX34cWIvldDo8dahK1G8QyzYeLM119qEreItsogie+ajzBiPrrY2Ykl7
c7z0BcKdcVb7NHweqa6KcBX54U7y0WYXXU9znXnSJvr/PEnLI4QMxhL0FsnpXPG/mb6BLXNda3wb
Bu/kpd5k3pK/s6/80GVQNS3k12tRuHsRLhUEtYayrBZNEBfvaWTi99l3JgXmPnilEnM/u1dV0ohW
0pxjO9n2FGM+SMUgZAlOaBnng/eBVcTZ7cDkSTxGT6TxC5RliSP6qsz5YkzJTc//KMZlFxr5uw9/
noXGGM79rMelp8XFBbzlXnZJoLTsGA+togYzaapulx0poKHVMNgIy+iZ18tOlLlRQmiXo10bK1Ec
h+0166jyvNag3ndDXnpzMQ0X3goWWJme9KpVLsNgvIvLFlmEB73qAWWaPqVZ2I1bfFSYYmwssw4X
orLeju4Hle2O3GdV8UQdiydx0TGXgrkBOmBT4RDTyuHwpGjDLYx8bZ1Tm8xW/v9xdh5Ljutaun4i
RtCbqXzKptJnTRBl6b3n0/dHqHZpn7rn9qAnCMIQsiSBtX6ju8EugwF0nCzyCHHbeFsVCQRoDU3X
nJsOCsMQ9QeCqzCKf7fluMv4CQk1Rlhm121YD8cP+Hcph6rIkZPuUw+xkVG5WF5ylLXYMKeXWfpz
7nK7vj3kObRuAhRwayCsHfOKPH3YwuYTKDfw78qDj9T1vhedpfwQol6SrAgDmND5xu2r8Ttym/gv
hL31hoRqOAOMSqC5A3YX4VA9T8owoihdorw4V3GysPFuDlajpjWEtw3QmjP/eB0YQpwL3e2efaBV
3MifwqGn0qflKjbQ+pN9SlAMp8BEPmnuDOqYEbH2A2+R+Ii5crThdUlqIeaxLDr2F1OZmpeixe5X
gsD0ofyVqWP61KMndHBY4K5ku9YNm4xN/7tW1cUOTRswb4Nhf1Y5Ide6/spVPKyTAI0xbq2/dBGM
CLphL4WkYWWsamPkDhyHLIIGZy8L6BsAMuUhAznMR9vZl3Pxd/+/ht7PN5pZseNel6ffqlVDvKDM
9CumetNiKOLuq6MCC3FUHEzis1sisQhQO7iEnhJ81dF/WZSd6b1UJTJgIGHUC+FxbevBH0WIvKoP
SlQjfYRAz75KLXFFebnbBh6yG3CTxVW29W2m4HVRGpsOJR+cJzv+hwkytFkxldsWyPPHWNm44ZTx
YwWF4TlLjW3ADYLdaovDxGSDROa+Z6/bgSARKIb2KPS6d09jAYzBg1RujSQgMZwVTw0giZ0a6PkO
3I3yFPRcQwXrplcjxhxPM+qU3Jqo3qdigD+NefjJmquKpyxKNw9fUb4FYto5T7K5yQZI3UU6O7pV
9TvPeAEo3+h2stf1rF+QVL2z7JRNstrk/WEWtnkdhn7aeX3srs2+1T6JiJ3aTljPeqbhzR7UL/Hg
Ootc7aIZ5MCL61q0afPBW+tzFYwdVl8ii6FmUoWYoOwVQSYcnefwFcEM/6wFxPUV6zPLg3fVGq2X
ukayB6xYvq75Al4MMSNpnSpYdrVivbgkJ85mEb0mPZoLOk6lG6Uyjq3ltM/djPDM0GkF4BvFh3EG
iSKq7D9MiRqDHqBXjouacFmxALzKWj/qiASmQC4hzV8BCRd7cHb2YwAUgP9tPXzX2pLtBa7LwsRn
iLU9yxvdVc9tYeFKNI8oEFdX8uh7Q9RqWbvk48UEqsOpHH01IY3xtW5RMFKms12GR1HV2YcTaQFo
sbjdW4ZIP3pkBnoeQ6+tY3fnvgjIIfBFfHSJJdasRPWtUY3VIvCJj6B9jZCEBsQl7wLM6fmbhzr6
jI5pKOcIZOd+KHjMcP1bL6h9+QujLIqriU7ELjUU5eT12u9CTconC2nKh3t7A/IyMYfmYcx6HQbC
MHwqU35pwTj/Emm8qmw1+Z6FRPTsCrATHMR407XsE9VB7Q8owKkbVU/tp6bQZyss4X9zCn0T6db4
C2W0PX5T6pdaz6ulOvre0ULxZqHEVbtQIRu/hUYW7VGoHZeyWgW2vQWzQpZu7tVjZBqDVFgb8GnV
G4nbfOVojrsb514bW/uFbaJtIXtZDMHibfglFIITbxOY17ws4qucqWjhIOR1/wJMZ3wZDYQK5hl1
Q892osjtSzsMXwF0tb+E+2CqTf2TZHC6GGKteLWh06zr0cxOqUZw3wrSbDsS572qwCWXY2DlX2O3
2sHRa36l+Ib1BFq+RIFfLbOwmq6xHkJxVtJmnxUIRZhqnKP62OqvxpyqdaFu/rTbJeu/5he3ADT1
YvWtQXsKMIGX84+DIY58ntgOyPk9Wh4IYD1yNlbN9wiMv9sr2QugUS18KJ2mOiDaWhPTGh1UHSIz
RsltLmTXvWrrIaAqF/nuf52TJbAqtNJTdjw+8nM1FzWYk5VW9d0Kw4b8THwJCJvs1mo3/ldPyJ6O
FTtjZC+sllePnUSDUJjLs/hWWLnP6qhvNmWfgFedO3rUu5Dwr/VPdKPFQyurVRS5hyoDsDoPUa3J
xCVCdCRftPBARrzCmGw+nJXxOJwy1IFEd771lLgFHTqMf4ONPPzX+MC9jARYrp5Zb0KiI++TamQn
copAyuZq2Pj1Dpk5wpWi89/R3DFWBE2mnezlSY2nXN72J9lLUh0Ba0V9tsayfJ6nHBpNeZNThu2E
bMxclVP2ZL9WsuqzvLlNKatoJWwtjDB3XIPqXlqN+tCx0OpWcUL70yaPpAep1VcDXoNzz72Q592r
8ujexoJlV3vNiQyPCbX+tUG35HEwOvex9R330YXLldj5dLy3m8OgL9IEzIQcwf7WfUxmVGJDJJYM
1T+n6hVfjW53/UKOwyLRICnL/Tne9kHrnqr5SHOj30eyja3S796/xv23XkAJ7m2+PPFPAlOTONad
fTPAJ0SQF4YsolWmuZSHpjmx6pCHtwFyLMk8fRG4+PDJqiwqeb48/NdJpEucPZZnzWoMnBSigFLt
wg6gbppU/uOU+j6cDY1lZQVMp8w8ko9/OsbY8c+QyZdy2L3dQ5lyzf0CuD2hanchuxtTP4Eq7g/3
cUqkh/s6HD8Gy3IeGuGpG6fG91L6nXaYO6MYPtcnNxn3SP4Ic33vN4uMfjlUNt7G3+q66evgAgGB
In68iNRL5mbTVz+3q7WaZM0+CMP+WdeaD9kuqmJhjeMwK09mLPMS3fevaa0pj5mLkDh/9mZV1bbC
siMw6h2pRxXR9gHvlals7AMoy9toeQqLS+8SFy+yQu6Ps3pL2XikuE6yTRZGArYYCC93FTUQi86t
5+DpzJJFTCwzCfLEHldWpuy7Poaa6o+vwkiba6Hq5TUp4jfcWMcPFAQQ6d+UQaG+Nq+VcLrXWnQG
x3rcda8S6/z72DbwX0j96QJN211Gdq5veqPQ2V+hHgxk6WdltM5RD5PhBU3Eggc2u6cwEsMLS13M
PlmBr2SvUufJqZ68b7IzKQ2NJdIBXELSLsOp2miGfzHGDkSjWXonWaQtSe6FJcZm2ykexrqyfu+X
R07Z7rDQ0/cIZqnttlFCsSoyoqteVHQHqyNWsRBCaQ+y7syN8uivNjfR0YAmMslCzEBQQzfB+7hG
eGw6x7+0bv+7QF4uWA7RVG7+6oAwgPhx6aqLewfxPf+Smll04v+y/KtdzimC/HlEueJB1gZb71EL
JZA8c4Mk22fS+vzBMnO4Wv/QfmS7xSYNKtqdSMSYB4Nx96bbkQt76D6dbJNz/hkrm/6aXQ/8g2aX
9c4cphhZyhDpCku0Oy9O8aJE1nkkTdfn+UPnxvMhdXmUYRiyMJLwqAcFdx9HGGd0nc2zqc/qi6hh
a51SnO1RWPgZhqgfRkqUAbqX2oysH/rOW9QTfxSwyny6agzfR52/UWZ26VpWM2HlK6RMygdww9E7
3uQ/9RnaJDtj64mrxHlljHgkwfhYakr4DpbR29sdqv5ykD+UFberUgfdwPxc1skSPGR9kIOHQJwq
0tFX17bJp/GfkM11alW4s9jh7U3pJns55csN+lBkn2Vsx48S0sAapb7SAoMnebwjHcCg/9WSa59R
3MWPgIXrG17i/z/P7XVq6+M+Rz9AFoOuvG+zEUwBgebgUKlitJcA6IGGzQXMxmaVTQn3iaxooSsq
bXRMIawe5VEjG6cJ4dVYbwJ2bvMg2R/WevN7/G2UPCFOyaijfw00969JZPftpMgJ4mO7z9kRHWKv
rbdd670Q4FUOgTlY1Ukehn3mw7CiceSC5KYx2+kqmtOBsYPoyP8gFERDIqEcQqIjizw7D96PxhXR
ag4jFqjPkXSUmcj/npSUXQAC0HGbC8UINk1fZXvTG5ALgaBa6jOatGJ/ftPmvtX/dNdqr/TnP9Uh
xK5pIQW7NdSAsC2Oh2VfWvFh0KLG397lvRtjvL0AsmEeaoD/VG8zoOczIB6T9pA6p/6qfdqWZVxl
Udl6e4rMALh9wN2rC2rlIXRwo+2y1rhmyNFd49KHMaIIdXlv87gHr+rYIfE6TyU7cqcSi1Enw3hv
U1X7w4un5iBnku3cV1c1+HFoRJxpaHn0qDgI182vJ5sq18xIz7ZP8pzIgXDbNfpDyB4L8n4xAO7j
ftUJr2OFivF5hmBHywv3EaVaWSS75gGj8FdKEQ17fz6xkIPkofBJPGqRW6/vq7HqP9dqfy3O7uPu
C7b/fUgd1w0m3zjADR0bnwl8g9/61UUAZ8Z0Zy7s/tEfrWHf8phHHW5uK3PnjQis+SBrTlxVFzRI
y4vjlT8GqwRV/adJjhh1IwFJMhW70cKRJ+4K5YTZSLgQQTe+JxN0yqEVzdPQp/Y6KRRx8ppO25la
nex1fIyOtTv5WyNvqkfFRAEySsP0dZpKNs2d5b4l7dAdlFYFH0WCxAWmSeGnQ3osyoOWhd5RF7je
kzczf3fKEbo+RkdTx7aWjbGaWNFjPicWozByzq7drWVNFgp3gX1iND+60Y8jYKhhvy28EsdlW9ir
2k7Mfe1DNvcRmNya4+S+dErFpjXTD40FppCU9qMXnh3LivEEoIhn+coGIczUdZqLrN3afW/PXlA5
koCYZq5d/UXYobWXI9QkSa4uHkQLUtfWznSwe11C0ACSUFfB9j67muKH0WNrvr635XWirCcjSbGr
Zxo5YVu245a0Op9oflPWXAxZ3DwUQZAvbm/BUw3WBrb2YtbT6C9tlClOQdOhfcknkKe1tpE95oRP
//PT9cOIgAwCjvfXw47s9unuTX8+4f0dIGZOSiTykfuVL5mx3QCowvLh/pqRg9GwkZGBu79qFypi
DRXu9yeUE1Zh9vsT3r6tMHDr26e7za1bPusdPp0cLeeXn7BGRuz+Jvv5E6bN7fe7fS09yppVPPz+
dPJsJNX3iu+Cipq/CHl2nmZfIr2y9vfpHdKOi6FSohUwvPIZ3NHMd1WLU2G37hOpsuca0cZPyDco
zmUCgKUmyvdcy5aFraTnXPfMtTfhqNc4+YUbk/Wc6UTkgklwlwljsp6JqR8VzfgqO2VRAsYw0A2/
ja86SPMNAdCNzIf2UdAe3SL+cR/vacQPeeaz4HSRbTUU1nrl7FaWDgP61q72FPi5/oQO1NEdGuUU
zbWxdPp9EPHHkZ1ymC3Q3Wa1HWCOwBDRBMhRIJQtO2WhN8WwTjsHx/d5XlmIuN54tlNfbq8yRjUx
f6GjQskcckRjhphj2kW6l9VBG+sz4OZbTZ41NMgZlXaJR8Wf9xvoPegDzX2UTRGCDzvEJHLEvv+Z
F+usX7ma1Ac5IsEU/OTo9e01ZZNmW8RBhzgg2/fPScZn7Hft7SsB7F9s1SgFxm98GbyTIbLsXCsa
BNbRDy/yyEowLQdNVOxkFb9xDM1KHQRCaDbR6q/RXqwODxVsx/sEcoQseAWRjb9f4d5sxwUW2H9e
4d6RlO3vV8khoWCjxnpI7bAKUoN0DZSZ0DaLjo1uKQaUej9+YDmPp9PkDQeyzi7p9qo8ex6OgYMa
NFcDdMGKfI79ogQoZ3ZGNnxYNf702mCM36K8OVVuJ355E7kalGJZE3ZklVma+YvE1VmfqMF3x9R+
No6vfASp56KX1WavOryeVYrpxhXqEltTw1DPvF1tawedc3CUzn3wMpTMB5wVjgaaurMbKSsvTXzn
4hqPQLUK9K1lqbHkb4wufZA9g+HNjKOMXPJC79LxeGt1DG8x8CBYg6jI+AkafuVsGdYN8X5FSzat
xvJkWWZzOlu7ZnFtPpXoD23DungIKy0kZur5F9UDDwK+WEGOEWXeWE+b01Tb6lOk1q+y3fVjYxVN
VbPn7q7BqTRWWeEon+BZtY2nC5tEMqcP/SnXW5xYejN44NLQ1rKZHeKhLwf1JbpaU+BCA7OTBkcQ
D57lhmUiQUgyvsmhH5AyruuigaM8H046qhWuhWmD5ufEF4NV6HbFGk3f9NWzSZ+1Ax6BrmMnr4WC
uyDq0fZCVrsWylWUq79kbVIa9+JF3kmeieaL9YRZ2BLDHJ7Fc+FmO5AlzYusIHK8rQ2/ucpz02h6
NVEXPssanwR7GhFERzkUMVeAe4TqHwgfKMilR3ytZlOoC7OoQ2L1FMaghUvVyYz1FIa/26YUPhdG
TzVAYYuwnxwYDfo/3fNAu50K9Ohz8MZ/2gtrDjR0asyNdHqLMR0FVl0m750y6rjg8eSXVaMg5mlE
pr/3AWm9swZ4U60yeoSuPr211koO0jIvuRhFx/+YGVw9gs9ka6wE5lMS1yKdrwhQAnMvmsDICjmT
e5K9E/lvcEj+6wi66moZzblqkvTd1NzwMDVhRTiek/Juyjc2GIuNPMkqVAWUb8jmAaPRAyZ2YuPP
jElZIHyMe44XYkebzM61stEAS0h0FCmYya+q54iw1hi3+rWNjQoLnhD9dL7hjexEjVdcyDPearKp
ant/mSUjl9B8ukdK+6A1FhmvoSABiSzoq9L6EdsEZiIQ7D1EkAtAMP/SrPobyg7AfsKZJm46xWNs
ltbWFtPMmRsQAVR4ZHutXc/Mam+Bw1XxtXagT2lzGl1r8UwGuvTdFmWxiNNcfS0Cm1SLqesEsk1v
16MQ9eAp04wnKULcRPL8tU7YmvGn7L8TX1vdZiqz+KHoO/NrbMJUsCGGP7cNUa8mCdOToeZk7uLB
34Xo/V8Cx8hXrhan76Gt/Egdx/qZDNfbPHg/XxUcRz9bq28AX3XK1UP1YSWmCbPiIXmdZuX8EFvE
l65Gbz12sifZFNXmtIC1AbJ67izbtNzkRNLXspd7Y3zszB6I6NxbYLLz0hzuc5GPm6NacXOU/Y6X
puvW4U+mfGZe272MHY4XuPq8t5arAb8IjYWsGoXlbGzkuvFzaup3dmI4GscD9Il5sJGKDYmP7lkT
aYVqfn5rHuw0OGT5jI6eRyU51xz0kWE7qq116JUmWZiW0p9mfYqVWgf90rSn4STbZAEUYTglczFF
jb3C2Zgh8xk9QrYj2FV6ZF1XESy9d8s22YscHOipzD6oNYYKbT/hUWH7zqnJnWE54qDzlRDc3h/E
9FZM+Bjmoi63cDLDD9+csFhM3K8KhOZVpk/mMey06DEjfQOtV3e+ZtH4rmGp4ZPZWAQi68E19uHj
vXAacapZ6BwgM5Yu2s9e/DApdrCQQ5LQ+T3YD9EgNtXsFGN4IxY2obpFaTU117+ss7vYlClfT2hl
IwrpPsp8PVAeyQ7oxuR7NaGsJJkDDTUgPQFqTgjOj174XbXb8CzZAXNfM4/8P5wnZzGt4cHVqvCi
TlAFlJpEvLBi7ymweu/JrYGPuPZVtowqQR9kcpqV7JNttttsBq+ZLrKWWHG8q3uUywK80LOlLepH
RGuHUzRPlgvd3UxgvkPdsp8CrEbxfkvZmBiN/aTnk3tNHGAu9MmW2raUtYDPvkryGtXGKI7WBgSQ
kwYq262qaBlFcfWm5dnvI9nmGXH7PA7FEgxF+MXrfxl2Xn04hZ09OBDc1rJZ+OHBc1qTZC93KxxU
kTJI+/BLNKnfoex31yBu8/NojM5Cjq8zA6mI3OnPnqGmV6GbP2W75RWCdUBpI1vDdea55VG2c29t
0M5M24cIrfuPyCQ5P78dpVcStMmLaiurvDvrz7vrexdLgvldoDBzKFvn97vrWEote11saqRUorLP
f5aOdiEim39MUW6t7HhQT6LxykOZI/bY92H8OnVAFIjT5D9hgy/jZjAvraGnq9Y0BFKXPl6Y89G9
SFtl3NpdfPTs9t/tcqypmm++6QavXWcetMTWP8RQokOWxcGp1Fro8arI13oqnHfk3C8idLUfkZE/
gYpL3w2fj9VXuXKIjKk/oU4Bc9QM6k+w8g8+a+8fmii+4FBtvqqVkm3cguC7ETbqufencBbNFF9i
xV/LocghYWzsFfVLDvt705mtv1ehsl9QjxqWujZyEY9mhxQ37j0PeKw6D0bk7dhgxFIs6H3KqmbR
T2PyxSrCb0Vai29EEs45Ah0/S31aq9z2g4XXnRA9yaNFayN/A2NkAfVjY+Zp9dML1Ec8xdtvRhf+
nLrA2im2129UDDifBeC9vHhGLiJ/7qqSDegotI1s6yazukAc22V5n99GIFfoL73EJIyB0fqYh09B
FnmXIrRAMc9HMPFrrMzycI0TUp6uAxTG+AW8Q6WTlObxyr7RKuOnW28j4CVhhBSuYwfxItLdLfP8
c8qtjW/1doqcP9BybR0NYbNJ3E5ZREqiXITb64dkBCgX+3n1tYvewB8735KqFUukt7UTP5h9MpEd
XlZzRzt+T+Ehf43sPlr7FfsAewSiUqgYEEHqdb5NZgEjow0+ij7uNqEbqQ9KYalPbhTgnDyPGDr7
xYCD+Rpmpr9DH9QFvGdXr22qPcsBSBKlC0T9gJzVdbXVlVDnKyBfBBQTeF394YDJ3ilJWmwq/FCd
Ng7e0L/XH7AG6dfuoFpf7LFdhU42votqMHeujn2mbK/Ub80QJp8trubbFvjRVvNC+0uSptYXwyWi
MCSqsy3bPvkck2+yL4bjvGFbbexwLp3eR6NeyXbNYqMa1alOzGsI3ggoY//GSxPfcVahEm4NO1GW
lRXg+M1e4iCPirl6b5MdZlD9P0N60zPhU7Tm6q9zB5D2e1Tdl3WPxJ8sqgicchkWxr/asrTPL7yJ
aEumAJOUP4OTuQO1fhfVaevHX+16A+U28JvTX+3Cz7NTC+K/i+1xWcNaXvZ9/55ZdXUtZ+aii4bP
4U8TrPf6ikfrrYksW0UQCVaswrY2MEdtVWAsf/Vzy1g35oDgSed5m8Iwi5PHTm8HK3Y4qA2/J2lx
8eDbXnFI86Db1ah8niyBok4TF2QwFMzsY7SQH4OoRhNAVP5zqnUoxEYsRiNdPQMDyC+VbagbW+vw
C8wswcb69l2o4w6NBHamtp1dZJs8Eoln7WEGnWXN8CI8hIA6laeahFSY4MBya4sq3DmGVE1WwTiq
z5DB/X0zVQBYhTmW7PWCJQDo/ip7raQpV05opFtZNWK3PxZj/i2vUvW5Nqv2jNjiMfEFqr16FJLR
tWaDCqqmqfWLrIjErTfspy1mg+KJ7Kn/0ujtSo5yJ9Yvlck6XoWtCPALrZnRmsgT9lh6BZXZvIVm
tYxHAzlmh0jhZHbtWlbbJv4BN358dNMuvmbsPa0mASTqmca6sMsG3UtOSjFtzsmY7NTc6baObdVP
lUsU2EzCUzur0saNFZ46Hv6yTxZ+31TrVg+qtW1rUwIQun00LRt3OhAkD1ko0ossNLOMV2pp4+tu
5NmtLWymFLaSH2zUyAbOOA+WbfIIBme1U1sSnPc2TBXFCrUXDSehoZjWXTKQG5k1eFKvTfcRpKZt
Qv2R85Cz69qWG5T36umG+BUmex4Y7s+oFL/0dlDf0kqZgCXVwaXJa3eHPnqI1qJtnnsN/m5hFOWb
FhUh+Y2y+wmW1zIM75dRRS/RS1apJk+o0b4VTeqgUNel1zLGg++v9m7u/KuN2AY2nO0isYJfmA7W
+tkDzwwlQ53WJsCCUz4ZGtjI6CfOvCOqLuN4kEf3AnfNdKvFLSxqXM69uQhYh8B6nA8jo3rpdDLE
d79z2a4r8PRl223wn3Gy9z54qLRynaim2Cmw0baaxhJrIiT9rmuKgnagiidX7YfvQZx+DW2vvvDg
Dt/NOQue1G++cAZCw+mzPGUqa31PyrBfykG4x2Qgv2B7EIXlmTLy2Jh6mEXW4BivdmRqqzQe60ui
6clOU8sU/IJhH8soSTZBNWhPDiSxZQ+d5LOfnCeC7DOQn+UXSauFgMkeCpYhgWlUS+iOzZNZ8wRJ
S009agjT7jNX8XdTqU6XIshG7ABL/63v2SUXH9xz0qNpFaQAorrHVAzGygp4a3L0Z5qU10KFxESQ
uiyA5EUgHNppNaIl+LtHziGHyzG3c2RdV9zr2HefY22m12CWvtaGPj8OWXmRTdHcBALBOkV9s5VN
suhNvb0QK1jIc+7t8kifNbFvbYy4Df0zP9Jg29uEakqcLo3rixtk+VGOV6dQ2QhrqgFiGd7WIrB1
mMqoxIi19wjBt8HJrQ1jA74tfsTQeTZmRT8vH62GhLFRzs/cAsdew1+5Lbwzc/bJQrEFEYN0VgvR
qibeyMZIy9zyduj6KDQLomnjQR2x4dE19tO539bPXZ+ABDcFwepUTbdq2yOMOBTmw5hW+EfOkckI
RcbN5GFwVygylK37L6aap0tbrcuPCOI4OqGEFjuESWFzZiyVx62YN1ELgIXrri+RGhO5s3XcEZ8v
AB9dqYR7NuDYns9VJ2jFAr6EcoyStHv7M6x1QBe6A4yZPDB+DxO1LfDuZpjHbLJdzmbPw8C1/HsY
qxAbnMCUHOOmqbZK4pLcj0f9ObTt6hpwB7ebwCqXQocU0KFIsK+8RH927Ezf5b4Fk38e7GL18pxB
7ZmHmkWaLzWwbjs5VFObZN8qwLVl1XQaYzN6pb7rHVJCyAapz2mAsqblWfFb4bPraSfd/mgiFsP8
/NrXeEJKImi0HxiUseZKENomVrFwCXNFC7/ass3I0OgJs3Udp+VVUWpzWbdQzauoQ6OpTQkdkgT4
Con8lActcYvI3flV7v4iP/cqhqj8LFKrWDpKaT4ZoOQ2DTqqJzuKjYd2TI0d3uHdWc6I1E+GKJdA
Nbsbgq9VzuqUZ9ccO77NWKagd+YZzc4rluMsUmgCi3qQe5z/tgv6q42MWLkPUkLbk4VXJQLmuTlk
+M2M6TpFfwiVbsUo0mvYFPlr2ZaveW/o51F02SvvEsdBtvtH2Tnh0ruMXKPay16nrSP0O61uJ3vJ
epSoOwl7I3sJw1qbmlj3ULdnMDQl+Hcj+XRD9WjNHiS2w/bEF95HZtqz3GjYnr2oBpjZaYLteQMh
LC67RW04zc9pI3yl+FklybAwDSSx1KL/hNrhHYVS/S6ath7XSZ4YeK79R8dfVbuq2W1BjpTtU5ij
HeIZ2SKdTO8YNIShEV9n0xpZ7PDLcPjBigxB5qH/hfLhW9KzCfBSdILhFfWXKBmsXQ0vB66LW1xS
EsIrZLbtrW2O3pLHG1/7XLQQDA625qIjNxi4OMpGvFi9tShHrClxXOD5NYWL0PTNY1/X4kX4/Xyh
6M2DrKadV62r1sLyYh6MS4C9nQwTuY25GrQeOs5jbN6mcgqvPQdK+ypPndgVPyF4tHTmoXbT9kuW
PuEmYT8BL9Kf4lWRsPHMDWUw3tuU20+9Yt8wBAsgyQPOD7grRtaqiMf+p1pozxlZxq+is+uF7tje
G35e47LAt/xZbdVwjfD0wUsddAIxXEN8eMofBpA4KJ9oSr5sqm7PUsMFz06v5pjJVrHcZJXHIntO
52Iks0Cm4SpbVOEfPWd6UOk6BYHtnXQc7aZF1kKfVm2R4jLX9upK9lcjEeG8Q6+4bsUpIi6/LM3B
XWSB+hI7sK/smt99JP20sUVWLaWykBQOimYCbJPjmVsWwFrVqT7YVaK/OSYfz431i6yphNBBXr/E
sF4eNTSH9/i2VSs/c6zPsct/OKmVXguvVs7IQ5P0tnquI3we5mjklWxy/S0N2h8W39knD5d24cbA
AiKjDZcoNj/Go9+fc0hM69B1QRJ7jthFWl8/VBg5pgK9yRHvHOx21OnI1fJFm7hB4gOCDXrT+Rvb
A2GJ3lv4w+OHMSpF28VapOwIAH4bK4TNUxMB8hI99N9cFhQiM71w3s3RFFusTrKtXRbtNbCLUyJG
HVMug61/lX5XG5RdCDoHj05UXnsliB6GIbQPiHijCDkXVnLxi695GTQ+VnfwRfOw+9XrG9VQt0NY
eh9BLvp1Y6jVwWUDcfF5i8uoZZFloOCwqWJhXqqp9Zc9sUjYQmWEUrQXxIumjR1on+rF0Nrpq+bX
KC0UebYQTlHwjxo3ueq+B2jtfnPdEGWVHsIZD5Roa1coowjV6t89G7hWZQbdd98at5VfkrhrjZcu
Mz1YesrVt7NdYyK2MDqIjoyxjvOuRnQlDdxtjCb5IR/qYWe7yl5MebbWRu8wJXW3UAl6EIhph00X
GvYmF+1H4GTNRS/ccFFnY/gNXaZH1yqdnwUXD1LO3tJHBn3jKU2zR/p178FvPjMgVRdQe4NzNoJL
j4GBDH4QXWWBQJl2UGJU6eemWFGQFUtda01uRzv1zqid1L74GNzisbQzovF59QJ9PLkg7Ky+5or2
hkqhc9ajoj6NVvXYR0B5ijSKDqH3M1Lb7KgiOuFFw/jgO6irAO/PzaNyFi1MxcBOP3tQGVuw6Ugz
zVVltC9zZOsJS9P+3NoNxHUFUJupROGqUtvgoHv4GDati2b9jDicgYmBx9H/sHZezXHryhb+Raxi
Dq+To2aUbb+w7L1t5pz56+9HjC1qq+wT6lw/oIBGAxxLI5LoXr0Wrwh/R7kPRmqAvkDYRUMxFnh6
4SLGjl994aU/hUV7eO7RFroUcfhcK1l1R6CVv6SxI8PXVe2LbKfhgiKLZFsG7d82mZD7BFj2ue8t
Sht1P1jytpGd6N2LSUjju3t0EYArj9E3wvp4dIox7J0gyhe3caBaPQqXagyoLm2R8LaLl0ILm7Vm
kfAWQ1Mzefw4Cvyy3kj9m5MPy66mDJQom5Yeb12LU+vR1an0W06gimPk6Q+kgqWl3yFC6KPyWw3X
YgiNi52Aau3qte5of3OuKxZyWH/rdKO9jnVC2imD5rMMPo8lf4ehpC5Ru69+dPpjZ1uw/ES+cypI
My1goWpXfUTxTBPGiKVIjbtDKI6AE3/O1wQmz2s69UhDXxM1LijixCQm24xCqa7jXimGsqond5JS
fotA9WTofj2VkdzyDIIWSgytwBvPg02wjOfcE5jP7iFBI5wyCPMpz+RkEQATIHGOCto4NbOOWhxp
PHV98+tsmt1mX4fHw14buPqbgpsFU/YQxD8KN7cPfQH3o92gb0PVTbILdCqsqM+kMrmEm4wj97DR
cq24jHZpUWwpN8RwvKtTF9ku41X9mNrk5Xz+/Hc8Q0jOZVApQHg4XiBlztZuEMgPzRhZqAx18lMe
35clL6CxPSb3bRuGu1Yvy33oOfVlCKbkixOXn1U3PcsFf+lR3O8bBTgTUS5taVpactUaQ9817ijv
wEpHyyJT47ViWMVeMdkNcPf0yOgQJbV4L6Vqea3KpfndzpNHZUAmqMpkGdkaad0ZYf6DU96dz73w
s9fyCTs/yqBoClDEHuo7mz+lbaTa3bY37OEKv6W3ggNafZVJUKpmEv5IzTOZLKDj/DFfzb62Pls+
PKdFq1QPJJgaFNfrDKxLCTaaMBbvXNU1q/RmmVZW9K3IevTjy/i77JeIIKRB/GwCDdy0UJ8cx1GD
pcUAy+s7nUJOfzirtW4/2Y6jcMveEOUqvga+QXmnLSNrq3c3HV/Fi7hR2hZQfKMyAcI34REq4nBN
5Ga4SxwzX7SG8S1Ucu+JUsQBxd662UJ66jxzRocqMvX+gsYCAGGaDA9DoneU/ZTypkzb5hVe1IPw
CMx6pGqN+JzaVdm26audbHnxHk4Ic6+Qfzjxu4xI/dXmBeoJZxVA5L9ueoLugxoMp5Sw76IPHPfJ
0HXCQWV/mLAnnQZDcNGDFuzr+BwA1KOipqzXQtzY42e5MtG/3PNwkV6acPQXdmuT/jaQPq4aG8UZ
Q3+S5YmL1M14Kap5kJZAKjS97fZNQ/R6tJX0sxNb3zuQptfCCfVrpvl/B9M9l+TWIgdHvaSOD4YF
Rzb3iEgN276N0gdPnSLXWVP9ZUKelQSN8p1TzvdCDqznAuqntaJEn+2hzFfkPZ1rMjVglmFSJXe0
c01JleD8qJTVWIJZ8t3SuQpHxzGB5ocksWdbLvUm0V9uLNMuwi0mrnS1b3vfNotNxHWaS992BJsl
z1/bWZ6eJa9CgGCMIX5qtfgE6uKLBWDyHGjGOvOrRyiog6U6qqexco56QhzXcmzlnOcRTOkDyt9G
Xfc7J67UPTokwyWfmmCXDoRcQBkEu9xzgpVuNuqrOcCnX/b9D4rhRr/jxA6t1XNJvH1R1U627iBI
4nYZe+OBDMLS1yUDoahc28kDILa4MBViNZ61cyMpXfKV5+9ViT/5jgoNjI0IjCbnw2mkWHWZaKSj
Q1PrV50REaGXB4uSuqZpF1HdPEIWlOyEbW6oCvvlUtlqt+6sTlvwNnLWSRW82lVHsMXSg5eJjXLV
JoZ2jRzf2fgUZ7uJsSUjNZ4oMEp3noHiTacWMP4E9bkrteQRRgXeq20ZriVV7/fCpiRAX2CXBQ4q
2VeOAtZ3RSUMNU5yZPaDp/GWjNrEV1mShoOvZ+MBPDY/HZcMRkBR/6kBe8SLYPRJqkg7dBThrlsI
mHdJ0dv3MvKesqW2HHo0E6C4Taw04IzjB80y9pLgBGY43QeIai9sYB6rwhrVleY7LuQu3YNHNNwx
TFL4YyiZ5xqEoku92r2Uedk979JTtTOyEaPJW5MHevfZRAjg3I8+L3kQcT2j8kUQPdKf+P6YYHSW
MLynV7uZdIWbZ4ti5CuRz+TWFOSlVwUMYeth8hITYVG5d3X+lxggdCqvSZhGK8sqxysMU85CU+qe
LIs2Xm822TC3amzr4F9xEROcFvSLAURysuRdGC1lI+UFWGrKU+9Yxalp4p+9GKoFGLqhYYT0GpCy
8Ll1uRPxvYrldhPzJDyXBuq+kmzk20RxXKoqafgaOPumtojfp+PZKE0eAEl4XxdSxJ8/t0XeYC0U
YWHoRtiEEpLSsO6FrbYzAo0VtKWhrXJMqlySdER1Qf1tRzlNV1kx3DXQAV1lmA2Wmut79z6fekto
LiZb2MGa741XGzDRiT+6qlNW8ArqPKZd/ejkarKtQ/1z67fR2W//Jghe3sXNkG8c24UtJkCBqHIh
3RQ9OJWhyRHduamtu77oB0KnyI/0pmwiNGHBVy3Fn11YUb4YyFssDF2qX7jfK8s6dL3Hwi5RagtL
92LKfCmCCNKeIDqaDdq8amPwaJmGoukg9aAK0sn6bCGm1J64ddqtpC5Wr1r1gGQ5AHzZjJHn4Qd8
426SCcftqQojfTFSVMKpV51CfQi4CYIl0RS+wmuBbzYbxZO1G4FTWTeIkfYq/EIThZPw69C1gi/a
PEUZPAJ56MWrxlL0Qx1Qr+8A5npSfLN64Di9kPske4L5cQ1MUrqfXtTdplJetdgpTmUSuLehkSfJ
Mhy6cAOBCxoradtLa8RLpW0MTPeh0rO/KJ0AI5Z23YG/tWDRkam6N7IIvJwTj1vDcQFcldKLj7bV
QzckS70pqydvGMqnLLGvOWTCd7knlU+O1hnLdhga7rAMbVtxt6QowpVbu3dGlnfnNh/cuzQ0/4af
M3z1krDcB7KfU7jhRa9mRGySOGSwE7MRddRg5EmViVlXQrgqjaRH2dblB54fO2HurTY9xX4GsomD
JgDJ0Ye8gQymoVXxinoI89mIIwi8VbjDqagyn5OK2DdAM3llT0NjkJVtnvF4lyLLeE6oUgISqsRr
sVZ1Wm8Lw3ezvq1tQA7ztNdg+MWZN7xqk42uB08aW0VtH0DaTv2XGKqIVK5h5pc3wjntwKTr0I7e
ZmUvSgnd+Pn2trbv3RWEP/JWOGsUU6xK33Zvs7FZNSuLMvudcJaDDtBTO6VhxXVHX1rqdR1twY3u
DMtpL603WJskGPOTHR0zInRPqH21itw9TZU0T0nZv5Cfc84ZzAI7GB5g19f67tLU8Z6SdudoaRJs
LMJWK1+Lkcqsm6nVuuhOB6ngyrkaQF2a6keyIwe7Q21a+KdlEK84PwfIl6NuYqUdr3gBeWI5jJGt
I3eRKP1faW60X/PcV1G11YwLdenhLoA3qiYddm2M6LmRkQoznVQ9EFNvl6HTe68loeONBs/BRswq
FbIfdRGjLjLNZjqQviprr15gay/N16pIvJ3qZ5CWd4TtwsQsV5VUlFvQzDy3bG8cDg4yFcY6NKxf
3Xjq6kpSqMt3Du+6eqLkm2iq9vKMB3fovBeT/x5Fy8NKggboRePbdu/GCBFNI8no9EvoDQ9iFI5p
dleAzhMjMFbGSUOhZxFMfOpjCcmT3ffwnU+7ItCpbSZ2rVVoStplcOWfjS7tLYmSw9nMC39+iF3A
lJPTbI91OBf9ITCXHyYyL5QXhZsM29lZuBCP4KxjwjX/djm35cBolIryjDDBhvru4bM9mu5qrJ3u
NCipfJZVwl2NCnAw5IzsD5BNBJOikGiKSVZI9GLNmHgwEIYdLRSFhE1568XZlGRukaf9MCGcxSys
vYh+TDuLZWj+evAoQGSxHgFR33atiC0DeyIp1SxAMq+iYUwPWRX8bKgNTA9EvtOD6M0Ts9888cHv
P3CZtwduBuG92H9eJ4azz3yl/8Dlw1bz2j9+yj9ebf4Es8uH7StP+vXx/3ileZvZ5cM2s8t/9/P4
4zb/+kpimfh5KO2AvqMfPAjT/DHm4R8v8UeXeeLDj/y/32r+b3zY6nef9IPL7672wfb/+En/uNW/
/qS255e8HWoZor0Dr3bB9Gcomn8xfjcVVT6rUnKEt1W3caNH2fvxbcG7Zb+9gjCKrW67/Dv/+arz
p5Y7VGjW88z7nf7dfv/u+hxmOHp3esjb+XzF264ffw7vrf/rdW9XfP8/EVevh/FqFF27mf+386f6
YJuHHz/oH5eIiXcffd5CzMTTr/yDTUz8B7b/wOW/38p2SqhzS+3rIBnBsZHaiSERsNkxfmvETDQM
xUHVrsIsLKJXiQWzr+mW4VFMlySQ9k6MLJvWeQ+Z1uhLrzKoraoN6T4LYgjU6v6JUzBEttMozqlc
bMG3TPNizRjo5oHs+w8xL+wuPFGbsYQRS9hEU/WwZZg6ILAasv0TdNEXSD3iS2FL8b6zHQSfO+p8
bTO6NTBUxuc8hYF08tKiCCU5MRtYEnA2Tz7dbGJajfTvLQAqImcN1DJiq9zvqXPOVXl9c3RhlVxV
RmDDk2xQX5KNSOxwsgeHiZjqxo/QcrXhuzGon++Ki07QgLx9SHXPNBwCq7gUSlxcFKXRtp5eAF0X
q1utGnZuAbLh3WqrdwAmp81nyAXZUSyszBxZIqO+n/cSW/udVhHU9I63/YKkaE5hGkPL++uSwi3t
u/6s8mJxc9NHjmiWunPksqeIGb0gb1K3v4nVQ49Mifo74fpGpv5qHLqtwe/tCCjXO/nVpGXvGiwS
RrF8ni7AiTiSox+SrgFVYecFRacpTB+Ztc8Ly78NHCVwQMNM9hw4LgRXBK9uK4RxXiZZY7Qk6VGv
3625eVZDue7iJD1+XDgqg79vQun+w15iaGTmmUi3sVcqA636GKG1Ue68u6BJvDvRA+zlodtaelsX
yCx5bWbnCeHXOWN0HqksnVznlbeNtPbBtqOYuGmgH0QzEjo7oIysH0QPwbRhn0jJQkwmb25i6Oq6
l1JwwoqM4mjEZqVF68jAy1Ab8yEeawr1rpUk5U5YW8Tk1mBqtaWYuM1O7qLXjTIhb9U7Cd/Zg4yT
uZFyKD3Aa/z0nWcjxX9EZEglYPuPSW3M9J2u2l9nuwmeUIVPK83I8rjyVszMF3PQMARV10FhMn3q
t891G6aU6lFqaK/FhzAsT+UnUiYwbNnuQTRGlqFYf2tnaxeZWDNqQogWTr4JyBaErweU78a4k95t
oBc5AYO4i6XbhrdF7zYse7heJRgaVirM6Ed9asIwb45iKHpz88FGnR60sRzElvPEf7XBvOx2DbV3
NhnUdikHn7I/JRwRUUBWk6sv++k1NFJOVyGCEmKCeFuEBjUitZNWJby09oFSgDFdiDHY059Gy/Cf
EFqQN8IOesw5zCtm31IIW4ptxNrZ58Mw93qqMZx6P8rRZ6lJyWTkBkxuehg9BgDU9rZF0EDmG/Za
tNpOeFDA5XDmdvyrNcHY04zqutyMSyBVFhT+E5ykneAkzQCoJx9zSuFEVxjraUb0Zh+xpOo3Vo98
0+wqzL8bBgKiMu8Uy+Od29bD/egYV71OuqeCA/ch19VyPZRx+tXTDVJKAKwInQ2QvE0pKDlyPxUG
wNWogH4trGt3IdXDXoCNBQpZNHVlu0vDcJL1bBOw5ZSqunUCfmspJm7wZNdxw61m89V/B3r26jba
w7z47ebYUMVdBTDmInDlHpzCcQ6cXPV0IbqigYvdAEJQoWl/s5aUZPeFamy02ROyUxcZzsmHvBEy
sVMjlttFHQCwJCyQm1UPY2gKobo8ejWyOUF1V+bwPoueaPIhodo21UF1uNXPieitF3uAHGBy1rfC
WdY05KAjH07U2qoufRq/hK5jQT4cAzmVYtSw3mwhqayLmPCn3p/sSZ++xG97RO0TYcv8VDt5dIb7
Pzo3pbWqHEKfkHr9NInJsehG8CSVku8hoT3Joz10C+FTdSCoyXuiDJ86EfWB015JW1fBVnTjxvhu
B2q2fWcTlwp/5PCCn0RfImTa91oC0Z3uHJKp6U0FRsp5LHroBKNLYla7j3apdQ6/s/WG7x4kRJ/Q
dJ98brsKqxiLNaJpB0pPlmKmKAZ5R1a5NUzlqut+/lITb/ZlgOxm7OvPRD1qs8lfPC+VUVDvwPXL
2YuChPzF6MxHsSLM7fhc5rw05jrRWrPhRqNTcn30U989il7S5V8GzzY3YtQNhXv0KiDJPNx/uYRv
vdnWATNFYMRFfWKanSdui8U+YscPl6up1lmldTJx4v9j3ez8c20go0JhBRvZD7JtMerevSSXsNAX
TvyJ6N1no9eVH4hrO4ZO6tf2wsfYiurPThuR0glb/8EPbe6ZRigdzdqMjx/2aSD9OvpdCd8NX+KT
IlfWvpNy4k/QDixqxHNOAfISw7mBFXDThkAvwSKY5WsYSc46hq1rYREoJ2GaRGt4x5pTMzUk6943
s024KLKyjkpb2s92sWAeCjdhS3PN3I2Rg1bbP7Y08vH9Feb1Wkg6ok6Sq2sYFELFiDtYsJJvxTCW
8+TOSeI7ALZRvmxS1Cw8H7UtX6vh+epR4FK0oF9AqtWROP9Hk6HXi96rAbf3QkyFnQKPtejmXoIK
bEFY7Z3RLTJzrXUhKDenajaBEilTyYH/KJpGh0ACrft7MfIKCHBmj25y6/AIrPGXB29N4B8V5L2V
Iq1WpB29cylIkoo65rXdzfq1MEKd6Z8HQYgUT07C+Gefec3sU020S2IiDDVvJ4PVg0Eo157hColc
JX9uK5Tofg1+zRRSIW1SqqMohpnue5qXrUOoHJbiNjjfFbMBZlx/mphtt/voNKEPLoH06bYqmnmr
eWJeNm81O2cINhGvTVLu6/X4SK1/v7DJuB/GCL0YNbE8cq2UFMWW2xTLCq4Sv1Ef+mkSYgx72Sgg
s4VvL5nGMagmvdtMawvSKsHRLtXgImaDnN9ImkBjLoYWmfk73esnISH5sRzWLfUxFUg6IAuT3Lmd
aSu3Mf19itDFKbFg4eJMlEcr0YVYfKgWdgaykzLUclMPaV8tCk3+6Xqbn5eKXhdMHAwDZxUxJMpO
NVMPCC+SsgebauM7t9aUp4Gk51KLLH0Pakp58kvLhu3ec1GczqEKk/VuaU7ZVwPJ172hFX8Vo2xz
XJ1sYBo9QGBNuR+nPKxodE/R90Fd/yVGzZSzFb4BpTu/9Z32nJeLnthXyaRyD0tXfOyjrqB+nfcp
hZ/DRS8BzAhbq1CtWTuusx2LTLrLqdNdD3WL2lzv5cu+SpTDKJq4AuCUTXKCC2F4NzXNZ3B9HLyk
/dkTLu+8tSj4lGZyuQO9Ux5UGWLJN7VBITkohlmQHUmL+EdhqoUqYZWQOjPldKLg/6VPKJxLk8o5
qVeBHiNZ+G5Fr+RHw7S8420DMTPvMqbQXa/ePsbQViTKRy9eGkH+nVRq/kgGqniUpPgLuf72pE8j
RTb6HZBJpKwmj7xQi8csaFZQn49X4a8UI0LEPSVSYlIyzOperQndT8vFIteNFQBHaH3fLmDHyTlJ
DWr7tTxfdoRKFmbkZEfhDIpg3KsDlULi+ihEyPvBJi0JcbXVaq9NVWpnSwIeK4aWB6nyWFOVI4aF
Y1ULWY+sc+pJ8uvPNW2raGcpgWfcLRztdV7DS2x4VVXU/nw4LQMr/paAwblkU0MKU7n4amKs+0m9
dLaJiUTP0EmIUPkRQ9EIF18PHnvQiYfZJHrUjPYmwZl5H3KH9sFNofx9u9zNU6XW3O0dsK7TRxBN
b+kwqKf+tnOl+mhw9sxhG1Dro9qXO7Pzhp2t1DX0tJhi1dSoWhFj0RXW2xqx3KxIIgLFLaq1P4J/
bursNwsymZrPKJB2SsMRQjRx67mgrqZxJUvqzUi5y8/p2fGDbZxWNGbj/FwspnUtVrcKuPyPWxux
Yydoe/5j25zSl502wN8IL0i8ilCc+aQ0TseTVkek0/SyT4r9DCmy9QLRWXmuQiQDrT5OP6XukK9t
j/JyjtgQPZfywspkZeVMyHykoNOjMSE3RU/YRoDowIqnGdFkbz0xhCaNaceIoeXppgdv1u1l3plP
8FI3V8VP2quqGO6q61C8mW2mXHjnKne3wtRRdAnL7ETpqg12vxdG0YQQQ2xNAB0Tz3VznRvzMazd
7Ao60+KoaFDEmVWlA+CeCxahKZ8TAzQbJaarEHrNXU62+qWp+AlVoYHk8KTETP0v1dVuUx/1adjV
IFipEHZPYta0/a/d4Ax3YikI2EtSqsVVzNl6vm10M34Qc4FUL0DgxE+KozjPHfLDMLw4pvQUwJR3
BbBZHTMXROo0SqA2uPUaJ0aEQGmrvZjoDa+8OqXd7GDS4n1kcp4nGl/ay4reIHiBm/AFx+ZtGg9g
yuwrdkdEroh8/7b6NueXwDEkTVlLnudunM6HhyD2sotoZANpqLFGQFcMETT+OVHlFdQ0suxtZud0
mkVyolv5UQ713NsuUa9kF89XnXXX5AgEvU2IFUZH1C6ULMiYdGljwrS95zrmPlVQjZl4KeVJag9Z
LrSCBa3lPJ6nES6E8FKMh7oudpVO8bIfjduM/D8sT157dTWV79vU06JziAbghZzyT0voZt0U9eEX
JBymiTavSyoYAJMSLV67UkydfujAEwgB7b5zaus6TA1VuagAl0THYiWwrn5iWFdDca1t3UfWYrbp
iqScqHA6CpNYKnyhsVnUqeqDUWQ3Mal4XnC7zGybL+O0VBy3cNMcHd9q9xRmU5we5+OrySv3KtEb
4pHT0IaNirJ9/b5vpeox0q2tJ6sjWJPWO8YgTJeBGOpWtI4br9qJ2aDov4bulKoHnfNc8O0VXnCr
QHzPgRDRCrYuKiXdQMsRbMVwDAtQlIrvnMVQKUF8SulrqvnNHU+q+LYIfRaYh2FqWAuvXDOkRVmC
5xfD1IKwU0VwWy/42pp5htICdED7KrfSLTdd7ZFkA3dyiAT+DkzotyHE/wZHYL+0kPq+fPDV4QlA
iwXfNEblndfHFcW7zqqWR+3YTo3oiSZAiupoFb5bwIHOjATcatFqUQ3hJsOorB40pw5fu6h2wqc8
berXXG6+K02wsa2iuM87WX2iLB14ZFnxphj42lMP2mPlGZ27FbOBznkf1RINAAbOA8rfx8gFJhVN
ziUxxCsl4AcxKdaHxV+xzWlIWPw8/OyVEgzXk7eUQ+w/QiwvG4a8ivlTexANxVey4T90Rps/UMw5
EkuSIbsc3She2jHH1VTXIUZ986/bbKv5hnGnWup3N0GQrO+U+NJl3Cl5nYQdHzTipZkaMdGnqbn3
+uS5NotfpmlBmtr5uTTD5c2/Mb1D6I/nRlCU1kglit7c1L+xDYnx7/zmZWHI9z+T6n6lx14EVtqF
cWfQqRieak7VyldhDKIRvTYnT7IQ4w/TYEGDnR+4J2G/7SCWfPCbbe98crg6Nvw9fFfkQuUlgwu/
u9K8RPQ+fppUJzbU81q3+KOj2HHeW/hpvmSsC+4qMHWjEbDsbFil+dZG+caYuKXFGGqTAPAwgMbZ
1vUaGkbvxtPCRhjFmrkpbSs85Hkn3QMcNB7bKv1LyozuJEaEXNUNZzNj1fK9eUQ4ZBdEWX9KG1tB
JYdKjcEMVfRNU/UibKJpUwOSS1vN1mKYSyPY3aId98Rs+f43pf8CGjqgQk1p0ArM0o3uDM05iiqH
OpXAO0gT8yubErgGIOSPpQcG3fMvomeoPG0ypYEd+Z8TqIwRPXaNV2E3xySEhmJyUeIfVUciSeyR
ZLYPOUSvcpuTTBRkqQ29bSx8y4GEgftXjDDJManj7Gj14X2gG8k2fDMJe2GWfr742O2paMfKD/q2
Wsy/c3rbTdj+vGXuOr92r3NvC8jJXiudk56rOGghWqDSIKfGZBGYrf89BeZJEdEPfjOfNLixXkcl
q1euYseXLINJEHI/dTeYhXIxeUdbmW2TLyndd0g+1OPJ14Fnb0qfUiKrsvrVO6PoikbzAKi3teYC
1wKzDbZbHU/z9ADFfbNoXH5M6CZ/nScC6GFRYkPzUk6yB5623I6hIxUjKiX0Y5WNn8VINF2uT1+a
rlyr1ZA9CJscQARTjjZ/3JhcRLNJ1QZrMadPJuhP1O0oac1ytiVJbS+GFrD6vFEffXMVtMtvu1IO
dqBMLlyIPYQtdeCWdeM+3AgbL0fBslCDegfPyCXLByQ+kFl6aB2zP8ObeQ6nEWXyxcMAC/8G0rRx
JYaiIYb/HaB8SHQSt7gynItLxlssEqaaaustzAbtsoQYmjrhfgBJ5iLN2OfqJQYdr+djcFdPI2FX
fVM/8u5wECNbHnVQiupQbC0ktxbCeGsqWb24KlJhWgPTnLD5nazd6UO4qJIyXJuOVNwFuUF2Fmre
XWwp2h3/bxvAs6U8tyYJFLnV/b+HXFkmkKFQzN3qh1QPsq9+QeGqDSsVZEeStI7GwjrpMJQcnErW
txZBkWtLPeQKChb51ciCb2S4yh9WuEVRw9twnym3FtVz18ZRzWVWeNjMpnEWGe/mp6Z2DmLWlCIY
7+OBrzhao+ZOBgu5j5G4WWlqaZ4om/8OpYJPAYWCpPdkmpvZZsLRvsvkhnpzPIRd6oe8hcv61zJq
N/+X7X53VWGbPiHnLnXtgZQvp/RlPTXNlHkVDcVGqxDA72k2CQ9PHZRNo8r8QidfYRPrxZBC0Afw
7sZejOZ9qZJJ4QLZZpRLHRpg5ZPMcvJUtDHFotYXqOydS0WGbajSYpepcnCXdjXVv4Zm3hMNQnnK
cSFXQod0gSyG8aU3mscu4hss9dXS6Mhxcso/3vhV31Gtiu7gJOq6LHRKZSZmVVUzaERvaoTLOLGz
NlPUOhiTH6OaDxfuaNBc9377jWKVQ0FZ5asHudGW+vJ2VwRuiIyN/M3gO7ZLbQv6nczKXnoKkLaO
PQ5rMaz6ul0j1JRuxdAdu3AlG1q4F0NHncivELo4DtwqXzyYrCg3gnqrkGXpjP4zuOYU+rVCttXn
Xkl/Dssp3iqGTuS4UJG1P2fFMLnm+nrw5O/tODowv5oyqkOxDta3TiPQ0R0nGFNBsYT/zCqRWvks
RqJJ/GQislC/h52WJuve2qsmgX7CBhrlMLJ2600v6xTGFB1JIArNxISOlMNtlj81nRKlyTsuDXWd
qx3cs2/TTmFo+UrseNuWytrFkLrSukYqZtnGbXYwogSdQORiVyP482+yAQmD6nyRxs5Yj4ofHJrS
Th+1SPuGiGeyzT0PnE7jZWfR2G5fnzr7IgZDVRTNap7UJE9ZGiUSS31TdDsIDV/ctKCY0CnVhaNa
0l09CYaQDfAuaQzbkqFo7+x5kXr6orMhnwzqhrgBbmIVDLTtfmxRuiR9EX5uVDgqTcP+WnceD7oo
hye+pS6j6eoWzojM+QpN0Fclb8tHXRuiA69KyhqK5+5rxOtxrDlfdSJ1ZGpzGSysqjzoo/1drOMc
wOObspP7nopH8hGNznM3MG6UZHL/qCum8oWKUrQ7gYjsxdFRNAlHId/KeUxNp0nRBAVln3JdIBCe
WjZMw/lonXPHXIlDqB1Ocm2pt1TcWr5UUShfssr9XAaeshcj0YjJMHIXHbVx59muqap+anJtLJCq
lCvnxRy18Wy6wbBoZUQFR0jm1o7a21sxTCTjuVWzJWqsaGJMtDW6Evr81FT/JHrR6CfVQnQ9z46q
xTwl2zWHllIBGc6Sd44/u8j+LfTadGBzHPtTODUeUZh0VWrdJyszm62YQH3LRfokyF5NPaXiMC/9
it91B3pIdP2JdiecRC2mB87p1kxMPrfxzakh5aag9QUh1oSZFqjoCj43heOnb6ExCi+1RKgYPddR
3dWTdk8FXJ6neqjt6kRVn+XW/TkL9V14GDqU4XhPsBfU0nnfRivalqGu/4Bhf1+FDUE+SBo4Prp7
s7Kyqwjkx2oxLmQv9Y9i6Cm+vy5kqMnsyHqu+hF9pGj8Yrp2vonrnuCjY5WfJntWqMMXSmahZeUr
THpnWYCQOmRyH3zS7QgyY6d6agZYIJOg/S7MdtL521zrF0ayMzmjHWDuhql56un/HA5S303yhUzf
ujd3H7iVXvDgnNd82OfmrSAvkC7mPT3Hureog9iWqdWdJC/rELxHysrolEuDlrmOmC82MRvJfXcS
TVamT1LvWduoCk33LGxQg4ChUfNyIVYAMgkIT0+7FukY7RTyPznir2h9U5OUx90meivm4hdojQsx
awTh56ySm91YKypVDdOKwK/JBOVmQJXem6OoAoPSxwRg9pVjbBRBbdnyQpPzElLWJDG2UhmZmxw+
M9iuVUVeeV79I88J5UtxgU4gdS9UVvwSe+f/iux70/2cEALwN9vEkPFhwk4til/nbYS3UIm/Ccf/
c//fbTPbbvLxbytSA2YV/nb5NMH0aYJJHlp4z5/V8NUHT0+1hSJVxYoYQ3ZFYSy9WlMPfAEFTOZF
WEQz+qjIlZ1pvXN14nrgPLS7LXnboS+GhNuY26zFSrG1bsvt3UAsS5j0pPVRvDB0wsiBH27G0PCc
hcJz9Zzb3VoRQ7EuyeOMdKasb2SPsnHK/NrmFIAInT+ZuDr1vhY3/LHdzhNO3bTHiqDj7WPo8iQC
Jq0QcrbuE8JOjUOgVDUK+z6uHP0M7uUg5uTJlHUWRB3awNvRNBQTdd5061JxnJUa8h6+5ATnLirm
JzVo6+bDL/ViQt5zErtwV2juka+Z58H+1XtYXc6WHe3soDHuaiOLeb4mpECVSgaiA7PBXTjqxp3o
2V6p7b26frz5iSVeF/+duum4S/inEfj+P8LOY8lxZEvTr9J21wMbAA7ZNncWJIM6GDoyIjewVAWt
AYd4+vngrMrIrK7p3njCJSMpAPdzfsEMl5/EvmtFvHKWVdW4j6UWXOjkVuXx+pIGWhkxrKzNsGQb
B9mHUPCqaq+qeJ1jBGxDRVJVL0fqo+mfMAzwTvhLuNfib1XVodqkn8TbaooSlAfB/olkyFb42zQP
eMw1D3FCzsuqTBhfw9TwNlPAM/m1TQ3mKdhtsgG1DlVV49TcLmHvYRFgvs7923ptG3W7qoWLbeB6
frJK+Wfh9+5pYNMABR6lJchUf3UsluU1RgjIcdpJWzZbtMvRnEBmsDbqcKNW+OVSLatGq54ABRF+
aFgjzTrmUZhvYolZ5XjCd4l/hjJNkG2wcUuvhlzfXOuwUL3zddTkhyhYONHXX3psNalc5qN6zvEb
niDb8Iz9itUE2mmGVcj+isJOKw0bZrJ+CPqYxjEdq/gcw3NFfV4ckzzbhsQ494kLrWquavtIztbZ
h9bwqIkBljWqyCsxy27LAWr6nBJFgH86vZkhmgh8Q7ptk8lre+E087V9yM1f2tX4GTjJdbyV9dot
ropIsozIJw11fWkWd90s5XjcVVN8nBfv3cHFWsDAQG/bLma7goPLnl9UtFG9IdKs58BJeUAtc+ti
cu51Ld73y1isD7yjFwavSJjOD60jxaptUO1BC26FYrf4Iowee4xQxsiZW1BczdZcZYmfXmRcZU84
Lt3VqIm/A7Mqtk7Yagis+dW7D5OZ+FEF2Q+PdhL+uCbmt1A0m1ukqzEQqjEBGrzm2hQ6EQJFZPKb
W6PRiKXlwLPVYDVGdaiqKioXHnsQ4sgTRovmy8dAdaUtks7l8O1jedWsFvloG6L4c+++Z2M5bxvR
hsa2nh1IixrHtQ1GpPWa+2jLNmrpspO0Po+94C6e+0m2JYCUr/7LLLBUyVH4YnNdRK13HWSl8pOh
iWafiCS+fBROCYp6mNYfLcgjxRd0LPFKmGP7mZBkeFBtH0PUVVt58zowDG3z0WFMHtOImoY7W+bw
DpcXuzaqy7IB2YF600Zk1q9/hXAJxfVV/8Vr0uEYBpM8+rr7Z6HaVFV1fFR/GZLUWrb6pf5zGW0O
rHWArdZa9X5M/v+u5S4vrHVVtMez+YC0x7yLRzdaNYuEVoeyP1IAXrWpNF+cishHektJbaWIRt2m
5HfWkx0T7A2aScflkjl6yYcyzeZJDUF+IEZZCQOmMKzs/Zi5LrvHRnsfBuMAcw41bj0aSX4t2uVL
ez3XP0SKUkecROal6qxjG/XbQZPHpLXLr1HutTwlhfYSJ1a9GVttuHd0O965aGucPKwn1n02VVjb
mYjfd92XvHWTF1Fp7n0JkbhA7u0lIB/zXIZH1aUKpB+ANOstvoGMZl/x0LbWCs/dbzVewc+pMHl+
Cm2tajZmRs/uyI/MS/vNxF5744qVo8XpUxj18ikd82Tj5UG3y3JHPullmdxyB3xVnaoYw+Czx27x
rGrIcbi71oK7meiEhdYs5i2L+W7052Jzm/U7AsG3U9+R8JtL9jCLiI9EIRvMyVJF+eTG7cxdnaEG
FMfawEP4LyceZYxjZC3Czjb40o+Ouq2+YPPiIrFMFEDLI7JMY3qvkFagDO/qLk/vFQhr6WuXmuoL
k+Su1TN9NXXsOly7q0gXpvoKrH716JZW+cheGrJEMRc7VVUdooQnnCTuRTW1tmzOZuc+X8cvk0Jt
sUsNOfRkk0yy9WB1XxM/7E9qCJkM766bnfXHBEPv1jo3yXNrWKvUZROcVrG0kQrOgoOfa3dJE2oc
lgB+XrAsk5d8aMn/6xmklQApz51w4SzgUdTsgsAQvIlBu67tiBTZ8jDNzBRt4wTbn6WmCtVZLiM+
hv33bZPEhW9sIfem2k3peKgTcqb2kBu5mZLcO41jVN/hUVKvcWnNv/3PI3LWGH9fozdqPElEGe7r
NOue2kl7C/gbz+VSa4o+2s/DaKw1zWqfRDl2T2n2ZlpZ+qhabDxGcDK0h63qiyffvVgjOklh2z1k
iQmsubYunE1x5s6l/DrwyI5sLXnrXF9sW1/EhzLVnUvPzcAZvODU8JhroOtyOc6+duNVACBxffeQ
w5wxW5o782VCeulaNaVjvvQycH+pfvSqwf80tyD2t0fzNp/N7qwKX0f5gIduiZTjX23qSu9RvCAU
HJAFKRaA55Rjq6ujLLm5NvYLmjTp3X3uiPk4V6hjK1H2HgcknknuszRmbT/JHqh+Ycbvei3WiH5G
XwFOAgeLvRfTTbBIrMDgpBJhVxFf7EEzLykKMpCb+Jmc87C6uXY6SecenFD/FEFpINUTvJYttwjf
mfudxMBmU/qzeK4jqz2R/pArVTURB7+P2xSTnkbr10J8Msyqf1J9DQILqVZHF1Uzqqlae5c55lZ+
jwaOd5pSLV0DAMBeZHKmW1nPYo3dUvTVFe6WnZL9SXYVqiImClnOpEWv1WIItgxQM9PFmKQZUXRS
M9lax1/n2t4Wk2t/Goah2sn0JgqR/p5BDDff4xqfw6kztFdHDl8bu0nvVE03X9u+01+A1PUPJNdu
s6zE+bsPyGSaWbhWVbMY8h1QYOcGnN5bDj/+UDdOMYOy1+Z9BerazAgN6UthRyOaUz+vxhylDA4D
w1Z1qMKoMuc6zkXw44Ro2PpjftaSRMH+qG9RgAiirVvgojV6PSfjZkovfq+b3DEz4xGl5mGdVq3H
mz6Hq9ZtLOS4xLiuvLA8OX1de9fLPKjKk+HZhKDdCkVG7VsvUOcm4FZiNTQCA594SpViwBan74Yn
M1g8w3Mr+ZYFwZrQY/9Hnsh7CzGq93niB2OJurrv/LTay8EhRmjk5kUktb6JDBL2aHZ/UZMm71Ch
QvTDtYd8FelF81JIjNYbN5CrJsQBnPygRFGU31w7Wc2+S53+mZjE4jUGtl31NmUUkuSxvqlOtwz9
J94Y1aUK7M5f8e/2b1VNOK23Ft4A4mxZGunif1xLddba7P2+VozhiSUM/9ZaJqu1EvM5zHJro8Ju
0u4z3I3i7s943S91OWreOu9RHGqXvXVnov0xowezRyvCfs6MxN3WskhvumWvLZMG6VuNO7Bcqvoo
5gtRa/K+1DSjMp/G9EFNVIu5dnXAwWPgmUc/BkE1bK3cP6m1dDH+8yuFL1UY8+gRYXAtQrOzgY5G
abztZduvVI8v6z+7VfU6Rs9b4wDO4/AxOak4WYToB62MSXAbbcC4nUwHbzNgrOQCM+6vS1OwyJ7r
kTHF2DJxeR2dx4BrNSM5zkjk6Z7xbusRMOOuD7ZDWE6fxYz21F/NfY3SrmrW3X9s/m20WqRYYnq/
jVbNUZJ890u0jUfdk3tOTvYuRY3+2ZrCb9Jppm+IhDxqCBC9WmZiQ66ydZibDceffp5XagQyi9tB
+rA5g6gC0N5/EokxrgUZ+Ft2kyiv6lpX3qp6D258WHSh/OEbW2tsu0rrjyKsLvjKeO+D2eB2VBPV
domn7hp0do5u22tnKX3zZi6H9hlh8wFduXb8VjZiufFYfxAY2qE6vOoLf36WAFvQJ9HBeC3vmt0A
9/iHdjzUbjur0p9DDy3Ywbb/HB9jFPUx/qN9GS+X8YHLeLW+ekN/H//xuiHr/G28+nt+H/8P66u/
v1n+fncqb0YSKM/Ct39Eoh++9ahAz2mGP4y3gkkXI/hvF3tCBuY3/NO/j4nlHhG5lWw4bXuPelCy
Dbxg+oxeG1JsjfbJNdE8rpd2zIunzyjyrK2f7QVEu2v7Mn72LLknetKtcgxXTq2VNs0qyzXnVA/C
xcBDmhvVowrV8VFVV00rmPK37jLpj300oje2rKqmTcZgEymL9CdsndFlylPzvZLti0dW9Q/0dnPN
RW+sn4f9iEfNekSGZZtVfoO0HwV+Ws1ZVdWVKrSBdHlodS1KKDySNCha1dzdqiKt/O42XgpVDezR
XiPx0m0+2hqrJ46t6qE2J1thhfNKzVNTVMdUoSoLp7NB3t/V3+UssHprwpfSs+OzHFzj2j4lSJyM
mYOdpo4jCWcD6yIH5F/SLD/Wbo+Legaaa+cXGHej3a6dCfTCm3OhIs9i0b8r5qcx5njjlxy33OkJ
d5D5ycO7AEqpxHxxaYN2M2HsyoYjdqD5OeY95LbpqRt9JHCBZaB87Df1Ohw9GAWZeVG9TrzwrECJ
3Rgimp96hLiW0zCbyW4tdOG/JdH0yUCX8I8svXdRMgxXjgM+Yl54gsjq3/QZ+xazBHYg9f6zCcNt
2OE8F12QgFqOmGLAyhclrnGvuxHIAANhN72ujqo2Ehq5U1f1XSvr8Xqt8Yzd2GbGezYCBILDD2so
D6Ge1zATb5uiGstdIye2zAjqrUlOjrc2tK0CLSiUfoT8GrTleqwmC73bSrsJ9Tw+psYwP7Z2guQs
wnL7Ubf9G6+L2q034hhraOH42qWL4GNXRAcz6cfXyUuMFQfAAh8Geuc65YmCAZ6VxyMuJTVPjJ8F
JpB/VjkfJUfNr9GjRwvoAg1KvrRuv2YvQtYkMbhtpCGeOEsVnj2id7LYJKPgvyTcRV2zBEtMCP7G
qVrzrdIWD/E29e9IuDUnC3QJ3lCahC8ZRVsW71Z1Bzui8DzzQRVs7u+EbiBlGKJddm1HdsDSqvsW
5PZDmUFMic0Z2e2/plhxPRA3jN4+mmZEOve6IKD9sQx5UoxteDJep7YIU66zuS82RoARcgMY5zad
TfEJKf461LtPpW2GFw8xz5Vq1lMTBw3LeTNQtSTf722xYAc3lRJQ3GjmAlfWi0OTNr626ZOGM1JZ
WNtZGvmdl4bFtcixOsEYGglsByjKpQRZudMFPmx22093eSgd2DeG+xmJ5m1lheWPcujeysYYXy1X
H240M2nPOLwN57Ir681g9t2zrPNgQ4o83rdGPL8SXwBGEzaQLwZjeo28/rMG1gSaIDU9tNnf5MOT
VXTWsw52io93fi1w5rmPZv9RDaqXrwycB2Plxigtm0W/0/Qx3dYW+n1wX8YXIf2zxnP3i+OhgylG
wDlxjOsklEx06cah+1JPUOhKN/MeRpTFToMBDmACqf2lJvgmfLf6hPJ+tg/dMN61nd29LykjNQCX
XjRwp0IeG2maT2Zcv/bEXXchsYB9swi/dr5hPC+Io23auPER019IkIhZrTH7Mr+O2h+1qU3fAZRy
94Mv/hj5brwXVSz2XhvoD12ItjfCY/N38EMIaGnfmtDLwN205n3oYlvdShfLWaAORdkmJ39RkFZF
MM36GexPvp0WaMVH2/XKQ2Ta6/hCXXvsZWBk8Ba7wqLR/bkO742DESr2anVVjMdwdgkt/v1S1VVh
WtZ41KGR/NdBeqfppJ3DYTzaSc0qABgjMEJIJeiAzERsyEvYxPZD1YzyPvG/JJbAVj3Lo+IcTsGj
6nP9zn6IKqnvmwJM6gClIFmndmTdyNIxyGEt9RCV2TW35hLZN4b7FhqPlbfLa1T+pso09nNDShoy
u8s+2CDj087gvzGwlP1928bA/vXhomoI3vb3leMRYS5S80a1qWLRU8CrwLhgZMJSqq0LzLfc0Lrj
dYT9ZubhkQjFjJaohLtVgrXAO2bBP9am+0D2PrnLdB+Tmch7yEXtPhS53R3x1I5Xqhq6o3mHmyIh
POnNX1pjOI4mSBfNT+d9p1nWlk2H/g4AEflT7dCO2gORJ/kwunV69GzTX4VB+IdVpcuWb/Gwtp+c
mr1JR95sNaKg/GKmSbZpg7rl9TOMAEAJ3rotGxbXhbKu54136iO9JWNbyrtgsStAInZ66ntQgpOl
5W9hiG2z6yJU5zioC8DzfqiCNv2Ki1+4krmFsceApFrqtSZmEAnQDFfmz8jF4oXVJ+5DT+DvZhqB
H0IbN7Zd3cLGAHiwdwpTnCSb3kMoeRs9fblH6E63t+YhvYX+za3IGdM7rBZ5LHIKeJgWM5M6rOYn
7M10wiMYso2uZ6O9Mhpv+CekMA75UbsI2XaRW3+39OlQFYsIf2DDGO5nLA7yaFo50nBfZgd73Lhv
OFSHDQxpM934bdi8gUDCGUKUiA8Lt3mrshVnofBt0p3yjJRItlajMhfOt8g8bEeWSUi+bLysQBbV
bOXFboOG37TTYIVaa69e5EOK9IlOlKZ8skNtrU/nyL7IrIrxrBmLo4mF0jdRFd9t3U7edQP4Ypx4
+MoaDnnXLJsByjpIXeRhc1F2PSai/a7j1ZVY6UMr77yFRqaYtIpxCxZTIocvH72FjquahjREnSWT
5tH3supphrt4xGRaruomlfsRTNwWeyT9Lu3iGP0K46JqIGUBpiwFyoXdLkWfmCdkaCU3tRjMlVbl
ziNyLOZqGp3gs+zrO1wgvHDFo9ZZBG151du4SGGO1EW8LUTJk3IQqQY4KsPT1UxciBmde0uYSsyb
EMIV+8T+fK3WMjC3nY0gk0damo8hSbZeauj6UU9bfLaQGV1lZlDfqiJfkjcN7/x4bUyLPeo11ll1
6rmF+ggxspvaxswj80CFdFaYXDKRbx0N6fsJHBg/49K6T6Qv7qNS1hcIhqi6/tXULlcdCpPBOLmn
j/Yx1ay108pqa8RpiE40hp3763LcEcHuTPZ1KbUwlqP9uW2GP4x2Rlt/jMof+aUdvO6Hltr9yvLq
6clrZp//qTUcOdn6m6Erv7IDcHDRIIUs9SIiEwbFTlU/Oq5Vklep3xa3f2sfrV7fJOhqb9Swj6Is
CWFYxb1qsby88jbjZPRr0/KLmzE46mYoH1UReby1gSn1g6qiVG6g+IsSz9jKR41v4SMyl8Uu9Dzc
5ZdZqg01TdjrRuIf1bihg/iSzsH2OmEZVppRsW3nYNqoWUNjycem0V+xJC3Pqmn08JqVbXJRk8Du
lbiNRPuKDMXFGAjETQbOlaIZCMYiy8/d03zXwjzcWo4Ij4SVjUdjRt5VjRjd9ivRLf2p1b3m0Njt
sA06vIL1Mjm0ZWULTF7M4FJ38P173z6jSoKEK14CG9taRKqwJtwgA9sciFt6bw4Pl7hyrdcoNpLz
AAZtXQWO9yailluh3iScskv71Q6wP8m9aN2VIOYNw0sPbS6MM/i0eJckyXBXdl11g9qo/ki03llb
bZu81nVsoC+To0vvTJ81DCG+tTI5VKkQPNu8aRcHcwCvhKKPuDn7xWRyuiEa7wQI62fTe2Bn3rqb
/flUp9J9iTPnJqpm2tFf2Rkzuql2Icb3wiQqLZF1DYhE4EIuSIEs06cSWFhUjdVdX83NQxANX9T0
yjOdTW4jy26SvU7j/JZgszj4PlDzvhrlRbhucRPhtvts14YNhbWIv7QO7tHqyNMMh1gOzh+IHLzY
Tlq+x2VZr/XWMB+LcQq3asWBo8d1RRfd1ouWD5hPjU75XI+jDbTfiL/Ykbw1U5NDFCsWoCq+G2S8
pm+L94wwI+/diQWfx+CIs8gj6ykagGEMmfs+CKAsGuoDBwsV6Sc9zDhFIlAwV3qBoVdxRdGFhdWf
uHP0a4WiA9Xar6fia+DVMQZUgbdujMbchz7VQWaIJQ0DrsnEa8BQd9Yu1rAIV71jygktApK9Vr2i
htTuQi3E288+ab7pbdAsDr9m0Q0Pf+Nr3Rsdpl25frbjNrubNKtYqGrj84Iwq0rz0LTO9MJZvzqG
ZhLdKGDZ7+3x0q6AaL+3V+wX/qldjdfGqiEjmdt7PUvCbe4bERb0InmJpNB2fYr+gRsk6ctgatXR
MTG/VL2lkWmcOyaeSEuv75u4qY/Z7WwsSZyu/argHpYms+MwIFPwgf5QbeQ7Scf/RH9oo5UdVZsC
iKiO1iYv0AIOdQVCxz4ObbfeLEgja4n5Xnvc2VvTwfKkeu9wvH5tFgF9goAonC1Dsx92uu1LUI0q
UmBNvXVRV+ZyhaD/3ajN2VE1fbSXhdPthp+zVAcJ8T+nBp39yywzmr83c2vtTcNI7vo8dTcldJ+N
XaGyrtpUEUJt2JuVj6sVJJ67tpE9G1y4f/C8rLWcU8n/8OcU3MF2ft17p+s4tVYQQJrsFuLKL42a
Hjgbdwbv0NttrG2kVTb7BqHbVea3EYabyyukvIJaW61znb28glVJd5MHBnEn0fsPzmzAtDPG5rsv
flRlMn61q0KseRvyO1LL9jHCIGxrYrd7FxmpjUda695ouc/J0pDFq6NL2Dm12e/HpVrYDdLLqdcc
VS9iDhIoUzScJz0uXu0+/+wng3OB0128WglHeX5Vxy7ia6NnvGo769U7GD7kjSIruSSanz/BHLpT
7bZXliA0IA3POCq9u0O1mXyneMX23TpVQ/zn9CBHYixGRf0inOwfp4eAWt6dubxOR4TdOoWub67d
XIDGEHGwTn2iPamYOAt4ffKp7d98RI1euqbV7sOMRHruJZ96EXlHQjwdnjZV+mnk1LrV3Ra0FJ/J
ytecdmdOAQ5zookuY4c7+4g+9L6dsEjSwkluuqiyX+fY+aPKcKeosweoyWyxFxIGfI1V4pQXT1jj
WTntKj/epYnvO3Yc9l8WvT+bmhrPwiFPAiCsTX9osvoxQZ1a38EJ6H6p4h3TH7CKeqx7vbxEaQPD
MPDzjbAsFBCXIs/7zxlyKYdJ1hgHTl2S3xkojq8T1+23qqrG6UtHPpkkERtRXBdoxmbjiwwUnhTT
8xgQRUhE+4YDYU2GfLI3oJGWgAKC22hyZ7cjD7VXu8tWqZ12b5Zw9GMwetpazQpDs1/nNjbRqld/
m5D3eyPQEp/zDCc1ON4du/ck30xtUB3bWHc2hDWjrcx4gqMxIB14jJzAXOt6WSLU3QLIPYMfIkoi
yf6nUZsfxCKTs2Hv7a26oeH5jkbZmuhj8uJ1KcgsvFJ/5C1IvcD5ngBDIGzszk+iwIZ2HK3wZNnw
2ZCKiG80F8693ZT4Fc2Em8mmo49ofx24C5MaDJG2xDZhNwaVe4C77Vza2K83/pSZb41p36kXsuJo
n8KFxBqOB2mlz0ANyiC5U1dOW3/XtMglEfhbe910Pgb2uIvnhD73o8aBU+q2PEunHc7qqi+SP69c
PHdOegxUnAEfzX8bijv6cO3t5aKr4lQEJlPSZmkf5XsfK6tr2mzgA7qtzeRNdVYLXKSMV1PmZc8q
+eVq1he2SsWt6sI/oNiY+FvsVCdbkOy6Vh372jEfSSdHqRneY2JnbzBqAtoUw2ZXbcFyRdz9RtNN
0sW4FF7b68Bs95Ls7UqN+JiQxUhL+e5Yg9L8a5E450/xYkR+lpdR7WpWKj1r46fYkauOX1bnBa27
ONGrB44S/UtbeLfxJEGCLDXPyF80PfYvqua25fcgXzQ5ply+uDi64zVZzWd7qVbgmVe15Q1AJ5ip
I1qzNkNfHvt2li+pjKZ1jk/eQc0l4o21ZGLNezV31LlhT0Nk7a5/g4HCSCBxTVBzPZJc217o2Vb1
DmlgA31c/PVqLDib3MFCUQ7Va+Ak+1k33c+OpTmbDPAD5KGoeoY/eH9tR5Vjk3KeP+tj0T16lvlF
tat14qlFndPv5nungHstu9n7PPaWwd22a+6iOPUvjmk7hCEMNAS7fNy0I7aStRcN97Awh3ttoec3
PCZn3Qdy9rPdNu1oQ+LSZofGCNUR2gZmFQUKLEtTWOmaj7DrdFdgVnJSbbmVJivumPamPnQJ4G+D
XfxN7ZvTISWx+TyU80PXDPgEdcQCJ7eVz44LGRGHgPOw1K5NEWomDZqzqpbAV8PLPBtOqjoFSXET
ZtG0DVIwiF7fO9tCMXf0KOhX1XKJefzWamS0bGFo6xd2jwGut9p0SQQIZ8HhGnO6y/35WFSu9t5x
S7VzduQcrfeIjPLtAhH53uX+HhO18oWHRHtCIXZx2KUdjaBvE643uvFkD0UZbab7qK6NU8w2+yTg
yXg9EXKTm/bKHsbmsdAKfx9Nybgbk2x6zs3xG6F/51vicB9BL+FTWVnZ1gN5cSSYHt8jgYucjJM6
37zi0dHH/mtnYvHrBk528Q1AAW0L6lVzc+uENkK7Ctj3cJujqoogHazTEpgB7r80/nLpq1bR1/mW
/DCaj0t/Zxvp2l+Ommzv1xgSBGfi15a3GVw93sSa5m76vHMvOHj3nHkSfi1RVe+lEC74GjpCuwUw
Ku0RkiI3671qJKPlXbvtKIJs4jtyNaLUtekN9E504cyPeOfau8VYCguvqcu5G48/MHdpsGlI5sfQ
58CJyMpF1dQEsof6ZlyOqrpW9Tkb235dZ21zr4YEPMMOc2k4K4Ea8KO9FKGJ+EZYpP5BVYUMs0uk
72E830O5J6zfvNqoL4QriPOPOn/yexSmKXZJcfmkw1250XMsBipUWQ5uMEcHTkvhJfNj/JCIvTxF
Ya2t+OF3n2Wd/bmiSQ7krxVbdLN2/lzoN1iFmnvLSNG0aJrgDSHmH40jmvsIJgF2j/6rap6ETngl
n/2dt4yqXLGzzdh45rQ9Y/pu2nzWtEv0cTcjWO4jzlTtW5Fv1L9xdh5GR3DkhU7nlhVc7Gz8tYq7
pbYiCeWs82nGaGmwmnOiQTjdTsulXKyAVNEatYt3CGMqBFC6lWr8GCNQ7t3ZVa6v44Kwo3IGNsxp
X3QkqhJ+kysbjObL5GYmeaAZHnBYhjdD03mvnbN8g8pPGIv5l3CI/7jWAG3uW3Z7m8jqy09TnXfc
WoPiEAZavPGCQG61Gty16ePUlUueVMEgd3xly7cC0ZN+CdxaUGA2aZVi/4kQ7YMduukKa7P5Sw+S
lCdYnj2YaZqRPg1hK/6UalRXSnDxqsp47eGgzS432H6Mk8mQr2MnF+sCb76hL4b7aSmy2iOOHlY/
+hwNEFVT7SKMYZHWE3tR9Jevw/ysqe8q+02N+mjuJjY4tlnm+4+OuiKAlbgAGNVq6vVaXRrgXUWR
fqmG8Mbi1nDJ2hGfq36KHwuwPGvTAYU6NQAYhqisPxtG94rpZfyjEGRDzZ67rm/sit6oOAJa4dH0
WkylNPuHmCLx5tdTRAQnH5/NIR03RVVb9xIJmK3ZJu1tb8IoMQdrIXQOcvOBl5fR2K+9yoeiR8KM
DMsQtbequ4UPijPM8KPlgLirCQcjxVOm2MSVD3Pv4KNjAOMqtIrYe2pi/obRJJ923B178HhvMPPU
8IQ4yyGVbbRu2qHcc5dCdrFNrE203HBV0XVJFV3rqd0UzUq0MMn/9R//+//+n2/jf4Y/yntCKWFZ
/EfR5/dlXHTtv//leP/6j+rafPj+739ZrsFuk/ywL3TfdG3D0un/9uUxBnT4738Z/8tjZzwEONp+
zQx2N2PB/UkVtoe0oqm1h7BsxlvNFtawMUpjvDXK5NL6RXf4GKva9cp84YtK7N4L+FzsWod4NrrP
eKJkexLI2UZVe8M2Tw3mO7zl9IJMCO5EkJxVbWgD9xnaO3ija69gZ4nk5Z3qKM0RalVdomvmIdRl
yeym70T1Fnqxd/DmrNuoKlqDxbrx8uQ8WlX11m9AVOdvqSAZlM1GtlaD9FTKjU8o9GAV8UvhFZe5
G5t7wwqqvR+WcmWIEvq4aixqD7paFJxVjZBqc98Y2nRTtH668eq8uS9d+eW//1zU+/73z8VD5tPz
LMP0XNf8/XOZKtRQCM12XzuUc8DUlQ/V1MiHQStflCm8KMAUFbPtbJXFfCL1VzWK00TGYZoTQWgU
P6qFM6MKWxo9nj7pD6B5zQMfOe1J2h9/jrKXSMnPJj10LFR59X5dhcn4mqFbMQekC1QNbDBklPg1
6rL+sZg9yLyMCbWgvSS2RVTk/n94M8Tfv6RCmLph+YYuLAMenvX7mzE2Qd6Fg2t/GYPgRixq2MZS
cH7q2bxxZSNRFIAw+Kux9sZo05Dk+KVNje7J8Z/SUrPgjC+zVV1dRSPiwPqcE0KcBQJRXb8lhpGx
EXDSSxNl2bWQY5Ggeq4aIMfqOnIKjFL1sPHBhofypOao9usQEsEvqJKE6CK0hr4q7QJWgsCu9L9/
nxz37+8TZzXPNH3hGabhCX35sf/yYzYBh86SI/XXuWm7rWH1+dZiD30g3Ju9JEN551mJ/qXwchJR
vR0T94+Su8jPtJXqqDzrBQ3i4AladnKUuT/dpGONHWHTPWHSirXnnEWPskuyw7UaLSkWlWfRCVzv
ei3BoCfKeriqP3tULmZC9z4dsHT7yMyoK1MT7u3HXDXrY9FfBjNfva4a8dEejMB+kVjkvgDk5VQV
U3hyYeSX13oksPvk3dqpXmcZ8jEOIcHoOsNXMz66syQvnPUgzPB/uNua5nI7/f1n7QvXELbpLkEG
Tzi/f0KtbrTovkOCl1pcb4dc93FZQifJ8yGeEo7h/I6F3CUJGnmuOh8xA1l2b25rxieRyeIhtpPi
wchwSc0G3zqotmshYciEUYVx6zJOtSECnBPjkf3u/3F2Xjty41y7viIBSlQ4rZyrc/CJYI9t5Zx1
9fsRy/+03fNhBthzQDBJNa5qUeRab5DNdrSy+77QHYLNSbMZ5Yd7XkHyOy+7NdQZD7kQ6NyxaWTN
YqgU9KuNmGoJ84BQslMvY1srTm5SwBf6rdogzLyLJu/OU2tYAVHGN94nYscaZp2moYy3Q2+E1zxK
9DXw2v4+YuVYYVgZP/kdoTyiGd6LUvRQ8YZJeU+C4JuiAtJXdOeELvf0BGftoTK1ZjcBICMc3MZ3
OjHhO1mDU/SdG6Bg+XdX3iAGGTXpi+lOg3O7oCh9GKwp+NmP65sO+qVHuDJUWLXyWRhvsvIy/kr4
CQK3jRiVr5b20hQ9fsi6gB4912J7QtJeVuspdG+dsgkg3zw0P0VMjtxfgmmP57BpsnabAKi3LPx4
ZzqjsicJHKP0rdTGUnMCrBIQGzhhFeCdEqXpjsTlEQqgJfstv+Ks8VsV8Pca1frp8DEnd9ncrmTb
0q1vkenXWy9v9qFaBM+B2hYrQY7ilE+mc3HJoy+NOSnQprPxZiLeeBXnG7Ks5h7jcvLIXktet7LG
G51BMhgGz8fK0IHyOhMexs4lHl0Dy5KDgJSja1+hiyC8qViaVTouRjXCJmyebDQu6egs/GIbdnOa
3F69gCr9VWQZRj3EBOwt5/lJX9Rdql4iDfgi8vYbOc/SfqhjE1ztJnbOY4aF/eBZwRe3hx0Tj4Jj
WVeLO3tA787NjfBL1eUQtDwnAUdkKo+k4y5m53nPxK66hRsdyKWNF8WrVH/d4bFJ+he4nVsWV0OB
X4F0Lxbj6VQeZV8G5hVNUK24EtF57gs0NipO6v6aozABMDCwuxExZ39dCDa3SgZ+RF4nL5E1N4gg
HCX8az7uNTkI5yc8LOskSPhiIzB4a3PygpXNsWKtNTo7HNT1L7BB8qPwKuta27p1HSNQh//+5pDb
iT/WJcOyDdcRluNquunIbeJvbw5RRrgbK1bxVTGjbGkTFdrmZYG3KECm906gYIeu3UvuOO2ReDL6
BXO/E6GUqBZiuiaT4t35wvzeF9aITy3nF7YT9UHog/oalcVC9geeEe6IhhYb2dQyLEJBcDwRtTNO
ZjBUt9uWWsGGvFHTyySCdJPoWo/xQhJudMd3WFNi+7VH3iieQbGf+lN/aRZt/sUfY2fdYwy0T9Bd
fA3V/AYwjtAqvfXjZt6+JsSTJdD30/yMfgkYdkMlQsfhGFZO/jjnJVdFFpob2VTGJr/CSt3FxLsK
hJd1GN5Bl++jNi8eMcgmw9LUP8ZR0db//ms5/3jP8w6xSYQJfi+hk8b48y1SlbXhkMUMvnZBixO0
lr9OVu3dR2lpX/q86heNaPv3oQ3AD/iuBVvZ0Z7RyNlgid2/i25Itk6rh1thps26DkC6GOBLjtpc
OGTWjrIpa7IvEDq5Gts+RHqc3fEeR9JFZcNV4oV8h1ggdrEDD01fqsXJ08b+VGCW8dyM4hpU0XRF
lCh/dnXxg3xHc5atYA5SNkVQH2UzbcN+Wbl2v6/mK0ufo5o/GfZWjobgxtdGWtUb39XTQzBDzsBA
tqdu5hNZs3Z8u2zqvj6B2gNqKXvk2MessteREXc4LWQ1SlNt1H9nMbPm/F6qW+THiG0+sD4Xuziq
CaYkKiGMWGWqEXfz1Lrxd7YHObN2R/tsI+U2LYSZ2+e8Mi9VLsZ9OQ/IUdmvNZb9Hz+8/GF/f0x1
YpRCU21DNTmsaZ83eD1S1F3v+saXUferVW4VIGqF0t+KmD941Ejcl7yKrA1HiuhslY51n04I79oI
LMoWefDkKjoTOChH4NlUqlvnnhkushpczdgjZSYLtKKyi2OzpvmNqbDJwnPcQXWKUMtw6djq7f/9
j9r8vMnXhaHy52yoMGENw9A+bY1iU5SOoUXaF1vzXmtIzeeGVea3YuhR54PvqLFBmexFirj0GdRI
vzIzz70rUz3fxBzvMVJCg1RkuXcondA6qEBodl0yTWevG6pNgTXzHfSzftEbY3MsQo1YvFnUO0DX
oISSae14qbc3we8dZK1Qo+5Wy/6u/a/Rj76PeSTW4v9Yqv/x8OvCtXRHMx1DuPPh/dNhiI3JxJl9
rL5Eafojy66E573zEEXWJZyxPBKfI/Q0XqF4JFYffbIWt45+0jDYul1QolGzkNVomkHERjlu5A3k
ZDmAks0c/fCOI0nr8RfUu0NhoAzGAK0Vpz/f4N+yqg71LNU0JuueGCi4AwijOoAeuGF6fbWljsnc
Z4etdr5NAfV1axrzFB/NlQVasyMysHV2V9Xpk+4I8yDNhnAizu58VTQ7gYguBCyaspBz8zS+zU3B
+zsLUQbtzleGTR/pNXRfp9UW7VCeQco7XwI1wZ7eAYxHhMTmECvezMZ3v1i93SxhLqAuovXOXZUg
xqrPA4gNEQ7Og+wKssa/FpOH6OY8kI3sXRpvxAxcBPm5HdQ5PMRANBWvJoDIf39MbPkc/LEGWJyG
XYCttu0AQjQ+RwaQrEw0tGy/WAPI8bIOCX7hLrCOlN5+KU2vX4m6tnbB3FR6MNyq0WRnOcqrG/de
osJjIcRTxtZJdo8W2Clebt9QA7VfWg38h5Ob6lIOujo2LB6PCsU86uT3Qd8/4U5UXkQp7LPwQ33Z
oqz8DZg7jCpjfJvqAtQfrin7LPSLp0qpXuWETsnqhdWOzT1yj/Ex8KdknXiD8rUJF3JCrmfuqnCD
8egVmYtPvMerf741fnpP7G+tJ3Yxxm4wFNzIJPHSSS3Cfn7P74vM0VbVovp+nAvoP7/6qsys7mWB
VMrvfXLyx7VK1NW3eR99eoRSEnuKP+71+f6lDSqIY5JO9vzRttVLACfkPTGwF4rLIdvntWK/9RG6
8bX93jVw6JJOrVBr8qx3u8QOHMoiG9MOXAkGI4ic0Q+9EmpCnVl3XTageZ1ADXXdct8VJP4QCkl4
TAwfu2jo/hH0uWrsj2w8+uDFzZtHRwf7ouf1iwtB4DyZjfMInM1Y9y7ibiFuxI+jX3XY3OF7FCFd
sWTjAsJ8aK9y7jDh4JVUigdrlbm+RjKsyqdkIUdvRd4sTTea7hMORCcxaMZW/1soReqdfJI/+RBZ
wUh72mLFfPfRJS/4dP2n5qfbtTD6VqXQrYW8VsqsfNwvxXLsoBZYGuV2s+763LgThdaQ4OBjjbk2
zH1yVC1c/Vb793k5muEbVyXH5s0Yd0vC3WXVz71no7XM2wCxae3kSoS8HHXm2bJWDD7gFObF5Igm
AxLExF4MFLUa3csi9xrEDLwwXc5omltfI8xpb2czXHie186F2rTwW2L9+nFpZLfKRZ/aZR+N+hp1
o2fTccd7W53qpdZ39VY2ZTFkWrvoOyfdd00x3cs+LQUerEB6ki3ZX4zuPneK8fzR1YoI/fw2ussM
0dyJ7IenkSquExyNCLWOb9h6/SDf6N+5imY+DFpwaUZ7eBOlZYCmQb0Jh5TfZ/UxKw3UysuYFuDy
YQwuo9FIy2XiXzykzR5cVRkeaz/iFE3KcOt30/Col6NxmvmHjttlJfFJPKDAuYAUZG6XKw5kFF5O
Wvyo845Al3+85xhYPKpD2q4trdfXsjm6cXifjeVStm4zxlJbmr6ubGEsEzrzOSMj7GVXG8MzjWOo
d+z++myHTaS9E6bV13s5IIukB/a5cYUxa1n11ULOliONrZ6DpCgfNBfx7LIR/Tm2He3itQCSAJGW
3xIEyFJkHV/zNM22GXqKO6HmxTPWX/dywpdQ9+1DYNdKiBodvA63Mc+D4wzEVMbhCgU2vUAGWNxm
aOxkjkpsnj5myGl+keGiZjUgk03VYbNcOZyOA6zJBzHM31lSHTUfEfkgpZlYjbfPst5Yo9ZQoqxJ
oMIevPSbgYBOGVvDd4yKABZjqfnQTT7yOGlj7bxIHVl7Hfs2JeGZcy37L4uksmRX3GVZOu55H6co
Vry2ML0w6RsQAKzzX4U7Nz/6itTkZ5yJlhsQbu4iIJf7hlXfUioHpJWN7p4KEDMqc/saqLyWpWLA
NCYPdlrqp6LnW56KHsVnVBu/TM5MWdKU4ZKqhKpMzER0k0MqyO9l0WjlF3hDoI8CN4dL07bvUHOt
JCu/TID8t149FVvZTPRDMXjAw4ax3E2jWW/kxUhCLnN4bq+9oiDv5MXjWvYHdbhrIk08F5PaHZLe
FCt5G62yL2pCGMzLeqQDWnQnE2GZsAW94d3ExnhR2tKgaBrvMXL/Ivs1H+w2+G5pbDC8xcMxmKfr
jaLuXAz71nJWoYqrWVukfEFAnw2rUFDs7If3UTRIAJSLGL+1ZR874tlSW3sxNPX01vh1jNtTOH4V
kQ9vvdK/G1G2I03iA8JUfuZwIyMCFdeSE3uwIM296fO0+hH76b0ydMb95IcZjGkx3GXA5pcQJrxN
HOuztq/SertRb3L2ekNQr70oWVToJ15doWTewtBgCFZ8pZs481HJj971QHU5YZWVcvZ6TTkPNjpg
sV4eZddHv6ypvdfzj2LD+WnADAxlPfFh22qwcOia4quThMj2mIr3PGZGAqLZVe7cvPDvOeE4CwMK
B5lY+iy/zy5CD+5JUZ4i1eiPxqCZV7XxxRW/kHiWZVvLLlmkAG2waRnaA6lIIrMtWwZX1YLnPgZw
C/QlBkXShs8oddjXuCtZrxi0vHh49I0feRmGz4WqVytnTPE8cofmPMxFoUfIO2TVTvWy5qw6NsVc
k4NyWmkaxVJA4lvLvk/zymTA9tJ6grSjnSpdnY69m5YY6NTR0zSQBvcBX/wI8c1oTO9HJ4Jw4SE9
Rb7Vn9Y+iLHbRRD4yk2UaAsBVPpo6wjHajDSOgQrjW6nmM3drYmqvHkaa9RhFvbahG/33GQYGFQF
j0kk0uq5hCi4xhgs2Dq+VT5nBnKWrOo2bjE09dLESNTJEb2cm6Ft27sALemlbDptVx7YYEa3JoqK
7hFeIvijeXI6WepZL/zvif7kxZP6FSj4XxEQzfehLr2FXwn7Kan0epU7VnAP+y/fRP2gngelHAhe
j+ohGfmREqtAYgU/n6Wl6u0dDNt4p/Lf3tLG5gIpT6z8atQ4ZHffNS3of/JoKFWS/IzY2S1irBFe
ynAM1lUBRPink+npKrYSngA1stxTX+o7bBZ5AArTesnKzDgU3jjeza2yKfim/CB7BgWcLBTNmBAx
VdNn2zeBRPtKdZCjrpahuYiuPZB4RvVu6FG5c6eNbJI1jrY9Ab31NGbpM3pU5iJtlfjk5nVw1XXt
J4th9xoGab4r4NmsLYQpX/3c1Qj7FSqqLIy6XXDSgyZ/aDJWEOEjbDN326VZHWEzywW1e23Qu10X
Q61u5Sh/LKjcJ1UCPotb9v2qAqb0YiKjd7V787fPhRSYruU1RjtsdOwZLbWrH3Acy4Eml1h2xVZ4
8ZFaXDlVWr8il/4KM4m/z6hfkvF2vzmTB1BrvkjAPdkOgcAqfL4ocEBqGdgav05BcrvIcvqlUxXO
N79PEaiwo/rBnz8p1YPfPwkQXP2aVf6rpfjKj7TsfvskWL27SbEWrKUClOicjJcpellUabP5j0Pe
HOvIZbL+lpUnPaSbqkXgDADSP+M8beYVgaLCp7CjwED4s42PepXpL6kevU9+VF8R/tNfAiMGwVpX
T0PJ1qcfvZWcBBcbW2Og1rdLgmY8RCaoItmcAZNbVOgMfjhu4QxKv0KbxNjJOyIRCcqiiEk+zaNj
GF1jLGjuNE7lB6I/4SXPvWwXJPgssFtD+ENM4cl3k3wRRBwp83CAXZoOOGMl1pOc4Q+vaL51j3I8
wHaEz24ushVqvIrSUU0Ooxu8OLVrIZhicBpXra1XGcoMJHROcEuhB83NWsmiXRxHEXgjmm5SDshr
uvZONs3GghlaNPoxcMZHFuIX3bGyBzvusoeYIwdITCL0XcGzsPQjHt4wS49yFMRIe/73X1Az/hHO
IsPnuqogVmPBEhKfwlmRzWpS1k7PCW8YtwQIJ4Os5MTC6KWIYzWYaUfnVqjm0aoy/qj4t0K080ig
WqO487JvuupED0WVxw8lJtZ7JxYN6bEIYrmLlqiKMPG2VkNlPeZF96Z2vJjb1Giufu2gtlJM+0TR
u7ep66fdJIBxBojDvZUGyhsTIbCLZeKQAz78djn0kGbv1Dw6/Xy3ooUh6zpWee6xJ3kZgWfLy+ti
yg8F2WEMuJhWznCKzEyrUwr69NX59ZmuW8dHx83MpZzlCwT9NFbHo7wHmkgk68aV4kTDciASeKej
MHdXYL7gs7xdPrpcASbGGBBtk32y8LDi2Zio694uRc5ZO5ml9apionvy8Vfc5UaK3ttc++j7X7V/
n2dH7q/7uX/XPt0lDl2xBTpNDlG9rzvF20ZBGC45oE3zKW2619Ig2Yi2y1cffb7WTquu1Yy1vEwO
dKZeLs3U7rYffbZwEEwb9XIj+uk7OHDkMWtN8OT56l4YhLEm0aNUXYfOA/rv+dLKgvZd78QT+LEA
EI6ypgMCk+qUF6Ps6i///vf9j0S2YXBGAJBhwUInbCvHf0sYZRaHnFBvgneEasL4YNm72sieIHg1
Pyyn3Yqx1r6oviOWgW4b1xJN/X0VTNYWsn9+ylG/X+QABxcgrPgjnwsFWf+VFYMElU29bi7//r9s
fM6aGLYrbIPgpmU4pmOKT4EzS1P9MCAr9WUah1XkTjXQBwozKfB8tu1mxzE5XvSq96tPHWwsvvGz
W+ip2b3bWX2E2gfcXINiRRoB8lSa9u8+eP1FKlL13KMZ9qiM6dVK1f69qPiBdCxldmmwgjZd+Jl+
HpuK0OZg4q+dJ7zkLdfRsE1kRNZkISeSge/xrQrz/4AgGM6nhYl/uGNbiChbtgmeBoTKn8kjWPQg
DLLZfsBiwRRJmZ/Iz/izkTdVey5S3c9PXgHnnAD2/lO/bMoZH3NlXyJytFoTE6+/+Saf5n00P67N
XYg7sJoiNGHN/sFA3PwYCPcd4gAxkNocMWiwfbFxzJrReQpM0OUAc/5OdoHWGvaspBPatAzKm/Qq
Nk61E5o75OiGB7Uoe8Q07kSUc0ul42/Tr1pUW+YL5E0UrwwWwAL8o7wJDLPxEmMdJwdF3cZrr+hN
mSg5JsQI2XKSno/nQtaa2swXyCy3608DWYpW+0JOtHhUlrqGkGzVFjZyevG0DIywe7ITa7zwhTy0
aYe611yUwzuMqfjxNm4RGmWTXJ/kGOAMPcuaU57geWOVDVqufqDh2WCop0Qrf9VknyziefTTZNkn
R+vGtPfCR52mn/ziqLotwYcxuRdaURAX/79CDk4Ogveb3ByLo2x/DKsRksYkDQaStC5+u8qkbIz5
zavNhQouI9La9OLM72HgIfF5arJrf3sNA5LfYNbakn+fR2c3HyQ4MzKJoAXkTboyVe9Fu5FjclaY
TtUe1dWRjcr8Lv9fn6p14z70zF+fGqWDunQGARQhnSYUdDFoTJDce69BssBKK9wrxE3nKpu9Pirv
ek8U30CA4dQNenZNs+Yr/sLGBVV58yJrlmdyAsQlwyoLk2PiBLhEDkSc87GRqMu1bH4U8ooKXdeP
LpXkw6LVYmRSml45A3BBjE3PnE2gWspZ9n0UgeUHS78IkwPR4/iIhhcOgHNNFrXijflCVslaJRu0
Ua9RGySnyM9QwHKKbO3wM6yqqKjWKTIbqEqgB02Qa4D41v70yxz9jL7LHuuGuHU/6ur61qzb9t7F
Nkg3TC9fiqwi9FIWHX50TA7cvr1k0XQi+JOcfXJ4yJ4KZ+E1pvE6DLq1bkU9bWUzxxxwYU5jfC2D
2n+p2LFobmK+JtPYQVj+4yqru0shybDdbCLiAnr9jaf5MAJae/WsvNrmPcefPA8KFC3DBzkBpbdx
YQeedTeEbncURY6E8OAW30CDzjdwCsVZZQCCjggL6XftaE4LOQAE6p5ISfPceX6BugyCsnEGej10
9IOcIEo0qRWCLp2Dn2qxjFPP7J56l0Orh0YbJ+dqM5Nwvg4rhBMBD8UQ2NgyGzsv1M0XswZyNA9H
Tgya2+K8kvaVtXYCMRxmcDG8L6TnlEA5llJxblBXmY14liRm+EW8D+oihZfrNsch938RNvSh+04+
objHA228VGVJegoI5nttTmstbJQregvjw+gSVyrAkO7iTB8edFQW71vzJMdkT6XZBaibwFrKJrGL
e9M0rQOeisG+Dg1jE6ta/jZm9UZ+F9bQdsugmepLmpSk8EYhbl8vQsyrLMuzd83gocaVR90PwVA+
Cgyf5JWZFiOBVgg4CTUAHMX03bU7jMEXuBq3H0L3ENnrHTQ6Dbw6rmpSZkurQhhB6ZC8zEy0TesS
nhzk1tK9VUZZwUnoVvl7aFT/f+b88yO4T1a31bwt+PgIxdfFf7yW9X++lXGmMlTAm6ZtWO7nt7IQ
fuOmVjs8m+bkXOOkvWLfUb5rLf6YHRotW9nMkO2wKp2AWUVmcNm3hCDHfuXlvtLFfD12scwQxIMk
qERA4v+vppi2yy5jjLaydhstrf9ITSJT8uexdd5ZkZa0bAxygRAZn888nB3qsgBD/WRWPcKbqO6q
laHtbBMxTln76HP/R5+c5+ZXXEMXo5KSlUIzJtmHBKcP3VQSeUxc79DpxX7MpsjYaoNnb8aWN8+t
jTvNBj1jNFGG5L1rm2Rl1JV9KF0ERUX9GNlKwq7MyvZhEKYszzSjsfuO+6J2B5XJgPQXfpeziACk
a8PByUw2K+/JBtLyWgAX3HS1U1mXZMhKtObC4lVv2X/UQYP/49wMi3zlG1715KeTec/zx55vBuiM
Ns5LuYvjZsBJz4m9ZBug5HTtyfKebG/YyNYYt+5V1qrWUVEZw08vtpGfXshOxUrfUdDy9h+T5fVE
qTbqfOltrrw2aXkby85uwHU89A1Ysobmbf1QLdmr9MUrIWAbJECRHOS/JHLdBzKXJsHbsHvumowI
L/8iC7+CJZzyAcWtzBbvRRp+DaIp/Suconezyk22/YPHH6gDshFzyKd5Qsh74jkUJUtd7wK2nrdL
t6rcQ+ljzC+rjW29NA3+Jz42VpXWFt7yYyuFQimeC7DjtlNrphsnnMo9+3HniTTxvWGExtdCeDGK
ib5xMYyguPhlzUtoHmiD6VLwYD27aubv7bDqNmXPglNHf8lxUs/BekqwpDcbdfZm8Pq1wfb/kiTs
K3rNLb7qbvQKy6tD1k8XBxK5ykr2860vI+yB32Yt1W3f2vXWLlzlLUC8Rk5I8I9a671RHdBXj56y
kADNfEPVN6ulM07OGfawca2LjpTMPNB6JHxRslLuda/2jlOalisrFe5d1MNwQZf0pa7yGvmywn8W
nA0KXxtfO9suTmNlop80ZuMrNI9w04RGBiKf0bBAWFXB+ukiRys4T7aZvaKyNFwqbBM4kjArDqdp
O/oKYkhtOL02URsvVexvjvIi2/XXLdJtT0rdK3d2hpOs/GB4L3vbDbqVvAjTxWTVeI61R9KsPlcR
2izTOAHsqOdTUxgZzx9NfKJ+NcvCq46Eln5vytGwIuQgr21md6Ww9AnppuQeXZPEvwi8Q+h34leV
V183+1OX3kGDxq2s/zEmr1A8sTZiSwUTso8zzxNv5VBXSHYgOAcAk5B9TIKm0619ks/SdF6h4itl
R8di9MRjPDkPt/7EtYi6gZB1msG7Zzf9Q/bXbEmWaY0gAKSl5C5timYRzFATZcSuJQ0c82pNZX8B
/4kfRISsbtcCrEGcd21njX24VfGrsQ+y7ZGM2WK7iUYOL1nEcMxzNiJjWZdY9dz6ytI6h+qkHH4D
18x9vnY/AtX2WCzYvoJy66LwW9X7D3bkhT+6vtziVJwHiyL9lmIQHi2K9srJWASLPI5QtPCnH/Xo
Xa3K6b/hvvN9qnLtXZ/MAVUwBO4Gwt4LVOKR2fVsG0nBhBMEBDaX95DqoafZOQS55qqcJGu10eAV
5TjpUvYpFZSZhRJwj1TegwxCuEW/86cc/rjO6bEeC4IpX3deOixcZM7hmsb+WrFK88IZV4XNqmn7
zI3aM7gtZOJEUD8qAXtlZ6q6LyjFXT0ftOJCWflZ193YTeFMapLMJsli8v1UOwYTyJ+Z/9SMWFNY
RpovumqwAaBREOyD/lDgWef6ERsRyKw6t79DQa07+EH9ps3+bLJwZyZx66dnDOKVo+ySU60AUUgP
ndPVx1w7wHlQE8EuiSqx0vXRv+ppM+FeZY040yXmuYnUbq27efaEL5YO99bwvxkDEJiaPfSii4tV
jKzPX/kQzwp8mvnshogfyjtVvvbrTvls0GpYir61lEqcCW3lIgzOztxI2Iae035KEHbry3BT28rs
i8CInZgRPET8OZcgIYmaRM2OSnoa5lqklenJL6pml+NAeKsFf/d9Gs39ul+rUPlBB6gHl9gorJK5
GliqelAEhWzKQhhOZq1vk1A2FDpGG0x1Yktb5loR3nVIbyaOkbwC+dEPjtnWK92C6oxeBspgAdEB
6GrpnZMY+LDOA+ihFavebZ1D6QfuS5W0y8QyBzxSgP5nfTduZBPc1x4nOfGEt09EuhgCWIL6douf
K181u+88rL0vmLaHyzSfBcoUo9pkSZidkOUFy4zs7rac/O5ec6dxGQSw19WE5IMxR5j8OdbU9KG5
d7Lq9aNL1pyyN1fh7GaoYvijxalzwpHc4dAPbw6lObHU56bsk8VUsHNZwDnEItJBnA/FoPuKANhS
Ix+GkG6BlIJsT3N7qH1QTLLNW/z/2n5avZpqhuZXpr6p4IfTSs1+ckBEtDMTnJcAGgSxaT2AFbY2
gVOER8tO/XPrzAknpame2zxD/QJl3x/ttySJ85+ZDoa0qnTnWWHZAziQNGe/r/RDbqfxNinb8oFT
JxIfaZl86zDclFdpXXH1R1YrgHvekqV1+++RP138SbshS2i6tq4SFnaFMFT+nP6MeRGjDDpHLby/
RD7LH0yGf0yJ9cHt+KnXfv0tjaf1m2iRuY4wWF/G4XnUscbTamjFitDCa6sPe5yQsPwrPYMdWX4J
o6ret+7KsItwmxZ58BBkD0ncXHPDNw+qIowD0QIMXfIiWYZdCwLGhGzAqclc5eqI6teQqCwd3A4G
LRqfm/ZVMxVz1YzotxG3a7bQKggnGxVUkSbA1kI7WDP4xlZhBSEo/aZriGtlxlv0A+SscTflz5jR
uSB9UDDWyW/iHOVkJ1XztG1atc+KO2FU5JPAhGsvdmRT0yXESuVoR48EPVD11vv6KkacuLwOmk2I
ivRRUW1S7iikLjJ8WjcpyNRV7+FP5QTJ0hNavoHCpW56LzE2k/irNfVs3xFqWdvEx5cCIdMNEfBh
aVcFe2/R7r0pTHZwccHKTOCGYpEvkOiF0ImHmhLyv1zn5HhigYZzWi4GNZwee0SjIwX3xjHgnQ+9
F00RPbbX4JiUNcC7YjMajr6Ig57UfdyUKxVBNpwf0JJRev1rnCPZ11lZuc58L1soSpmuUl8vHiLQ
gEAK9DMi1vq5geMUa2GLI0OwROFmOAA4do84GCJ8XkOQImcYPMaQJpfJoBNyxNcNEGJZ7dHhW6GH
STI/avYTOvaINRQLayBiEE3tX6laGifgM9/8wNjaAXsmq8yjbOF1Y3kgGu43fnpKDfNliCzj4Deq
vYoF8r3sWvxlpLkN3pFWTY7liVNdeoLMn55KFukxQPS1hZFRRV7xGJjFkxBNehAhqWrPPBK+viKL
Zb2x9u4DB3N3fMedIDvnhhW9Vkqy1ey+x9QqrJc56ch7EzBdV5mLJLBBPxQBBnA46MGUjRZd1zXn
1jpMwCDWs5rnBlPfc5s40znIAagoNllxqFmnwsNlVoWRtbEHUxyKMnrJU68/eyNB2RjNDEervF07
6vcO59EFS7KzR7YUUWh9eNSiqr3IQrdRThzKDAu+oAJ0VarG0RhroHKGfSrIxl57kCir0QqQ77ex
oQVsu+y9adGoZ790xAv0w4UTBMeSKPZBSZVhP7rdewp//GzqA9hog5/RAOC61A2MhTnRA24EP7nq
KgQSvMnRtwM72VWq28tQMf5S+3Kthzqvl3EYzmqW3jVw8nCnB18LSR55jNFoVnHWYoSeBmsCFu42
8e18hYjyyhr8r5ZudP+xrGl/HrdZ1YQmbAHdk6gBFjCfkcAokWW2W7nZd2BH+ms+gqfCO8buFAg5
ja1w6IK0jIbUuvAiqPWdKH7im2FvA95o+KTE2KfH8SEmy96G3QhrmGf7P1bePxPZ/C/aJtEA4Mqa
TibCNj8xVTRVT6q0LKIfA85QSHrjOdir+X2ZaDmetWO/021cVAriQMuCs+Mm0eqF0YO0kjLCxYQq
RzQiKm4kG0Oz6g0JF44tYZPe52rm/j/2zmxHbiRL06/SyHvWcF+AqQaGpO8RIQ/t0g0RqZS47zuf
fj4zV5VHqrJruu8HCBBGo9FIZ3AxO+dfduqW6PtNvGurfE4Dzy6MnVlaeADVyadhVW9X/H/9iS7f
S/r8txo+NVHw4ZfV/3xfl/z9b7HPP9v8eY//fEy/MRWrfwz/ttXhe/30Un7vf230p545+s+zC1+G
lz+t7KohHdbn8Xu3vv3ej8XwD9q/aPnf3fgf32Uv79fm+99/e/mjTKsw7Ycu/Tb89nOTACRonmm9
+seLA/zcKn7B33/7P1261RUU91tv912+v/TD339T+O7+TUXVXaSeTJVAsfnbfyCQIDdp5t8gM9iQ
hOC5e6pNVq6quyH5+2+G8zdVJU+FUQY6BYjmcP/32LWITdrfsAJzVc+B6gwNwv3tHz/+p+bB7b/2
1xoImm3wa17hLSwV5huDYw8pdVXTTKi5fx4flHx1+iW3Z3TZRB6nHbazXCxLvp01ZNjP+rbgc9zE
E4RatTtHbc8ClamfJbGabsWnarDj/TwQ3IBKA6Y68tYJN2BKzK5KRILPAxaW53EFnyxLcjGLVVnn
lBh8ocRHGwVlpYOn4xUHD2Mf1+t7tGPjLfC0EmxzpcXdZ1XfBEwn2meuUZ3vCw1aGkA+UYnuCsXJ
LD+Z+ubsUIiuzp3oPiEknfugilgC0K0AgimIfHppc5YLHSjXFmxLx/q9qBfeN+ao/S5G1ppXptg8
Tdv8syXE6XULijxbw2yCP2rrWaverpi7Fu0RIOEuc+0JUz1xFW+b57a89NV5YRRRVs3ZWqP6PNhT
g8zcP1YLJugFAmlJxggecZZhOGPya6mBLMbzxutbFuVC8bTh7C4tFIaoGtVgw3shqMUvvy80PPEY
AILcyOGPcvmtDYg19GCEgbSlPifw0M7gFxt1By4iLXwrtjWQL6JaNri3Ynz7kXkZOENu3v3atm9X
LBfw9ij7syxp/yylo9Hh2fTnzWq6RNrOMLJyryza+8gd+3M+oCrgy4ZyXcfemV9z33Tv/VWflSEu
LbiT1meGpYW/HL25bRZHl6ck+7gdSRbv5yl3LJtDs3Kv5Uqun6fC1W4lpuo66YEC1RhZlJvlot2K
r66pRrt7lSyVogNZsloFRZ06u7W41993sHoN6+rmUCoaHlGVy5VHB5vlrSyr7wtH3Cu37bLyL9df
dSWLaYt/WW6BRBLHkLvI0q2fX7t4ddx/KWbeHwaS4adfj/CqJ/K7tq9NDCNe7f1q+785+Vc7vCre
T/rVrn+5Xbb89dR+bZnaiCWYDN4dJpPMMnn877e3LP2Xdbfn4tfNKaTa4y+VSs1TIx8d5JPGLfjl
CA3zbXWnbMwM8K1d7IPOK+2+z731L93KDfb2nKSNhQAMt0IR6/gWi5JW8e64r/5SVwPAAHwhGv5L
UTaVm2RJLmRHssv7qkXKpQDRRR+l7E4WrRl5DP/fH102lAt5GDJk75VxRi1N9KXnQFM/yyKI70nd
Zf2mHVSmNkahIo9ruc153byy8DMi42dZKRduoZtbcNskW8naIZ2tLXC2tvf7NoMrOQgIg9y0gUhF
XlL0qlpxWb951Y1ux6qP1xjg+jyuC//Wl0JUNrt0HSJSIk4SroWGaEWHDre9/J52JvLPRD1LrUNY
tdSDpRt/zwkiBd2wLLup+GOdVSIn+NqXIoCGxo0ezG6KOzvAERIqhLkFiO1sOPE3Y5umPXRX4Ii5
VgZRh3jXq7O8/YzVJOCzpl2yG8UnbRLv8Um85+Xqf1nXy0/wPxdyD7nvbQ/RwS+r6N2CzPul6/9G
N6SQxoNpukfZsyc/trLrW1HWym5c+d3/92dSquk5yVYgsq/Opl/qfaOvbxv5JVMtqzx75YIDgygN
4qfc635tc998b3Ova1qbFMF9/a+6xdiH76fc+97F/+wwstv7Ue7dyDovy7+UuVuBEGW8sIhPly6+
prIk6+QqX/CrBvNkf6+fkh43cdnkVpSbMvldlfv80qNcLeUXUm6+tZQ7beKwsnTbfl+/9ZmYiCEr
SKJsGgByp1bAgzTWRVO/JotSElgWrs24e2vlGvvLOC+HXp3xYmdEus8xyqndXA23yCCwYOLinSXN
7/lkb1ABvDTg+zzs7MQh+G7l3qErS3QqYKdMg3bwGhUdhNz9apjAAhrck/qvtuKeNGInJxzZ0ZyM
UNM2nbdQHVbCXQpY9b79hniqGU6MMHap8eTa8XaN2+jQNwvSJh0g/yJt36sIqh6g6X8uUuVbRmLj
sGqjt6s3C4k7leyXvgWx9QkpMO8AL8dDC8MJrDw5IHaHNbA6+xMoM98e1h12Yd9ybDEZEttHo1eG
wCLTlpj5vgQ9vkOOYN5Xjnls8vaKNt6PvJojnxkH9FTbfmCKgJkFLCICCGArCoCRlptXF8zZ6tC1
nXOhq59Kg5xWmTYP6trvasbuxAacdxD6spPV7j2CCOjWt96uRC1yZw5rHkxz+tbGbjS04yL3X6aq
LsNkFMKXiqrtzTrNHtJ5+1wX6YsDWXGnzV/UHmWk5tqaVhC3hL3Vctc44j2HfP/WGSh1otfq5yke
EBYgHH+MMst3NoJfz6ZdHFt75O7VOz1AIL4KYNJ+recFK80B546yjkREx3jWjT8KjCLOZZRMH3Bx
9t08Wd9CrXqowANYCP6HoxuBtXrGiABBhuaSNcuPptTEjAEDRqtpR/4XDfpPA0oHqIpufoSW8QlF
voihbkcaKT/PAy9VoirVHkMAbB69fueWyCA7rfct08gN4fjlPsDFCz0ba3vLq9NT4uhfpuQZtcYy
wM4OmUqzc8OmGQ5apALstJydEUBrYuxvpc1+TPlZ9jafFrh6VaJnb6YRuuH42X0Hl286OOmKH3qv
fFeSY9RWhKcS9SPOqniG4XJSwINAqBu2ZjFAqdrHVgNJyWu8AIlrM9AmxPObZPPNqquCwYXeVZkG
OfSiP7VZkaDulSZh63YOAnpCNSB1wgiJ+tkq26PhDV/ifPyBXNQSGu0wgkF8M6kDxJS1x2SJXFCN
vLgXPTXGYF/wkA9WryAg1fyh2DFCiV6xL0q0T9oagbRh1M5e3/yoUBa0xkjbNw23w47IZ4+aS9oc
PDR8s2mCFq8X+HmgkWUlBcpkZeOhkJ6mYQ84nAvHzIZshQabZeLh2bS3zTb3vknYY2dG6ehn85dh
W57twe52Pbl3f9THs9xjbRKEAtX1ESunawWK6YuL3nGqbZfBcYjZqp/6vOxCIGt+n2XPI6N9v+kL
92JDYAkjt/RzdSyvnm6e23rVLnqGvje/h6BRrH1brK7Ag8AsAitem+tS2ad18dYj5Hg1bFwDk79i
fG54qoIxLSe+9nUSEDQvr2vKfwKYvAnK3/2wzRPfcBR3gmZEsRuBJO3QWuZ7HVb+Q5sN7zqkzo/b
xpwVRLi/QhoKtBrTvZEhdItFDPSnc5kk1mExiusyM/2bcnPd1bX1IVFGsJXbin1rXp8WoF3TiBLB
EHcwbdxhv2XTC1AF4HUgi/yeBz/A5hPwYeaXg97tLODbI15WewROcGkYmw8K0nC+NRjmQ9ROWeCt
X4Gi+7YB7Nd0COlDluXt1tFBOnUWNOzJ7812r7mXnLvxhJWlPxLEXS1eCVbXpBgZF58I/AfGPNZ+
w5mFhtk/tsh4kaAdWl9NSFJulVb5qrZ8Hgai81Y2H3EZ5mmcku/bFH0H2/2IpdfRzpZ3UdVe0SO3
Du7gAUxtnX2jYY40KIaCJ9vwvgZRFiYIyGLoCXpiMIx3EwnCEMEqaPluteNVuF7nrIc1kSp4C/PS
TRJcJYcSKF5TC84R5rp4U417cJOHGC5n2y5PkWF/Lj1AjmaOAHeJQEKNFlC4Vvrb1mk+8vRlaIeN
aP4AuwgL1gYv2tezyXw0T2GBbvEl09vD0qF1rK7VFCxl/CHlMT2MxouGxiQBlKUNkGutfQJP74ij
4380JeiWDXgo4ursIw31kMfae21kWIZ1zoNqffWKCNwDBlBwY9FzjwrX17rynRGVG+SvPA6UKm+D
RC0OtjdY74ommCZXv4zIorTKZeYB40kzDighrb7rQdRdmxEza++ir6DVoeq4u9h+hqumhWnDMzlH
2GuRFNFPi3VFUPapXfIubB3uvTkfXR8u5SkfPnWMohB5D1Qslv1hyL8yQaiDdep9b/C8fY2WmW/Z
jUD1Gd1hADqxYyR96tQsHPW1v+YQI9bMzEAaYGpXkZjc1tW8pHUShTx44Rg7ajC3pBnNFOCcsK1H
o30ErhOMjnlYp+jjZq9Yhy7eR0Cd284sgM4VYxEMa/TSjdZlAlIMn6wkvpXb38uuUEJorWnAk1Id
I2YCfoyBb7XgGQMuugM4hU9ugvBhCwdrWDzMtxJ80TMtBW1iC+OMEWuBrsTey6Wqa1T3uDpKwxS+
/kJErSSzzYhotNO9YtkfFtKvNvLm1baYPjDJYxHzH3bQyfPB5z+gsjowW+/fV6OJIJmx6YFnJE+5
W8+7abVyv9WwUujdyvU3BGRxVH3TvVUHfXlyB7IQ2TKca54NJ4/mPS+SIRyml2mEbBKZS5ja0dVw
EN9igmdxQ6vnNh+qHcKt5zlP12M6ktLts/RjVCKruWXKkzOav5sTaC1ti8+qm4g7Axc3HT2HbbWf
apFXMdNNsHgeInGlG8zpamBT4drw5sPGR2uGeVcJGrLhpn80Wgrvx2Sg0KcAnQbVrMOubjpS8J4S
6FNzGLPqvUuAaOR9fEbOaZ9g5/ZYZYJJZOnjzoSmOgIY3sVGo2M3Vb9DzOEDOJAuHIbh6hlt58cT
WcZBb95AV/qIG9eljg6LPeq8zzAegPfXh6Pql23+bsy1BxrxbzOeFwt+z1bGD3DZf29mDqViB1mp
+Ro4lnPupgiHUT15ay4F2bFsQGkl+SNfPtozUF19+VHMyoptm4LPRqydetjHgWHmjp+ZMPFLu++C
5Yex8gJRWwhkcOI+uF6C3xKupNGEO0PiKriCOZjaVyDlcAxWUoBhVXRqGUKrXY3M1FbtbNUECjwF
heNCLlaME6hnBNLzB/BDc4BmbxYgf9mHZmuop9ZZ9lttGkfecbtSQznHrjJ4ANO30RGAWy33U5cL
lyA3lo1Kx8hnvLSJbRPnxUy3OVbFmp5Q0w3j/gTqTrsM3lYxnkezIFv8Rs+VwKsbAzptg9XVV5QV
AXlp4tWJi9vBXpaQbNG3CsxRbCcBVzwKt9h9z4ytYVp3qPsGLJZpM3Ep3y5m5YZK1TxCZ3qrzyXG
NGr1zhrHP+J+AqTVqH7jJJ+LDIAdgqc6rPl2p6b6eITAv9vahVdzkiUX1bGecsLQaCsi9Kl97tLE
83kZ2rssbx74DjLcsl0ud5MFo/A1JfPrN2aCiB+YhkPbAitAHpYAwgy2Uf06DZhGWdM+NuAPI5T7
tvTcVEj3RWFlxccRQHeo6l3DOw+dpjHNtp066W8yu7sWMR9jONmnEdbHY5PhaZf+0bn6Uzfr9iej
AgmYnhuF8faSE+vesu8rvLlgmDDENIH27Fxr4x7FRVNxhL489t0M0RR/dqMExXVtDNtZ4+FDlQ9n
HUYmz5o+10EW6U9KQx/10BHpjmob5RsbxHQW7QYEM/fVjNUlDIdLOozxwekweI3Xx6hL1H0VF5+S
cYsPWArmPq7OTzrxig8DWhk66k48XowOtBHPkZlwxzIgfZcnL6hXYzwKkbmK5h/6oD043qQBeJx+
2PEHwvH5fu7XH3O5GB+tpB2DXGnEwHIxdrPmoJ+KruKjHWaa7h1j0OFKH6MHOm07b1RjTJIfS2/+
3Vt7DA3HeZ+CdzlrS//Y52mLMUt8iokKH4nRv1h1D1Fi2Cx8Ok52Em0Hxxu/N+h64MeyS9T0G6n0
zm9Nm6CNl0L7m8dTUgx/dGXk7bHEurigz1IYuKFm81FoHO+brZRhnY1AC71HC+Sj2dl8MYsBhZL4
2e3yj7UeHWfN/WD2k+dPTJJ9w1nfd+hCgz75oEE5QH1sArCk5tjO9Q+8pTFzHQjdddmu0OuP5KNf
knp+ANHsr/VUBCsWFw1IxadaCD/lg5YcJ93UDx0kiFTRnrshV65qZkXXZmuLK4xiU/FIgcqqeZlO
3QJj/1anObiVYk9enu57xTqyi2W3wD4TPckN02a8DJuzhO0whcJ1uW/f9QjfXmdtPgwOaB0mqmSE
8VdCVSPLOJH4gwJGWPEjRrFZOzo78ubIeKYXC4gmGqPF06Qt8fMgFmsRPWOg7lZlfXHiGfFKsSAc
uSGCsjESrZ2fdZW9tqBfEx75f9aNmwvIw0z1Q+sqPkbW0RuAQNGbkZuxcdorD4XOK39AZggE5XUT
C0KzzdFdYc7IVYgexjXrnPTNTBZbVt3re9v8lDL8PcsqV2n1a9EsW1jOfb27tzX0SD/1MbLfssmr
DYDIyNjfDiyrhRi8n651dZIHlnUYv0GBGwxAL10Tyiq5Mc3V6mLZ67vbnmWTPjkO0Ns4yZ6JFWK/
ul4HTUuf53b5AU4+Os2a8aiuWfGAiZt5lQt347mqB9vCPecfdcU6Vch4AFjMVSVTfHS8jAdDGc+5
lVvXVCxk4zG1SedE+W4lQxygY5vwTy1iJCQs/GBv6ygitfuuLsygkduTxtIZGS3XrHffbB7vEEDr
M8/OaF49L1feWOklFisG05vbgqnVlzFLtvNqFhyhiDfglRUYi3u7JZ+8Y7Gp7a0jR63tS1ym17Ip
x6cGGtjtjtqaFEnUZPC9ooTOyOjr2VTc+FnPQOxG8XKRzeQC9InuR27VHOWqbKu51RBa7awC7GIv
WaevehEqdf6I4t+ClkXsXXHP8q5xzgkbxvg1jjrvKut1p5zeoKLsRxlOqb5sFo3rqXH0BKEL9mQW
eFVTDRWdjfuvXjEiV2LPvuIJ4FxBuCEZn7hbKOi+V7lBG7L+hLgoQgiindwA+tB8apEfMLJ8UBj4
J8O+Lw0jmNKVkdtkAeT4R9ukbR3fy3s0ZfUWA4o1i0NUSpPnprKwojSxJTecCDl+B9w3Xs1E33p8
EZ9HsQClOZyIKVXgbhfVl7nx/48i+H+gCHRcyv4tjODp+/Tyx59QBD93+QeMAKwAjFXbsTXTATLg
vYIRCALyT9yAqQvcACQaE7yBqiKldMcNWGyyQBQAKUA21UJc738CHLDMP0NwLNXWgLigxAr6BlXG
f2H5J4O5IM7SYFjE/D8TgQBHhARij+BAzIwf8BDCR1nJSI0xwbhlwZAn1kPXzqgt6h2+mC3hBhF4
sIlAVCIUYYLHFqGJQQQpho6oUK13eAxqywuCK/skmvsdsCMtmJlpbmpfnwD8HPF2q/b14nzgu73u
PBQDGJRU14jY0kFzz8x/+8eJOIouAiqbCK1UMsqibudehF064i+GCMR0RGRcGZoRQRpNhGtUEbjJ
9OmkIjF01hqr3iN0038khvEevSvwtGr9yfDmvVEtT54b9SdvnAlvTAz4ecvyWTfbN0QPCQCLUJJF
TMlR4BVEUQXTY3a0S0TkCRGs8op4mu+IoJSnjzhI26jPQ/l9VhiQDiKEVRHLGolpZcS2PGJctQh2
1US9UqJfmwiDzVOr+Xo1IyymE5sRUbgFMn6O7q0IonFL9NihElibibB5ItQm97BB4fmu7W3kQKs0
dACDootBmM4RAbthsYugE0G8KL8iedEcBhxMd8Zem9ODVhb6vib6FxEFHIkGdiIsyHej8ZFD2m9G
Fe098w9bIQjUu1GAN5t9mUV4MYW3r102EXScRfixyt+AtUD0SQQmTW/+4fTI+IqQpULsMs4IYnrV
HKbj4oSZCHB2MtQpgp5bZO4RnyY2LgKijpOjncSkCD4K1GWQzEGtMqtmKl31+U4fXBhVY5kdUidu
GUGrCUhFjC8nRbvCW88fjZWRmMv4zi6gwClY8eyK2LMImZwRes6U9LHIpy4U16ZmWvx+iMKm0AyG
VSWB3HniOXBXqNZ1BULd0Yvi2rTqJbLq4cFBnTCPGZzWZWCPPyymkY+tVv+OsDJzbbWa9mh62AC8
k/kMB+NTjLaNH7uzyeWBF6N69QlHCyYAMXZ70wTrhwj2jIP1xTDasN5m41OO8l8aO8e0s/LLooGG
AD53gaGIBVVkbqFmVqtvpvEHlP8B9LQGty0MoDBCdlxPlv4AQbTcRdoyYfxMICsdvUOS6l0wKQgT
26Dpj6pRnGxCkH7Ud+6Vsz66ts4zj+z9bp1iIix59YkkQv/g1gT7e+O9UaDQ0I7VuyKuPqiqMoUM
bK2jly59uC0XhH3jS6cpkNuSztmjw0u8S5u3j3aaYvodd8qLYqSP2tzPId7vhDU13iFuNB01BUKL
aahPXTrOh2hTHFhS5Se+yfUjeN0aCPKEHJOTWWgLJiR8QJcnpl4exesKBT2cIwlforuvks4dVHf8
3o4NSgAQOFBInfY4vcM/QSYK+QOuwaon2IQpQ/2IEa16IML4RbeaiKFNuuxmoOaB1eftOXIHwwf8
QMBRWYo3xPD6o+2k0SnFGOzRKNC+H6vJDYjQTqE1KNMO2VI9REAbAT070cOoq7AAnVCiUzVLO3ST
h4BzOfPBhgs1DGYGXb6Giowr9KTjQpqXtnuuVeUAoHu78juH1eBK6MJIeQKvWwvsLOpqt0WRZY+V
FZ16x+Rx41+u2EAPtXkY3njG8p3EKZyfODXDMkPUlMTOZayWEIBtc25V+ytwaRMFq/LCu5/ppRnh
Dq3h9SghNHdwDe7JJCHv67J0Q+lILM9t+x3mI7ffV28tZaXTeSKdKTKRr4py08JAed8v2lV2KZvI
erl673E0ctwwcv2D+3LHUXgSdCGhGbfiHXYhS3+Fvcgd7gjIpmA6foWA3Pe5H0J2ITc4BdP1aLRI
p0gYiKz86zO4gUFkg9vhZC+virfd5FFuRTTjLjzusCoFROvXruW67OMvf+utC7n9fuJyH7xnarRm
ui6493tv13fTu9WKK7DsArxyb/IK53I/9L3rX5v/+uvkPq/O9H7E256vupedOnE/oCjxz1/eNJOO
DDBRtU5X/gS4Me22B2sj/nmvTkL2fz/RBmuRprCA4WrLl9ia9NsOt1YL0akc9dkSbxAEW4YKGr0e
WY9ZXcHPiUHLuxjAETponu9YJTim/fYaAnXfNJAWQ3FPOcuqe70sSTDgHaIl624Qphv66RWcKYLs
mDUG2IA2by/MZDI1A5Q5ueD6ZFFpwdvf1tdU4b9FFiR8VVlF+XTK60+3JnKD3C9KVgxY1flNBKWB
9wDUs3NcerW2A+zIqz/Jw8L1MEIHSLP2YHJkqTMB6hijAcF1KLIQ3fq83p5SL1oO90f0hshr9Cd9
0HWAV/Wl8zY+Vzn/M8bAFZpMXtD303en/86b3CQQun4tCBXlwN5Bd25iQYDk58JGmukvV+/t5G78
NxAmmSqiOc54XJbmsvS9czKbyk/V5fcq8bp9h/Q2MM0NZxLTmL9Epf0OedqIkHmPg54ORNKG6nxG
sghJKLHaLigC20N1XOeDwRDn7GLKd1ZxKIbwlfVBtIxjMMbxfJaLXpTcGulIDOyn+GjWMRdmnAQ7
bDpDkCFgKRbNAPxpcuuTstjJRS4QIvcC2OxlUE+aUvt8gatLX9joa4l/qVmAF5ELB81ufY6co8Tc
LAIeJBdYBv5oNGveQc6pa9+LjJTQrH3t0FO6rCLFsCpkoJYGzmIRKcdigVxvbdXJhGeEEgGAc3+0
a1RpNwabg5GR99E14+w4vXGGO9755ZypYWLo7Tnr9JIRNJgoe4LP39iPHSMSPmdct2x5W2rmekqa
BGccIzdxtG+HKJgTOzqpxs5aN3LLSqKdNSwvzZmIGTAf0uu8yTMBdZOl2bbCzjDqYyLqF3KFfqGp
9a5i3nIu41Hni6X8LHl2wiCrth4Rfp9ATvI/4M5uIfaNbYH1kLYG8vo74p8wD652aou3EoymOiBy
HYl5g+tzVNt+PshzWHsCd7lDTtufRVGuF/hDHlBuvAGfdPEfsVoSzUc0cLcgTTHHueF7BFZJQoDk
Il4TlwxpaT7NSqWBSTRBQyvi/rZWmN+BSi7umCUeuS7uvfsNKEu/1K0DZAxcvTbfFW9Dz6mRmo33
PaNA8GyT2Zx18ZNerduwTnbMz1DcSQXkVKLzbj9HXGwJApQ/2WsIdZTbTAZO3FPy58kbrtxWHs3b
/0FscTESSBz1JFFNv4Cc7nVEHPFFco3PkYB2J1nEJRG/WRl0MMruPyuXrpnww+1J8oq7R95CsnRf
yGsgV/lWMlzNzKMlIN2GWMQtb325uK+uhfpljmN03Fb1egMLugJieCsaZA39ybWQcktHFBZBjp8z
eVeLxS+rdW/uSyOOMI2xOl5m8+vFqiT9rS7W3fYA8g09QQNtrXzWvw/q2u0qIwLVLRYJeic7fFUz
Mg5tdDTN6hAjUYPZurmTaDl56SRYTpZk3X11KKpzr3faKUKjmay+vZ/yittoM4S3sdNd7NHWATdC
dMxmvcU909L6w8o3T/4gk0faqoFlAdkiwdszCfRRRS5CHT02nqxuOeuKucc+FVFq/Y0bOWaoYxV1
TldTJzmrj2FOlvmyGNlDnGbv53kg29g3xU7ryGDKkx1zl+xGJF7orm4f5a+4PQWKGk4VofFi64dw
xsr7MgL96uJVOcq7YzBIHSxJ8T4X6P7bf1qU7jeD0xrZ2SRfWyF8E8WYy4q5kVm8LFptnPHFti6O
WADexoB0yANSBB1kBPFV8+b0TGK8ij3vjA+We0xxfMZk5uOIuME+7oo4bAsj8tsp6TBG0KyHdCyW
w5agbj+Y1Xhw+ua5zZUuwKFD4TnHWs7CDSVc23EMO1UVuAlQs5NTV7t+0/MjGYijhqurkekk7aoZ
uQvxshgAF5zNSIW7INe1qLaI5vGpxZcjOlcVwDdTc9vAc0HLw8f6CQl0dIOZ6qh8NLKUYMH0hDzD
tHN67+pmqLi4Xfd+tg8G097g1rtZU13kkRvK48xbLcxlH8rKCWOna/1ySQKNtH1o23VY9kA0OvGd
72eID4lWK/uU3E6jqeoWyDq5dcuSJej64X0y8q7ZtvhDFBWwNIa4vvTm75uprGd4p9qlzJBDprsF
+hKMk+mDpQCKiEsEXiD8ZDDpcEGWJ1a5WX8Yc/2hRiClIy4A98lhFP4DGniNX+j0WetRc3TnYRfF
s75HqigBL9USguBNKReVosSg6dXvJtxxUi1TsPXqO9w602N3zgSnohALWRrXfIC8Ao/CNkf75Exv
HHfJdlmSjAFpomZXdeR7bg14ek+5/eJMMI2HbBaZpihEus5Fs7jn+yJ+W9JMQCBAgkH2FC9dsZgE
vWMiyBISYPb8dYPC1n2MlWFjsr1pwYaXpe/Y+UfUiYrdmkcI7gEae8wG0qJG4wTuwNdBXp1yFe9d
siGmvym1F5QzLAImm+VZllw3BaZ6r/TEFqVfL6WiJiiU0FgXb1lZui9kM/u+r1yXvYJjSfDb5h8o
9n3VThZV3c53lm3/uO0r68oMY0lS50FlfYNDP+7qomhR2xzi0FzBj/ZW9q6ChvzobVr+Fqjedszm
t1nnKTu8JXS/c0QITVmRojd6kJyLb62eULT9uDUI/m/F7IbjMtlkNCaFW661g8VuPsVIupWutiNk
Ye66BKxJV6HwjmJGhIzxgsdZ0X2Lll6ovnpfoWoiC7YC2oom4XrXjzMJY2KSipov53nalLebnnzT
ssOCMOBXXKgwcYrn6I2TxN1jhAQ0EBLUw50uxfavtj/oxL6OhJiQw5qs6WuuXOT22ShmIcVfnKeo
i9612vjBXrblxUzww01RhHhq46Z/QnmpkiGXl0Sv31Z6pD7ERR0DXUstZP9mayfiMS84SeFckb9g
x1rsx81uTlnsVB+Qm3ySvXLVuNVTy3z00np+YxEXhpzL4QZX+ZIARng3N51+tkzSPTDQR1+FinWt
VaAAi7fhxLE4uLZZ47FFZPnj3CQn+SNWJNsEq8h4QPVIuzL74YFgvH51bRLq/QqcPVK76NnZUu0y
LgmZGnG2GzGFzbPzz6XSkYxdgPFqxZh8tmALy7Ma12QJk8zWL7NTuM9YCYKLl1cHtqKfIu9yxUFD
ewDRG9+6XMHOwrlGr7dCmAEeKLDifpihuwoWMj80qSGBDr1hnHvLAeMxLZjHUK8WqeWXcYSDwFoa
jxtic+CE2KAl9ZNbqO0HIoP1qV+6cg/kKn6x5ts/2Gy5ndKut0/TrI7v03x7KzucG6sMJstF4HdF
Rruu3eT2D7Tc6oOuJj3TwrzYISmXnzUrgxQgLomK8Umiz183G3BArhvRUQey8AFS14PsdUscxKnF
LYYzSvRG3nZyR7NVvxGN1t+a6poi+5t7oTx9yHHBgKbtx7S2A61UF1hZjQmAtfaes5gAq7ca1TcA
RWczS/RPC5nCPRPl+IyA5/IcLwpKI6LFGFcny1ayz7hOZXtz7dpzwwvpuUcTgGewrL+lC64fVrp+
HlPoqInRbozfiI5qtX3EeJRvluinXNFcIMP3hdGWvstiwz0DPemv6+AS2hT9WGm9y2Zl+lJYRMKg
U5eMH6rk2nVIz8kWEDTAXkwIvHlOswPgPV+YGGhvCBNj8imO0i190GM6j/udzr870vnQu2X7Ro1g
Bcs+bJAF5WC5X7fWwUKg0bKHqiYOXSQbatfiPMYJpQvE4V/c3jLCrDCHh3JN1ScLL+DbURbeAV7m
vhS1i532ohgPvY3qktN3oKJFF950BEdXPMgGagP/2YFwCr0eDTI+EdGtlTP7MHud36cRSTMcIvrH
3B02bkEtI4TfF9+KnydUa9jCm7PxaJhz/VhwrDDvZu134pryVy84wwejooAZUrroIQXAEbaGWfxe
/l/2zmw9Tmzb0q9SD1BkLboF3EZA9KHekqwbPllO0/c9T39+cOZx2rt25q66Pjd8ITskoQBWM+cY
/1DO6/moc0m+OVPbTdnX4tL5oXD9OdXee+NlfUMz4T6uBTyZVp3Ki9Fk0m2DVtwUHZenR4dJ6b7+
ypKcUuTQigcrIEcJbUtzyOa8f5htBb2uKquvTQoxRHbGe6VnCkoWfkbF/XnOOUcPCI/yrLTBw/ef
5oSPJflTz76SKh7drATipmLccDM53Ou2/25zsda3Jjpgw6yLqgcTcO6hAB120BG9PiBz6b6/JYew
kFOcfTcsAoTQ0dc3mmoMoMob3UNEVr0A07tbfxpPz1Mn6vaZ0gpaTx6JUzXb4e1QINOtRN580UOw
KctfrLOpRcAvlXt1mrQDiydlP0s9frQCStI5q/yvGXelcHrlLVaM3A3cFKHKDWYF49wG9uhFGY+X
ATNz/XikZj8TfBQ9G01b7cZgVE8anLDbsVEEYqlyWRm9rO+cO9/YdL2q3o8+7e8BMD/A5Po8dlX3
OFgVaJ7l8ybKzisMpLnKomCD+GZeBxGEl7ET9Mh8tFFzt6g+lqtXOkCyO/2TFSr9bs7t9pQIIW6h
BwzbiLLNh9pf1w+oYie3Cea5vu+bIYEV10/7FvHlI8Jb9oTLD/Mx+dq0q958wVhta0DeLE0BmWuo
uWdGTfuqAhRa30ql7j0icmtDYBY6Dz/N9qoyFkeZO/a9nMlIDUvd+Oiy2tOcWvmcdLrvDm3RXHKT
/BwzTiKXRWT7JbPvJ5JJP0YlZVJE23KrEzkJYcEId37Rdy/1MF3XnxW24psSB/ET/QUY4WM3HrqZ
qdsKEB5z1uZHHzmHcfLVV8ece2+W4XiOZ4iLWVMIqoicz3pYv+wCR7khhW44q8vQtH7b8v3rO/Tg
9D+98f/MYW/Spf4/fzaj/y8O++Q9b96bny32y/f80Ru3nd+kQX8a2oLhEP5t0Wn/w2LvGL9JVTpS
aoZlmjCRaJv/abGXv5liyRJUaWCbjr58158We/03oaq82+afF2f8/5PHXiOA/GePvary4wTwHZi2
bPlIsfnZY1+hITNKrVt40ra91HgcN8iacxiZz6lhRcdOi/BnSAPr385qthLew1E6NRE7lfA6tveH
AEGQDSYITm/oSpJ8UJ6DPVWRXTnIf4psiI763I2epkfyFEYpKSLXTkwjzeusd0mSpmPYWS+UDse9
Q7JrCM2MoC371ELvnUxrvrohWPodwBCbnf5k7jRNT+BJ6tsyYcoZt8QbNReRR3RWWVZsWppq+B11
wpMK61vS6/KxIcmUpqsLFjK8TU3/kDZUTQGDLJiLCf/kSPgXaizqOsZIxogUnjWFd0buaMdUID3O
3o41gc1oW7GeVPbkdhXd6p5BlGCU+S6OYtVNmlm4zX0oh/YCSH/eCMBMfBqJcyhIU4iS+BgVcXQ3
k5MUwV/cFlo83prFLSgFlAXE+3qOyFQGXYl4OfPHLWPD77lp/e5berqv6uLVmTQqs0NODvJ8nuYZ
knuRC0qEvb+5URkaj0WHZtUnbqFGeNiTQafF8G3i6XnItMcMeaWbZ+EL9ezYG9vEIHBcgeeqI0mb
h29+Ot62tX+XxihgK5FgIOpRQEV9Kbd43A5JF5GMMCwJQMK5tRyjYbdKK7bTSmgG6otfJNTqclHT
kfd3fhDtENpXOx9ZalYBoDWcXkAJNq+mau/sKtjHjn3qC73aUWvNNmMaEzpUj8FeTZAciLwicmaC
DRWYzlNp5uamqkm0jxbBqyzjwzzkb+wIHiiVHKlxvNV2F22qzJlZdeDRaloxs6qvo+PkNDdaUJ0w
LhK+u2xuZ5G/VcrBqQA3NvHeymdXC/KPuGq3XTg+tC01oCk+dOz+NrE5voU2g3AK62zISGXNhIo8
LzhOslQPrbRfBRClXVr3TIiO+lWpok/0gn2HlMXUxs2eAqPXVevdGGFz2gg2KZeM28os2J9jxQiG
JMfwo+CvUxTrAAbpmhW44Sh1+mcsBwmtBY8gFTxrZMxtYCh8FmX0+6zVmasVSM710tgNaPlbPD1p
SgVtJgo0npR4acG/91pgHhP/juln9JxseqVYeNAyuSf5iWqWGeEnDZwHK+sPuvK7SczgQzMu81FK
KF4eHOK8+eqHyD+SdAr5QLX7ZrAf0xAmz3NBeu+OGgaK4qW2IdJhO3bU7BM4uMVWbZzIVSyIwVUS
n3sDob0eF4XrYz0E47VZTLhcyXZbafobcntinbE0bQtH7tQSaI6aoLtHIbJBhroZctZWQ7+Xcy/3
mAWeww64sUSZM/JAh1r6XArjc5FaW2Bz5yAKNk4JLXXhtQ5X/iZQkFc1sh9injji0i9mpN34tYVg
06TpkjtqtBl71NwppBsN+rdiK0fmahR7Do6rYUu1LD6MRtVtxgYxy4zDOhTZh9ZTdiYe6q6C3eGR
iP0UKNCkAm24Bg42/ixXNTernBHgAHijIR++KTowMSXFONgBcZ3BTCh1fLIVNu9pGN4YdX30P1dy
RMc6hpLtEFSkNuoO0TjRYmrNb9hT7I2WjvT3H+zSp17rV8qjoZ0szfqa5vgBsjhmL5ixXoc+RQPQ
CD0RVAmCwf6ICwe/LmHmoxO8rhVL5gBuc4N81gL5wRY14Ochnx7GUcdvnlIkIf0Ap5uvX2Nbyflr
6sbVuUH1HmCj1pq4xjHFamgzDxZ6b6rwi228V2PGsgjOZjS+DSSyugKlEbqVL0Z0rVmnJibCgQCv
w2wRslQ0KVnYoabuuWrs8dNd1sW3elKluymBzCWDpsaaFysHOwk2aiOcY5zXJyKT0FKjCtjUC6qs
BfJHfpd/SABVb1I4wpTcg6HYFIFNqAntqDkVwnUSzd5WqdVje2NrR8TDuYPFSRQaVZ+ExSji9C1Z
dH2pXCcxoYGkbLqNUEQHpSpPVoalfpJNuh/ZfcMShZjZXEM7oOgj2AzZaR3tqDUr+3aaPEg+Bjd0
qGzZwkfbdAiDXVtlz76ZCyazcduGTeTp/oBrr5eSonisuUXEbwjrdKdlmkKZONUOWHWYYrHeeg60
/n4sP+OgtC/O0N6MGGm9sRlfFVy+x7F7Vdq82aY2GetFjmlD5PMWIZaNBTCRMKhua3rCZwYDBuUc
rWakDXvC7KE7S0Y8ZwOKM9nHU+144DbJv9PNZ7sIniupWF7V10DczSxwyU7QN7FflLtosmlAdzcp
SK39kCaBO0i6uaQMv5fR8Cku6vl5tg+N4VAR01HFaonX68MhD+IOMAWfT4tLgXsGKXQ3boyxus1Z
2Xumcwp0eitAta6yUJgRZYSKhWSknENSRochGiLop84zRctPIFQxpeqbSDp7YejIncv+gnuLU+0C
ruwM2A62GEFRDLtkB6R7ggv5rfiMmIEg7FfPmLYKl6w5tFMzbyxR7uBoxAHqa/CspkeI7Ley5RwV
BpINdSDlEC3GbdCLV/qES9l6up8y+YZ7myb8OBwpNTlnMxjcsaA0WuM29Gse5EIAeyu78OrH8hJN
WXtpzH7bChLAch/kelS9TzDxYu2c+5ZKgc345ugld/60g9bQfAqr+kTOJmPuiIF9cEi0ifB+drBV
NSilV/XcAL0lBGXUr/6sH6DoyaPNqskG2I5czTkQnPW7075kMa2kmpwQOqLU/luygMY0w68++BQ9
pjvztpu48RJyGKVIsJMNTNCDAtefwcyN6xLCGxjYpEuivcYNN/hdzdhifKl5EJFFda89jPjtlBLT
2KXSnV8t0b5NhZFdhG/fFazezmk2NbthNIIzfvo3Na7KXaVZrICG5ClWFHbfy6xNcll1REfqnGI+
QAvgv4fIwnf1rHmdFZ3mplFeLfKYeOcT0uNwJ7LftSohcXQy92T5Hv0hfTdw1blNyUyaJwA1FIvB
qoma+EAuKwEjzj3K0nFrpqwEI2N6mSIUbFaDZSDHxYAtqiF4XcDO4AnDvt9qx7jGEuV3qr/1KXe5
Wkily6nGI8XQyIvb0CYO1z9SOoi2BWWc7ewwdrEK7OjiHUedq55MCrco+MZNn+mu00cd9cs5cqHw
kw4RJppLvOShcxyq6Dr9RlUP31PQiqCW6l062zfMS6NnFfpEg0S23JHcoGnuv1B7l3P3hGDL2VL3
F9fU8vwwtnZ9HhcusaqvplXROJDmxrab8fuaK1EienI2H3WMrm30Tw1beQRrG9VMCc6x5aXUrfg4
SKbASVQ0BUJWFnWYb+B4YYk29cgVXWK4fukh7r51hj5gBps4pUo8zGl5aP36IVz6zeas2htgKm7F
RaA5c+xU/aXp2umoxmW5i3M/9YQuWUoMlqtQ/3bBP/aHtDX3JrHJruRibrNROoAgA8R/hvCS+TVl
7bInfKt1tbHur9ZsvalZ9aXzg8ql1P4lmjsKMD7SstjO9+PiLo7T8TyxrYYDZVrbTOu/0bqxNiQK
FR7ZAHi/Bkt6BvRKlm0Gy02WmpgVP/fFoN8M3wa9fJ9CuasKHXkfxJQoxQoSdvprhXmyS1rDNeL2
VMJ1ZHCz6fFFcG9pirQaSom43DVDaR012rNshjrhDuH8YGH0cdOsjne6VZzMZnxK+rKjQoiB0aSx
59UU/Nl14ASrBYgpaSUPTcHwbirx42z1pgsMHZxjyxKcjLr3iMoKliqWm0TjJGBpo9TBvi9hWOVH
66ttBZ4pOhWTVs5zAq7PHnAnpf25yL7OoUPTsMfuL237zM5VPE3DEaLApi7yehcVzQdrpTdWevkI
C6IojM4jj8BF/Wp59dQ1XjuC2NQCFeF04G9aGpnbEKcpTNTK65fcR25rP6PJKti2uLSULsEkjrHa
SQrMVIyHwf+Y5VDsoGZsOivXvTzOJDqcXUrLAOsSuipyMcIeeaGqA7IJQxZfaXtrGOhvZ0SNtUls
T1Io54QH8Fjr2i3MReqjcfsClRK7fR+/Zc2A81Ip8ezCO8joi9EqzXuXpssZWa1z303xVQmd7jha
SHdRwH4WHZBDvZ4PqA6/Qd1+7CuGUqlegbGyRXRIlI4Lx0sTcRs0OxFZ7d7wqSTJJZOg1m0Pk92x
n+qLjw5TSUS0tyv9OSDbYFN1Q0G0LZHwzKEzu7CN1Z+ldtsHrCUCCk1ouyViTYEbGYtbYCofRCiK
lqVs3vT05ZMMXw438s7wfbdWmn0SKV/igRYetYAAHjgznKmzJmGzg5kVDupOE8HJ8Fo28+0EbTSl
HU7Df+GCc4tpaqhuQhZi2wS2id2gBK/yRGe3asdbptNvtm3dhM0iBQ+dfZGU45bE6s+Rob2owm8f
qZA9iLxg218eUoPaZhx8sigDw+fACRywZc+paWrVg0FY6daZeyhJ0pduUE4bTZTvagI5RUaJs5MN
qyzqY25sdIipi+TJsfoLzJP6UHTGk+IgPCvridDgjdGJpzjWN8045nykqPhDNTyLLqL7mBHO7djV
8zTpi5CzLb0gMr8ojfkJmjyXXaMal8V0fug6L8soXQV+Sj1xGGhlqzh9doQuu30qT0kCPKBrJh2l
ibEDW09SWPG5JQJoW0QC/fTwNkRhcS4YCqLctgmm0x5tPDypMMonI9ujW8BlLjFA1uJONEiK+pm0
jC5xR5NKqxPQhivijzwIX2K7Mi+wFK+zMtkb5stR/Qby6S2gC2+3YmfUc7WHXhRBDBk8LdOhdavd
xUGTCjmZZzgcQLRyjtAqbPgG2CQoQfjHAFDF4oWf0os2NOV2HuIbSwxfu/ybNjiOWxDoR7GygzGc
gM4YaPaNxHGPkjLz7A/QcVu6cnJUgYPGoBeKG0sO/r1PKZ7yc32ijYSrUVU2SmdfIex57N4UuFM4
m00blD99xwMwxG1GNBL1AcH2dOqGw9RJt0jbS2sQ1BR21KiaMN9ZtnjShso62vr8klm7Qkn8bRYz
uBS+ek0gSBxaVjwypnnRD7gj6wBES22XN/SrEiZU9k16ml+poBr71p5UxlPxXPbOp1rnSZPts6zs
eadL7WMoMJkREFJORnUZbFYOHY64q6SqZWrBFdfXUy8YoqLFNt13PJtZ/DiG+MzykLLMNk6DR8RX
J/Zi07WtKA215TRwOwntAcfHa6KJ5kENyRiO8+F9NvdDE5dHYhhfpT5ur63TPkZz+DRDc+WKMoBF
QJJXmUnTca2/v1y/jrOvYA7Q5UVtfKiU2YMFz7SzHFRp7yXP3H79atVNVWre7m3Dv9NEu50yNFF+
mDtIp0gLAyh820diadF3xyYzUO4s3fjvkq/15ZDa+5ba2z5UI0aypDusm0mb5ItdGoz6NpRNfx9C
gZmq4Vuug14IVTApgRbeNZb23DV1AKqkzw/kWbM7xlLeMiJ/DICOQ7P7MqQlQjdcB31jLlJCIh5E
J2tKHAMsbqT4nBlCdKWCkt8G9Ye0xqNUZgoWZseIppoen3TuqRl6LVVLbpfHFXoB8d/Ko7CAFAsx
3Om+dVUGyRqSlBc3Ckr8NB1FIDViSycAI7XTg68QFgGzpBdp+6CY1QdDEYZlXV4NGwXpkL7JYbgh
7mdwC5om2HpuNOtcR8anQbeT/Rxh44cMscExuc1KO/NCB06TEG9Y4DH4d73gDrGbzWRrD6lja25r
lZ+ZHoBVtacqjptNFhMHYpsm+X/EIUli5Pd1qTouveibpJWfnVJ7LTGnV2UJqrfEOL+oTOhtRACR
EICq3T6uQDs3fapx0zOszCUsJOlCwYjEXefUV1zQsCEKS6U+6+PVUctNWTU31iT0g5nmj7PisSS7
700l2aNIwehn9a+ZHm4t3Q82Q5bBL8KlnEZg+St9V+chRPZFf2hXM/E2KZ6PUb8xdO0yTQoJmovW
b3D0FvZW2LmrkHGV/q0HfQEF/pADki3SbBV9zImPgMY3jBnxC7byUWLyOck5uG24lfbrV36VfWoy
+0vUUzWpGhADZMl0Sx7oH9JEQ9gag0yzXZWwgO/1U3sSqPhOuTNQlUGyoY/V68rWG1akH2tIJDGL
f75BqM0qiDNXxnnYRzN7PwQxM4UQ/q3tJ3io1hDae3J99kGfvBXGfF/HLPlX+d56+I7u+/G1yoWC
+Rce11NcD1OOluz7KccaGtxKPxbsjJC0Oju4T/Ui7I2dRe/fj9LaQWa6Bo0WI+FcRGfsNqtja7+s
D6NuUdECCHf4oUFUg+DPn778bpL+KJAGdgZSgV+SKnm2X/9i0+oIElg/h/XrVYBsadODqXdfnB5I
S0j5ZGi4umaHKj2sooy5dkRcNBssp9iPkffFGbEZQ9FqOO1xiBIA+ouKcj3TdRRZvyxqfUahzr5p
lcytp17r6WvFbMUUg5oM69m2k71xoN/SHnK/8GyL4TfsBpaNWncPVsvYjWaMNm3MMiRVqwhUcZx8
V+XOwypE7CeDDlnRY7BaOLOZ45QHMpMoS4Hlm7JR2evoqOk8xuIsSCo8q3XHjmwMB8+p0UuJoM02
bW1J91dJ6RzU7GVS9FEEB7Yocq3mZCo6OKNGO0gF2+SW4uJUHpYVxjr+JqHWnpy8wRCzXsKSkn+F
lwsfLzadmMP6aj2sdxypwt9mMYLDyhfsroaFzrcFTef1Ufnvg4a7Z8M63dquGtmuXGCt3/WxfDMY
q8ZyyyjuTkWkg5NqSPONO33Bynuo+45EwtPZL83fV4lylpo3NpWC3ar8Xg+6VRee2fLIr2pkvaxs
7nl9tLYx1HOm3iag3s1os9CaG5bqbK4W9Jy/T8Y4QtLOThLpHpCT/xYL/9Cth5FSH+jyu0q9gIxX
kewPfey8PMMfneyYZdWugMpfjvqpk58ECpvjD9Hv+mqmmmNryofSm2wFZfQFptN0Yas3XxqMxHi3
4nofiPnTqOG9NKPsdlJs3OrLoYrCXado+Hea8FmYbOlGSPLf/0+l3W7G0j5aY2FeUh972ayAIy7Z
MGVUJC7SptKVRhIVEW8Ar9JgP4e/ufyfmg0IM/xvg4ExRK8UIA3DtAfm36KID3oDkWHdo9N3agA9
eXbTw0TpU6c5NFRD1b4uGKB8M7xWJjUIc4T8h2ORv6ooXapXj9QWqOAuaZbactKiXgyACiqSjIXG
NRzZlio9XyrGDKYCR1esd5fWMs59kx8ScijIHaJ8Ae2KaIBvRaeGF4kikqBv1h1zONF3r+ODHUiB
apLd8zBMxgS7UFOvDJnaIiSxXIRc0cZI0kuYVPOhqwjt0vp017LFAj2kfK4Ci91UTJWzyM62n8OH
6YBQuOVo3uOgI35yzN7KiWqPKdLXDleoZ5bcDOpgf0R1RgIlgKup6eN9V7HGFpfILgG7yeiimnD3
OuznG20qTRfrWMz2JAzoa0KVR6auZ+cfB4sczI1uzyowkMsiFd6FtnNP4VagY5iq9Jwhuy+6uWUN
AmC8i5jqgBe55oSA327Q7q+vDEKjFHWRC4s0I6zWTr8foCxRBAI4BvDp93GyIjc0My9yoJ0VU6Dh
HdDV0/qqWr5cX/34D7TW2mn0QbEifE+363+I0GD1h5bL/fG+9aesbzbU6Lmhvr7DViBPvaHJk1bE
DT7m5aVjqcphMkKkIOZwgna9/uuPQz0U1vdvymv4ogVZ9Fu111mijdYpb1sBUneZSaiTnwIf4htB
9MBSMnGoSQ1PMQFMRG2R7ogUt6/bLxRXFhygSvjWsHcGXIrlxBPjlLrHVMB1YXgMdOUkmDiPJaPq
sEhbMwWcXZUOcmsFCdKGCfJwPIxuA5Blq/rD0dAY11olKXYmo8BGN9UPMxQ83s1L1Ka/U13ZFrJ9
1YuKxwvZWlc0yODY4ya28zIki81XJ1uWp4pyKxGpfvg1LUkmHq003OpDSesNxcciNVpqmPjy0jeo
TjFhjmZCJa2XoBUVLf0YRVV5Oh9ZWjcfjkXP226JzdSfYufVmCiMo2vEVG5Mn5iytY3ltJhXBipd
Rf1o2TS+CIOhctKyz84seEDgfMLoCX06mPbWNrdsj7yxyF7SJt75ukblUSe9u2PEM0OYVA0y29ak
3JbHd3YTnvwULGOVhE999gbrz2Zcu9UnpdjaIruFOAcQMPM/+e3ysBeeMFKIL3l5VPOR6lDFYmFG
Th0jXK6tvLyxKWurteSp9/uTraXkm7IuWIweul5+AxlG88s6yCq+0yeDVCuLqXRGC8PMMODsvE2V
EXtMfDcW4x721Gs10WNz0qeWxik3Fu0suamH/Km2fCStEQy4ueAOYKTcO86IxzjA5aP78S15H7f4
xqkoIWsviCJrMMAK/thN7YkG7w2DYmBuTG3JnCtJbE4g3KRPTRthAtDBqzAA8gT7HuydfqtVLcXb
WVwr3//cqpQpo8orquw4IplbwhFJLNxYWbgr8uomLejmKHeKVhKBRcvbSe8r38W7grHIz2+k6mzU
yDqGo/O1t/Kbyo9pKfTRO8INb+y8rsTHI6N737aTbYLai6gwAIuANhQHTyrAWUJPCAp1qUYADu33
KiW/IlY2hlN6pqFdKATiErRJL/f7fTew/NSFRxfiQvncgKKWflO0/kDw1SffrD/Gcr7aZP0lmJUb
LXiupfqoyotvmV9r/SYhiX5D/e9xxKrE5iY5ViO2zEmRWGcl8OgZAiGRaBzWV+uh0wPtPNmMpVkY
v5UzAMRpsbUlxhzuECG8aKZfQIJNcyr9YUhnPSRJgSGAnkPFM96Jvd0AtawOqxdgRfKuhgC5WmbX
r3G3zW5UsOoetNbZJGiitjEVxm4wKvZwjLxDkOifQwxnm7SdcEyxVtOXfSa1Ci5mu5hZ6uWghfCl
wnKKeTqbmqhB66ZTYjda/DC47yDrO+xjI4lEfU11WA8wJO4bYquBC1E63oCZwSZl6yWegfGLnEW8
TTM2Mday4+h7GD2+Ne3DkhDyySHUeaWLr/853oJrBES3GJfU5UBgHSu0TPTtNqPUDFAsRnoCZTGO
eVagrk6byiCuz8p5hpPFu6JIwYWnQQcpAD9/PpMBn+Gn60NzAK03k9xIQnxOR1cO2Bw5ZGx5TuIN
OsRwamfl0c75S3JlmfLWNy2kqEMo8y3AhfrUhFZ1YrPWYDVYXhIv6h/H2lMTeFONHbxoKyE9Wx1W
5vIXj4trrOOj2RodqgwltfTuPAYs9rQuoxS/rFD1Bu9mbxSgyH98navmUQxBu3fagW7vj18fLydC
Y49ON2PLktKRJYa9lZUvvwdPrP+2RlCsB0UrLqTAZqyPnBGDU2cdRiv0/HT+rKNVZOeaP5u9GoEk
6lRKcBSZQPrRpCvwwpABRHpaREm4X5qFGMVkJwCzLofA0mcA5SZNIOTu2B44BDMPbKCM+5zaMDEW
HMxwiZJW4kO7/oUNYSvQxIaJSkCsATFVKGOpcbSLSv1TqjAsemMKOFi1itota8E43fUghJe1Nktd
thuRDLymYUTlJf+Ykm59Glrn8X/Eev+JWI8ejI167d+r9V6i5qPIYQT8Va73x3f9qdeTv9mE3Zis
FAnFWYJvfuj1tN9sW5Wa4xg6yTdyiVH+E21j/QbZRkOvx/+wAtE5jT/0elBvDJR6JNxJaJO2wxn+
qSb8TzJxfs2jdhyipXShkYVjaCTm/JKIo6kiTDozlGeHQe1g+e14a7QPpprXB7Mapx1gCNSpOawa
ddaPOfsjBMiTF1m0RjtjuP7l4/vj9P5X3mV3RZS3DYFDPwf4GfZyOpa2IH9UBItS/UU8yC5dK7Uy
M8+6qdmgNEMadtpHP1nlrcjfndIvt6adtWw6ytsBUsJ3WepPuU9//f3OT9rFP369Ifl0idBdUoJ+
1i46BCU0DoDKcz36nwu77x7N0T/ItkEdxzIB2WKbIeBY++rR99Cpf/u7YRL9NZxo/eXcKtwrpimF
JYxf/vY6RMQBltM4J9lgvhf+BEeS2j+mApuWeKQ9obY6M4wnhTWflDj+KpkiEnAX55j9515vEGsH
IfIf2G3zP2R+qz8nJ30/OVWa3G+2YGpbT/7j/SHKg+Uy/u+B1vcklNo4pz7TYdygNEqXjnoFCBto
vEL5OgQgawSuYi40yyjbp13AAqLXHtNCmY55swHnae/+/oZZg8WKdAIos6RPrefF06A6milVssiX
57X8y3mNRdpk1oiGMGR/sEcgwdq+JdE3951vpJ4Fn2CZ7nUN1m08G4PbpL15SquMjOea5V9yaAiC
pCTb7+ByT2faNdZOET6iKiuIbwWubKfHa9LVj+wANBYshkA1hNFnkONXGdbyvis+y6qxDk5iULmb
KjeMguJNts4nJdaMByUp73jIkiuUJle0sXovRUwtm2Vg50z3yA++NblR3/sFBveosfUjrfTP4HVf
hJY7l7//tNSftbnLp0XOqi0R9KjEtxtofX/6tGih+V0KEZcibiF2gd8YrjRVAu34GDdNiixuZjbd
YqcBkpTXHwUlOHa5/38noqqMPAiVVB6oXx60INZFGi58YzxEgAJEeM2Erz8g6gXt3D5Oc7I3y6k5
G75xbNuM4qMyPv39h7H8rT/fOVKgiDZM0yJsVZgEkv31zonaslYkjb1z74esfQ9gGCBXALMzHDB2
EVFcWvlPw9u/jrb8Tqmpy3VAHq39creKPjasVkuNsy7Mw1gTrUKp43HRkRV+puxiR8znzIzBRKgo
8Gbrys5qU1eq/lzX5j88Otq/jjdS6BpxbKzIuRD2LzcDuh0Vpx87iCJpL0UyAEh02qvNjhEUl/Mg
7OnDtNBt4JFFYRYN2Cl6eltjMR8b1HigMkv1SoybjQnONE8DyV806NMH4LXmsZgAh1Z1gkilLS5Z
3Uy7hB62qWKz4XHrvrP2/u3gqf3ryA3/l3mMwiovYL79fDV9hOo+UefGeTAmjDj0Im7xVOmUtMJs
P8ZiA8TavpRKo6C2IAQ8bczO8yf5phdl9dDMizGSLAskPPmOwoTO3r1O3KIM+2M36Ofe1JSbtIFl
JkL8e5maechRaPtMgbVjIRsgP0gmQhnIz4idpj78/b36M37u+3NLXB2S/+V2tX7NtU1oVI1ZUnLf
JGZ1GJUS1AStJgSsXXHGE9wFY+H9/a9Ul/v/1+eD1rBtqpD1dO3X5wMoRl3UmMzPkenArwiC6a6M
6jt10YpQhXJ2DjHM+zDV7fN6sDW6Ql+TKs/+YVL+Ze5hojcM4Qi036xQaMH+eiZl2BZpVZXKqfUT
jNiqeDRSJ91bMki24RiNew0Kx6600QtmgaJfNTYyYNlr/WBrDdl6uNkDqumPOfXOf5i0FyfGXz6l
5dws8i7RC2G84AZc1nB/HUXKZKYYplqYq5zFP4YWSjXbeJv0GebTwMEM2sEv4dyuwtKas4prjcqJ
fbvMK0DENE+rLLFwu0HTmxHCwTE6mH0Acc6pzolvkgRTcBvjS2WvMtjEnlfjJgoaxxs1vhERmkFt
0od+1pmXkbri1YkrlRK7rOgM2Lj/DP9eBID+A9vx8sY8tXUJHQN+536kW0z5nnVfEmaEGyfjDkdA
5rE8StxpjjTgc4WnKjizjKAUd8MhUovi/Pf3GZfw5zsNMwuZj1hSTOks1EdWfz9/hjmOc2PMQBsH
ASDyxqT8PofzroikspN5dquP/sCkTUEjVqizz5w7RTma56zQ6Ar5SyMFZdYA/2RkQ2sTwSiKamJ3
Sn05Vqj/LFv9qCUOjmXXW2ZApo8TmuWjUbDHp+I/xRJkgiXvxwGxTJok1JvpIrkqrJsk0ShYUnrY
D3LAsBwH2yzoNS42HZnQCPAUEmq8nWcq1FSaaex9T0dc0xXXr8c4/S/2zmQ7ciXLrv+iOXKhMcCA
gSYOB7yh09kHGZxgRQSD6DtDj6+vDa8qPeWSJpprkEyS8Uh6A5jZvfecfaw9dk6U48raVLNkDITR
qnwLkuFJK0ZUouDF7tKE2FQ3Vd55mo/RMC3XalrDqBjKO3r5xJ/Q9Q85HnAJTfld39LCXBf3yLqR
khZiaQeIEOCHq/eigXC0klMNL/iZdY3gFY5Fqhg/FxQS+L67l8RsMVgk2FS9VkNS42C4zW3p7PRS
PNJmrB8m0G/7sV0TyOsNem1jJTMhIZ+4c0kVsWMZ5FaBYnPpvAuz8mZH2wXwoW3OZwgRkU9KoPDl
jAxbxxBCZW/4WWsi1Cy2CxhkJlLvXx2b8EtRfGZV9mHZ8G+NNDAGhslyTGfGKij+10l/JxAzRsdn
/xpomAUN1TIjEtiANbyIQyeLaj9LeLR9OVrnrduGfKhJcSCNV/jYzn3nZQd86uNdpVAw9558meKV
yZITha3b01dYI+e8rMtbVqXTZc6sI9HjBHKWzl+0Z2PYJV5LHALxxQib0lAY2ARk0seP4whMDtnP
0Sq65DOvlgeBNo+wl/EZQsW+mywO8v3w7ORjTkwAk7HYjiqmJIXkGJ+8iryVTyD3lO/GHDzKUh2m
2elPqdsWSHqK787p4mdtjL4j3YyCyc7LYEwK7zD3PYdZxoP3Vfwjb+h81Kw16YA4pI8wG5qr635g
d4+Rf9yTByfvIoSsBw6qIMgjOQXA0K19vCzqlQgJZpHkDyArstxueXbL5EB++nxFS4d/K7WDtQGa
6HBZnwwvVz6ZwySSN1ezRQuhF/Z65Fqz9rUaOM8YvDeWR1MqMSuXW6mY9m08NP95hatKpz8dcaV6
fGa00beHu/yuXusvDyvmziMW6HFya8Tnhbkn98c7xDCAIQ3qy9kbHGPfdb81bo23yPqJsOXZy1Pz
sk6cLCwq6UOTiOxuqkZo6UU4wQF76az4EIspeuyJhMgWhlxrRmKm5/xFMdUHdqlU2GGw9j1g86cy
XlGF4FkWWZaEzprFT0vW/hLW3B1Vx2y3i4tfERMlFgyPWZpoH3mCjJvAa58iM/olvGi568v6WxMj
bo3BwINcWy5IDAZ2Qg1YOWyusCo9d0a6/BDRizJTrophkF/9BU1h8lybHRRZl4O3kJZ66Kp8vzpl
CTe1Inap/fYmQ7svbEyERd8+CAmhbVh/xzoo1GpYusDOEezlqfpI9RPsCflO6iKykGiLH0oenBpS
SUwHer+4Xn4PQwQZpLTQgvIH51qWft+yBK4tDYB8KK6IgRgnarxbeslo3yO9xq+kll3qVqMr3JcH
G5+urwrU2J1X/yk3tVne0ZsyjOaxAUd7Gt2cUPM0ujcTBkHmWr3ocxKFjmdtRNvPxF6sIKOlj8FP
FqcW5TtJPJ8qYYpcdgcG2tKnNlJxj18EtT5t6NQ1jksX3Wfe3D1ZXlhFrhk6PVlRwlYZt13dBSh/
KUNr03it5DHuZfyKDhjpZVG+KZHNF83Iox+tEH9hbBAEsy45ZTSPZKwG66loGqRAzuT9GLy8vgIr
KvZMM8Z9ldCFY7OujilAyVmhEzKi9h3YAe17EaujGgacG6P3mixtyv3G7HU2xIOWOMGMpHHfzkii
rcpeXuPLrI+croXe7WSsA4n18s8xbn20lHFoCGrqcrZPXddiGuoNWPctPy6GS0TH715b79XoTuGt
OKuojEOz73nJlAIGYbgp6VoDKQuTuRacF1/Wzqx3M5Luk8fq9JQjl62reRMy2XdLvj5WPWIkZQJl
LenYBnrWvdIckxDI3Tpo0c/DhSP/YfXoOMN+CVAnoUQzZ+t9FMYYNiAeZo3FyVpzdgiz+wvsNt5X
kzWeqoihjEY1tJtsIsuq+jBRM+yTZIt0cvKZi8R8iqG0+I5NLeFB6OfWze0A1bkImqp4lYBFL1Z3
WXCJHL26Hfa7romXu2EludZs5kdouzslmthPuggVo6m9ecoAQQlVFBlXTJDU0FDGwxPwYa5qQTGw
pjB582dNKxk8SuvBnPJhl8suNJnqf7Td8jEWqTrOpRgOptf+1FqO2fFC8iYSEwfnU17usftjCloj
mmNbceGKqftaMhMmBbCfOzCA7W6Y6Rq1ovouoS/vXYBylzaRT+inywe3Q7bo9c2MK8m9kCCgnjiH
r/w5mMleZIdFo5K7ohPtPjYUrEs7bOQMLiyhfrEWlNWrFTp1gimmog8fugx0piR3TmTXU12SUy88
DWXKaujhnDe+NmNsM4novIwqAxyRZYr3ccDwOTNC7gT9G6N1FUk82tneYIHgVKEhr+N0Zh3GDJuF
nlwk9fg47Z0aC4/hOQ+qbltkqVmK2yvp8S8a+h3T+as3qC88eMtnitCRTJqDShbtfu4EopBsuHaR
k+4jI/cCgK/XrLVo9K1NfZgr9FtuT8uLsHmHzd/Mwn6ukI4vLIsIoNxjVJN6MpbkArmdqfaaB44r
s8oIKBnJSEtBw2HXIvPBPsBfzNpkODTAdXe5/bOIjemCP5gkJS6u/Wpm9gUmBvbLUpkXUZytEsNj
Xy32KUkqN4gGJ78nZGvYZDwe9zsgHHKTtjwjI0DK9RfVz3dSj9Opc8XnWDlfTZNR7uIZqCK8Aoja
f+dalFKSlCCrtfFxhMsRegryS2J6YaNg8kZqvTC1vlZgHfex6H+amnfq5ztt4foujeavsI1Py4NU
bJmYKqI5OxgzcIVIEFw/JYEYy4+hzpPjSCRhoAPO6QzneS7nOYxc28EHkXw6zt3WDJsTKznIesZA
Zn/P1YouwSx/I3t6h+V7kroTOrBw8GUQOSgqGwMvnke1di8zt2zQYWvxp+azc5v8UM7GGiwlKOR2
7k+FR16eQrOLMJ8U18S4F4QU+mPW3WumOx/1KqwGow/d13FiTKVm64fL/y8Gbxvi4E+bVPYwTeaT
awNCL2xMBvFY/9LL5ddgYJpdGMsHo4H/jpH2y7hMm8wzE75oxLFUP7QhNX2mWxgQIGEgy/8yCxsa
MymXQWa0RLSR/TjzZtSi44jtoQ6uG5Ookdm+LuM2OG1RUS1FbvtWg/24QkNMFO3qA6AWfhJXT6Pe
+qlE4WJYkLcsDU1jQ7bEgsWEhL5EpXnAFOzSbqPfPEMW002ItyvYT5wiMSIONbYlbOhTWl/rTPRg
LkKJv5+Xon8hLxE4WQt5fe9BkdrrwjP8DpH9TkzFY9wjdiGP7Gg4gOnQ7FN7xHaQ2A3FTt8dFzNn
k40qmuJ2HjQaXMMSWBMD7A5JdtYrv52jvZEa8EfwSkP84yyLOiHz8AM660ObXzUr/znk+meZlG4o
HBwAPZJjy64eNKkOQ4SWd/RY0KnU9pwR3dDr0mFPxtBuaNO/VLxHUSV9oERU7UclfrAxPHIW/RKr
U7MmsXNjPthz7iSYWJNPLjmNBxOMoKVI7cQD9VygECLTq2qD3E1CTug7rOSnsrZI15xZ5aR+bLT2
72Jvxog6ZxLYvCuMvTuPVpINISNgembgyDRf9ITVoiwRc6yS7B6EIRic8heqijM4eKw3TQXAlAy5
Ksbb5GwAn6FJ91lnMZDGtUxmmiwPUf7lJvbfaTNjJpYuw27JDsssX9OoXYK8TdgICBUqy8QiWTS+
6AaWc6s3dQxYY+tT4z+VTX5N3em54RDM+tELakrvz6ixVAKoYQxM2yjExOsgO53xpVuj/WJtsH99
it4mZX1ZDZExFpktbSmLvWrTEfxoOHs5yHJ842tNvFFcs/10vbPp135b1eNaJPNu8jR7n8sg1lCQ
ryR+kIIO1W60mWfWvwsNFUxPY/+Ym1/5SMyAV482JMLClxr5HEvVXWo0/GSH/sTGqHynLy4xB0GQ
feOxkoyqhd1IVto5eV8PPZJeFz++T3ZrDIO+w+zG79Qi8gx5ICc74ll0uoNuCKQAyEBnhTUuGnUt
wb2lrnyqCO7dO5aN0t0ozrbz01aGvgMnOD+AAY0y6DQW5lA/28gBk+Q15tJ1ef3zqznGZaAMynEA
fzIQpYA1u9YsFb/Tz3r2NmvU/KtIE7Z6j5Oya7K7DJa3s30GVJzzsWL4usJi5mIEY9rxLJwBi2Zu
DbtoScygi51LpthdS8M+5IV8twzizNrDGCvjaJKvKZ3xl7I/CrP/0ryc48kGt0QvNi8D2WHirrNQ
W1HlWAT2GZdUQfxN9B49ImgsMSVHgA4/Kr35RkP7hlyh4ZDrUQ7brt+7xTVml4vMEuEzeSdavzQh
RHV/pT19lKiUfVP3nqe02RddNZLRFk0v8QYsprZY4czQJbLWVgVQufBQankWGJu80zAISCSQzQeU
8UnHUz+ryBpDxgURXPahOBqxK2lhzTqaxUrbFxCE/LaVSygngojmuv2LKsW4B5V4GVmGz0bKQXvv
yVAfFfYrvXYCFzDBld+TXW+fkfqdXZO4ROCTrKd/vt/1AgHiCnhZOHVKRaWT5mhyX9y+vH2gKGl0
XmZ23MbqSC4TqJTnbuwPY9EmRLdaOdSdelzOLXqufvueun2PFMmvBDTFkZF/fJ1M7RjrnX6W6Peu
tw/2//rMscjRmONF7dAjvFmT8yEKazwODoQhXtvJOyWxdmHmw5dyai95Y3MJ5ZA+DOYEbWoGTVo0
n0VYNwP5aVpRHmGHTJSJmGkqiVNs2KwkZql/UhXPewTeU+g1lZ87vIVGjAqj+epwn5ECnPV+F41P
7nT0wF2yW5Of3KAMqDecAMRR427p2L91EpF5SmPVhYOdLz6tbRzwU5iMfUbkF2bWgcPrXjral22r
ywpzb5fH9MdstpncHl6yLH4YyOI9iDoJ+bUPNGXizagPbNPwit2OKW0eppnp7dS4vHat9WtJO3Rs
RvY9rEgOHIEbRWw9xsTi9I/KF2MwKj9aojTSlVSnDmnPs2uMl860kschQ5mSJvcTnNc5pSNqdc54
2VbKCa8UO3fMsbbKUDQRkEVDpNNPeIIEUQ+EyNP0cO/mZugvWMT03TpUD7hZ12sDKfDAJjUfUoub
JwK+9WwPxlGYk7mniCa1Sp9tzMDr12LVyQvTCxhOfXJxXWAdqtnE3UvkPTjDrrI79aTjYjwqjhYE
ZRnyBTs6ebqxQbRwkpd3nV0+dLbNZh0X0zErFwAmObFn4MJmiB8eJxosplbSkhmZGtlprjNf01z8
bgjiMJ0k6UGZY/2o0ypDIlj7svS6S0RwnjSn9zLBsst4w750VfVCXOmDnWb5ZSOXdq107qcGFTEK
ZAQ/wHXRlbTTwWkfK72TQRK5xpOdPIPJbIksTeP3sSuvbmMkv/HS97jCECuRK9K08N40sx8D7paf
pKwVRxyN666YW82XS4HXTb5lsmd5n+b1nr9V5EYdKhKsqL1T9VJkp8IU9Z2d1H8U1IYHUdTpcR1d
oNULu6sJ2sQb5Y/VRGTYKqO846kD0cT/GsxzfMbceuagmh+UK1CeecK5g2AbSorbXHjx/bQ8mqsl
uRtJ+WQk6cHccAY/7fBCMxFEDmar5bnheN/Dsr6r4/rd3Bwp6UzIBnko2sVtqxdvyUNPq9sQjlDn
931BEGlJ/yQeKXyAVLyrJvqluWYK/tZ9XiahNivbm1EQCm3MpEggRizOOPXf9CWpnw3LOlFuu/u6
NYR/Kz7Nuo0xWDj3dIrix6GLUauh/vRzK24PJf3D+0YfMUeLzLjvdPyIzGM95N/6uqD04pu3/2aq
7PHefalWTm/CgfQj9ORlmvIuTJkB07DiCAAmnJNJVfZPoyd6CLpkZdVzUbf7oRb2pY4IEywdC+Fl
KUhiH2cmAdaAyNSriDh0X41GQyWV0cZYa/THVb0ELeXPcZqcV5Do3rFV5bKXBAg7tEUPzdR6O9dk
Bs6jZK5lYtklwBHcOvwKkNdyu46fk9X40OcPCB4b3ySFfm/ll07XR94DXLJLM2u+FhO2h1nDSFmw
dOrQAGCmlXI38mhZ5MxyHxNgdMRQcJwy4nPLOvlKLeLj5LI3RXXPOJ/UjtSuwo0iNagHj4IM2doC
2Qdx6h/LSYxg1aDsZqkDZcfxjjcZtTBx6enxj2YclvPtA/fR8yqyP6SebSl6yEExpbb+6oLLJsOo
Od8+q+eth99kZhdU9A122Qby1Sn6954Vke8nnYVzuc2rUri0NBPCBXHxwOBwjPNqwJQfx20oR90/
9Tt7APwxukCmpxG8Xky+GDaVjAKD/olrXZyKewN59UVHJEZ0vXFCTSd3vVcUp26LozEX52WZnD+Y
xm0/c27rq/E6tbN9GI3maVLgTmeW62C25wc8UvSkxh22Jl5ma8x2NahKyknWrw4dMgLg7JxYHWc8
q+8wufwtWzGfpOjuNKACLOars3dKqD453eg2rgnsAePK6n+kC9fsrEEsmPEOaUPJtzjWdKgGVZzd
xntrVpk+pTLauXb8dxCtg/ScRzzbkLfGntWRkgykhIrvDQffVFPCqco05K0NwIBdWUfWkSo2LiRQ
HlbOXZNGyzlpSQlOVHFPoykP9B4jo04rAlKy98MaNaCphfYyK33rgOykFjuBJ2nuu8Q7MSfzHvSc
BpVXqM+RWvKUpTTWDcIQ5MjFnS3EWgwiGGa73a2dnocDMe87M9ORVOctohbaYIu5nCk7d2LJ1kfL
OGnYLg50+Q+xI56hg0pAA0MbaAPCEnh7GMG9YMh0wF/CgTWsMcewGwGMbDrpi1b4pH3S2NSsn6lh
6getUPe9UOWpIGaa4W2EDJRIE2CKAMcaJzDnP7TmNKo1WnoOx1D6izKm3gFh+qXTJCoLcOQLUbcB
1rU+SJpfEiPzNZmfcFWI45rrj0bc9AeUM7gqKvealgLPl0ma9AAlQqsnMhNrxRjbyILGVHFAMwSv
dFruk1Wv70Zn4Lm5Cac6mOpV4/xtSfMNpZc/WdTZFD6IWbX63WFjCGO4mGDOjpEd/Sw9Mm9bw4Nh
Q9zDDtSxjRqd9O+1mdOAQKt5oa7mlzFMyc12bzf105hHETSb3x3N8KPjTcc68fA2Os+xGIt9b0Zf
ygEjFVsFNCf0ohz8PkmbFTvN43AtCkZpraQOShN51iHAhiwQb4lRvuh4kQngjX5OpbPus9GtwlnR
JZg6dA05y/5BVcxpkMwfCx1NdWX9iOL4p6esyW+sBUK648b7ZUmNfe2lrApUqwkSUIgsDFMhOPYa
Pna3motgpW7vOsvE3phBsraYeOTqOVPDn3XuuRS/J4Asx5axk5lOzV1UIUtmuucSp4wfCsbPB/gn
Wvhpu+WCoB5u3CVc4XZsmSx7GZf5HQU8BKc/XrO1OJhI7yeR+5lqSwxwoGiwKjhYZ5kIs+MVM+Is
Y7kYtChCZGRv9oyce+qKH7ZDBCfSZKohm0Oz17TpDn1vu88L52mFGLXo4KUd4WIhSatgcUQdeKYF
gK0D3bFEW3iFtV3e2redLfpeqbYIHHT7B5rTtDwMTH+RdWD4yhq/tF9IxLg93O4LSri5n3sErX0G
0MgcjDA3aAJN1OOe5AC+jjQydDdsp/VNK+snb3XB9+n9Ecixfm6bsQ0ascyPo36XbQdJml94v9OU
GSldbQZxs0ICZiBLp4S/g7ljoZ3bLxy9z6QGcSZ1vNxHWZOBInGwRDitONup4gpq158y7vs3stbs
BycZH4bRi5/MLjp6NriYwncZrGKKdC5TwZoQaU12MDXmyRO2Xb8Uy3g3cbYzZVyHQwl0w2kuXXuo
PPsNX/4vhyBhKETySOq4fGhqwMT06cMV71OoFxQWcAL3ntEVD+k63pWDNb+UjAzBrfSva6xFd4mo
3IsYEs5XYj9ZXkRMrPAOjeSg1JQdPDcaoPTvqY7KBmDU5kPoHMb5Nzo1/KGdNxhvRTTNQSfyPWFt
Z20U8QsRd38HjUA4iuYKQtx8tQd3guJmETDdlH8qIONHmngdGDcXjDQx6HFj6T/MeI38PsU8VBH3
1aSpDz5sk4PPjxUHrnNS0XkR3nu9DTsiM/605vq9nJRBQtsUHzmV/jFrng0809F3y5KREU6zQ5/J
KsAJbDGaNR71uNEPlSznPSdAADSNhmEtKJI8DStPVCgXYNNVjed7tJr8KK11RsFMiUb+0CthTV+1
HP4ImINYyo17u3bci5WOxxw1yQnPPrBE4mGLpLYOpgGn3LLZoZkhuaAAcMMMSRMfK34cpI9LbMYQ
w5/T3Y6e1WAc0MX8Zh6NxT1rcXhJcbDcgoB3pwV51Cn0hxVY/8zBQlKAGoJFwdtD9zK1MaCPs3iK
jfLgWFSiRIMjXiCAPGV1GwSHnwVmyZ7RohnEHvDAZjEOYJieB2XrWEesZBfPrhMgTPWBZRBuBjtp
WfIzWp04GLXN/FMNjCWZh+P/N3dezKZLtpEMrdT8GY28cwniiMKccUvP+Uln5fQJkjP2NHRzuy9O
68jVHmFqmoF3GZyh6QgSAdgdQcIlZwukPds588xsbpMfzbCl2XMUqZnc+Dq6VOJwc/oFcgRpCR3y
ZJMKH5q6GvxxRR7lQW6HA57d5bI/VaP6ULKsDuM2GxT6BE4syr6XdIG1MVm/Z2gvx8FdyflZqNDJ
ydj33XJo47a4qFygUpyFJFshiU+almsvUXtwc2JyUsnEUKAdcaRUfvVXgqSM50ZcaiIe90hUSOTQ
0H86tnls6rDiXXrQKo6qlmLzRj3ji0QdtUGmTM9gUiQTOCAma33XAZlxGq7QBDwKbVDCG7QefYWB
1qylvMaMCbXZHU4ZEfFSoyyKTUbiGjoln974ZmFPUPiXFJ+xFIGpcu/s0jB+RET1qqNK29VQBItJ
aKHbc4LLzDY6GK0ROB/mXBoB/ZnyIpiva5AfqbJxgAlPDyNlf8MFMoLMRTJopMcyLWMmIOm2bXQo
qb1p88ddx6I/CMrSB7sbmY8a3cVUMNoKB09SMjSX0VH3Y0siqFUvd2Ksi2u7GtSfqyHpHMCT7NGS
79SyoXfGueVQ0iVsXouxj8b2TS7cKq5WvDX60GwRpvTLQXGtHTl/xCOy24/2eh145dDT9Gex5a01
3ah2q0cocLTEDNXSAbhrc4zN/mh5rUmFS9wADQnF6GFjlau830mBMdyLkV1tqvkdjusL0TKxnxll
HSyZXB4nW+fQGXVu4A7tBdVCH1RifdScijhPqjDfxPcYrLKvfK8T5RX2wXIYoW8ScibnfZ/1lKCW
G53z8UfmOx0JMLLGADRHehfKGQVJMuIrGuASmIK2+zIzyWlGZiZuOT7HSAVfSs+8yxWvW2tk0Rkr
it9g5Oq08T3l5fP1GFdts6p9Fnt30+y92Wv22xgSzCFq81Lj5/jnw+1747//w+17GvR+dgRr3rl6
rgWiYRi9+WzSLckou9ESbp/evnn70ErAOl3nTP6gKgVRJzpFLc6fm5lGWw1sULev//mm1HR1btm7
sGVvn97+S8zxWHF6huyllNTfE6vFLsrVwvSe31ZW6x0Uv+yQ6zVsgNtfTm4P5/apXlbg4PSEDQQs
wz8f2hvw4J+v5cI5NHWyPzc3UMvTO6+2/ozHuQ2FTeYt7qzD7d/++Q/0zf7Tm43r34xJt0drkLiN
ad3EL3T7cPMQyWG8jG2acazHN1OaMx+2l33i9i/KfDnevFiMVV/a3CrDm4nJy9HuOQQx3v7t9i2A
BHXYxeJFlFnJCkooKATK+pTSYe1pwq/lAYpaehwjxqwt9FRntb9uP55vb1IjXHUwqtdOWHRPZg7H
mofk4aay+/9Z1K9L8/d//o9fXyVLIcB1lf7p/3czjgRpfXul/lNJ/H/wtml3VH//9Omf4f/yY/9l
4ZHGvzbjjuEg2XIs092Usv+F3JbWv2hooce1JMMu6TnIkv/bwkM6tW0blkRdfXPwoPX+bwuP/i9o
25gpLMS8hul6xv+LhceV/+7NsIULtsczWXdR9ds6Guh/10/aNAo8uufjkYDmYwJIgfi99iJSZNvJ
Wnm+3fcfvfadK+vZRYK+a+qV1XCYOZdkDtFXLnGdqda5PvXRe1OLB713X11kO+e4IvB1bL/nobiM
rkCoojkIVQqQTSkUa62CbAYGcBkESRqxx5cjfRIAX4eKHDeqJ4hn1fqWevR+F2O9Gon2RMJUSnEl
f3Vz/iZB/5InrO/0eALgjytXPuqBHU1w9jYwZUsoVmzwIFVZXqYJ67LxKzOqBkAq7Nf5LXKJ2iYV
9slbnsEavKoJCdqKE3hNvnFnXB07+z3QDiC74n4iNmLuMZzq6pobQAtwiTMZHiBpkBjxsSbNKyG3
z2PU/uwKdVh0DsuYWwHEyh9i61/L/BsFClWW3XzQ9PyuY06qjCdSiGLmk9PYBJMaF7PidcpjHjPB
Uh8UT1vX1irNQxR1QTZV195DYGMQK2uTl+BloAWB2RiYMnN6EXvOrRYkbaXcU6rzspHsnSGow3MT
2Sg2vSgAGWLtZEGuvbPcmzkhJo7DuyryI0JqJgQllo2Wx1CQ/belah/1LbLBnDbyrxs0unsSs/MZ
yf5PpPg54g6IIcvIuJnKu7Qq0YNE9Ayc25WidfC+109jq56FaoDhgRfK5/jktE4KxFQ8rRLDQAP+
efvFBOS6u9u7HXXalyCXaOF1aApm5kzG37MBn2qXze4+rounDnw2RyZYEjhONgR43mAcsCf2M3Q7
HfkcGGKm61BtSBmUhsONEdw4vPEkbeUdo9NIclzHCf3dWSs8vKw61ml8TSWXDv879KSbAPZDedrX
8l2Rhn2HGPxPVDAq7pX3mhGQBqDpPrYIlyxgYcN+2XV6ltGEydaQ2QbTKA4T2mj8MdUfA9TdM0Xh
3ijo9CNq1PeIelrPiTi0nsVKI0lJTox4SydXWTvmG/l+siXDeYzdEKFvN0uEJd3XE/IYtl7yqn83
ctT3xmI94bNP4S56r+0cv6drcc0RjuTAvkrdfhpTZfqmET+1fZWG+RIVe1FCIW0rnmYTxqhv/CVq
5tMGExjplTcwBp3KfPb6HjX8sz7BoNI9eaVbPvnoS9FEeH8jWkdp+dyYVmBUy6EQ+jdwvHm3cghC
2ZGfGCfTxLHtK6Dob0bPlHwmrwr213d7Oib0tSORcyfo7wahg1yjM5EdAJ1pqIuJS0SOaDPLkvcq
rhSk5Cn+MOrO3fe1wxGIpCVfdeqD7q+x05BfukyJC24xjZsO1sChbcoLs0mGF9ar9FQGhyY/xsZ6
XvPfeRuHQN2x4fNaDzwKBmnfQhn7YQrFmr6m6xwaufEIJqTxXclNo8Zm3iUl8Ia6PNH+1Pgiuust
mVNW8u+Om/22DNkxOvNc0BPRR4WG6DjwFkohX01lab4LhpJ/QTsCGXCXknO0LxzWUxKwIDlvaDJ7
wgcjuw+Z83cdKkWswzNR48vFZfXMHQlDvXmsCPDy0VIbYUu9ysS5/K1t8dZZ355AQfNDzIb8OvEL
s7ODJqYQNTnSIuZ2QlUYz4NL9ZoRuXWk/m98swHDeWsJ0/Djnh0aGGmpvM4Zi2Wt1C+z9r7NmeGx
1hVUuO3MOW3ZwVOMDrXQ7uibzwfiER7zZD2rxCKmtOUJeckPKp4syGW98SasSzoBVsN10u3bDpKR
14sQGHLFZpAT9u3A8S/d+xjGPAFWOy+1XjS0LnOvkRZMv05s+HU9y79p8lOGalVN6qBNCCjv4Cjs
zq9iBnFjVcldsrhv+mAfa3RCPuLB9l4vFfqFgZ4xuWodjcma5Q2rJDXIEGB8rA5ThHprzkfG/xX5
irnL7ER4j6jqQmE9aCVvhRZVF7OJ/iDq92MG4fukyYARFi/WxLuV2x9TP5UoR3L8B43yDu3S/G5y
nefc2a8jm69P1c6tV7hgapD6WYLLZVtLwGU9LSrP9rHXPyOveaHg/WKg/6YcAGkuwBNYJ/GjzL9u
V/nsHUkg3QSbI9ahw4QUgKsBOVEj64fUSikjJpZbrIGn1sLdftuwgJal/qrxQKFAoa7q6ChEngUN
0E5/W1hi56X/BWPrOwH+SFv6Z91yGRhG8aVr3Iul1Xt+bJaHUph2AGL6FHXkK7qoRXaFnty1GZ6T
uQO+xYihZbVfouGkxekCDsu5rpOkGa9v0RiswBGSizaJggF5OIcj9qlV/6s7/Q93hZueFMvTSvdt
t1btz3RYJfYTNiM0tyzls7GN87mX11EpNqfiqnWw3snq4XyRlb9ARjOe088GQ7Etd8vNudl0/a8t
EhoV0fxJ5FW8y0URo4P6JYQY/bG52NPPzSdEO9LudtGm+VJzv+n8WGw8RJHewE/Lvq9CAzRRXKZ0
LicQcEXMIhUbPYQNFp9Jaq/duLJUuLhuosF8GgeaywNaOoAVywFp1DbHZSfWcTD6kGzRVu0whaxE
6fEkpgFDQJZsLRn6EoVxtSTva6H3IRIea3fbDrl5aB9w4ii201cG8HbWiD5OWRDJFH5dl/5jztf8
PGNO9CvFYmuLJxIy9zifktAb/oO9M1mOG9my7a/kDyANjh5mZTWIvmUvSuIERkkU+r7H19dyUFIw
Wbq3Mp+94Z0EgQAC0TACcD9n77W5Ugb62WxA/cYEm4LfLO6VnvcSuLTUhcfZLSGUmIynE70gPycy
Sw5dwkI72zUCeFsTVyP15vmb45IwxTcAAwJdtCBTrLU9oLZuucSBcSffkG4+6Cilvu4772MYpUBW
6Zr4V66tIwI0jGxpDnazQtFN37YH8RrRxwlUbxGBp6eYB9wgzF6cXpDJbVoUpVXvuWlN1HxdQBuK
qr29yEv7Mc0ZKsUKwywr3piU/+2cCppVdOg/hXHHR57tNMtqjg3ztNebcsybY0WKGBmJFexi5KxA
qQ86Ka9OQ4wGI/DPQUmGUwz/q65BCzE4hlVUuYg38+RjoiLDVGp5tDvQDM/02aINhUFNeoomcfCp
etDhkusquKxV1sGZ0YrJOwR5ck0cwgB4Xr13nLY+FCOJ5ALBxiG3abf70TpsRbegsdwezBZExExI
m1fnG+RU7cHbjH7dHizjS/+L8QbwPV9aYw/lKdQCvODOtWGRUBPLOarrAESrImGBLiRMT6vAPjcb
y+m1HU04aP3GlUgDsVVDhKJBTPuVOmKE8SZuXZrS2RajOFRapLztAfV2cxjS5ANevmRTzhvKmK8c
sBtKh6WPXq4R/gHNY1ii3KIZ7PNL8qZ9iBTWaav4GGRXQJbQumo+9LVR+Cc02ycA9C2GAK9k0F77
J7TzJ+RB6lYPfoaFA0QAr2UMcOyaRYXWwTNfrCHz7utJZwDmdl9pTXWnwFa703SbBNZVUeox4EDH
PPAsH6zgqYAZdtA9EytRl+zJUEVmXfGFcZB7gE30qBnNizFiD54LjLDcEKLFY8RP4pqYontgzxjH
JCxlXsKTY2a2f6S3VxyjnGx7LHafM2UCqsOXdTm11icksvUGU4F+QGmtHzDYQo67rGsDcQ0WwsdU
Os7A0VKNfV00iIkZbTJwoErbqOCAcQnFQ7aXBC7pojViaL2TSZTOtM1T7VTmnXKsIhiQPkLWeU3r
Q6ZTrg+BBVNSQW85UY7zTS13fl3ti0c4prgrckoPTFQAJKVNf4T3KtZaX1C5RbB2BCTD3BAa+CqW
jifLo/GMBdRYUES7SifVPArHNY9lmlmvS55R2SujUXQKGNw379KWBPTW00FYkbGe79Hlg6yMVFu7
AhTR1upZ6ObZ66MOkpZyLAa1+hxXiEQdU7Wues9LmdG0NE8QJJxHRTlFE6Nw9EP3CFuVqwYQRNZL
HYneJ8fSbsWDUmcuCTWWv51XiZa50sm/XNs9Y7OiV7UHcKHiVE8DjaUuyZdIjIsN4iEKx6Hewx1C
E0GAx21savGyiofPKXJPqtiuuU6kcSzOTIbnFvCulk87sK2HN/WFm1cD7VvEhJCz8Yuv1pSzdQNb
Lf05viyEbkk35BtiQeIq2oRYsd01aZ1tcXXJuWoYj0BCMyL7KkY1OKhXYYe/zYAIsPp/eX5DOKpm
OTgb1HfVArKptBH5bLur7YGaY3lV2QwmmQjqYfyNwb5W429qLRhgOP7+/XNLE/b/eus2IWWagfLd
dd49NYN/xQinrN2hKMSRyoSxbt2HQbbUfGNE1qjuyA71/1P7evk7+BrH0XEr/2t6zeolee6fq5e3
9bLXx/wsfJl/ojTXdWFZVMuxW7wpfJnUxEDWOJYrDDZQkvpR99LdP/luUxRzoQrY0Mt50I+6l+78
aRgYfYCcYJzWma78k7oXmXfvvk6ualpE1xkqJyMKdNa7r1OMHjgSk1tifKBFzikREU4nJV/OoWeo
fAhTs17zxQoX+EEJs6bnaa0JQcl2ousHMofsBpt4GS1MkdI7UMAlR3S3c0igqzG2y6MZtcliA9i5
WRd14x+7jMwjiDjM1jqNUGetOdYpzZM4OLU1GeGK/+RYRb1qzIYYActqj6HjM0dQGPyLMnhWyS+g
R8mZzxzTPQMy6h6GeQT3jq/MIFIAtUI45i9MT6etQVT0BoOzNJOTmZPVnwzcCnnB2xKMT9vkiXqZ
s/IwKA1D2aBSsBzma/bjqKv+Og68K0evFFqsWUxnmMwED2vYcvLIO87Mrcec/j6PkqPqM6tSWlqZ
cDCmozX6CAtxUtphea6E6a3xCS6cFGdGq047WyXR06jjG833nywvEfeIF2RmDSLGlKo/St6lOj60
iNJIQYGr1wRg7mFi4maMIC0OpRz3++rnSa3RTTCEnTQTwZtWYI+L43vPtz+HBRPcs15Zxb5v6C5V
hniZMrtfRnZxRWgRXk0q6+ir65WWjhhy6vCpzUG0KWTuxogl81TQawubBnvTOuVch6kthdvSbPgO
fY97Rrx6QaGiipr7eV5i0SLj/6w1j6kGs2YaOOuak38MLIuaqP/NVOJgkXlpQEdVu606jbTmtl66
BNUTHhJ01NDyxeaaUJUrvOj9CnfY99FAhmsfpk4FDiFySKi0ClPDevC8DE5bbZXLuhqPXKGnjRuV
30RuAh7EBrmKLQtQRpTeBDwRtHaiGuzm3ORcnFpNu80UfzHq9snr2rPwqLkGQ3bfMd1ehmA0l3DZ
l0NfRIhIEAMyvtzHDlIGBwHkmJ5M9UtVpDcwHA4odiGOe+TA0X5Gmjv6T1Sy9mPBaEvBXEDtR9dv
4zF+Kk2uDnae37c4/GywgI8xBSaKRGmDc1wPgpVHTZU+kLIjhbFbhnDp4G8gz7wedG/t2QybY493
3tErtkzIlQRDowMToIM6fIlKSQWyVf2WQJ+d7ivFOh20ZdVSOepQ4JH9RQWw6IZd3vfGxirtXcvU
fOkiydp3TEaJTKZEMOjZVs+IX7TLSk4Yxz2auAeoQbAum6ZkTpJ+jxzKYcGxJolmjZ762jOASvge
9KLKZgDi3LdV3V9bVXpKVXC7U3FvKSOAdi/ZuCQfZqIKHvUC2GUffieDzUuxRCe9uaMM7SB/w49b
o0GMxnsEzfUabVeD242LenC2EzD1yIaWiNHDbZMUlNDdIl/WacTwS3o1pIw9SlWqhGUJYgTvTh1z
qomrLtwXXyoiJm/MKz0JmAXoyhX132CDGiZcKDDDgST7EXa6j4h2842vdndpaCsrTWqlmFIv2lFz
Fs0BeDI6tApFswXf11CwafRWeVvi5Djp00C2A+PERdmMPhHXWbXOwsLYpjlJbQK2CQlQd07pYrgK
yYfEj7fxYobrNu3cjRGo1243uShxqJu1OXKM4D4PyonCWnZPskGJmDL9ThojWWyTnxGiIb7a4UFJ
mWL191iqdx2sKxUUPaZI3xU3dikSkp/7q2681fTo2OAQWuh6YElvzcrx1K9RKO2zmonUOLtHvI6t
hmTUpUl4+JH4CPsYDZ3YZ9a47pzU3/h0X5E55+2x0KZ00/MC9LKpjmGrVfAVIoIWlelbFzMn9MaN
Pg6PkTCdhSUIaelMZ6sjENqNbXhrY+HdugI8RO45XDfsyjpqmunvC/x7jCUreeLXiKo/qmIgLCUB
fQUuudlNeXg0wkTgwI9kV6aMT2aCMtAfg30CshMGj7lFfzNw0uE8OrohCgOycJaZZEKnev1dsymK
F96kHFFWKccQig1QeO1GyUxGyl1IBQvDBmL5MgXK0qoUCHg6hZLjDpTEVUPrZKdUOWzlUSVyJ4W1
OqWr3mewHJRufLIz/aPbThCzDNs9jl1Z0IO3zuRpmYAERpJUK0TbYWNYr6+iki9lfj3l9D2wI/sw
rzDjGHZ80V5fZRbEwzFuJW2VUvLEzAcYMmaf18UyJEKseTTdfDr4lv6Qq7qGOSbYjQwjsRRqt4NO
SAQtp26ecdk1+nG5lMlZmKGMlN8iE9bp1H1PMQ9u8hEFnRbh3+Vez0q2kEOmZaUZ1GxG48bPDLr1
7nSeoSA+nrO9oJLEpBC2LK7qcqDKOg+r/tN8/T+ar5pOZfXfjUCvXvo/zi9D+DV/Owb98bAfg1Ch
ElCsGpapuzoDRwabv7qvQnXpseo2+hY6WzbVn8soFICiaqgQEiDLvKYa/xqFij91zRUWo2PXVjUB
Uu4fABRBqP11FAoqUAVWSLOObq/lmsa7USgg1oSJTRYh+KMBUFqoHfWinTCLDafIsYg4mtmj2H1J
xbJcan+BzW+SDsciCOtyXQbmVwPrBwK0U95TjKgDyhLzjU7U5cGDQbRW0vEpFbBndWyQQP6JoeBZ
WMwctyPtUy62HtmV89J8E9teuVRiKmm1pNznMuKh0MubMqU/EjmQd+cbQUmQpE65XqD13YfpN0a4
2cGV0Szzjf1raV5tU91fj0KRpGUvRY4BgDnrRXrIhQMSd15sJn5tWYqMH4Fsho6apBpSeLLDZXVe
cgXuSm+cduhRcyod3FDkARbz68ZsjWDbykGy1EpcVCyzqKVXTAUVZX2a7y9oPi2JnQiXryoSRusw
cy2lQ9Pf5fldIupq43WMERaGDNd4XbRbrd/Hw51ZVFRHZv7sLDOZb+ZVkpiJfCEroVIcMrt80Jao
xu1uNaJwH462g7UX+83CJBBrKrpvJPLcKK2OR34iBa520zMZNNdVpPobIPNbB8ULfXSK2uBAmm0y
dA/E522BwKg74aQMFtDEFkF1RU3Q3I7o+9Ui8m8IqZJXqymLq6Mhl9rUzzECiGcvjsmTQ5Fb9Ua3
0eMYiizo/TXRSgm8YnLo6nyP0eLHvwknwYdkaoiSPGea8Tj//2Cv0FOsUaI0N0beo5CzZJxFLzm9
njGSn6taLxAj6rXlhe0BERBVS7nk/lq63KcXPdKgy/q8z2X18rj5PhULSrIoyVbAOl7sLvv9H4d5
v3k+LDlAmGPmxdft8RF7dvXmtZrzi3v3GubVf35fVZCuQfwD1C75Wcw3aUWt97J6uY9U5mmrmO6G
+vB87+Vjef0ILuvvNs+r+CdlTlbdECTKc0GnLrZV7R0S+UvB7fnjJvu1GteBx6/x1/q8T5VFMUB4
eee85XWnedO8TnVmCwIzAPHMiPl3h3133+XpixGX6G8fctnn8mqypgTiSgV6dXny3+13eTrFJzQE
sSS5pj/f7OWhl/su7+1yX1xr1wzKIBDOn4lm2R9yMhs3QUHLGnU950UYOYTPwzY8VJrCcOH9oiaN
QsD+rqOWWYsG8RPSgvDF0lKY4M/HuBzt3ep8rNiW4TrzFpcfG9I5+eSjFxkkVyavz/e7x833vT54
Ps78Ql6PcFmfl+Y9390HKUPbx5Wa73v0igzOnox1j2b60FhUS0I3GfCPyPUwsQZoB+8WzRFsd5LI
0+j7TdQPwW1sG3lSZ3rKyWLMevALISP4Wp7z53icar4kvNnJn3edt6GeSg+XXefV1jIE0czmFYWX
8pDIm0usEcQkztBCqdoNdJnbecO837xk1rBgQQb9fMj84Mvq5TB92P44Kiwf3IUZSb00rjoki2UH
IoCl+cbM3W5JXBv6/suGpjZX1Gplg4x0iblrc7n53X1NzHkXDFcrP5M5RmZe0uRPcF6KJ/m7mbf4
YtgVRiege8UYcKkNtYfRgRUnshD6PAd4s/Pr4nyvMn+tm8mBlZwE2FJlW0PetFAhiAcjqqCh2H+w
JFx9vgmlEHJemjeImMQzZGEf1Wro9qoS1If5RrPVnm5RpDlrk2DvQX5Uek20Aw4U5eCrZb8eHIAa
hsB9aPecnOZW16XLdWl/Bbn5Rc2I8TNCbToMtjcdOnmD/1FsM2J0a9xKh7nJNS+RBoMiIC/20I/N
Qy9vgPHRgG2tAzN52YfuNJxHxnRXeTmNi4go5/l/Pv9/R/lPTryJL8x8J+FrLJryIpgcJ3q+PF7X
IBqQmbn0Zqz8/EnMH4xnANUTmb2lp22AHXONw7wUmNWPJVSpNCtbYmOoAIzEWMjqImV9RhpzuNAc
/qUFOWlV8IdXzljWO22oV+ZgTP09HxThqzpd96qgJmaaRFWBYIukDRxJHR5vJBMKZTUczu4hSVsF
TILS0/WxFQSzE6J3pYebw6jOmEdvr+FWcn0O+3q98xJ7NW8GQM84r9ASDYAGPevX9XnT5eb1zvkg
851JolgbTWvOr4ecGBmugB3CYFT0e0f06WZQmglgrMwouMRGDWG59JDv70S6s4Rv7jW5fb4hneXH
Uq1HoMjm9fmRl30aRWXLu90v+1T4dsCIqR6xncWPCLapJUx9Ma/zLUNwXMjh7m+3j5aPEzN3otW7
fea9/8Z98y6vzzI/xAv7b75LzMvl6ealy1vtBlQqpLi4y/lNzZ/W5e2+W53faEwk1HTbyAvS5Qas
F2fuX/f58gpCjm1+EI2HLWWw+MLKS0s+X80uO85LBNJwXbs85rL59bBhome7d3fatfxU3z3tvM+/
vM9iDL/UE2yZKpU7reKbPt9AiORQ7xfn9UwRP3Z6vxmrPf/Kf739zUHf7/pm/XXxzbEHjWwxU8FK
PB/6f22fd51AZO9r8e3Nc/x+8ffPdHnR8SgeRreINm9ewbx42eXNIeYt79fnO988/HX7m5dD6rxR
MwUjq057c5P8Wk3zaG2Uyrib97jcf3kAjG5vXUygOH89yDMa7aBBzCO+XS7OW9rEEa9L1JMzBPPb
kZHrYb6ZM1imERplHBm0TubF+c55c9IUzIYve85LQRKI1UjrlQLhr81EMTFZnre/ORy4lfpAE7vA
vSEX5+2vzzSvR9X0MBWIGSgvI/G4PHxeenPMy0uajz5v5t99pxBeuhGk9q27SnucfyuXX8S8avgW
JbTX34XVRYW6vuylpoW9woYGuVteq/uuYjoczCOgXo51LjdO1gRLN6M+Zw+lwaXIFc0hwvj2ekOi
GniNeT2dYpMoT7nJfalaMzwMrpzPomDl5C+HZ4Mcs11W02ETRQeib7PtKEMOayd4YuxDBWHU4T/V
7Qti7W8eF/IkL8kpzyFOiHsq6BBE2+6TDcXgiF1fSNHNE05iOMPyagWV6Sl3j24jbYby3c3T98vN
PMPHzwiNzOcyo7RZdFRbbUVwKQPcuXCnczG3cNXEJdZvRW3RvFkfQCMtTHM4okvZqCpDL747okqT
tQPzYYJihN3n+jJ3nUsRc4UBNCI2YwsHmNt34pU4/f+7YLd9ya+e05f6v+SBv+YFkW9+0MzFpMva
OfxaccL93rzf6y8Pqv973uy/5NKi8JcVUANhQxLAC1iLl7pNXp/gx55/d+Mff6tj7KK0/3f1up8O
iz/y738sc7jDX8Lnt5W718f/7B5bf9LjJ77NcF5dE/SIf9om7D8FJG/Kb7r+2kC+FO6cP8lDcV2E
EYI0B7A+b9vHjopego2WaWuy3PcPCneyRf0XMYKrqqZq6MLEn4WvQ77ztzqMUWSxCMZB3SnkqZGM
nvrfzelIsOhGpchOruJCpYUXAf3wxAt4VMpo9wQVEPj1TWOUVnO6DJFL+GkESeOGpDc1vG7KT8LA
DxnevPmYfyMa0ZzfvVokI4BG+HgoX77j2+cmTUHH8Xm1A8rIAKlknRY3qg2qxDM+cX051V0svUYL
QOFKqt7ZTMmK6Wp0ul2pEJ+XEhxvIBMDleZDVIDmcQ5zZ9Pr1n7ENtCjeg3zYIGVduFe2/pLTT56
PKQAJa45TEkPA5P+EkPIjTzcaEH5k/exB1jNjVHmX+U+aG4Joo5ozBJKaLq73sUTSn9KPhW8lkWh
n0hVme+Su8hDloVALAnZoOg38lC9WXDWaql6fYUK/utFAdFcydckX+D8gst+k6vm2gJZK194yOF8
FM0e1SsijaHdKmhjK9z2tBtZLlmue4/BPoPHNMawFTOqVq/lPgFEzwrJa8BD2YxvFJszD5G7+txH
ONNYIlpqro0YgT2Ew5IYg7IiQYBHG6G7U1PvyaoxwstjhMQ6lQEFRjq1JY8tERX4mFZ5VX3qnuXh
tOjYdvXOALsl94jD/rZkb+SSOGd52r5Rv2sOuv24RWKMWfNo4DHjEXHGAXiO+XXx5KUATffjrcrn
Q8ZNOCBNNhIPsm4nN+Fdmf8OO7q/NRnGGhjW+Q1wHKPAHIwTVn488r3LJ5fvwQDeUWbxRi7Lj9CT
y2yrMSi7+SqKH1Re2qhnj4Y6MK4L6gW5Fjafl4r1n/kuZ2Yf5ZbFMsCjSHtA7LYiAnepNhQeKJmZ
DUwY4tXZoRYDg1ZnN6oVblpZDUyRC3Qbic5v2+wo74eXLgFy0DYgiqpbedw67jZhnMJGo8bNITSW
3cZGnh4u5auykAr8fKijNUtK9Yu4R5kZwoZlWW4r5WHBCshuq8TSgUQMRXOvJiBAeLh8BfJhfQKv
+LPgEhrj7+3KcdO5VDoiGJVpJBauRagZSJAUukhTnBBHLFWsIc/dkNLHju8GxXtwfcSOhEU+xXW6
TgQJZaN+46XJY19YBMuZKP4dunm1TdfMPpcVgD864g2kWjvQzu0AcDFzWkHy+bYHaLTAhvEQZ5+0
OiGDFSohvT406aPaf81I4UkDMpssnx+MIoIbLFZrugB8z9q13je3iVqAfK/XbT7xCerXnMT+o7r6
e9dQtE/qv7Ucfnypmz8ew4o+wV+vnj8e+fPyaUtrIRdBmls/r5E/Lp+O9iftMCR0ko6FfVC2xH66
DtU/LV0VKuIsvnMOlsXL5ZOLLldOFYEnHStNehX/0eVTvJdfIfOyUV+RRyIEMrH3kVDAkPski/xg
TxsGpZKWv6RdWS+RqV7XNg0KXMnJOikogpRti+bbSfejcop70V519P8NQMUtwhIgVTgEomWWoY41
jVSR6NRNYdnPYeRdtwMZhblFwaL2fQTvJX6VJArGRe9zAbMIgYVbNKoHSMNYiXxXWdLOB5DZTx/7
Z8RVxRpKj71qpx3Eph6OSrHrVbwLVQ7oR7UQVjX6aiKxtHKGfG8YCvleIz9ULeufbT+QVnu6ZRZZ
m8Ibjp2fTKceghcGEXflB+V1SoTOQrjlMoHlGiATItND7N0AUFDmZWclF+WKU5m1Ftp9S8rGSo/b
bqMa3RngzHQzWLmyTmGsrMsaDVHdMDYWIzGNRVMw9Mb3tzShOGwNJy+hmxILnYSAqilB3BPb5mzM
cFWRJk7xleaj1j5X4I+5IDXjNVlC4SqBSLJCCzSS6QijpThXPSIIW2pDrBKSlwAisPDhyK98oEf8
n8IN5bNog2OKazg5IcE0Dg9659ylTs1lNMn3g0kEmmbWZ+QDC7EDN/JQAIQ+qYHyIDRmXU39aAX9
rQkvtOutTWkBv6rGRVaVqzz8OGnQZlwIZCqBJwXcPXh8Xet+UO3i2UA43BUjHG692jTxCNu5cfZy
q56gQaFAh4msfuojN18ClYCzncL0xEp5hWSd4Ro5bZsiAZk6DGIZigxdWyDgfVgHwiOZeJKg6udm
csQEe9Y69VOY1/FpQhqz0gYYd4FOQaBUUXNpircC2dIsCPUS2wiD5IqcnJaBoNVsIwMFOAqERVqD
tMv5gi8aE8icWtrmsQ2T8tMEnqfJjg3oCb5wfr4qHbVZEaDRL0stJXpZ87dJiu/EGb42qf+gakiU
BYYAlBjxmWspbhpVvyuEdiIB5lZL3Gvwzv6y7J8MMFnrSkSfSjqE1/h9F0M49TtFp/8YtwjYEZCv
2xSYO56aTVhxmYHLHpxqEwEJGNRNnwks+Ywa/aw81F0xgRh2t/rYjqsytsBw6Uq/JZVsnbbtRy1J
0r3vUTtog2rFmYCf2QDghOQTAI/eyauU204zyxWSq+tA789kw21FDR48JyoHHV6+TlLboXka3Mc1
E90RoNGyqcWiLOyrxkjLsx12m44wiw/Bg6EVd2F156Qa3Cvo0wu1mL6hGsJ7lWvfTKe88hDmEBzB
bxFz6LZNQPdQWGwX41T169xpgk+9eeOBJsGCGQJfm8jJbTx7F3TkV8WfouiO7Kdw0faI520tXDM5
uLKrqNwwr1tW48dMDC+j0tnboDOvSmsgcqTSNrYol7kpaUyQEFfB0N2MMku8zRHmd4wr6OOSLte3
Ozwz5dby/Nuqwaejerd1d42VdlpXbsARkis7I/FLjxksaIVGE9iAtdlN5oAdVmfoYsIsDkI00PWz
O07mUtTPw9CmK1u1V6OvPquT/Af5MlpZMza2127tLuBUFtX+TnFAbJl+9bXV1AT8sWFsk2ral5qr
nZK+G/EreXdD6XofAlIDy+Q+Dcp8DWDkeWwDGJugaJCHWbyZPHihwrKG4KVfh30N6063r3Wf5OYh
6B+R/aak3jx6VoSWb6Cz3mNUjgPntoNBEReMi4duSqWlCLeInxcIwAJz3RfNCaDZixV9B2z4SP+Z
0jkydJmC/dK3GK9SyHmjNTJeMdUHO02RptVffST7V7qZx8xGVdDKab6BgU58h/3FySyCeMgTXrk6
JyxSZfXIqaByc2Yq8wlKLfSxNjH8W2sr7BbcmjISxBQW/HerEMCzCfyZ1INFp7iMkUv1FNtEGsS6
pIyaxwAzVxUYH9JCRRkfFCUAnP1IQ/3gZRDEc5KbkPXizkCulmLM2gR40sAEtGcIDx9KdVc7JZap
fjsUgCiUKPNXHVdJr/K0WxBpSwDIGb+CFKWHqXQrYa5N01zVci7aaQNTNOgsZox8rIyldFWgbx6z
+yqpxiWsdeJsyGSwXLvbpd/dpPkE9YVxYlLe1pAX92I3TDhUnXi8TtQrIwEVpg2cXpqiXQWGRlhC
ozurUK2wg/jVVrfIE/NcAINh4h9L01NvktZdR6bOdyd85FpAOT+GowRnT1x1gb7vKi5rfVre6HFN
dh0+Ztm4sIjQ+zRoRnC0AgWynh3u2yYDTkwV+BRaxbneZbqlEDAKWjGwuivbaLlCgvMi/+s+rBX9
gJElRjyhcpP06V6JrF1Q1Dszsteiae+hHX4wDfch9vii+PHHIM+cxeD0H6lMpDSIyk1ftOM+t8th
WVpAyHxlkrysfRkW044uE+fVcjMq9SGcymuHXt9t7BwLqEN6aVdXbg9gPZ9g9mDiKDcVesaxc3Ey
KuOth/2citv0rcV6jU+ndDb81J6Kqr9rm1Ghf8X33y3x9BZ8MRlzkJblMemYRv0QaAsNTs2a7++1
CaEgx3a7wtcerHKqmQujeMlNo92UQ/5StqOF0gM3iABxU4F82YRmLzZ57xzqeJR91eAz4fUPVevE
GxJo7nw5vU5g97Wu265R08D6ykmcSdW9N5JUCjlhqXM5wtVFGpmK6UVY3dnuPoXA9rwJM37KtNlK
/R303vRarRws4SC7Sps0jFAo8U7tyoCPJfjQ5Z4J1k97woe6Jf6AC3yECroePlpVXKy1Mn0Qsf3R
bEkewMgDCJLU1J0O7muNa13bWW5D79bnH5oLUkMG0s2BT36qVP9rHogMJGy81TX9aJV9zQ+IT0xV
dIEzyf3QZe3KDh3rpFmGtnH9Xqws2+UyZmqPKVrYhWUlz1GjMsUi+R0UFlj4Mscnp6CFHZvHpO0m
6K2Bv8obb2VP5X7EqHvyB3rbxGx/KF0mlFPEmasGlH3O4aktbATAZ5ig+MEBohZfVK/Ur/RMocRC
mBBAp+iAWXOfhsFtKKA/QIV+LvDpr0U13YZKAe0Li+rkf4K+xBmxfLIq5QG+swE2wPMWBoom0hwU
CP52cIbLVuObxe4WwoAqobyS9S6+A5gnBcDCciAmZ18xfFpWvR3tC4TxiRMNaFA/xvKLCvxtA9oz
2zNaSU4OCngTxOA27L1qk9agwcCdF2vHN/NlGHcjaDiKK1WFV9tONpP9JYqRJA99Umxp+Sax9kVR
QDN0+MqXikbdwNeeDHxXe8iJ1wlX0aNIXWOFhrNcKNeZyikahWlBmTm78yAX46KH+tdGdxHFozy4
hRKQrhsrZEiZSG2Yi0xLTPA+yJp4gAnH/N+4HbNKW6kYbscSsGdVq3f50AHMYOxjBwzRXSa4ag9X
3tTkyT0yyi16KIiWd6baC+KLqlsbFR0BwWcP3yom2wGvEcynRe9h8zCUGtG+OemrYYBrxxkJ7mI9
VZ9To/zIkJexHcmUS73LxTIrahIMxnRB2pILXD7YF4ZePsQAjxb4QJHeE9u2oA3u8Ovm84Z6SxGx
vvHdYdgaXfthsLF/8obwMDuDt5lQhR0l+39l6JjMBh148DT0srZEbrfynXNMxJi8TZ/Mbo/2+eDp
7WMFa0qJbAaphnbV+Q5FBt4z2MhcW4ii2o+d3q0GF1QDUGT4q5xXbQHzvlDQAtSjoy8axY6vYexO
DKzb8qksBpOwGMQbk0dsha74pLsBgsX70T8CjNlOdnYe7Qh6bJP2n7wi+tpJb3cUD9d10L20OuhJ
AKf+igjdG5XJxslsOaOE0WrA1g7rzxJ7X27i+5d7Rr23+vBLrXdH1eE7GvMDWAWJ9iXAEpqaPJWS
hxuYCR9Hc3zRyviujlRph0Yc1w7aqQYJY26zMjtnguyavCav1qQjQJXLWdhq8IXyGKjmqHxK62rv
WCPXvRtwBIe6LZ6ZRd1a3fgIXGADqWZaadoxBRzaKH2z9TOBvmly72CUbk2PYlUARkyNyITxE1il
d1bh3pmD/0zNlU+4ojxYLRJNzVeV/+wp7Z6AoaWJWIV+EOO4Hk4HLn9PtCu3Q2uZOAc1sdFSksWh
ddYW6zqKfmuH0fKLKz4M07SemL11Q/G5AGmPrvSDQYrxgiiGwX3wRvcro8/Pdsc5xACMqRSfNXF2
ITcCE1hEXFocNWFuQNxDw+nP9m4mXztmQfEYKhSziK2fnPrGcH3YAol9Z0YTCsWpZqpEUSiIMOEP
OOkb5pt+d5CHipL0tjCaVUcMooB8BfMG07OmDNemFZyKvrqJJg0YRr6L+n5pdmQceJyhFW+dmBCS
M/8qlxVyyNngBiTsA6P1wrHKDX7Y21wVj3pZYRwn1NaPzS9xRyhafp4UB2tLGT9gBz5HRXU92sqN
Rl5SbX1ui3ytxPnJd7ylXSurojLWU1GEp0+4yaMNfYyHIIMMGHFWFnsv1yxO3sY1ANCnMi/g6GkS
Hn3VxmtNURgU4q8Y4ifThQ3QleaXNnVPjH8pvAYDiBej/TqU1mZkiINnelngPIhLSndwjx1gKCVD
OyvKrmytXad18NU1h9vEG6gIREz7NPsGm9xKL7qHkEJpSYbK/K/JcMGYbrpJq52L/QHqCoK38j7K
/Xgl+niBCxUWrANoVmZQ5dqhcfUd3NilY2ofnanF78S5veeKJD9zpXceKrhKrh88eMW56wH+qtsw
A6jjdZZFsd1e0cy8Qc366HdU9+qODKmo4BS0pAzygWHFI9WLhGEUs2cFt35sdVBjwmyBGNa8vyus
oDrSkm6hdcTYcdL4Jh6UcK/3jKeouICCV9VTaNZbFSA/5HNOGkXACGBiHoVjGec1CFrV2vsdhGWr
LpgoK8RM4Gvg2t8efL05U7i9HloqAFy4SC0p0rPVK/dhrm0Iral2imcQRFbjJNL44udJM6zh3Bwz
fzhNMaDDzKX5SPhETko7Y5uOgBpnM/0Pe+exHDmSdtknQpvDAYfYhpYUQZm5gSXJKmiHlk//H7Br
pqp6/u6xMZvFLGZDS9FdTEYE3D9x77kIG+6byn3z874/FHQRyKfn1YhUko+E3yFVme/wnbCUDQ6y
A/vJnvFXTVm3BDQEGXmn+AsvVljumVxRxgFJVFEC6vjO8a51RVmQRJJmPrpSO364vfVhEPe0gKaS
gdvCaf0EW5tzh+WnW420aKsxA4hfFh9l3HvH3C57ZN8InVkp7SK/eYDlEq3bhZ3sJOfRLT0YT9iy
jGF6ZoVUeQE7zUBjoWnVsx16V66+h95KDJBM7t6djGenN+7RF79KVv4cikyrROnvjBhEocq4FwuA
TWmF7c6KbFgEEPmK7sDnEgWCWKJpfLJddHqNhQcWOjSJmZXkCkBrqOc4OhkpaUNBCmOkGhg38blT
Jim6USnJSi4ootnL9C3+r9rZJEWmjqTjbBNpiXWRFsTWo7OC3pXN7iX1ZXEnwrh91nF6DHzsI1Hd
njMmnhslohOweTEQ+Rb3cGPwdSDgScMNI/Kzxti2H0PIHpk5fOVJU64z12AZNdeHpuTYMBl1bvN0
uFhsf7ejK89S0XIU41MS9RvKLRYLuv1pejJhIA+TPauhJRNDr0xMV6Fqz9A8/W3bBe8hZpZqwXoN
qQAs2zSbubbMg1kPd0VM5IYBl5FYDMxolfM7AaPlunMrOknVvzttSr8wEGBq5Ouwrju2VaT7ND5d
yUAq9NmvZ/RTpfHYZVJv+F+TEiVp/HLl7gloSw9SBnR3szpwp8IL8SQDgb6hS6A484kkIoceIGuq
1GEaHbg8GRuLnJwbOzCYozDeyM2pv43dV2HhaCXeqObmHphWWdeqsz2SVsSw8e1mW0hyhMp8vADG
8FZZ2dwNSf3gjsXeZBS7GsZ+3FYGQObqUwWMAiGSfs0jK42Uhm5NJfrpAmnIXVPvhizAMOe5ybkv
xVPtNwdhYHq1u/ChFeGjFRt3AfQ4tm+s5uwJ6x5dDrXg2K1xpWMFDJOHMrM/wUggjUv6S1yE19kM
dqmsl0fUyjewbEn3LZH0halx1CyP4H/Nvct/mKBJ+P938IZY9CSsMgrruTMKhgOT8VMb0LxzV6CD
cy26MWz8oTCuAZZ6mM27WOC6dKDkNwJ4icp7BBj7OmhfiyZkHgtEvvRBONppv7alBY0oZzJK1gbe
BQiwtf9lCPnizEyknITs6Vz1856B6iHo8wM8tZw9zJKIW4/6FGJ3KkNYRUgWqi0sp207dsDdoeXN
8lgFF9wIq7auPmvDltuAj/LSMj36GdwId/kSNhiloiRTO8dsHqyxNQ+ADTB0JNQWBeEvQ9T88as6
rOftMOjl3DCMEw/KsnClnVces8/vL3mUkXBrS+ckJ/aQq+8/bP14WkuLR/3bbdKFIC+gNTfHxMJp
EnZgYhbySFGhtSm1iDaMZuB8LKI7e/lihSHyrG+14PQturNCnxhAD5g8TrMD5sRpzzi5IkejPwx5
PuHPRKzyp+RvaClqvOmYlVxgmRMdu+IxNyFybkluO5MnRSvy/d0jE11IaQcAzQof+pJHx/79fb//
Md+/+lbl/cufUYVuxqSUh0bxJvZ5VZBI5QaboZ69tYyY+zCGliftyD++RHrhT/gOKU9om8ZFtRPl
JOsSZsAvXS9G0VMtkmdvsb7ELfcPmthLFQv+osGl0oNs3fPkodOLo+oUlYBTzBioyjca5vtLx1Oz
HaT49ecfSeWdqHLLfSU7Rmp//sWfVJnvP0smKM1Ty9H+518MBQsMjIyEIZccb2Hd7Gkli9OfX6DZ
g5P//n0cA+KD3bZkv8Gtb3B75rIz9m5ngPKAktOGMt14efXkZkF+LYiJnclopS9kgF3BSstdLY6e
HcOL6uetiRh+I/rc2tQtNviOfNMoPRYm/Igcf3QBPpuoLsPg4EHQyE3wmGsu/mHqxC0L6ru4pEZK
uEtXRK6QdjIM8cVNwhlrIENeR6bBNuqd32YJYRmc3ZGeQF26iRCd1su3JVMpY3ySIZDsnOqWKSR5
aLb3PPAYbkw0SBDQ8pcpaYa9PWFU5UN5TmzrM5ZcLKNiApFOyTNAlvJilCkDejfackafphCp7swC
jz5zkNsi6B4InG/OpJJvzWKqdyWBNbNXBdw3VoJ+v+NWdcPTjFdyzTFHZnXfAd7uxEgooThoMcHy
DfoflZG/iLHBps48CN1mN+SP9IkWsSqle8ygbTlDvXDvHIt9EFzbji8FRZwMP+h9s4fSMKH5B4RB
hHgGtD1sal1+VbK4b8RdiLyjgkJcW4D8XOaeuXpNzXaxEFu/5YbzVNNUZ1V5zrIpO1qI2HvDDohP
SK6WJV/Sysfkq0hs8I4oz9FoRTG6hX58Zh99YuHfL9Lj0Brug86+kRh9HPzkTsTTpqyKV4bx9Pt6
wrsa6JfJ5sSdi3ndd/3PKPcflm9beiarEmQargM5MYqTL42AumeCzyJueg8qsc0D8Oaof5+U7b7Z
BhucnqEsIVXvuuNkLeb6i2C895afUBG7syINnGQS2fxAqcZUTT7V7YXcE2fFoNJFcdu8LT/d2mbc
cMVWPwMfB5DWhw8+PHBVsHNntHsaqCfa/i4JPTo3G6+uei4D6p+ZxyMrM70PSvFSteO+lzNdYtx9
NUNLeUWfywScu1IeSwFDr2mfZTIGBLPmLeeZd5RVvI9lvUWQzC1fAR4c4vy31LbJN6/6YqMn8F9F
vY5C9A10FaDf63llmdNzKf1PQh5Joy6ZQZndQFTY1LT3xuTA8h8q6r5W0d1HNROHvSJ+aOUZhK5Y
6aL3iWLnQTPFLBR6IMEuIwODu83rtlvrmR9Bs9lbXjoWRdavKsUgbRk/7yBwRRtyf0ga6dS74Qyb
sHXITUz2bCntq2QFl/StsQ4kM+8AyCOc6GvtkFm/vB81YRG7OoJPZRTN1Zy8N0IOf3FWWhtdWD/6
ApCZHfAzVxDvsn76BBVdroxsGxI+sm8HDL52UD87dsoAYXIobJAlaNK0hqGqd8xrMBeR1moyrDs4
biFOMJ8+Ju2xC2keY6f5HWQf4d4EaU45tvlQIZiPfTINUxYRgndxY6HW0pH1cy493h7fQ5fjX0AL
3ILO+hpyKORNwMy1aKAHtItJkF8sfxXHbrVK0+ZLkkBbeParE/OQkvHO41i81q5570/9sCNRA1G+
beyz6pUmy1+z7/fWYWbDkh/q5OjD5W1SWso8V89s1EkvCRn++oNL52aBZcPpR9Y5QNamp3SO4031
Q3QzzHQSm/mc8JZ49Vm5uDQMdQcAHVDFvE2i+a3pq6O0h3toXbu4dfjOWEYXrQehNco89E70nEQE
bXqADShTWd55BkEZ4URtbFQcnMlSu9Nt+XI/NQ6DEdnRvh+YZr8bEWF8AX6ICV6/ealr52dFCdYo
bXGXpkitvBsEVDJk2dzwsdFW95ss5seyenAlLHabMeAY8Flc/iJRKYtgsJrLB76OZuiB/taww6MF
h2FcQLdRZz+mqbsxpuQXgpUDXOMd/7R50znM4vxBPEwBkxiKBblR0/gSFWUN3cy45Wl2KfsPIqfq
lde3x1mJ44Ryh5hnQH62yfJQeVurQVWqunArSw+ZketD3TIOKTENzKkeHdd5sLL2UXfGSmtSWzPr
/vv7Ti0aG5GmeDDbDMZrcYsagbodVYI5U3LbIubT6RCBRIFERZROu87OXtxo9Nm6hkij9PSb4bf7
wpMkUTJTWY2KIZuS1Tbpbg3pBKteEAfn1frq6+DmAKa0pqEGsPfLZ46LWkp9lpxbcM9PTV29JFWy
b+rorLRxZ/n9KY44FUf/Aaw+w34GRWG7UCJt61eTTRjX3J+wbH/3sg9R4DZid/as0T40SbIR2jUh
BrJ1x3/K4TowFGbCii5yHuqfjHFpFj0YfF671xy0hq5+JWF+Q0xxX2N/zEp7PsBbyzZ97s5bapBL
JMKT8O1n1JfQpHnNUCivqC2P8USMqc+/ZQpRM0xM3kukFCVrGFgxCCstjPlGf0oUlJ6cdeeCG+my
8iXpx1Mf34RqP0VIjQO4qx0aqO3Q4fpun7X9veAyMCNWNvZ0LAvGxObMXNIrTeRbJtv2GmkcsU88
2QlJ1ILAoKmQVy+Ot5Ow36tZLNur4FwE7UajTuhIwqNLZJciFDyO8kfS9W8NqDtY0/G9FdUkQSTx
49DqL89jgpTa3buXVdumbT6qyf6ZV/pVZ5QFXfxSOf0P202BSOjxkVpD7+gfXS4AAiGyIf0VtRZQ
x37RcbJo0PWH4v0MvFHyMBCDS5qnl5mwnaenMDHax6QQl3LcSEHsNrs+6z4LzAxJH3x0+rZ5rXiU
CmuzZBWvSriVWz2AhSgUGJ48Lt8Z6BNziv2JkpG9pJn+aisUAQEXBWsxbBttdRU5+2KbFwY5QQLu
kvyLQYY/GrxAYqrOeDdZXnjclEhIzkxeH5SBLtaNjslo/xr6FF3c9OxN5i+GZuAthn5vkPfBfak/
l+c7KEheayAkMWKDDSzbeT3CxbEFoOQIykq8xBwP1nRRLps2rwaS50h34ijtDvgH1X3TpTSg0vgs
Kv4rynjVnJqiqbqVk1O34NJ6QxpAJDHIFeGY0zFiZPxd7rvtl3SYTxEWDEnPMJer+V73AYVKxZGJ
sRRb36dh869oDJM8qhAR+rCZ/ZyPj946CHnWslY+sg7zCARnPhinyoxfUqm7XVikEHy8B5Em8blj
UwKYjpJlZiNDiDQ5Z89+7LyLiL1AGIzXKQ1eW9GfncZLt2bVnIMOESW43t/QmnJkyPlRYxl2UTii
9U3PBe0QUwVWIa1XrVwrQdXk/rKaGHC2qzbuiA4RjsrWSceDJigEpkC1NovQWeNBILfHs4Z9Yai3
ao6HY9XkTOlM9pNu/FbJ+b6jiNwHnhQrX6aPlEBoFCb3HeHNoZ6B7VBukQBFGOKqsNhxd9PWFKQ1
Z93dxHAVsM/IkeH8BAVKFFbBucKba++0Ed0qwlq2ZlAEK/KSnCK8L6LmXc4JDM7Rmjc42ZzGByvt
ueHeJIOZVx9fObCVE9sbIinnL5ZB57KhqygadWcGvbuHiPvCRwG4fPUg1TAckf08Gm7yMohMM7fm
qo01FxlBJttkJAkKeVi1oVhD0an5yTmijhrtUDAx92majEeFZwVpZUqR5xoIphy/24E6rg5leJyJ
QUfnrckWw07fD6xLTXJrmRM4D/6EMKRQ8TVjbrVn5yz2vZlCE7A+yjBNLkId/ZRA2rR87Mz5PEah
dWRl1oqZt6TNqWy4sPIE9KMKvflolzM5VUIR3p2glWKaVy55UlUE5sofX1rGQoPUt7YYLlUvnTU7
/NcWTe7GUu9++Ym/otkYTRyshIxhAM03DUeLJsFYoq2HW5A+ekV4npmJuAZjsYLpvdNlwy6bwRvM
MyuleIDtMpMNUMj+qFT3u/QJMCdQdm8n4sU2fmap85uwMQtrqc+WRjlj9fFlJmFj64dSUb5b2xjM
vZyzV5DOJJ2R92cwbEvmZpN7md4ZDgzrjngljJB3vTmKjT1JhoNtuyM5Pt4yj/YQ84LwnS0wYd2k
SZjlDuFdo7ZJgAZOyz4Q3nkWAKryofLi2CwwbHrjK+MZZoSO4RKf039o/I6rvAyehtF9N+X4yjji
pdOSCw7F897InbtRQ9lvpi+zZiKbdZQ0pObQXy3A5A6IKRHWc4ldJQX+sDKHUG24Q/mYZs1D4tiA
c/CSb1zEwy30+spnVh96ya+ZsEHZ5e9Dhvwp6H42kb/Tbc1evgwqCqrhykL8OpHktBFV6Dyym3Ut
/ZujyQpOA7YeXUfW+kD7iab/0MzuvRej6M/nHk0zV/bBmeU9ibkUWow6lbWLiFbqB4nofzQ/holM
tTQzN3mYHLj7wn1hvuBjRY0sKfbSLNc7C4KHl+UPiQJDra3+ESf0U+9+NUlOCr0XkZHOCLvt3p0E
M2edXzOFgx3QKkU2rYrvZhmRBvPFEh1tLtTIFTiJE+vuQxo729afmaU3S7inSUCmtx1oxOpx6xT5
Sxx3SO4t0m/s2tr4YiZvhwAvuNUozgmb60Jz48XOB1lv5SrNE2fbx+YtskV7HAeMYs3kvHcfHmGG
h7Rim8SIsXOBSqspY9zT0nLpJXyIljYdXjxVXSPpxHvPIxVm1tNGVS9xQDqbn89PDmm6p5jnl4Iv
IxpWEtnYjcR911knt6hk9rJt2ayBDLRaHLgscOYwkDys96pmsm4G8S/Hk/Gxl/19Yyi282PXb7KR
TIMoHqfNbKu9r3v3Zqhp7TjikhjWsI0YryCn1OsOECjRtTZyxezAMifYFtPQH5RxkOSWPqYh/zKZ
9Cj0ena4Ybm1xPj17S35v212+rc+pr95n/6dJer/QbOTaTkK4fS/52MeoGPG8V/9TX/8X/4HmUjZ
/2AUYypp2dYSyvKHPNt0xD+kDakAyCqaSLFQOP+QZ0v5D0mAgPSVcO1v7fb/lGebGJ+Er8Cysi/5
Pw6FMS3iZf5ib7J9D0Wq7StHOqxxbPvbUPQXzCzS5mxOGHs+QY8xAK5SPBlZwcBBm1fil423bAkd
Lgd9Rlhlv3gzJZz06+mU5qXPHTYD/jdMDn7NRRcL5nyzPZ5akbPGAD0mBP50JzTrfe+Domc8zUCu
bZF0I5zRlQpvg2foC/qw57j0dqKNDy784NMEmPIkgmzYGA6xHD6wP1dyS3dmaDBHFwA70f5MJgkl
ns/BlJk45DO/JN/Kw1Aet+gDIE24B/IW9Nbvm/lhHhFZCIDHmyIaUyIhuscq7BOiNVq56waIz22T
eNeWtm9unJdKM+Xwm6eqGNm6BAjEjVadw1Rtxy48zIk1H0gW4zQDWj9axRnlQbbjs1SvsauEUDRd
rggiO1aRPdj3iF0/G9oBYwKVVydlt8/LAW+j4Xy0anrzAPjfDaH7KO26vO+5AFYZKdkDqr7Hacna
8xoXoWziI1ZpY3UD3Lix4ZK+NV7we1V2PSsxdsgjsjnsaFkJVZy6mSlwSkb0QfrUYWLh2Y9JvEv6
obtTdnjNx6A/Jm5FToljn4pi/L0ohvR+6Ix3IxYPTSHnG1Ht07pLiSnTMWJr1xnXEcija1+H5kqy
njkmWvw+8DOe4wjWXus7gIIzUI8M1DehgIVXzfNzNbohWvVI70tEdw95mMb/pPf+M4/pv7G+OTgW
/vWD7DjYGQSGPd8zPZ6mv/r08tm2EyNonCfNTigVQXdQVkciH9jgbaD6YFnptVu+L8LW5KdQeqMI
zeZqs/HBRrK5731ghwjx3Y0zFPsh7c1HV4+ILefeemBn6Pjhs1mULnZlLzy5Zf8Yp6Lfz1EygXDs
dhL8xn5gG0IbViIDUpAnW1b2zDrDoaLoqOdiZVYu2n6jnC+9P5hLsyBQG90VebOPJoN7L8OUxPTg
0y1TJpBz89awIfJn97XPOnWLSpL95uGnzBehaMNHFc43AG2ruE/M6QaZqV1bXUFMdzjI5xrvLle2
QIGLBP7pL4fcf/OCy8U+8vdXnFZrOYQ8TwjbVgDS/vaKlwB0w0CU+smFB7+JptY9tdG0HVB+Xq0Q
oXKg3qj7wvvsMqL4PSeT8TCW/c9WoLVIY7rTamJtXnb1p6KhXblZrw9sVOrLBGxxlcore9UEBhnL
WVaeCb49xPBgEOdtUw64y8ElrGsCyMmsth7MpDjSGXmnePxY4H2nrFx6ccM7JFn8UEVgM0XsRpvZ
A71IQCE0w/hFloV55lXSFzaCe68L3VNWD2uy2UfUGsFraI/MASpN/nvJaj7VQ08nNJtoAcsfg2gu
GY36Pu9mA+vFhSEsfN2CDMHKRzlD1v2PWCB8dQbwII6XH8RsfWmnuwy1NA8uh9tEX7bPe5TjFSHX
r1M4XAjFZZTHrry1jXZjETnUeYT0Rglho1YiqLdCHNYTIuVuAGoaE0y6yvLIJrDOPHIPsfKcY8wh
dJ9Wq/YR2DIgn2uzLwiEWfZMTeK/u6r7LOb4kkZWcCmRLzdF/KTs/pi2ZB5mDTYvQKP7qIhurWd4
a4DJBEjgqNiKDnNp7nfINjBPtrq+aIJMN0lmoPiF8ZImszqXjvniaLpFe8A908DKnMZKrrImHkgw
99JDDNFuBYQ459M8sTBZMotiMprKsjpUWWrfLYjMehrORuRxk/Q80jOWjzMbNHh2EN7YDWy8IeyO
toECwkce0xPTsKtI0jxpK6UwNxH8z9D4ltyFA0XSdJqm8Nr3Kt/zoH+1Djv5WvbLhAANd+Clnzoi
wDbPanki9CNrW3Hlc4XMJkUSNqeXStWbCN0ZjszgSLyDvg7Uz7sJ0FNA4OiuauaUZJVHK8rth4BU
dXicaj/GivnlpMo9Muzy+v3FpUkpKxaeEz8ZDou0pBNXeuUrCCq0UJt58H5aEhEkIseUxGvnwEOQ
HuhJmYshrSGdhmBSiPeHBCD3umfLfLIatWb8Yu3t2SbIc3a5ntLwEg3cjtIrH1qn+ezqaDj852Pg
G9X4l2NACeFhEgO/CMUR17X0rb8fAzLsgyCkG74lWa1W8FIJv9AYHH038RGzz8fZt+vHtPJO0zh4
7Ow7dtvdOjLQffOwNFuy2qcz/hS6WcwJbq77V9aT5drkej/24fgFCFo9xfkpQDtJv3NpVLDKFHQm
ckj2ZCSobV6W7clgb5FHVntXeeX7uMjgqnnsjoPik2yEE8oN0hYufpjFWwd1P/F1rruVIRtJHsdL
gaGJyUHTbjF0kpC5dFmIK89R2OHYkia7gDLozzOGc7ojzZxJX6oIKXlRZ+PKXiJ3hpGVNKPdjQ7W
pNx+jJhWD7mw83ONIrErRrDFPsv4zJXXqufsHwzyFZSlpkvJt1+pFjQ1bHHqodIkFFIsA/0OS1Lh
ZPYejWZO09Hmu9ZikIXAmOSFSbz2efSzL+MPEGP+HsHrGiNgeM5NwqL60Nx2alLnBix21DozwpXK
27q2kms/1mScNPM6KdkczjzAZ8eXTBsQi+5iWEeLwdW+DshAV96Us3TzJ+oylYbnOFz8q2MCunDM
Eg6AlCEz7yiJ5YfGL9NrOzJ3ryHargtM5BcvTAlZNp19Nd1iZnw721UGzlejudFmdpescp4tDTyk
yC+m9vbEEeUX0oDCh+8vh7Hvfv/Pn1pn+VD+JWKAD61F8ezimXSkUshu//6hHSqzMcK5Dm5NMPqI
MclWDdBynhFKNgdska90sgfDmMdbrz6T2Z+uttqZBitxC0vALxFYe0OTrWeIjCp4YTbFEn0aaO/x
kg9EzxrzDeZschpbx9intfdoqGz64emmxfMiolvJipzFk4j3NqvXmEHbVnmSsEFiVtbktxDtrPPx
WhWcZZZbz/ArxwzHMGs3kF3Bnn/GhxMP5rlV6Qx8Y0a4bV378VEHrncZA6dZO5rBsNHa4qYCYnHZ
NREhVYtXPwJA6c7mYbDmlkFw6JCKtCWLvn1I8jFHKp4hIFNEd8WdsfvPL7z9L4CC5YVHE2Pybkts
LjhX//7C6zltajMK3dt3GhrDyPGuKjk93+1uDh706CP2shf5vad2+JcZq0Tnoom7S6mwj0z4zW95
cacjZeAVyKbdFIPF79LyVQTEkfRVaKxru/fvMN2AYCAvjGAwdadrgdYlys4mlQE6UNbiHkfGWhaN
eyhkRk+gejbek5U+m0LdZ6n3o9ZRAZc9itZakgbmgCzwuM6fAIGz9hdZiJROHA0buuJ/fo3IuPhf
P502ri7TlJJkS7gTf3+RhryOa9JN1I0akRszSeV9bD42M8zIOurFnu/57kgs3w6zzxPbv5F2JQFD
15v2kak8wXisg/ZpgzUiUONA4l9OWWtXuDzdEp1R6pskMJlnJ4RwLEDMIHxi7SxZZx099IintI2v
iKveik7Yh6K5RHl/wXsJXKCMzOMgycDywm7XOrm/J4b2Y4pydeBUnJ9dhOU1jtRjaYkz+uL40vf5
xixZttSCtMSSihHiOHHtppdMd5nNIZfGmHuMGBU76GV2roV9QgzqQVdn898QD32cNMoML2X5Hkfv
honQTcdvvdHVF1Qzu6lLQafj9d90qNSehTmVrLhnAmga4sQoJDhITmEYk4AW5/RXMu1XUT8Meznu
bENg+W+YPgFfgkpRqXdn4LEc6HW2zJGgr3ko32y0X4iTMJUl2jHPxVGaApmy7xgHg6LpwbSHeGv4
QNONNssJEUUyFUUxfAkHqUHW3eJZEMIUuKuqRQU6F4G7SWIRXXwVv6OX59hoRpBr6Yccx/aXlxL6
0HrzCpuVd0DvgD1JuA+waL/6Zo0nA5/rku2oc6ARZlfb++8byI70g8cBdSlEhWzGuM8G07uvK7Tt
HiGMW1tuZp01d7Ziti8MnDe+uS7cwjyxMCiUsUyRXONURs5R6Dp8tdJckdgUT49xFZ1qh/VMPIm3
vPXMF7Koj2lWNxs9GizAbKKUJhk3254Mil2L0fCceO5DW77kMk/uq4ouR2J4lIpcS/KA2nWYM4Lr
rXMzonSs+u482DHW7Wz4zTU7l/EpkVxlXIvVBIjj2YpPUWxEl8oLi13Z4M/8/q0XNns3Tz7RFhfH
aaSK45Gi7ZUN9Td5AB5qTcPO5IVqiXzpoX2yrCnfRdNA+lAb+qtpDMWVF9f7J8373zakHGb/+hT7
FshpGCwKwTgDm3/pSElZR92U9tVNwWJdjzkyxlJ1Lv7JWd9xKd1mh6Nf1dq+d1PjSUbEVMmqwQo5
jNV+Cphcm+grt4rubrRUfbagZW3j4MHI9aMtE/3M1M9hL/YoZBIdYqztDBsi+eJ7DZNCcDusuIk7
LGT53CZAI9h9+avvc9aqUSHGWTMcMYLxToTdcO+lwVfv9TeRWcQUwt4nEcq764HQr6SZgERmgLLm
zgTyWKJylb034l0Hns50pkPNYQLUGpp0Q/ZvcAhIdVsTJDtzgAfIYwZ3h6/MO+M48e6CqggPXY46
pXQqzTcO9b3qrLMxxQGtE3YtbNvdD7ecjwkgWsIZqn6bhQJ7GMouPDePvW5JZTeK6MXClM8kme+b
YVJ/zoMnBz3ClibIuCIoyI6oWrMjAgLJlofTTaB46s1cXAMGyptcWJckcGJ21wCkqBTfGoc1aTTJ
9OKQZsam0c434SQSxs3u55JxcAs7QWpLFJMAZgEhKYuD9q3hbC7lTJjYE5Mb392QQ0HEJyXTrTXn
dcsMYU8SLdQQxc0V6+7IqoecE3Ommo+Napdl/V5T7K1yNw/uZFUgkBEOIbuCSbUX4YBqW0PfEYbM
XGMwXokS6bcaxdG+nsh5cZ2ONoOiA3UTiH/5jHqdYJqiV6sgAOiHOVttOwfrphVhuczZ3mCYR7Kh
Y49dkYMeJ6qqduuVXXrAOUpcSJi8RazwVwvpfpN1jQ+CAU1wkfn0sE1wIeVueuR12Kgm/RwUGS+F
0yKXLayQADXd3Dts7pd0PrbwVf5p2vfcuMEvZD8ozVueSMKM0SwXMUs9PzgHdp7exV6MtqrLXjJT
fTCwMa/V8ru2gikWzuwIM+uUMcx8znQLxgh1zM6JX/PGkCjbGjgpkeWuyxpputewqw9E7vEW+unN
k7if0oL2mwDYoB4+nMpzHpNXibfpFDXDvBsPbWIV+PG+4jZCNlrXHtkICjwNaQf7iWiHjSkK78We
s3zPFLHaGklW7NOBvotr4NVo2H8RLdlc0tACBkSyqBVx/44N+ZZyzuNn5Lrluh11ciSr7aUMi27f
CS1OpXjuLdRHRWHFPzw0whUu5DksLnOIcLQt2i8Tz/J5ygGZuu2EXyGNd6EZxXcCJtgj0IIj3mBn
F6KE43gtp9c04GNHcRRF7fxejUhi2rTXm1yZej1xil/yTKcsvn+UY+4uRBr3IBFN9XZZPKD1nldG
P6IitOunjoxCYtGQfINpyq5zh+bbDxhP9vFITWY0EwLg5E3HJIV61FDrzvMJDtVo5XTYLw48M3rP
TQzsw9C7LJFKZg71F3MKeReFpY89Ek2MJk12x6bIwRJnNyQLmljtW+/5oKmNblQrR4xZ5sWzo5ck
aI0tO8EsaetDNQ0JYzCVn51yogykf1p1iBUPueE1OxPB88ZKzP5mEu0jVLEV5ARtMh2xC8/r4GFU
DE7tXmckCvftprMt4pnTHGOJiheLHOtc3cSSU2foN201PBFHnV2lN43sWaZTjk0M2gRl86R+EdVS
H2nen+YANtM0+cleG5O8Q5+V+dO+7JLPLAEPJDJPXGQl8Jtg3R5cfERF0axDZwouxlDNdwgjEGiX
pPjg2qWYxXVymE3rh6vdAxD+H645SzhS03j0TYqEtE0cNFzucGfib5sZFm+FhRW894YbOwSfF83H
LZPWp0R0w11Wjg2zJuv3rGIRm47m9GZP+j6s8R7bZcWZZqf1La2dne+/4hHU7x6z801LSAa54F1z
cKjd/3lT/v/N0v8m98Kkwqey//ebpePXr+hvkRf/Rdl57DivbFn6XXrOBp0oalATenlvUhMhjZJe
9E5PXx/znsJtXKAHBRzo6FemlBQZjNix9jL/vON/GkuS9H9FlaYSLSRF1Ogk/bu3JE3pIOFLoYLN
6GPT6X+Mf4jCAB8XR1e9mTqTJWIqKjTlwX/9H1XCUm8y0xgVY8FCQ+p/Y/xDL+o/65/xI0SOix4T
PS5F/w/nvFh6FERiP7SNNEQtjmSkLLNqzhs43CybGMkiIA7kevH3kId162h+cKAlXy0SKYT+/Pf0
7wGJyxTgstJRzE/Kxd8DAccV6VQ8/P0zA4/ABDYJnKRDsa6URF38PTQ+ppUEHPzzz3+9JrxSFw7g
8hVzT2OJgh14OD78PZP/PMLVUsfzeUzHkPoyX+QRnWykizx9FNizMJ0xdWbXd6HhDCeUqV34ZbKc
TnRPy4LdQ51BlKyLTT/rAPAhN9OZInaomuZ8jDoaQdNQ6BwY6uugSs1X38cYBKWRo9SNiOpfEw2C
NubVEH/NWG+ZtrAdJw0Vr+/Re1wg0sEp5GonYAmwwEemWagwe0dj6fww+GA4wpRj8iMdTd9sTioK
IAMG74oMeh1XGAJRgeaLHs7SaK3J06qsRjvlRER6gSCCEPvS+ztOYTQQ/nsWhtl0/qidIvHfmIPw
IL2LAHVWuO2RI3lhOXh/Lpwx+qO49xeF/wi9Hv8bpButI40RPp9RSCIsGzAm4yk4KsLGR5fPfZ/9
nTrt56qvHtM0LKyY5gm8038SQaROUU0BAHGMd/1/kz/+Iw1kGG3/rVcX7Xtdaoj0BSz+exBHTcnf
s+kbP9S/Z7Iua+hNH8ZfYsnfkf89IMb5J9REeINmQlHS4DRD//k7njrCc86PXZl+6fENPQo7Q7Kh
M8OPzGKvrKSKra1RnOXJcRqb/U8JcQXSEFSZ2nmJDjV/KziS1VIWOw83MAW8IEx9+Bx7ZcKxkBE1
NweeAbLPFDO9tC8D1UM1Ck+3WCgZHYlaGpDeMh7LI+N1i38lixzra7YOQuw4bEWBQUzdY2Xko1Xv
rdIf1fwnmzgg7yVUlJJ2DcYYeWDhJ0ssHX5DS0ACaMsNal5T8oZ2/v4SzwH6zrepwlk9kAY4ZeU3
UNNSoS41cU4nTWSVkC2htEDHp+rKf1lQslT4b89oB9gEKQadb6GyRhpUvq/j64gFi3bRGmxGxtMG
c2cSE+eJGMIKVbKb3Ih97Zsg3pkHUYwQelT0HcLaKZZdm3z2lf/QMOD0bdsTNNyLAMjs2/WqPrZg
HxSbFhzad+OqhSnPbPpHgw6oaITLbJ/HZnXg9fwD30P7M55HRr4UNmlvQrDOP7Bpp9GSkKON3AXW
JP1v1RQJtYZNaKiLCnuk1h3CXY7YCxetJ57QXfmN6R/aXP6mhpqlMN/f5OrFNewpg7NbywZvw8tb
/KQTgUQA18dq0wduSfY8MKuM9MdoDkq/fO3ks3IlIBJ3lwKFeWREvlXtFdHAuyo/PhZQA2EovmwF
BqnvaNybh1z3MJTCsgu3bHrtowLzqK3Ikamvr6/p+XWZ2cmWKBCSDacN+sIPFFdTb0DSy1WE3Pxw
qfLYZOvMSO33FDg4Pusu9LTBhDtdWOlIcLX0k7ISbqjj+DIMW/VTffanUe2x1Bb5vJ7rECJBPWSL
mMvkJ6scNDnRw42+0wKaLoRxK13LCjOFp17iZYcFBLLTfZwd21Vx6XfynZ5YiVQbirjJYGtXer7h
oja/WrKAOjbNjFllM6AmiSMTtjFSsZfgerpm+vdyaYdzUbOzE9u3kCuB771FuBsEA8mu92gU3r+4
4pvEfsvsBmwkigvtd/YdnEAcnuqPsph8hj+zPfPOQF7N0bdh2U9ggb3PjwTI2ZA7IIhlvqsUt69N
6YrXV2HOFhM6nClKXUPdvjw2iNvhZeOLw4ZqeBvVp/yJm1WWeDrjIQW+sIOfonI6wHjrp103itWu
c9q8V3UVEECUOu2aED9bTq3KVtg7J8bjBi0vspN1l5saaNGytspTwYZgGdJOAa+defrv6+0MF/Ft
v2pbqW+V8sHc8RhoZhu99sOOdVTz47GMQnIlRnP5k+yBjMaowdKT8HF9xsHa5QdkKMWL8C53NRMJ
a+xlBwmjpMquPt8n5PNf2RM3Bt+giTpoDsrRlikKIv1tOE9W/mg4YnSub6vzzun5/jhLncMPMjyx
XHWZLbs7qezveb6Lak9qjfLhci2Dyno8NqI4z0+PhfRwX7WX7IRvaMpc306gA77g3nudejIzuRPJ
yvKNftVcCBTvS0vEuhKlquDofI/MwJmThCuhX06wK43ZiM+5IR+gWaeIQVlavmDjzYC99syAxBsQ
uVW7YuQhGNP23N77dB19BXjTfPuH+rGYbKdwq9/Kk2YbGykCuB5Gf8taaPTrWHJnR6GwesHhY5D9
YJCKTeFUuFcDuYe9w8av/JaO9e2xnuH1MOzQMLS+5V86nE6zy0SDcld6qABiFWTFraULIKUo7qt+
OxV/iUJvEpwCMVBiMNsPdakldpo8cQ0WW0uBa7Hvb6R0w7fja0+P7+OjvcvVs2KS5e4tBkueOnRq
2pwuK5TdUQuQ7vgMFYhLRCDfOEwWo/kIbfSa5jeCO6OacWWg7tyD9qq2VhotiGPNfslJnyNXwpyn
t/lizP+QVR3yNL79wZSME82xvZ/cYrQ+mxeHi3nRupubj1u5gMkcsvQtRQAN0iYhnPjfrYZvhBmn
8xcpPo2DQayceoChyD6wHM1KgF/cBrAqcDm88mUCD4TpXMrWKHffWw5WauaoCo3GN0C55wRXRkxj
llrtp3GPv8ky/pgtlEV00JaDp26U7Xv7OOsLRjTGg0vhNh21jAxu6W2IZn7jECocbaqtEFqB5LyU
DWCiBalPwrA13EBulGd42C3YKj8Oid2dMgczNmfG8jBH1RzmxF1ewnoT96tOXQ+ROSxfduxcUFZy
BSc/UvCtBs5D9nrBwMIlyywcDmGnG1jsGERKvMOlBq6PfGeJZUfxVfv4sr5gvlJEej1BUZhnoA2F
zk/GNh6u0emdOc1kLbVeq1p6stYeJr9PEq6f7MnsxcEoZpvI6DowEZ3Hj+qMdBugb6G6NcDhn1lh
lWdhhw2OpJk0K9kxcpUeqRE9w3gvw9tEMk/86eACquRo5CuzK+xJQ8SsK6h4XNgFAhRk6vFl2qFF
R7FJf90IvxFurGcfKZYLe14dSvexDJa9sNGpNEz9WuQWh3SQl6gWhlXv6l/qNbPEVXIY6FCP02n9
K0ytcuPP5pAT3LqxWle2YDHar3u9F9x2/7b9nSAtmnm17ZbKR+HtNdRZz/Leb+q3rW8Rd/L/YKl6
L0AZK2hQh65TK76J2GrhhGGKkqkvOUeE2A4ieWpGeGyJU30QDu+FM/YK85dut/EFig+mdjhyyXRH
rI7UNVf8mn2I16a6joKtcxtb7T51ktiqjsOSWomjwBgfNqnbaC6suGSRrF+aGe3VZbIfrt21PHP+
+WNhs8z3gmbA8EpN9PMmgRGn7oTdECM2JwvOIR/3nWxei+lFOr+fQW8roZe+1u8z6Ttkw+Rw6WBq
2/53s8s/VRyPWFpBfhlDFkrrGCQ79oJDM/ePwmn6w8DBXvEs1leIDZOLpLiYHtPkYBOhiViGHGuK
Eo7kE58V6ZLwYTlNCa9sD10AfOciDyzANh1a0HFMEp6xAvdFOYFPEVT41z3a12g6Hk7V2InXiE6G
CXd8gMzbtK6GaJ7QVHrUmqN8wkuHnSJ92lWxzX5Yp2fYa6aOcqHVFLjZz9sW3HrT1HPk7vLjzK6q
2NZn8StFSnHT0eE78cuRRg8U2Pfr3Mfd2Uk7qttdeygPpbyWQrM9KJk7i+fxR9gZDVzlZbEbZJMU
sOIYf/PlC8XuIHeZiAVp+83CBVoA3CV7/GNsaP24BciiJYQL2vzVFn0wv5qh8Je810Gt58nUfBEz
IFoM+Og+VOZjE28fV46ooSP1Ds2Xv20zF3QtIhOit2a/E8pzYcF3ydGodW4ZHqc5VACv+SnA1Lsb
rdhYsWhpAXktJtK2m3POUxx8cIxV6KbUoww70CFEkfejWmzL9AUOWfoCixU08s08IkGRBAgepsFr
thDQIeh6eScfr10AdjaLd9P88+zvtb8HX+WnGP5SYSC8x/0sq5Y5JEGlfkRWWcloqxWo9Cb2DBmN
llG7Pz7rxhiZv2epIHBc0fiTRK0icivbZU//WrT/ftxPMBXz/r/vVhFOWBOto46ceNMIUWUs3IrS
b235RaU4qf64d6PWefyDf+llocKpnoWVi3fF4tUmtae+B6sa0yv/FWz591QZIy2HJO1MeUfDA3Zn
nV1JRXiG8pKIGXHNFq1iejRDfGBLd4JWjk5Xi/DJwOmih/HHnYzFIt4WT33+Wpaeos7b6UJHivil
SYYOvcGI6Odv0DlhCC5+TFgpCOhZ0e6vMKZAHbGI1y2Szx7/RmemuXyoqm2adWtMTfmoHZU1ORlZ
tBTw4UWpJRJZZKfP13XYCTbJ8M8ZTFhqfTu/6oRlrvCiWDcf8gcbJHS9brqJLKT1+Hh4mjHbD4HV
OOoH2po7u06/s3XVCt6EjRmpblOPYdrQXgs8wj5Q1+2ku3asvzD085/00jnR6kfmTjsH9T7XHkJ8
MrHRAsjP9ifasUnNk8PkC9eVfT8ys7w4OCAKZvf29XJecwoPeiP5ql7R5MC8tvoVZLO+xd7wDBzp
jvtj9zHdq5bGqdONYRP9UBSz0+s08/FRPbN7QQReZUa1GUxdacnJK54UlwFv88E+oP5gdHQpj7i3
o18Jcitjdl0pXzLr375yuSKYthfr1O7osViBw+XGe3fYDZhDe5N9vfBhZBnKZpCAivDSMBTYuXQm
fzqMBiJMeinZ68jrIfFizMGUR2qyDYOLN/FRdBes6vZw8odZZ1YtTzGEwU7UjPCQdvwVozLHfPoL
oRt7qvYacDqRnV8F+7s3e+axcPU4Tc3QjOfa/C0a8frhlIONNeJC8XB8QbHUuOQrcAl++NRCwfHR
JElpOcNr7uslGcKxDuyU93u8cBAORcxnqDnkD9b3A/tnZQmOIuGnx54w2vqqgcRjgllhZ9O2Vj8q
mkAHEQcoPHJS/kjuJdfywQ6fmgqzDeiUiPrt4pwRnW2pC3+p2j5kEcwOqeGLAyyxPMTkHRDG4CUN
EqSrIERXzNlanEO+7L3mHG0nmTW9FgtpSfMv2WZ3DHtRuGfW8AM7cf9o7Wlk+mdsf3xIB5xzu/0C
cIblGZA5ztZSC235B482uBd03Nnh8z3obUHEfRzleen1V64Gmgsn3z4AhD5krPjPkF7TNbuXZiwC
vfCu5tjmDrjjoYtwBGUuHSjO93lqV7410rEJWgXknpgPGoNgW7QXPFUC74Lg7fR4WKoHcP9x4UxN
ADNB2jeN+ThmgR19TtdsB1L9F6mFIqwn5ZzW5uyb4o/tqebm8xEskzCpQZZsT9ihFH+IARhBaLIh
+9VTt12xj8SWoru/V4/2MyC+l2Ys60TFQbgYy2SUpSylldN8Tr5Sb5qiJzTeoJMYM2LxAtM6OU2u
jnjp5/k2BGbqKWK8HgWRiPGziaCafjm+Ocr19YENAu5IiJFwSngXdv8l5Za0hEMx4i3Ir+/jKLrr
T1AECINHBgYCU27Dka9LiMceVEC4sfmefDFIghua/14wizt6u8lXNezTZBNEDqLm6NY8meKCDwxu
tRjFM7Xast1VGxoumIS3V8xTIqwgNhwX4MQcoZJmgXJFu+4OwwAoA7NTcKxhco1zkEmo/7b4TEq7
ug+503DSunXEWWD5xtADx+vfCvwrcabY/95hzMF6TV0B2McPF916xmZ6alVfDwQDDPU1hlrpBe23
G22nNYw5431N77PDMNmksd01liSRZbpPYhzRjNfVz8wgNtvS9bt11Y8wC1OoFm36B2sv4JC/eggO
eogJiQ4G/VQ0whhnGUz0zJdhsXpf2122aL3HkdhiLmdmvPfAWmgbbK5u+RPvuUl85TidsHCu34qn
6A6eNmmwmIUOM7RiVWfZZvcCkuYhqx/O6Z4o32KddxdQL1aix2SHDIwbmyWn/JraU6wtQbGUK/cu
gR3DOt9qu2FHixiFOLZiL9xbDWZnbaE4uNSzHeXj9mF+4DoW3Xw4jzMFQqMjV55bTrg260Tfh6N9
I/c7N+MXq0Y1uBFEQAUWR8PMu8zO8brbTe8QF2dm4lvis1c9JFxNvBS+mokVK44YeEOwwJRcBwkN
nX5qZJQRsx38KG5D5i5wxEx4/p1vLoxqi/uWSUD/sEQROqKLicIEQy7j4ebbKncmuLFjBwkxeErf
eBFkXpqZpWxjwKJBaS2GhTi4QFj6k6UWxi+2QUKC7GzJCsUsysAKu/VUYqtp1KfuID9rLvOR203T
zLSzgcTB7iIBNq/zING+s/mDqmrhAALjAN8ICMFM9sEmm0NFDTSjaritjddnAE+BTsANdnN6G+7d
mjuNCRuhVURMBuQ9aZ1EZ9hniWIm83KuWPlA+5DhlJEYbXCuBOVMtdBN7bfHXYs1RuSqwgEiz+yg
sL/l2Dnf6rHqPO4LLVslNeikcp/09vRlJShmcOhuzFh3i97R023DaPwJbbbHuEk4km8jgNekkzbY
09IbJqx7NnRMHL2YQY7jd2ZmKWywToYj7Xw6/XbqTb4S6hR1vOCPdh3knj/dxSGUZIYCu0qWbfqy
6BcfxObgTGHiZB1q5jhQVOAUp072NRMM3hdNt2bZKAs7ZJ9M2OLLmW2Yfg0Euxc6wAE1lIyZG7pn
s3tK1XGG52jL7nIjnlkUAQUbdkk/2b7y55kbYWO846IoV/Xs7/2z+jOh/N+0y7YG2sTAFLGDgd/D
VhqxX0v6jnY+BCKzzeZp7HKP4ijDwEOjXBgPzRDPePv2kMcZEtfuSe2FKVJNc4jAFE6+6pvlVvoa
Whtg8v3Vcyoo5/b1aYIw5DKgT8Xn08KgnYlkhKNjdovZHGGL0x2qs7ZIP+ODaGN1kVla4LC5hyUD
oN90c+kKffF3Vnr+25ScwKSt85oL/Tdskcr1Pf2T6VdlWGI7ZLxVRzxyYh/NeO9WT2pxZEmYtJbI
3vO18MmSHi8qU13o6/wmSYb/i+Ea/kJv/YwlvhFBUhddEJuYa2g+FjFAGC+pI7AqAlk2YDrphj3/
fYp3HGzwp9xYZW4VBAmcO9u/pNwBFHgdC5+TImGcmCkUEkP7DZiBZwZUK5TGYKRUasjhEU4v+pX8
y6wLAy58m8LWR/po1MfXjwolhQgHq2ckGPlq2NdT+/FEJ8sMruE2CQ6EGTLNj+6pWMMi2hUH32O0
fnOQ6F2regVYmudbLnKxeMxVSjd3QtYB2/a7fik2qt0vQzdxICxWOODIDE9AneaXZXmWmMlJPlN6
4bDMpmSRrKTt5I0Jv8lPMTKwKM4PzFGl4smSQ3CPkFn9ZCwzHtLS11c4/AShU0ummK3Y2rVfsy9u
TtwE2yuDRf6Ra4vzZ1Tr7vJYvLbcvdW5vw5Y2hqBxen7uSen96o8VmcmxQj8BPzmFFIm2PJc/Xh/
za5wfYZzjB39nXVpom5RxQfDNwsN5f9jpdwfhRVoS/2b6kSAdYrRdTQPDinlw2myzwF0jrHMIRsJ
w20ln/ASS66t1zwT9j2LZBuv+714G21P5gkEh9VrqU7t/kHvxIBGCY0cITx3Ey5E9mzt73A5C7ze
VrfoSzt2NZBhHMXm3lnh1OkhQ97Nlr3XH7qb5OqrkimJzdJmqMfKod4CidOoCByuBqZEMoWUTXWB
S6P0hZKhPTJHVuO8YSRfEi4arUf57iNOGzFnHW0uuzFmPqrJ3C4LlxGuQodeIYJ1RzbWiVASNtNj
wK1uKbqlvx0dhLcxs345wCSz45kLtSeD53NsGuO11BVDe5n8gVgh6wHKhSVv36buQbcblHPOxBqD
RYE2YKaFUbWXSDYFYm5339KiXNT37tRWzqSz5FtvahYXnYq5kR1YD68tuz4K00OmmNKdILF5dmbH
t6QhMGdjMT2PUod1ssmDeSKa4Hxv7hFc3j4IBPCZ9H0PohZjR/h8eN2t/xX5epkhrIubUDvNd31B
JjzrvGSPPRlWZFiUTy76UvwCuJq0tnoVFqXkBof+0pX2pHaALrKfiAqJowLN19iQiV6tIKh2ojcp
ZjQAADe54DZmeQ05EDkGqviFIFI05RXOJCrBLv19Epi4tLJCHwek2TbqtGNx80GUaEFRjE8HGzt4
XOrrgxrfW75ROO9uYYdGyMHmDk+wAGx+BZL+7VUCmFd94LLh94EMB+DNGH2BsKADImcaQSxpCD9Y
SPwqF5oeiCNTzJRpsWFVuFPeWGRbFcPCJMaq0M94iOaV82bksw3GFiTycAodXYNiC5GV18Wm+DKw
aYJlA6L4nRuS6d8Qb4r4coBMy+P5D0srxk/oIA1W8KDSwFqIbSdbPIIONjUmgtwwO/27Kz1+mX3B
6MaY2PGaWTtht8N+72dwVG5qeou7YgMrBpmaLTv5IuXmoVRmIfHXEzt3ss/mMvmqVxG5KRAFPwnV
SMpx+o1/s8FIf+sPHQ28b9Hr01xiNpfBmh6r/6ucInd2qhboltjwD3f1F1tnmh3vcOyNsoQEHtwv
7jQkWYeHsHuz7Uckhqj+sSjF3ftNlg3GL4v+9ngte1hPGjeTwWQdNaiDFnq8wFVtoq5U4B5ypzHi
a/FRd2hshuOadZa+xLf50j1p5tK0VHwXOnKXWoLuvqsbFPniTdPNpE1UGn3jkr0kj3UEPVHdxG0D
3mlxUCnK4R7To7uRmEPXNPWdrLcqwWZZqHpL/6Q4fmw0eN+wXOfdgoKAfiEbP4sII+H79QH37CVY
zJav2X4yccPkMvHKo0Sagk4BY0TfwcsYlywr9tJPnKJ9vLVFK6YbnGxpcHR4RSh0Pz02LoUNTXW6
iZC4GeLav8vMY1T3tlzR4eLqUQHH6DWttzQewVs30r1sc3Ik7HPQza5ku1kH22iyrrBVt0sWxKnZ
gsS4TNkbvi6VcXSjWk7z1aunR5R51Gizz+mZ0NvXJf7BE5ShjqOzObP1D5CAKT45bL2AmfDuW/kb
2qf1CYq+PsU1wW1P7OFpKM4+SkhmACbRtYD9CAiV8Q1s4dl96x8scvLEGhekFoOrRXp/I3sKDFY4
mIZMru2x26jPdF9Q4syn3xn+tHYcOIM8fzxWNZsDd3JTLMbEixWWOyl26PX3gxO+7Lq0XgNKYIi2
NKlcWofBycI/jW4y/bKpOZWM+psFFBf3n+Gc6Tbkbsq0bJ3Glnjp7H4rMB3JdKZImYmKzpgpdoQ3
mWJl7MO40xjXghGcQ6c6opsQJTuulvrLC+4J/ri7/IxD8BTmvAqybUsRmJ0za+dStBu6C/6/o/8b
sj6fYoNDcZqvGJzH1YB3LNqCjHXVrtbD+jXHRsQDOmIsUNmR1nMGlx1Ci7ii+IjfNnPpVl6wPKoX
cgKc6qpAHRfQM5jtWZZIxAG3RUAQQIgxoxY3UuN99C/vI4TaRrmHkC85QNoQtLI8HZw8tae1GU3M
UMjGTtUUF+vAeZd2ByEluGsbza4WMWcqMssb2eZ5dC7GYw0/+8QkUpL/FG9Q3XbY0TCnYdQ1jja1
gCwpN3BDstUVzdP3BeTCpo11a2hTnqWdME+3xSk5sKjPSnoGpAi5yg8NI6J1wtJQ5jQcQpO5+Ciq
22jRbbUa0q+ZPB9X8Tqw96XwnhcfLzdaQP+3QXWUT8BubI+hYS0wz20kU16W95f9sIV5fQ6PfB2V
FCubLocyD+YhBAOma8jIa3/br1+uDCsYUGns0IWByaChtktO5Ylbsz8xyJjw5MKZHJUbqg8BL2+D
rDOUyfKqzT5EIIyLBhhTux0Ki5eT9PRkzWlNUoeRP1/KkmA2SMmQGN8s0Zx7yh28TQZcz82kpufi
4H8xYXohpy3G9m0R6XOklZJvBdN5k7vB1G5U993Ty3BgkaUPR4sZ/QZCE/oPCHr1xkwwBYivSU4p
M122wkZas7DgakDri7OHNGs8vVi4+Jgm0Y82lI/yGR7Trx5V55OG8J6PZ8SMv7XA0R55XcZG6Vot
y2dJEPOEJd2YrqJzTmDpQcc/GCkvfG06S0BbhUELkEi7FtTvxNXhO2Kf9qYMu8rLxpqutS00IVNc
6gd6h31pT38mkW09wCFKc0qjEMetaKkt20/sESXuQSP6pc8xrzdlb9Sja7/bYe/ebIhzVCjSYvu1
929ITTOQ3el66or0RohA4fbDduTdWEpjUW6k9OzGWEtj+AqvbCoeqVsGFkyIiuaJ3Swm3KdQer5I
wvHNYJ+fEzQEjjBndhAdJcLacTXLnHeHsaQh2dwGhQWLVT6pO/8pHRAnVN96YmLC6vDWpwB6Sz4b
+XFX/l7r8N3BrNbVVfSUMy1FwcqOwod26D/wppHm8sRFrvVdUaL8NBYrBUDcWfDntTlz6S2ep4PL
lFEdy0WAGvPqH5kUNHEBEW2i2jka8a2/0dedR58h18zZqGkwCfTaSW73He9qmm/CrhENRnx+Vj5U
mjzhMVGt/Kx/wbieAP4smxPNk3cxns/S1UNjOPEZ9b7ci1/qMt6O5lQlbi0WFR58lP7yvpeugsMU
fSWABnDRI01mrL8eNuw3+SZb6TG4M+z8owjYbOpbWj45mQqrz0+21TEIg9e7eEzXz2ln1OcCUMgM
+EMcY3hUmfCO0fl9hBvwoqplBs9INJ0LLck7RvE14z2z1W/CCZ2tEhc9NxMn3AV6o8cUa+PoROMW
3pSdPIej5gT7ajlWyD0LL0QAAwrJGcByWW/SrbYRyKml+4WDV7MMnfKQ72fzyQ597Y4Qky+FhiF2
gGa0lL3JTscu/UaAH7PFIrRe+2TTWXQXh34poru9qsDylJ17S5q/XARZsoN4aJh68PCAWQDmD6i4
4MnzJZprfW83Gt+W9u3PCNn6XGq6lG8rWAoTXHvpqRtk+r7OqpccNN9eTX6LYMn9pXlqBlY35zr/
gMUEPjl3bjMxoHdAdGP4QrwBdaCJOF2894o817aUmHFxmi3EZcr0ydJTrBiXZKafs9CafmpfvNZI
hvJkimCgSB8RdBoq+2u5li2Jii2kIrIKedfhJUanZjCwwSUCmCmbb6j6rsLOtiAHAon0OETEU7mH
9ynQcmNHnYKWf1K958oJc77RM1l2FfbupNt9Fys+CbKsrphiY5aX7qjBfOFGwEgVj86lunzg4f3Z
nNJTtGR80rzOEOSAbKeL+FivhUV8auawqLS/Lj+7xoO8Cgarm1Op50x9HCIrJhvEwNOvtLALQnrW
0ge47rOnqlr5l9dqpIj5lt7fH8N8ti0+gzm31hs89QYnhL5NjoevQVwLyz30OQzStw8YsfDhLuWt
YgveWbjZMm/3t4LuLujUwr/A6BBW2h5UAOX2485Kd4rjhb6HWLaH5rqvP4qraJXU0YmTfzJjC8jT
zFZh+ChbVhBWGm0Ba0jFDR/F/9uk0JQKEj1MctLJZdpJOHLDr6c8LvfDqTpOdt2ydJN4HqrmlMr2
UrpMMFsUhMJydkr8ubYRIZCwMgN/vL/JO/YtSDHLqDeZ+bC9D01gFqreATcz3R3cmcVMcCunVn+h
111eosvszKYUy8SQxebssw2i/LLRJS5uJGljKTOlrgUx5tWZQX1CS3X4RfU2u0UnNgw1FxIbSjZN
drErNxE1B9saDKxHZ34qZTv9qT/ZqYatG21m9wdJbwZToljO69QKRK9gcxmSbb185ZtI9LRv7Tsm
A4hTxUlc4SA7iXGqM8Ibe6rmpg60Q2yNxpW4nVLsEpG8637E2suOkffaKNyYOOt9CjtWulTZpv5H
AYdFYXDhBx11njis6s6bvQ5hssd05xHggQA9yWyfBf2/KzVEyPp6lzJgLMTETn32v3uiVh7AHCa3
DzM1tmdp5uFqVpDLFLtNeSXTh2WSpakATpNgy5KRAbgNukzfFfCKXhMenhCi1tmyds3kzmcNlFW8
ztTS2pq2mH7ga0hA1Vf4mlcVKIC2nGBvSNRVa6MzVzFKJDVZGCsaP7VROM6CcQH2j4NXP3tXXpJ2
kpG+Skj6qbrGUFR9L8hWuK1NQD9wkFa8LCEXY6RRMfOhuskg8U3ZtJnS97AgCQcs4z2WsOxuwC0x
9C3sgLUKN5Y9Sj2K3L7eTuc6bdPWUxRoqCvWadrSjs+Eg850IK7NUvoF6XEhXvykjLzGA06Tm/SA
MoqPkEAhitN5ZkksKjQjqK3l8fQXsh1vczw/hCVi8Do7hPFWTtdp7ikZRHZksdZbuAjdvGt3r2Gh
0+2iB5nRmFj07VpJiGxfqDpkscugA9e8PMoS6jJqIYoEtDklYAglO2W3bOuhw1zJ5XhjQdevZoL7
gFSH8HXAoskiTRDaXXJTD7Md9KQGp7kaKRgyIYT1eLoZuK9J2aevzhG/Tno4HBcm5lCbt2ftq939
Nfabsdv/7z7/3z+xoYD8kkrCv7gAf78X6P6IjpTw4XhDr/mxaKLw6dyJHMz/XhseGlmY9XTXPtLZ
HEsbGw9QWHAVd0IuAMpp7weJ437XAKXwbJrDqO8GCa++coUPMnvFv5f+fii/ceKoaqDtv9ek94sf
z8Z3/P17VqqOXhQzt1bh1aeRjMdFH/5I3ci1/3utHH9QxFDt/x6GCunB37N//+Dv9/71Fl1t8JkW
wpbkJZX21t8vpYmuMOONH/T3qzWZtWYYyfGinSTl1m/nPQ47lYp909CQrsfBSlqouyXpH87Dr90B
DpAc1bXZdxoZly8bf9JmWJf+sO8fVW35SCKNLFUmW+1FllsSfJLpecCC+VMW29pRE1U1Z7Q3wniY
h8TAl9yvzWPbv3oF4xgpAu29PQTU4NMo6Z0EPl2MS7z7rivfSaOMTR4IwozArUkCLXbA2wbpqMSW
Rp+yTW7giSZKtBHC+Ja2WTdv/5u981hyHNmy7a+0vXH7NcAhHBj0hAQ1gyEz1AQWIhNaa3z9W2DV
7awu69fXev4GSSOTIRgk4PBzzt5rR+xPcZxw6bO5btpdxOCq6cZ9ZjPZjoaPQivkyfSRReHUnhyC
oPKFTsV7ZGn9tsGmyzFIa3S4y1qpn1yL6QOOCbxozOIdY1sq5pNJ4zn19I4rpFmlpAvsuh6uLCkz
+ATZGKWk9jUR+k4LtQU87WAzdcgaicxj0YIxNg3aeEiL8LWP5bFAnTriLsHuygytLPeaBUQkIjOI
N2Thygc5ku8K4aULk9aKEHnNZoyYru9vAlv+bDTkzHaIwr/Rt/PMvLwMB9DCs/qOM+sjd+lnkALo
Y9xOPEuhTBgdtC817RtMb2tTMdrrDaIXwJmw4AmtdFa2GMgkqG+zELEdgsAJMvGYx5uhYfYWPcBP
axvUYjUkRYZhgTea8wAJcfn20E1hfD1HdU90X5EgeArlva5x4bgSTBQhm7s8A6yuNWlGXOnnOO3h
Th9nwRo4EXjj8ZZvmhGJux6l8ybKuldfC8tDmf3SYpQPfo1gXY3pgMHROpK6WPWYHiKCxry6jeJL
3MJ5bpe1Js0/ogq3hX6JywqRArR1CLotFXmi3kOl2p307U83nG8mmdKUcnSUx5q1xV/MmI+/KDDp
bcrQHi+ZRRRZWvh7ayENpZxqB2V0GyIBMYROM2ru0KUfzEzRsItnaPzDRh90+pDVAUcU4siExSx2
0l/1QDAWlIPbeaYn4kTYquOc88MfQg2dBk5VLWXvCmF72JS/zCz4ju2a1hqBCNtEp0UlOWRbemiy
EgCrnemoZoOzJGY3YMYQtR2uBSUdtKplQFSbttjIzmYxkOmHVWW0uur4VUVENrc+WmdVPmoJJUEv
QHx2PVNVjb7hNcgrNtzHzgxo+5WJBfQ18+Iys251qn853PkcSJ7f04yQgePB5kCdm6L+zn8ReNmd
YZsBQyA+x12soFqURQvYyDp2bGliPxh3/kzGY4XotpAmOkP852ObajssyOQdcFlNi+1k2SeCRL/7
iu5h1nGY9TNd8ACM3B6j7qmd6/jcRWxUsoZdX14mmFw/omY86pi5ESI6NELMYA//FSIIY4goGb6z
lJStJApeQxzQq0Kl+qqQyQ7CFuTMOpl3sjPzbeOAJh5RqgY9+J2vejYjCuDkBajts5ncjSWjqZYZ
4phMiJ87juBwYfEJmlgkTxJJLjxy77R7ZWbtbSEpYZLxS1Pa2zjyWeORnYi2TDbIsj+bgtoeZhGp
cHIybh2TlqMwn6FHcK2+SoAmBi6xhtg2y9HgWvXDmAnzLaHdKA1mlZDiZBD22xRU98AmQo42F5zG
aY9JH72nnRNvMNGdjCZUqCLhLFk9A9IxwJbgoxKJpure1duV08XpqTAYE8cVO4dWNzSvr4oa6vJ0
K9tpI23S3xMHm75fG4/4rRcXMT1DnMBwwwAzbbu5xn6jYGDrgbxosnutZfcDJumm6GbioUeNMl7R
nwiDJrxkJQWoxdB+tjSY9wnNdqo5NRDSIC3WN7jLD6CXmVNUUFXRIlaAFUNofV7sMiR3zz5LZOG8
agltSj+LGeDjUNDjqd035NMLO/3hjotdwe7eWyf08fSzHR7sz9TOfk4EG+xAnhCmptGDzzahraQH
uJyto8xCD/ubftsVSM1dvSDDxqReIjZjJ2Vg7+agu4+WyFQ3dJ/NQkvpNNOn4DRDKdfAljSd2Qs4
ylH6rcHW2osqZMhj+5CS0higNwSGlhMiPjxr3cM0NM9NAUANlKWvQg6qEBaQMZEGEBsWx0n6HLlG
uA1zSz+CP0NzDOWEMQ4aD92lM+K0nIrAOFvA72ymcwYfvS06JNDautEnsZ7DwN+CNLtNfHajyjKh
4pLm3elhCS07vc8IUwKUQnvUgZJhytnTwhlhwzykjCsmH6F9So9Rkd6UJQ0GEX7ISIXTxR4Yvts8
4JBXhJ1609KmbtiImxGfqau1sOx6tCui1Fd2TXOZ6CYw8RO9ryWpDI6B9ZJqNA0y5zy3Yt6YFeqJ
YmhalEvzviz7+FiMOCmtIN0UOVtIN8PaFwd0+UvL71a9j+/cpwpLRBQxQaOEQXgyIFkIHLqGxgQX
TdX3hl6KTWgRFGeMFPaxSdejsan9eq6wK8XgKVQucZ8yZYYp0GKjHKmmvl9VNsmDQY6ET9nWZRrp
GRdH8jmYxRIWiTrUXEuW/m1YY5RJYBZ4gbLifcSgXR9T+FgI5PFMv+gO3WXB8b1paagV8RRRJIof
bto4nu9kDDkJAKxaM3uUefwsqmCvjyzIQdcM9OEpRrRcel2A6SVvQJ23XEyyWsEttORzZl4mo7a4
kJd70dHAJHgSx1ZbfPOOU7I77ovtWMPr1Dlffpo9jqBALlnXN6eBqIyReQA84+FkLYksQDEQw2R0
oUjHPbt59mH5WM97jSl+Ed+NoaOOxtz9WDg7HKxsa9jdlQNUSlygzZLBQDqsWmfsvdBxzXhvmD9l
tvmaZQyyIJOtYyj8W4Li6S5rKZkjlf5tJNZzUVe6NxJlNQ7TGZ4yfn3qF49s0NQrdXOXJ0gXwuZh
VuSg2rBII0QNUq92ThXQKgzw/BiB/W40Q0X11W7SaKSJBQmjBC5t1zOGMYYHZUbYs9DFLVm8g9cS
b3UhgOnii/ANdna4Jw2HFz3FmXlvtto+mOgmZRLWVKX6TV+j/9EaJtumlu7GsYkPfjQfzWa4q9Ii
2uVGuAsjuld6iIq/iCtsSFGHWXEpgUSdbsgc1puey3TkXoJBnw7kZKWrOi68RPTuVisZ0qdh7OXm
jS0gPtsB41XLxsio6b+sof1ytJYvC+6QQU8n9ne8YeUPPyPJuToDDTEfZ2nju9VXJUSk08zmZDc/
h3FkbnGAw6HVj2XEMMf0OWr12ToPocUwpRIrXaEVUrI+RBZd+rEhN9Ce78ogw3BLGA15wGvltBPa
2ixcz7NCdzXcjC5XiYHZT1PZ+hpy/a9x6J4Nw4gPaZrdIUQYZY3hEkF9pfNRR+1ogDGtNzluX5KY
KnWYVHUyRzN4KGMyRggzaWqkiqDB7K1Zte/KLYdz5oKxdClXXKvc9eN7bt1IklsbrMIboRxGQBMM
xUi9hLr12ILKJlDRaXmbYtSEmZ+wgUyepsD5jKze2huT4W6bvH3QCXc7ZyZLWT4lb1YifiYtb6hF
n9QlM5kIrbcasgt7uuY1kxFzDa24RH4F54iCe+DM9TK7Xk1ty7sQWYKiJMXSZDxqmeaBxrqFWjGt
9F0VONrWKfq127JzqvL5PFjhtxoyH5fjp5/Q2fGTydqwGdvmbTldDKVfslCYINlQKWxNvURyXNJU
66h6Wfzd6l5zmai0UdHsykXZG1fdwVUV6YYG+i8Mm9bc08QI2Hs2OEQqa3o2xwyzohO1mI8bfeNa
1anSsk3ROG9gfyC7pNDndHpHRZ6gFGpovk1gWGusBU8aQ7MhaoiJj5t1aAzoJodE7SyE+cnJ7iUl
tOxPBDfxRoQSk0mecY9gHcYiRk3MOvo0iyCxKEKqUUcmC8yXNpOCKdqcv/S+rfBAD1jKQn0KNraF
OXToI2SKUxBvfZ9SbzaSRz+0QWR0zGr5NIp1ZyUbUJ7NhnxgeuIV4XijA+aUsuNgCPsOlAj9rmab
aOTVoJsYM8ZDDkMKgyoVCXMGHBaBGoX8gTPZfWjKc52Ce+qWjhtaQU4eNE4lIM1wOBiF3IV+zVh5
Ctt7ego/BNEPpZmJveHzAZL8QQ9k7N6TLge2ZjobdvOCUBLt7E9MazUrQwVJu3FCLG3Z9zbV0FG3
7geNgVg8PcdBt3cTUPgqhI6UBQB+LU526Wzi4cXShbkOfR1Zrbv4ZZtnzN3jCahytLo189wF3zND
QzUJj42scGfY433f61TeNZsZ34hphVbOxbDpvQaCaEx/2SzrHJzsSxHkNKTSQl5zoEKSFP3p1F1N
Nyo+6aK/iwN5wx8+rxygpSsxNHjY++qitPg9MRJwjrCRvS5j8StyVIIqeYCeVW16o0VaMvH+asvn
DvZ0bej+Sfpu+qLZ4KtC0Z7idvEpZj0TyImUjawi6goQ7TBqzF1Gl940H6UJkGZtJXV6My59vqYU
lzr87EbrWE9tcoJgxdHhmIx16gCXD5JWh7IimAyG1kQdD4OhDmH8UMB5YrLRfpH58MuoaQ5ULUWP
y1x9JKdaU3j784F3t6Q5s4VyRZRVxMBbFBQXdoVra5pGODJ0HFzi79Dpoke0K3u4CQu1LV1rWFoZ
eLwlorhI+t3GhsSFDUnmh65GX9eZc061ba4HAzW5RszVrkPjUi/om8K0MVXVvyaWXssNp3PWpeA2
AfAgYkR9NLiW75m+P1yaJNz3/XwzazI55Q66v3EuT27XNiRa+2gH/Whjxf49XBZao7M8Gct4xzJZ
mMysebZTxQhO8+zhZQ4C7QgQ5Lk3DcRcfaNWvCh7xecZ7k0BgRq6HPNAkDlG3mGUatFOTxCyh0xs
DQtfw/RspDZWVI2Iy7hEWQXRcxVw1BMnr23HHHgkVfAL0oxSq+XXXD3C/dQ3y6qv+EAxmK6b6EL+
Ed5gI7ovEHaUEoVhOVX7Jkm9Shf+o1bjEAHOykx2k+rpS2ob234+GA3eCmFEJ7aF93RMZsQWwy7X
5C8Wyu8Q1NdaEaTJnGsgxIYAWL8xxapul8B7ma6t3Ck2duRS0DruUw50dx3bHKiKYeFADX8rWWww
Z6mvOYrQhCB878BEbaU9vOGgavkQa+DTFn9siKK6KvNxK6qYOYdow/uJ9LLgAYtDSU8K8l/nbtQg
37WWYcqwTI+mVzVQuaR28y41yrpy2/jmq08q9gYL1lFr0XmkXfjRajSFYpgBcRGDDR3YVsUMKZuq
euWUo8FEPjybKPOtNjqiRAyEp5pNCojRaZ+GPTzONTON1r4kdYEUoHGQ8+kIyIbkO1QRWe9I9WXB
qIxYL/LDKOF09nDlEJwFxglnoAVCwM3ZnyPn0aoZiAwMryaaX4ER6RdYgB5xL/S0eqSaSTnmj7Oh
fRKRFX5S23xbZJpkuv2Uk5EOaaj55vr2ltn0Xqw2YJd1W1QdGe7V0RqDcRtU0ZsJGhCLeDdwQY1M
zLxgy3cdS8M5Q+Ey5fj2WwmXLKt2VsAmRsFqIF9sy6WL0YQJ65lwlHWu95++jOHOoRQvfHYnhCD6
uK77fWim+nZ0WN5ywqRS3/2RzzH+lfS6WDF88scL8NQ3R2+G3WxnzbkaTYd5l9A9O9IKBDnVRz+Y
u6XMWBc1wObJNueT64Kzitm3kCeZb3vdv2Ghi0/gkM1VUOY0Nxz9qXQrasNsFEg9McVZ3SsXr+g+
GdtpbTnuI3FF7safATg2VfPDyXPPnirTG4sKW2phPJot61+um7WXEi2uhCZ2aFRlif0Jel3GdY4e
z8jal49aDXUEzldWm8e6yO29QnlgpKrb+eQjhg5OTsPPWYUyDT8CuyQtKvDJU+r1hLzxLpvQSsHL
kycIyTx29wZ7i2NQmF9RJtzbKC7vZg1T5yCNcUvqCVRgB8dLlrORN21SrSxA19q2n0jiMt28vRif
A8KTjIV/TUVYoe1NvEw1TB38FyJ8N85sINInnm8I448a8v+dQzuaqmFa2b16dhHfZVj98LyYE1BB
8Ss3iUSwHZvKTdyqrv4OaLxtihqtxFAaxHKixJhLmvWVz7Z76doXWlZsA2UkqwEw1X7wp4szjsbK
V8xICWZjI1exOVACRbEv0CBMkhVDp38FyVAiZR3FWnXdWxCI57ggH4vEQMbLZf4qJwJ1pJWcfB8k
+jRgPzS6RWTZtl4Gt5qrJgtpodNsNpq7WjigGIKMPkcQWtvmvRMd1GdIYXIeMHXYNbyCpgP0FYrG
63W8PFpO0JEFhZm4GdoRI1e4day76T6W0N8rybsqRu3LBvtvNJn15go0Vk5cvsf2+KG14iJrm5ju
6G7gk30ufesIqA92Yd6gWGk4B7PU3Mb560hVvPdrODICNUN+TgaM/DHS92xg8W+xZXEhGVfUI1yf
7eorDXI2pLqDvBjwbn787++GU30PnxdD1RJ5PLpWEd9evzyolDMxqF6KiH6YPAr/PyOSr1/5+2FW
2TARro//uHv99v/2+T9+x/KL5r7mdf1+rBwmjMNOF8MvfmWIR8LgFS8313vXG1H0+bHucbP+fni9
d/2/67O/v/hv//e3h9ev86HNlP2XXvubKcEq7AJNPvpJyV8zLa/xj7vX/70+no2RpwS8y610i0fq
k4LgcW44unDc/n4sZv+fj6/B2fhooleVEftOZilpEloj1yatzGNK1CV/pWgPpp+RPTs5e380oOU4
TE+zvrKOoRZaxzn0HQ82PpKV5WFbzX8+kSxfomyTyYMw9r+/4fpl14eCptDOHsLT9b8iyzSPo4SD
i/QhITPUgNtz/brrM9ebIqv55RSdD3FkYNy2cwxd5BVYx+vTLRjuQyG/CBe3EAy7Pe5WkMpeBEXs
xMZhyaCDVqQqhvnQqkHylkx/zbh9bGMGNH091WsbwOTxeiPHFkEEkVoz+sYZhQjUGVCT36NAa5E7
Ft3PWI9OCRdws2ZiFjYN40IhoMuGcg9vMz/GCygKvB+Hy/LwepNlA9LtTtX1viblutB77A3XZ/og
1+eNX+Y/04Gu/O/vS5uQC+rU2UcfAPkuuf6E688uA7GQR0R/4s+Jdr9/3x+/5fpj//ia61NjyyRF
HwDL//7hyX++sutXX5/4y8/+fz79+yeUTtzs3K45/P7av/zOInL2ERHqpOf0a5hZLH9OBkjBAlUb
Bu7jYCJclDo+OzW154TWMzgp6Bm9kzMMExGty4+E0NS9qvwFkRweVDLlBzDB9Vl0A1OlhDl+G+z7
sN/ExNiIAN1KVYDyArHi+a746GvtF/Fo2bGvGMTXKVv9mp0LFadFlQ2pQNg2PTFmltKn8nRzY4QA
A4OIPKGdz+wD2iz99ram8eY+sQErLsnAkuZWgGl1TdsEbeJ7ZdCTJdkwrO/zGuEn/Mm1OQI1aGB4
5NnPPojEpi7RQLEXACcOMJoWnYddHnWRXTyRFkGvKIQMoqOk6OmSeWy6mXeDx0T/SDRtNeqPUuW3
bG+b9UjsORvReJ9yCSZYV69XLWxs0t0lNUKEnMrBz1V0dynBi+sq8rvLqDNY6phg6gZjum5Rg6eB
e+wLwsH8BNNWLNASW3M5c2oBxVFoleF+TAglnVLUdwWzRT++DX2ijDMSqQ+O3n5bQeJs5pgYUenC
rA6HDvmpjxgdZnngYADRlPtCBggMDTPyAGTjIOpQ9ABwtmfx0XWAVOu8+dTUNknTlkGjxUQ/Se4a
IlHQBJRoqEP8uj5qUMlw7WRa78oyPmTSYZ5taKaZk763bLTjYYEwoLjtE+SGKq1ecBkQ1OvAOanb
IFhVDn1SPYksLoGw7HvSd5AnFuOhUtQOATNYiOT1SQ3k2GJe6tunSmNfrFOZtjkMk6khoLEbL0Oi
nwcir9CPdeS0OcWNaI1qO1j+rZDmZ14tfVteDvBNvGepFCvS00EG5hhjEj//pdLolPoDxvGgEjdh
Tg+NyxlMoUjwnqTyEkAZMbS+XteE7WwqJDBTGch1nuivWmv8tBOxX7IONb71hnYAJ0w43y2p6r1d
j3f0HmXAZi2xUIDZlnL3Ch5NRTPkKExtwjWVJAfdoQrKXXFS/mNi9tY9sNxflsTFH6U/CBxEQWbn
6HbNt74hbMJt55dwT5I5ZcIs472ZLLpeu/1iGLgUfoPYOBW1Xltg4jO6dFPGrGpGps8MV9izGjkj
bSSwTa40jzEWSfaJ+gr6OnwuaG/5vlt64RBtqwFwm09fd+tnZHMl0YFm5g9Zmf6h4h0SriFodRbW
D71oz2nmooFzWETNbMBWZ1r73gidfVv6NzCD66Np5qwjRXakJXCjYcIaG4Lv0/pdK3kFWYkINvPv
iee5a8KR0o/3uxeb3mIraHTTt57Y4qaO8AnIhhaeAEoPJFlBLUQGHltER0eIqudcg6kTZmw68QC3
oX9TzCCptSWxvfHFF+UaigqNjE8MvkF3MlHYDRh7mhqkEsv51hig8ZWCWNcxzqrPzKZt0EBI9Awb
+J6Jvk2ntYf4JWm2CmL/Y9bWqAxjhDK8twiY21Bc2NMD8NMR3U75qVVRcKc6rskBYyHTJORlNPR3
J3Y11DA5+kuZ/JjMqNs1CWW4HiqLYB3/q6WF1ukWSAyJvGvseF1VF99FbQk+cDZwz/odZ/fY98hi
ppXb05myAkRT/eBvrXmUm1K1w1NXDIwth6eqaTS0peFPaXTGuqJZsG0tNL+jLkmDVPxQpsRoXLrF
iTi47rrGM502WQvvJJYb0d/yEqUnGzLZagKYWU2JSsxhVDLGRwk7TsUpD4YWdB5qUoQcu1kI8oFj
TBXQgLIEpbENuPcgDcBClghvSe8go2RcSAhM77Z+7LSHNtBuyXBJdgyrfnQzwS2kbg0NoSXSofcx
lTr2Qi0wj4PTfcWQUmm05d9jDJJwqMOcXZr2LDQyc1tV40GyIGVW7XTSLAdjW6e2fdzRwi8MGjyG
WjCgOWaLanwcW4ke3IzoFgtvJuvn1CKuAQad3SwiM45cVfSkJ5Vztqmz7Eyf9FZoVwF6ZG6KmEjZ
qVL1rgP1D8BwTo5TzQftzpD3gwg4DTlMtBHGNwX6HCLTeJvQtz8OJYOVDOi/HGMD03DhHrQxeRsQ
vKpxfEtthumaHd8QN4U+esJqYUssTFptEEKNFH7qp3NXx+mx2k5Ddp+WOmtq7n4A46aZ32Lxtevn
xNEiNDPlo81QK59BLVc2V+ZMqG97OVVtyQgnyc71wAlEz47d3jx++uQJDNpUAs3hr49xvOsalmwn
w4JchU+Qgi0dqa5bHdDlZBVCBD878uOy42ADt2PMjA1q+b/rE7MDG69S5lPRtMHJDa3XKIVsGNcE
XHQLwWZYbvQhwUwR5D9CEYbHMKvd42SOr6EAVNHkxnTU2e0hL+GmFlawsTLkBDE6qFNS5ToZq7Mn
l+6h38jduNQAmqIuqKgjnabQd9oC+bzeyP+8d334x0tcvqGJIgZzm+t/9K1kOzcur9wZ9CeRpEB+
1KB5Dt5ydJEv2dieynzKd2wfZxpOU9IeHelwl0F6sSrs3PB0VwAgqd1dDhMxq9+MAO2/7qLzvG7p
rzemw6Egl5vrw1A4dNAp2Dyzrbtj4r8HZjfOf7woowFdvmmn5j5cjvDE5HrQgsxfgYMHRrbAeioJ
uqRYbq73/vZ/ZCRw3bQxGNUypjm5VE5ClGxpA6NDfZlYl6DrKOjy5bP8fdMsG+cusoK1xsR5bVYM
O/f6Qma9IlJJnqJmybXd2LSwEpabWFlIma6PowXKOld0Y9zU2NuiT9DVq75E8QKZNasfevIlDraC
WOQsN3OKkFe0VboetGEhVQGLPXYlrrO6sG5CVbBA2FIep64wjtd7tSbksRxsIhQlrdjASvjzyVJj
L2ZRcvDo+hqu92xKXbJRkHCFESkzlX5sG0c/omPvQ5vYwAqaiUwQ/QZliAk+1cmOD40HxiLFMded
ahfGDlC25m0e2OdR62VrxgYVH2GheX4gsOyoxjiWUjeOjRHXXsc1lCQe1AeKNK3Vgk6GdemqHFoA
xJvUh6YAGd0umdZNjSkJTqaWYY55V/p+tNMzxeHkUvJu2kj8GpY65nrTLff0wUdMPxs0hv6JyVUw
/r06pSEC0z4/5b2OfYmwhAyqV+kixCWH/HpDf/VQtLO+G5mPHufl5vr+Xx8atBTTjGYOb3cAQG/5
DNi5/XnjjjBUHLQC69klVkSlFEQyNBCVDruiQ/FSseF1F5Dw7wPw+nCK8ZQX0+x7XeOQzTG8lSWe
un5etJLxHDfbUBs/DezxrPvqMIzl6d8zs29CsxXjRQIjnN0DzR3gmwFXXnrWwCeTXZFskg3pR3vt
ff4OKSBi2oRkHHnwHDfuU/UpnooToykNkSpK7WUvCHM5ZkO8xtGkzuGP+Q282Pd4y8TC/xE+ZWg9
dmqCcLrOfgFRXE7KcUfbkwliiS+JUcC0Mkzidti4Myynx7ptX8m1dyMQJFsW9fkRnnQ9AHrddtoO
qmPY77WH+bb9Kng4IRtcmYghQBwxA3yTnL46MY5e+8qvspnFIf+qV9oDZjSGhBlucIQ39jn6JPAc
8XJJuBNHIO2nfSFOeKfaeMPOuR53OEKkuQ2tL8Qw4G1LQKNP+ts9AKtNdLeks66wGSO0eBJ0SsUW
23m8gKac8/QV3Mkz6jTABRv8sRAJUkav3yWXs3RtP9rf1kU+infjSG42VAJ6xtixCITnHQvP7BlY
VuRb/DLd+t8j3vCXAQZ2uwvOenQwMfB364FF26aQ3JqVJ5hiISc/A5+dS4ruVfHKcYADfmY6wdTo
nJ7iTxyXJbF6G93cwvY34Sil6C0w9gJ46MSqihhhrZHHAYoa7tiJsW4giXfvz6gtduNnQCTHw0+3
3bYTUvnzhM/bqbgY7s1q76pHke7+gmu/+yNP7N/yLrsrorxt/uP/SOfvOWOORkCe5ViKrDFw7NaS
ofmXeN2S6IA4NXSMmuQ8CCQrm+SXOBX75LM7Bg9QTlN0C1vNv4uUN2U72orq7NzMXxwh7GvR6KUL
24VsA31b+2ybDiJdOKlxsAudg5/fwewcShiqniF2wiWv3GHfsJNI/l4hmqAMfJ5/QffbZtvsDQrH
DR7Qffnc35Oi9VQ+E6eN9c+rf8ZHiLWv6YeJwWXXX9Ij1350mBoHLMb6vbGbmEjs1D2LGVqDPbIZ
7NTIp/HtGxibpp0c1qbH2bEG84aydDZxR7XP6gYM80g3+2z3BKhsf9b9t/2UncHxhr8wJmBoUL9w
QFnz2j5RpXkA097iT8SQ2jd9a+SvwyODhaeKDx2rDaxinuGshtcgkPUjJTtgmPXP1j2HbMv48QGx
WfWCxMK5FNsLRgm8uvSGU96/I5KoNxWxyd6nn2j1t+LeeIaCuXU3wU+y1DB2G7voKV04jfLVIZz+
3B20fbgzL/hCzXcCCbFPbbDet/dgABE8Zy8FZBFcLyibNsidMUdynircAJ/xZh0diI6iO8kZNt0u
CIAnQ1v/BEwWqQ27A69dR94emCWwTybYIQbCU7cYL074FMCpb/QHhpV6yE7nTIscuvhCb+CwRcZ3
mTx2GZ6o9hAZDvyJwda407+z7FDtxw9KcF4qF/CddazeppP7Rl25Y+e2ZW++FziGvAW0cHmz3lES
ohDdHOOds/kXR/7fI8yuB74tNd20le26csmd/suBD8i+QdElh4t0+guepdBb1hgOrx/KfZWLwnQV
Qet6xzaDsgmj0Q8cSc1C/F60yv/ixSxJS39N+1tejG6aKJ41EpnU389CKyaQsHb74RJJeoX8a7VD
mG8m3iIQbThsuH54+Oxi6BjMwW7L9jZggIvN8gf+kej2+nL+f97Fv8y7cBwyIv6HvIv8O/rIP/5L
lLp5/Z4/Ey8c8x+kVhgW+yKXj9J2iBz+M03dcf6xxFqYprbkbf3x1D8zL/R/KMtVmqaUxeFoOhyL
f2ZeGOofiidc1yZ405Us0/+bzAvDNf9rnLrF3tzQHX4cUnZpO1L+LRO5kzQ3ZoZKB6xuM9MsBtus
V6TO3fpTiLvRJV037NSliUfckPFYr8zJ4bzWKdeYYSNjJMktzQfMXEyoEdLYAEtSEoZtxur1R9tk
9BIS+Wkr2g5mrt/XtjSPfRJ9VCoMtwMJG+vCdNpTURChm2YdjUNSq9aDHWrnBtLyXEAIrvKmObTj
a4va5qzR2iw7oz9NA8FNjoSdkUHyIJ+SNT/D00tgDgKa/tyj1tpqBfs1MmxuSBKB/S/RxVRV/ImQ
oFoLmgDrZkRy4Te439vuQXDRqkngWqmoJxOJACJGzexUDAMyv2THFCInmCz1XogRckGme0FJiEaF
SoovqXbEhxLdCtqh6wFC63AM6oXDaDKHtq23OAX7nmklnP7yV//iavrWQiB+6oqYNc5MXE+G1saN
M7WbBHIZW2AWYNjIWzwCM2Laux9qfZO6g7FEhFOjldlBg9nXuT/pjawqqUhKSoAE6LdakMpdhfye
Lk/1bFW5V5Yk8qZteOPrY3vBl3OuOyToURTeMaFNN7IwPwMzbG9DE6+iSuxqXwTao3jMQj3YRg3A
GwNB1TW6wwl1+BG5e3H9Ubuvul9xe0sYa/AyYOnwMgphz1DyqzOVoqDuAPQumQpuNF/MjCj5WT1M
UQmBmaCK2yq9TzCgqx6ugk2a3qZZklSbtFWHrBUPwqDJQazot10hi+jnrsZl6lbrWAzBLlLZQ9EX
OGZ1fd6HUWww0WEMpSvjvnGQZ6XMlb2+TL/8wgXUrog1ztkU6sNAQoUSDQpZ8SNih+bmtXEfhlDg
uz6DOTEF+am3edE5aJHmuUCeepDp9NBS3HgGyuCDrwjOkHZ51nG8u41Pi8PAFzM2sNosoqAnbQgu
OQKnTedPHXpb+3FIivIFo+9E/JuTYtAp08Lc+hpXvz4gQCBvSfacGX7PCjY3w2dsIt2wb0X0nJTF
I4LmnKB6pGKyIXsyVc1aapa9t10AwnqS4w8P0XjhF8wN0dGBMNNtHM4Xm0sso5Gnrke37APemwM5
HWI0n04nNG+SYtcg0sPZWN0qx+zXY7709DPQ+VKpM7rzLc1xhuYZEeCDloVnckU/otkGNj1p8Luh
Ibjdu4z723gCpOUsqL6kLR+EE1ik5d4z5nAuSRziJY1B31g9+vteAVP9v+ydx5LjWpZlf6Wt50iD
Fj0kCIJaueYE5hJaa3x9LTAyM15FZVV2z9vsmT93ejgFxBXn7L12GG36tKNK28mupILjEBr/QyAT
J67HwLWm9FOI42OgCLjl0T3JnG9cJAEjDX0zRWPFDOAlBFsdxwVJGChHEHhFujOMKsWmnqKe1oIe
zCD/5WpOEwYdyqqfk5UN9Dxl8xqN5S5qUdwm9RxcPn1mWGrAvusH9poQ8RC2gkRqLq3WfseiT3tH
blR2TyTWa8JA3A7a7UY1WLEZ6rU8KBwuFTkBbZsWGY5Cx6bZy3J99CVxmfnjsSlh7GexhlkTXK1B
vzPIJ3Z+BQOQqvmmIyE375roICioUBW9CBx8IlsaQ8R+SLAvBKLWAbbtJa6ODd61deQjXxN8vSfo
s7wEmTHaHUKMmSA7tJpCQDdDO7p9gR1WsOwk5SoWxhvVV/g0abrrhZdEbjFGYioRVPClWhhgyScp
3J5i9SJY2J8aZfRfYzhE1lDUkLkzxgiaTIFovQb9oDloXcCCy53pDlX57pfysQsDoLNx/myOhbGu
O8qSQZytUeV/S3neXywrg8YzmY9pJ3grguPNhxxvvB+mvcvG/exN7XVAG0knRQS7XzX91mIcl9qM
nB0EAuS8gLMxf3wp9CgWtU9Fg1RaC7/NZmhc6oKLotdgwAuD5kZq+zohdKgn/ZXI1AM2iStChWsj
ll+qyXI37NJmZfTm3kuY8sKxbUj+PlEvXJkSjke/GPCyCEXnmOYAG7J1/UmMVxGajEI89nUI/k0i
wiSQpgOSHVDDRYBtAoCJqFKokIS9ErNnivPpfSijwp2k4FuZ8mEfGT/S5OPFsDZYW8qlqSsbSsRO
FkntxVAAbZRk4XjRdMUlOOdFeE5LIZ2jEI3rasKQjfggd8NeO0XErC80g6IlWnb6CBU7llpbKJTe
7GEwHvx+3MhI7kCtYIgeNKgKSctivBWoIonkr9bm9O6p2aygip91Q+yPVqFt/CIFSFsMxTUdwnUc
m4mrqowGOkkAZuhrKDazS48vzU5r9lhoKHCiV/SLarH4LqxM3FcxEDQFJSLa/vZdr/SKSG62O6kc
HUoPqrFnyq2rtewRE2QcUePRttIUPPqele8Usf+YFO0o0qZ/VvTKaVXrozP8wWlKU3ONSKaPgElg
keXZWdD0reQz34bW9BV37UeEKcCt8aIhsszGHYPSNvLBhGCrQbSoPYyRNSwFj+4IKiOUvJPUIzgt
H8WYJY6QsgXUlMkpJJq3Q2CUSzmb2NnFAqY+wgZT5kISs3VyIUQP2vpjQCMI9TnDWVMM0aGCoBTp
gk4KCIbAIApGu4jntTu2wOUg/chDVaBj1w/GLPBvDX0552IGE6qzmNLskR3+JI3rWIFMnBVwiHVF
NFycKpQHgziALAOAg5hBYudf68pPl/R8wZ37MY3MAEl4IO5GAwfdCExLnjp2hV2C0r+T372Sbalu
tMbB71CUqrUguZTj0YepzZfka8O+THvythLSMTQ+CU7/0iLePq++BgOCcS7lT7pa3hoqmuu4Zhrx
VUV3GsrdeZM8hE0FxUm9mlJvLulFvQRhiZW5A3Q1JgVMpwzcL32CBWI9PIHC9BHWAV7vKDtSHkXT
o4GQkkL1WW4keYXEnvXbqrOq5+IseoKbm5S2iLxkksePsTIbGqNkXTmtP/Nm8ukz6CMZzxYboyRv
dxiM5xBp1KRJQd2xiEu3wJdCbA7ACASrLOIqBrYYLSDSM7b4MoH04QhVhyA1UmEhcNETyan25G0n
npKBpJBcMWF86O2m08IegKjMSCtCSRNYg+RT9GwqpXiKyEkTrIcwboSNQljcUpdGbEU4maZ6l0bm
tG3GsFtOE37aAbKCNT5PDPQDKM/BynuEcFi0JAmAshDJqyqPyJDJWQUaA+CcqpQ3jYfoNy2OFNFv
dwD+yCofoy8q0UjVwxHKhla6gwBUxsgeZAOW1JCZaHsJ00WkOFK6tmQRpwta49oZ0uArFaR8q2Pw
hJnmPYZq8Bh6iNHGjnT3hBI51Se1ooqXw3kzvRDn+fxFm1UuJGFT7L//fP/CGluCuHFV7h7yv7jE
8yBysCbR0SZIdUa+DaQV9AMd9ZixNgsbcaW1dNFatdgyi2Azn7/7Vz/+q8eGjqKLRbwkeZ/8bYLv
yC5oHtn/7bPc/51XSuQ16QP8PlZEWEX++ZpanGJl//1zwxp+iXRxTgL752/+8u3vN+XrcI5KEx3d
778WBBr4vp+jqjBZTP163v/bTyn50Cppj+s2t8BtLHWQkP88Sr8+wf2p4gLyWaoI1q8Xvj+WV5mO
xjA27VqlmWBp7KkasBDa/VKo5gSH+y/y+Qq4f4fDHz6gx3T2+xdVxXBD9QQAITouWsmY8XVp4pIi
shbXQDV3be5fvCjb5SzmXWmO55uHur98uT9mKZDR/IyiGmbSyW3aZC3PHYB2lhDFyQCGgpY4a3QZ
DbqYlWge0uRJnk8onbXcbuaGzl2zJs4atvt3fzymquZajLrWHQ3WLTu5JGIeHehWHVGB9lox/pKy
6XNj5Je0jc6kQWQcmc0BKOcuBOSDMhmt/ayY+/3lrpLL5wbT78dynXAWY9Jcb27O3UV6/gRR3Ovj
/V3f9/vxrhtABubIsCMajK1RsONOec37H1mBfg2kLF9Zmoq2y/dLelv33ygG4Cu5q9b3N1zMx/r+
3R8/yuPYriZ1xxW91yyAQPM7SGoUXUJZV9tYjqrt/TuTW/bXj0GBGczEn7XUayI7Kia7bUW66vb+
46/HuO6W+BzdeHMeV9OWCvPiHAFcSBuUIKsX0Vq4Sc8iK7iCl1vFe9yMh5dhS3VqM65IKlhqYOSc
GslrC25sdZ62L/3KxR9HPR+oC1SLMdpbVMqnjffgdvE23aOidiHGONqF0upqT93fRv5gN+PCnbZk
wywq521+sT2DM9qgc1wtXyLT3g9kGrxkxvLFFFb6afzkgXbJC2JwegBmNeVfZK4JMdz6hZvuXzzM
WpQPgDO1NkHKCBU3rIIvvDfJZQlwcXluru0fus8L/H7byaYYihgfxtQyr5aF9QBEwA44FqNi8+ng
jpYHNTtxWKbUBbKQa58cnjEWnWnaWNor6I3hNoynzOqdKWwAoWzL2mk8Jx9XorCiz9CljjWiJDjr
xFf6zjBtRFlnkXPktb1D0vhOwkq9P/crTglurh5JRLRP4nVXLbqfDJe5BSAUMQYkfhI/Xngf8b41
Xd4GjYxqnEms/UpnUthEPR8LYTMddyxHpu/wDT9a6gqIN5EP8IhAA0EyUE8B3fx+B04V4CongSWB
bh1MNsyfWExkOjHgaPW1dEMrwKOYGYqefuKyih/6hlxFTA9YdiE0Z0cW//OLDUdQqpyF/BWkNONH
3Nq8el5jmV6i1vEBstIWXIqniXnt0PoOVFcuC5QvdgYHqGR8wkdWO+aDeSphpJwS+hKEgPE/gpsc
2WW8ky80a7Vy6WHxbNz4eRzt8Fk5weEEkQ7xcKFes4MMZfMQbLHuLoDJLPpHdpgS8SDmh/gptmsK
q73p4ic4A9HkgHXfRN1nhBfb6fjsXRkVF5ZM7sh760yr4JGwFhKVP9b1o7hyBkbWfb4Jq0MjoLz9
JuxBBpBoK1f0KR8ZgW49Cvn4Gddd5Q8gvQ7ilQiHZbjEt/yDjiZdapyvyT4Wh0CGb5Y9JcVe2Pyo
3Dhl/9ZtBsjm8togpG2jMWKQBwLVkCu6A3lbIndJFWXJEkdLtsrP8KPwzmlORe9zv0KjlWNsVJRV
kdM+dMf0q8AL9CxF5J66dLMKMHpgEp714mIBMoiLR4kY2vJSZ2/8OQV+CLwcD/VEhBv9Lc46vmcu
3mG4CdhlxxPXI6estV+mrfjpzqboV2olNyC5nd2xeYevXTtcSMm0zn6sZEmuVH2VwIhnJ147Grkg
l8kPp79Avzcja/BVXNTiwMUFHy7AXcyFxpk1H7LpEDzz4XhKboiAE2vUV2ABJUYV6LbYL4QVF/40
HTIVDBfeQWw51arud6qwYjAY5R+hYy/fvnMl19UGWZEl7GH6clEmxlIpbFDCPNiOWIZml9E2uR+l
LEal/VQWj1bx2SpfQWm7FiCxapNXGxF0MYWtasVThtFeqD7QMao8gUbnuFql4CVZ3Hf4IDLJlfpx
LbXvinfusIVxy6flJR5Bqg23MnsTycNK8rNcHMyHSUIVhOyIM9LThOX+loiNiaJNx148kFyeIsi/
XnBo5s917fgVCzFQSAxcfOaKezJegTgFPUnb2lY/TQCKq7jatNPZupknzjAiHY5rZ7+DbT41i2NI
rI47fnIH60TVzCVDNkSw1dcNVdd1ap161XlXLjRtFjRaGcrjPUIjyeU7TofhdltMy4zBjLFvXEq8
hitt20/G1YFN0ejwR9M2+9H4weGt7LNn6kzjCocUfjE+qY8kKCCaSPhGws7Vw2kLF+OnuCrAf+Mc
UGPW5EcIyA9g8Q4IXrlOEKQBDmWgV7ZchLyTYTu+NqQlcAyou1HFcCf1tcVR4zveaVz18DweGTnD
PScObgFHy2ifeAswFdlZ29BWuXjNYTWuoC+Pn4w+DKUD9xqxcybToreWtmBbmDlU+CBOaOMnoIH9
zGDZLtncQ7hjfxYwa3kzvjrc6yczZiblqhee1MbNfoRbzuQurLotJ4syjnzSSb6BPo2plnUpmoDb
m/ogHL4HzxE/OXTtkncxgidmQYb5k6ePXqikMOxq4WbyuPNtfstQfX95hUQSw873dNvejZvD0Ree
jEuz6F/Bk9yMC9Mf59FwOUDBe//JNy7gmWqeRWhZo6wFd8k8zMQucqLnmXCO2qC/KjwhkgPVQ7Ms
OxcyV+QpMpZMZtNl4oxyafFes0Vop3s29lwOaAE4HQqHi6Uk+UN8ZFv8fOfKY7ogEWDRbMs985d5
4ixZGOvsiZkYyLZNbu8l5fmYD9wX48Y2bI9Jyw7oxKI/KMgAEk/CQXgiUZNBc1y8RM+D/clB0B8G
m/PCYdIOHHG+5fPzsbj4Z3rDdr5PtV3hIPnBu3lheqHRr+XPybP8wGnM90zP3oNxIK0+sRXGKLw9
DFkcK+PA7KdduMvSPU8bvQcZgYRbOsNAHMc1rzi5TGUmhkLeNJKCeXnC58TnfmCopM66YhStX9/4
Y9YohGfAltgxVPqbbFqHe048g0/yzDAobbnz6Jfs+WSMAa9M7trhjU+hkOhA8WzBHMqRBVXr1MKK
lzJub1W9D5lQb3yh4jnaDKj+I5d9ukGgaVxAbI7cRpyXDDXIKnjPtF3NPLlpHEJmWCtAQEQkVHDa
OMIpcIML4z9/NcwXqT6suMySH94Wkz8vwVZ8WuOnK7xz/clt7WHPZsyeNkzZeE94Y7y0dQBEC599
2Qh7/nLUMYQ/zFepilgJ7A3kP0UkEGND0XhgsaCu+nPyQy3eZLXnX/HTTO44DQ/UDwIKr+0T82bD
mFrekDGBR+/PHAJSAc7RaKPZajs73RA24TvZzmsR+y/gzC0aiwYvZ3L2f6YGkoX2IFwJ8A3XA4cY
wElh1XuKHx21EtwY/LuKHLNOJ7wlXE8KW/hNg+MWvxAhnfipSOjQHwvaB8nsloaFf3g3H9ikgwdZ
MDQM8yAnY+m3++HoG09kFr8S6T4HMd16TrxINQBXtAI/hABGUjWbZgOgZj8ffCm7L9FW4OxfkpTK
4oplUwEPzja7HfGf0l5PTwxRBmWJ/nPYIiKxwrkIUNh0RN6YTnuepg8jXKfdomJWG8CPwwA8FOS8
HnRrW3ASaYhIruehpzmSBK9282WAHL3AqMArPflYrifzGFSrcTyzMhd7Vya/m8uVFbG6U5eiQoww
m204xehboM0TUZ3ugvQbTYHwzNRqPEXsKLmAfUfhPvWXtH5Y08wX2L5kHGGt/8k1y3TOOptrN10P
1hJVjLqq3zqkPqz8EchA39BWJQyRjbjxMHORPb6O1NWgrpgDs2wXmMeGH0lTP0oiASj4Lpa64riu
yyDXVFfhqapWXGn5K+MVV8AA7Iqa9rBqrQPCHt5WWBwwFyAEcRGgT4wCDCujjcZHkjc0BdlhsFoZ
bPHLDF1FxMj82Hc73jA7Dq4t/Nc4J9m3bshKIJ2c6JtHaEnUHVmkM2PU7Vo6QkNhbQDKJmAh3DNB
2coB+pjsL9N9/TnUPykQQ+FCdw9NxnRttK38KN3KJTel4QKVjLHNVTuwDCZLYwZkFf71RAyTsEzE
4VxSkW48dW18WJXEhj94K2WdrLDZrMpWJrQekmirNc8xiJ2tzxZ1FabXqdpxKMxNeivyzWBsVW0Z
kUCMFQmqCZaR3QRh+CI4rC0djYtrzcK2crgAG5CeabgXWZAoh/qNEDquayZSVq3NVUfcRQ/ObgUb
UPERsvAnt1weOdzEkQGYh+fW0OfO0EkMrsRoLrNshhOhvn2h3jRSj8ezT3Xos/lhmjJ2FjB45roD
gwknN1CJgD1gS/bRIEKEPvQHio80O+uLSDhBeqO5W27ptNA9CVYiBUSWLikgInQ5qMh0hyyDytFp
ifWUa/UNDHwszAIMaxq1R1M5i284KriEBm5l9P/tlwl78wwiIFBXqUA59ssMcElA4Xnu6XRr20h4
jblswGArB6Hc8cjIzvs5x/5+JLsPX63KyA8ndXgdNNlG+YRtp3Vq61vXGYXeWs2WCjfKt7N3ie5R
RMjGSkR12V6a4GSJ7zTU+Sh66BbZ2mf1rC8NTOQY2Gzz8Yo4dhUc7wsT4Lxsjm7WkRvHuFqam377
T+OZCQ96jBnuVHEXUdkl8R7ta0chgFkXixTRG/tIYRniYtb58inSX1uocbuMaXCRvQgtTtuF94gw
B4tuu2oDwvRycEBiZJT0/3uaPRftissZJ1VUuuSyw1eGU13eSNqjaNzBb2h8dk7BkuU96h6rsrWr
B8xioXwRSJU+ezdVYMhAsglg6cE/UN/Vrhbs3QJXN421TUHKMM3IB3LOlG7JMCbdvL11bUCy5o1J
tJPTEUncMytymtVuE7qmvPcaxpdhy/jDpWDgQZrzDlDzlsZeg0NOo73ajd2FNCe/f5yggHZOHoxu
ELwpvAEquuCZF6lawu1AdLCXIIueks+JYNRL9tbfyoSt/JIZmFFyh/4RydIIPnhhbWvSpFHpEOOw
qD74f3BKTvJTc6YRUxNYmy4oRuvdyeqOyB48VNP9HADlR45wSLGZEwZNpQ3hwTsjRo2ODUVjjyXN
RrqQyU5ta3vi69yR1AAbrfHCu03EQ2j7gNHNafa+xEjYgXadcxLcg7+eHlGaAlKx0BP5HJFuUxvL
GVhkQj8nE8vYrqOCtTL7PXBd77VgnkWDe6rYqHZ+s1bSijGTydwpn8HtISR+osjiyJSGxYOqscPY
kr3YvDQ4IgirptNO4Y4+Krgg8Jfsr9YwZFmjeEsdEAJQWsRuq3jns6C3TsJuN6Yb2hj6xd+Vrv8k
t2uiQWM3jpYahbkToym8uQPx6XMQPKFEylpZplcLcGWwDxjOoMsuhJ12kpZUvBkVYv7ZsM8JefLf
8ViKXD5EHWSbjObP0nsrXZHMPIz02AS2hauioMOLVJ4fvKO2DPbGSaCksDBOuZPvCHAcHsJ1C7+L
Vai8T38GtnenclgOj0AhVnpv+9MrMaa39qnBLU2m0rJ8gvrH6HPgZEXTXkSPgFEU7t6heJGuBC7l
hzE+YqIjsaKqHzjR0H8ZPRbgqcAKE7+HkVxYVzlKDBZbbn7AhzOPibltMeYfiwZFoeHUr9ELo6j4
RofMd4kRb5RNGDF+E9KGDmNRdk5b3orwEXINd7F0LdXzWABbgt+J7+5nho1VyPwXYrVBL5ix6k5R
5FINFRdvbJ2Y/lghCN28iUlzRB8VQDlawvP/Zx+fwKJoGe1NJ9uSf53a9Qa7WcyYiTaQBJCtwHvx
N6musJ3HRQtSv933rwYSBNa05ku6D90UNGJLQF71gkYh94k6gfU1Z8wKO5pZ7Kpo6dBqMxEGEUW5
aC+quRwPsmXDBsCYpxKdBgy+2WTtWgYHargIfGkMPrHcZIc+vhJENety20XhGNZ5ki6U+vFRzXt2
lCROyIuAdiQAsl8Kh3H1zlVAWBfL3tSlbTNGN4LOwH47wTFYw26EUPfKsBAb9E0W/hPhXOqD4RBg
rcMHtBbhM2YduIbqgZzQt3n0JmOU1tBCWQ2v8U/4QkIIVRjK70vpU6N6srTW8Qi21YZWLtb7eLzV
P0lBuiGKCcZx6yDwcWBhXYhSQxCJ55cS3SLbSyXGoQUNKLkGREWfb50FDnyHDW0m9EGUD1AAsUJg
lEfRUYDfeC0ecEbVbk8HY21uWOQTfbWt7fQacmXAOSre80tFQkSBGGeH/onikHUMTipkj2ydvJjM
Vb2NYdEyFt5XlJGUsknNdl8rGvAEgsXa5bAN31p4Va6vzLuX4LmT3FZeIpqNruSEdWyfrfKteKak
+tlEF1Zagpuq5xaEr3q08q0Ep3AoaDNNa4aOeGuR4g2/sNv0R+nFfEM37ZYu2/s9tyQYlofmRX8L
GEVpia9yX0Mq22rD2o/OcYt6jcAIdu7fHAF2geTKyfm3BrGyUfcK6Wo768kAX9Ed4neZfa/vTFwi
RGiuoMXhDHNoEuS0l1+InPzIP60DvB929tQ1TsgFUAso5UPCDU3OJFE1DkuV78ia6yN9eLaOyo6r
I1wTTGS62mkoLuijw22DieeHwJuP8Kl4KZx5VXbyHjNl7aPiJAWQAPIhXuredwkYarb/4XvoH8mr
zOQnE3DWN9G66HjX/o7SgIHK2AFXwuC2YAXAALwO3e6DRJtFx+3DswbwlslFa8gRZlsyH8c1I4l/
YXl7sI7AQB7hkxxj43WijLYSVTL9OrIQu4crcLgb/arAoK/6Jj5QY3t+pwGkz6Ptc/DCEoqkZ4yu
tpEz0plnMhPBtpJMyLDfvRhHYkWpi58URvKYZF3WDRFxYE7tpgftZfjCdpDflGv+5G1asI0v4XZ4
5Er8LqNzl5EdFT2r/ta4PqqE6S0+Szt8giZ6xHk5oWY+xlvh2DIjcyl452TZkBzqAoLMbf+WIllc
nGZEkezI4uu00219y+KM6kYsX5qemN1+02C+zoV9I/hnf24A+enA3v/+LWgksAYVJiUkmuRA9ngE
xIb06n7uNI2tgD1Z62h99LNd7N59KsNdgY6HkHFaWMHsa0EiQUFGBiPHyN+PGPn/8RtA2HOH6x8/
qn6H7kF8bERQKM3cnbv//f3L/Z82asQzjTHxvcqAE+ePv4/lStpgawlFGjuNoJe/vvjzj/fHvKJn
iR6Y2ruFZsjR2Q4bbfCXf/rHX96fQ8vpFf1+trzy8lUS1w+aZm4xrgYOjdq1V9Itun/xy/k17t9q
NOwl5/4tSA4Yb4aIRaMegt3vf979823+fszyhfLvT3F/8P5v0qQK10w1gFz+8VL3x3//+Ou7APOq
/cdvYjVAXF8zNf3+hangylrcf84xOiykAuPS/Sn+8vL3j40ilIAEYeS2qn0WkNzTaWF1Dsooil9z
DTckkaorsA1XZbqJunKtaUYAKRzkpqyUBz+daSkRtasJ/0ossB7tH2rJWrcF27+Y1HahazQyTthH
6doM3oTkFZjX0Bc+zLg51Kp8syBDjxk6ygZOfSWQIdgqL4FSAQuiZWFhYWYHRP1nFIDZoeUFz2lF
E7Vm0+1SaU5S6lR4q9JarJAVxB7+bUVDJhsQJdQTEoGjddOMFRo88REbE1qfuMMnpA5PCrRZstKi
B8ycu9RjeSYSItuNS0Lw5MhyoJXt/TI+R+krNvyVSpWjZ/MGQWgj1ANLRdxaQZ9UKwvoWBGEp6BO
QQgajF2Kf57eRVPdGi1eFy0StmpaPRWh8C7q0wVjO7T3j77DAQpu1EcjoFtkI1akE6BRAdqaa7Kj
t83BaCUKoBNFHc+4DchFQQZlZ6RmUHaqQmNzhDqSHQDdV2YRzYKZg1ivUCno5H2HWZ6kF88AwDvA
2y3kL5QkB9E3Xv0YCavcTgQ3fUrS1u+Tz6yvQBNmE4uAgLy/tP0JMvODNnK2a0Wlc3NxmpGb4RzW
NZVIEzWN7XQjI9NtshdjhPzdSNuKRGDEJBCK6LNM3n4I5WtddSR+ko3SV6ijsu0Y0xGqyLYWm1VK
HnDV66zFGO69ClWjKj+1ltuZj+CeCEMmfrvVJlfSQTNR82y0G4fpo0b0B5bnJMnRh8pqK5lJzxM4
ZRnqW0HVI+WYKZH0XUTtR+2LWL8mldUec3yFyIUjNurGvjEwBwqVBlFlwnXSSDhkkM5CfVT0ZTFc
Sr9QPycCRipPu6bN+JoWFXVQq6WaqiTojLJvycd6G7TCDoL/clDzbB2XhjuklME0+JGgy+lTs7CM
IgGHYhl95diyZUz9fto/FSaz69hogOq7etgA99oP6IGWtTZH9lUFcVtJcQxr8W0qQHOUskn8i8J+
MpWfh1bKN3U63WJ9YkiRJbQyNTBBYxCWaAPf2OvTffJtKUF5GVbkrCrqN1eSI0nEW/bmezPqJ4+u
9GQg1ZjE4WkYul2HnbvSS5S7XUqSr4i12n/Av71NJXJXS8g0B+z3V0JaUgo6idXJANNqp5Ab2fZD
9UlpTcBKmvxefoqK9VPGKVmJOYdrAEweGIBUNclb9SVPbo0jk1fn7RotJFu1xD4Llwac63ESvRUK
X++I+HVnRc231Fvy0mPzAIb0CTV5hRAT9e1YAljstHc9Q74w5Kyj6YhNgPsdoRLpWoyEcgIBHj2l
PcVibmKaPiJ+PkkljiSpGq2V6ns/ntJH+7591SSGuVIctlqi646k0N0ORslEjU7gXZL+VIZnN1bP
LG6alwpo7pydLmbdj1pPD6idQ3QMbAtxg+J3zIkC0+uXsGV3kco9wG8UvXSsaXYkZhk7xXMipaRn
adOxEITngHuTo4vlWrcI4BCoyITixvRHepWARdo2uo299AJzAB86bA5XFNgxh4GGOQHMZROTfePV
sDNr/aCZ0k4PZTxWowjxM2Gl2vvn/Lurii+voc+j0YBMt0owictSDQ07MHzbkD27xRJLfCB4SEOT
5yUhHReImlvLbG/5RPdTEyh7Cow96yrxqJgN4TlIyptW1E9l1h855kf4XdAxveXQRnRNBfHFNyl6
AYGBzXxOp8kViuIcqvDbQODDuTfgBHlp+KMOD0o+gHADqEkWT3CWVSVGGpxQkRdj0EQS4GQUprag
dSi6dAKFVZJLxC75FHIT59LU/Kg65a0yKTe+Gn/EDN52owQgNoktRRo8QO5gy8/4nZRYdQvoaYjC
SblqHuo2/GlCeTxLDVf/5KNWV62eEgSzILKHfJWaXUh5EHhJVJev8VD0OPezk3JWqIQIBGT56beW
yrL9pau0C8rgLWk+9GDiVhcxPuajSKgEEFSE+ls5vQhedfSHsj6irp5VpRTUpXxkZ+NVa6+Hke81
6bMQtB+arBT4kedW11yrg0fXpQmG6zzDVjn2T6EOrUygN4nsUyZaO2ALG1OvR8AODiIptsJgGK6Y
q7SBY4FIBirmRUMRxETbOxT5WcnofSHFzcAU9y/iAKc0VM1NlXsz246IlNDSXsRKZMUuZly1bUMh
pIofYZp85l3g5HW7BfA1+BRrC5L9CCQxCYeMURCMurbHWL0aG3afARUxJydgxO68pNtkai7ZfW0r
ylZo94bi0W4SaTP4noXWZEjWUqx5B5+So5Ui+jSU8RNT+oxjpWSUppRoOwr6sQlYOye3qGst3i19
kiwbAPOUEoX2Iru2NbnVnUokvF5TAjDlrehNDIjhMCxDT1joFXkoIeIwp26LT+Al6/9vKcuasBn/
naXMultu/3tL2T5vw/q/mMp+/dU/TGXm30xJx1GmKqZq6JqOR+3vpjJL/ZuomjL/WZIo8Rvtf/+v
v5vKFOVvcHpl0QJHKBuWbBn/NJXJPKGlmqJlyLIlMvdI/y+mMknk9f/qXpQkJgBZUSVttq8xHv5h
pQyB77d5KNFG1zqIcEFtUV4aH8spXqGsDiF26IKTBURijxSQtCHtafXjNSdZRgxKdByxvBohEC8s
Pd6bkob3ozwMeL+YWtInKUqgavVQP1UTRQ3QzGXTmKbrFaWyyIZgk0oofmioQ6BGkSpXb4kKyQ5E
TmeHhQAtq6KfVb2YpzooaYFUNYGRxEIV+Wuikx2RRQpssVZiSS9Y9qDN/QDP2E8WrngWSjbo8XoZ
ly3Fz1Z0zSy3KGHzJsr0fWYfr3W1eqxKggMqn8+aQ0q3O0KPwCbIhHjQDCwrE8qJ0H43RiduWr9Y
01KkF9sqkPEEUm5TVslBlrwXKU9QFeN2KMd0NZZWbo9DOewkE0QDtjJIeSd2qWtRykV7wOHhhF2/
jvThC5p2IFXF0jJYDKuo0G0zlxUsCAM75jDSbWjp9IE7VMeqjhBF6kg2DmUGawH7Sasj4PLpUUSm
emPfqfy6+T+H/+N/5//CZS791wtEVbH5aVwlXHOApv+z1zYazarLu4IkHcV6FBuyf+5fEpMNjKbX
oI1Ghq2J5YjY8qZUDFtTaPz9YP7FsPkv3ov1X65VVbUUUcGHqZuGJP7hf5QFSWSEjotNL+AcD4vs
TSH7sqJt1Z59OX0SrOw7VJN/dwT+sF1yi2BmkiXDxPxpSbLyxxGYWmSzdaAnGyyOe7Gk9seFPY/A
kOicppGr2QAYLqOe1XhRUaMWajI/PPhEfAx9U+bT8/98HOQ/LMf3d6RiOpV0blgTBsAf50SUa2Jd
6mSjBhyIKIP1XVsNi4CeBNs8JzQCUs9CV5MZrEqyRZZMONDibRARjjgoOmvc3vruBgAdug6SwwIu
eH+qGXc3KCwAai96+J/ftDK/qb/4pO9vWlPZ36jYnXQWl//5TfvcAWGWRrxpoC5YFMnDi8zRaToB
kkTEghJvdbhU+vJNl0Rk3T73YeiJ+gLXdQ656qvU4d8oVkPbT8jpQXkwVcqnxFOccpABk7N6Ymll
JzhGm5wVdCLXBABgoFgOwvgBp/CIKZEDIYegHIdm5Wlzoy+Qr7JZonVIrMd/84nnC+OPT2wZ2H5N
QxEtVVL/+MQDmP4gjUXM+g1LWiEh3a4MqbT2T4E5yXtcwzgZ6RqIshptJXXCnSdIxHBPxN0XveGv
CniEVdelK0Mn7oS6wIqF+DIcWIvJg/XYlaypI+/YejFEwIJBwCowCmWJ924VEmK7toy3WgwcLNPa
9zIfpnVFpMQip/xeesBIfNVRO+/f3S9MTn98bLAUpmGoFNz4avxxvyTSfxB2Zs1xKl3W/kVEQDIk
3KrmSbNkWTeEZFkk8wwJv/57qNNfv6fdHefcVFhWuVxFAblz77We1UoAeQQ6dE3wXAb9yCGf75ow
+zT6sN/V3wV5ioUgOEy3E9knpdtsmo1so3kbYI5Za+9EjBsFpeU6t//ylfxf782yXCF81/cdRyxk
gb+RA5qa+qtrvASqHH0W4pfnrHwr/YYloUUSYkibQtjdXJcDMZjkNlRkCUb08e0MbcqIGKZbLvNe
vLdSsWUnj6mLvAdOy3bdDzDbSlBn9OGbb9cxiVsTz3MwHV1EiL57X0dWsycHywTj1UDPJ/CiTQZn
bUT0qa0qP8ZJ/B5jILv888e2/vctzDWlZ1lsLwjM8sw/Vvk0SsY48ip4Jx7x526W3LPZw0PkYayW
c/xQ1Iy6CzKzO/sUhPwwwxRDVaseSTXJSfnBoPgvb+mPdcUJXN5GQOlDKeNa5tXs/rdvwomN0RoU
ImEF9xr2y3xnKs/ZNTkDv0w6B8V0eB8N5kkEPkH1srmN5Ug8Qm792ztZLsO/XabXd+JagtMBjorj
Wn+cr0neeUZjcJl2MSGczhdMQES/OH7pzY0jNDhMXpOKjjMmz6gy12Wpqn2XL4PXEbmE3cmXzBfo
Q/rZ27rC3ZRQFP/5aNl/EC/+eo+25wceKx93k+Vo/u1o9V7WNl6puZW07i2hIAFUsnTtIBo1hN++
23BtIjM/ybgO95X6lAOAbXcU5q0bI40InK80YWPvV1/01pInbXkrs0Fuk/j5vTCyaB3GWKnKwFm4
2vmAEct46Xv0seUk2gs+KsaJDQMEWf3r0f9jWVg+mRX4rOkWWVme+ecVOUyAOWu3iw+mw5C/BoCt
6gEDoI/4rWtpYtmd5jJCR9JZNWXFsnsN7Sk/kmdDZK8cj2Oxl2li/Ms14/5RbSxvTEiHA277NrX4
Anb4+yEfIm8o51CifUuCnewmSEi0Q1jrp2fXxEWtE7QjcTo/+qFtLQcQDimPMIG3WvQ5RWjEwiYL
dw21wEDuHa/LimQJR4AtnTMUknjlPfjzd+aQ13juEB4OMZIP3/D2cRb3z7Y2LcyzifGBdezg2kNL
6gUc4tSpNs5sEWvsMJt1QHaWbv7Q10RKTYsztyuBt9ZCIS0DqHBWfvcVDvl8Svv+thCpdVcMfI9d
SshL1X34c3LR4sih3pSdyvYBKsg+INjDSIlD7EqGWuEC1wt5Iw//fFrL/+Mm4HIyB4FkhxSY3h+3
Y8rVcJylYewdyo/9SHcCJ5NC+M0Hz3rXu7fz4SEMvHDlh0OxrWs/w6dRV1vPguFEXtyubcjIClLt
HqRjr12VJ/eTj01+KCu2/8VvcMD11nOiH2EWtHuuZ38VBQ2uf8rMmzEYY9Tz4MrDNAy2tVndVUPj
/KzCZxmuW3ZO59LNwNTOwVsSKfRkjUDAWYThYUL4fZwZ+pUK5EsG3oraabk/6NOYojLsx++xld3a
HZm5Rw5qBwCGROLgrhRcyx+qJcwxY9bU+OwXbMSMURtE+y5dxCsGOq4obNTeBkgHun0GucpEf8yC
dzcyxENRgr1K8VPU5DvORpkcnVkf/coN/gVuY/2xXnIRkFDq2yY7N2pV788vyAyKrmwzjpIRd/2q
K9o7QLbmvtKIiSdr2iUuWYxkN2Ke6yhkdPHsgfCltVg+KNeyN5kUkITRGtopoA7IIN3mn0+h6935
f969gbVweUopfB7/3BTEhuAkMlp8QEstXI8DCfRRtClN1naSeJl0QP2MY0TjYTlvs4b6J6rL9ymm
TJYEOMLlIOxxltOSCxD92/Gz/9fa4kOG8QVbBxcIjP/HCT75rds6MPAOfiOcXRybiCD68T1LIGqG
gkjiSo/TyXAAhxZ5bK+IgctnemB/LXqqjtb/fLjsv3b0fxwwG/exCUXGtHlrf1SlWVMZYiABYK/t
jEG/3aYYxim7LP9QDAX5TCLcYucrzhG0kV1e/Q4yUX3Y5U8rQYpU2nbzq/eXUlXl+3H21ckpf1PO
9KdQjgUNKY9EpNi+J2FMb0ZFyLTLbZFoc66KwZqxMWSvUY+fdVAd1AEd3TcSzF3OVX3gq7wkuv0q
qzK5eElZ7dtuvg8FSUptNIRHyZHcqojJ/BwM9s5r4s8mUeqsXQQgKVEOmyChCoYec7QTeU+Qy3BU
Ae9zYKAAUvkXIgRBt9vB4ujYOtjXRXTqM14qCcoWvous0WxFj4FHOhpE65GMOMKXBZ3dY5WETPLK
We/U0H7zdROHnQz2Vkz+l91UxSbDi3scGP90QFBvCjVD4IPKJXLfPZVRDG9POcmz8H9ysNXFLsbH
0HRCWAaK2MeOIHCPDTSLnI9EuOrI9sqi8TWU2bZvafuBPFmThhqJtS+q5sSC+m7IcX6wUdU6YH83
7oxoOR8ZPWRL5yKaEmiOZfZTWoY+0fNVyBxy6tk8RPgzOD/zwnGp9eJ1Gsg1RnnvMmtfn5CHIKdh
9d0HPQqksie9IVChgh4Xem8zNi1H7Bo1TEgsxfcELuixz5IPORMuOcnJAH/qIL7yljXE83feSLbk
GzfBWzK1Ef8l7qEdu/A2m9HFdMWAzESPfJP+sBVBIkjGIs29UTihKonjTnca1MZsqPtK5PWaWcY+
FA5mFasXu05wVc9Fbxxmh1hFGzoAgA75Cr6DlnhV3LajxsvjIcCoTURd0Fd++h0I8yQqSpSeARPJ
0f9Fwku1LSTGS3pAyGrgROPe0M0z2+Z86/Wp5F9OGA1o0G/DgXNZFWV38Jrxa5QDgAmDIDvfrbDt
kDW5bsvqjuYF+roWebJsT7ZO831Al9sBgXlDUYWYGk45+bRwotk1b7BBw8avvJMTtLSFxtYjzUPu
hNNczCRTl9RjXCGSdNt7hbG2LCaNkeuxL65yjb/UeRA2kdkS/AmmPI1tquzRDul4GXvk0VHnNbE9
1/QRiVGjNB/M2jqpgW1jJzZ/Fd1NEW6ToEeXYeW4Sz1kNik2J7Y44lBmxHWFyAQiA3EOg0NqRAna
uJG23skwBR3pZD9Cq0Db1tJvT4cgvgfojhi6Zfmy/ddyqOOHhmgmYjZJ0wlLc7gE1mS92iEXpBIv
woj0q2gFrUAmgeijkByC5cWqP0RiW3rtLg2j8NyjePUq39vSQ2dfq5+GYvIu1EBVkof7wGC86mnn
DkZodDHzX4OJ/mx2APvrNIgucnnTcRvcWZn0V6pEPNhK5u7kr9LrtMlVHlRUE92GFL/Su9pW0a3A
OwQ3aqpr65IOswF9m7ln4zALN5LCPZsFeraqt4AbzcOzkwvCd5PkPGhgnabBUh4As4H4usoKzzwP
lr6E3thtRKHMB0P3hGfzwcsGkIo1YJiA86Rf/YroF0AiL6klztSPxl7lRXPnC94cEJ7wh+rmV2PG
HiqNwLrMPvBTZQ6HXsTohsfZfq1IWWb0rhiD2uxyWQ1jxWCDy2pbtW5xJraKSVmcOj8KEXlrsheL
EygF3JwGI1rSFhh7pN59G8zOjq07x8mnP0E8MnkOHuF5FkBGS/u/yhFJbxGh+TESZhw0fR6byAqe
PBLtMa4m5A24yXuFBXZHpdZRSt5OMt5QaLD1r+c3p+HWU/fwCjJgDE34Ox/oGrBr/BIlI4+a1F4m
geDA47nhEObBw5C2HmcfIxK22exwimjfE9e7LiaSPVSxR9TxnGOguDNLUqacGFFC2dnVLh0vMrzj
q8wO1th8ykCTxWRa1YGgY3BOxmDf0iZ5syhkcrdrQUTH6gIy4JTFYjcDRXIxzd+UjW2s7YBkwixr
B/ChLcbCEYHt1b82fhSl89qNZnFJk0qsh0bW28qpj3GKmpbO+O31VXWLttqM/XCT6rHZmD4hvY71
7uiGe9WI118RaC2mpkX+alaXuRUH286ddWejcRRefqxEcMwcTmhzgM4IuKPYVuo0J0nzUE8+hi54
wLMVWtj0h6cm95JtFtn1Kg8abztZiV7PpfdYTY11p2iHy97HmiKc7DjO3XwT2415sIISykk0EMFr
Epk2ZpTfXkDknpedQIERo0jTNSwdEs6KerqMZfOSYVQLU3t4y/oPcsbBHuSVjSg8vdUKDUvS8AXH
ubkaiSZd0YNqttwvRkTFC/KyIN2ncc+F5zHABhhAuTYK1PcOL5MqVjUWwTonz0p9U0ZaJ4Mg7MDE
tpkYMJiL3D8jYS8sW4JaBefEGXsgieVtDqR1VhIhb6rAc3c1sY+UgDb4yFUVlB3byL7bB0VKsvpz
oNg9BNMiq8c84xA1uzZNz8WlhyqSLSise4z3QNX65mR6OD7ixtiECnlEMVX23mqR0hFwacFh919S
HXwh2yougaOOc06Ti9zfftXDPovScDrNY9uAzk02pKijKUhcj30MmR1epO8ypwh2AUPFfPgmCxJh
5Gw8Zg4qrjZnhjKlql5nKSJfie++adHa5ppYTJnMBycLyp1khoO0jtwJPy9TPDhjdQiS5tWPx3f4
UTr34HeQn2f04Gv90H1Kl4EH93EkTniS4oDK0G3CF2bDjbU2CgkSyua5InKss8AD58dPcU+bkUuu
ZdGFTzotQJvOn3f2CLIt7T4IJjlqVmI95XcG/W9IyCShuc22NDLw8X7h0YVmQNJ6rxHJf5u6DXFS
zOGDrBmH5gBHPMKKiVZb0m90tO27ioTTnjENtdO2IRExcdwnSuq1iL3x3DNGhkblw6ife9ow2Sfq
4aL/rKIGLyjNmKm1f0YS85gOQdE66XNDa+TGNPq3fnSCm4FlABEueuehw47i2pCV24kwYiOkbCM1
sTGreA0Ib5fGc0UQRlJzeytwB6Z9iHsvJiFWYGGR1sbUxGcO8JerH+NQIXWhuwE4jqUZJvjzOL+J
HodiGvXx2rHLATwpsRBa5t1mrBFJjLamfet9WU71CrtaMXBr8TIaydbwKSfCvtvizNuASPwZK3tb
p+24yZp2l8ToVumwInWGzqOEPpuBxjkzGm8Qzvi6pw/29phza6zxLdvtTB/8QiBlSUlN7AsButBu
XxQbOMoKueF5SNGMch2p6tPy7JMk2e5mYpGjAaMuQ0HLLvF2iY04oa0xljVJcCQC9dQQ6hHPhLEm
2rhLiQydKwlzLrqRMo9XqSSPzuxTd6Xz8H4MA1K8MM0Q3jOuU1BbODJM8tQSdKjRklRHxBpUfDZO
vZJgMRZFUyU+4r661BOs4i4tzwCsfgmAUUF0JlcPHf6EW8kycaBTud12EWFPjUNyuAo/IWI9ejJ/
qjycu0P10tFvuJlpa6xRrHQ3DkijFLVwkZv7IOLGR8wFeoGMy2Wsk18pOYL5CH6BIGvVQdSglwhc
MCTPNDICjBCRtX5vy7x4yP1gr7gVoMlGMZQs3UATgdCuqdRT1UzEgoZuc2EEyCVRo3Ka5uad4ogl
e3DREqvgheBAlk6r2F0BK+1CWRkWhIpfhBARcogM1x+vv7g+5frjXw+LnjWWi7VmuP5xJFSyQ096
fR6CKtax6xPRUP7/51x/nmozXu5Cp+tPfz3RCsxgG2gTz+I1u+q/38j1pcfUB1heqxDLpLHIecdk
V9U5X8X/fGXRVYLUneUD/NfLTi3JMpmNc3v5y+uLXf/017/860l/e5UoECADkmxbiiUz6/pJTDc2
KeSTCIk6n/j6z/92KP777/72Mv95zh8H7s9D89frLC9BYNFL0NKMmqJL5LJddzoTckPbDndMhfdD
gjpglPojyPo9tWoPwSki2txX89FoyE4knxBnm1kS18gdbZu0WCUiaxjvbZ8CP8nHt1z1WwVhdUiL
yxLldWgrF6Ndt22cFBREp17HDnFNl/b+xuwQpMREl28sPfyIVBFcZA6yyBzDQ9upgqUNb0Wc15i/
0qol3XO4N+eUvLHQyA9NqI7keRbnktk7iNez5+f5vR0ctOcT2mqzBWMDojY+scE3wJe/WxVEj4n5
2Ywue+CUOK+iwZMYBo7e+oe5oD439PzRxDBBtdpE47ACwYefCsdLTbdvjU2pWCeZvmRuMh6Io5pu
mhEnG/DOBqLV2g1LLDT63ClFuHJm7sthlkR/Z2yl/K7febLBuuc9kwBsX8wJJZybIHJxBrXzjfte
9JgsFX5bewCuUJGmFaDLdw3jMdo07NhWUemEq9qQkmkXB41QHqabPRBMJ7vPzKeYVve6meUvf+gF
GqsAh7EiOWY8eJwqJJt/ZdRsAm2U16mRNPQKSKHMEICH3QXhhI3azID8Dj3yQmOCuofk7zI3bnNd
448iXz0fL/Q1PkxrUZ32OJwQFeYt+yA14riU3Utih/6ZhGbo+xw9O5h+VlZw7zJN2jWJRScXl8sw
wjynVGxwxCQxPdr0obLDEhh/IPc6nO6djBuqk0UnJcrt4DW3Y+FmhyIcmWPZP8SAaNkbKERqmZa8
W9rpdtKeG3bUdz7ssmiJZg7jszPhjbc462906SPUJ+b8GME+1fOU8G+Dg+AGuo0rHWKxNV9SQfKR
PxsYrEnJVEXNJMcjAydd/O70HkILDEtB2vDsIVr2e1oeiknmFBRrWUBUz3vWwMnoIYGaBvrYpV70
DA8F5QSqNRMIotw5ivcg/b5SXRTb3LS/wilRBEiM1t7qPAzOaOusgXeMzoQ8FqJUsIZX93y09pIz
TSiYK98aiUlDQ/5uMwQuBrq0GxH3Flwjt9/3AM6A2BbVoss04BnbpFQgrDoVWO7Wfh0lT1J/OWZr
HvhHpEFq8ICItTZT6b0Tak3ArfxM5qdmnrN9Pfs08O32MvmraoibzRx1LKdi/gApjXItHu+yInxO
I+eLKZKDZhDJ4nRIXeMYKmyXdZ6F+0H6BAQ7YLqqyGegG+LUKeYAh01avum+4NS3Y5+a2YNj2NV3
dgKzkc7RDZPm9Bxa5UY1TARMV7IQNwF3rro5CXRqm2T+9E1aZ7iA7BwRQyNSzKqZ/AGfNgdCQyOJ
Md1z26YPy3hg6kfNqu3FWztun9HVn13307QVFrsl431G16JywsiIvSF5eIITaJq628TRcNdk7bTK
RI5s2Kws0jnc96KX3DQcwtgsgo5uCCYLiFLI+41ddW9WqghRsvSut+cvM0EAnU9Pohp38XcfRhZQ
TO+INg77rLS+OQHH1agh3IIWfbUkWCXqfMLynHyD22NCHwyVoJunfWgLTkCkKAqtYWHT4GebDHh5
smjPCeAN2Sc1hu6i+FRmznH2MmMVgxrQy/A5Es1jUCRQT/rpNXNtwnLj18C0bypRVMfWDJNdnFiX
UurdMIujcAK6qPhX3Sl+NmKDPEmDnqqs0ef5hpPvmi/wgxuv9ClCXRotRSJK+LC23PT58JzQtrDr
5Ds3/Ae/g/OIJRx16+xs4sc2r8EY1viL0VY+kFl7mVxhbhgW2NL6gnaNsbTrznlU/wBoSUhRhBqg
H4lgQH+8S/A4rI2RHngQdqjSZxC50gDsVM7UM+RcNg7NBKvbeBb/TTq15T2KtehimLdYTV6rCisA
wSkfIbIJwkfIgZv6idH1HL0mqYNTawpJEaC+nWfvmBSUFG0m5KPdqa3EiaMhFbu1tM8tV4BqjM82
4f4wyjcDENPBaUR5GbpuAUG8Sqs/mvX7ZJo1jgkQ/l0+HaLWuDfruN5Bdz3OaUhrbpawHiWzMzLm
+51R+K8q0vGpNvOfHoVe3ZmAKHtJCR/SLhu19zzP494KbQ+qrE+dWaN6wVpVxqWzUsHIfjZnTlom
eg+AjujFLmNDH34oh4y11O6GfZ+Vl7h333sauNugSxl9yB1N0bcBoS2pjuK3p3luj31oLtkkxngD
2yqpqb/pC/sxZ6YKCAPwRYGxjQzGfS62XsF+w48nczv2LQnQ8gjEEo5vCJOAMr/2cRSmcTqdx3DG
zjfiswzr7lF49DRqJ3tuCZnwYFDY3D3ZqgKEyYbmkCXCOjVq2eK1rTh2ZfdckeEHOzoFrFa5w8b2
BnMXO1T8LFVHs8VvkMQT+8EG10wCF8FAjLwnb/s7lPMBoYrcUYpwWx6ZbM9twyaiA1RrAlEmckEw
fwzzbVCycJpqOhH8g/11OFT40hwMddw4PeJ68HUuDps0fiFmG0mu0MC+Yo06enouioGmsB0TrWPS
zeP2PWJ7Mmo8XDJCWNti9Rp0uW+8oNsAkIVCM2ATWi5SMwizDf/jFCb5jnkrvmTQno5PPlSicg5s
Uqx6y6CmmUS8IUPN3eQuHRCaFQ1jmJuCMd25jn4XcYaVrpHAQECYbugJPSZ94e96CzGv1E9zaRdf
9MWzGucSMovqCEcx/gFl80fvdB5NgpbiyKpPhmaMXlSHcHapgZps54bBfAfH/ab2DHniIvpyS8DR
o0rtI6RrPAa2uDXGXJFTXXNrGMQbmOStf4zm3Nmz26FR11bveas1zHc8FIGb3NbSOzQJXkSq8nHb
4tk6eLW99RMSEIfkiIWq9NY+7OlTIJLLpPJgP5nTow7x9kHEbZtm5yVgQpkWsEi8i3gEqbeJq4nD
Y/UVAFVGQl0wrBu7h2ZTOa91MD5OZftaK8bZtYIlXmmxNea73gmhs4nuYipKEifvLkj4TmZk3xtt
wxEYycoBheBx+cOK9W4Td8i52Otw7S/9zrb9EfYo5ctJrh3tWMifWRpr9mOcI5ZedZgp3BbRmrSK
4WhF51J3z8wJgBIbJAjS93+crfuuwePrWCie6i6AIjCF6yHh7fTgrGejOaMPdDaDxstKnu9Site3
oVmpC/jVx94im0CU9COZvFvGne6Cp7wFklrESb+EddGULmK4U0lFN+Wvv+wHxusN4iAhYQpOmR5x
IxvAoJPKfokEM6o+Moybtk0EE5lxYjUqi3XvlCUbWDbze0/JTTkH5vH6ICNDI7+jdEpAZ18fvHAm
tkUCJYWv2mO+4qEl1wybgb1vIQmDmu/fUPqF8M2kOI4ZlrWuqwBIwbg+jd5LFyvmBEY2/0Sdu0nt
XiJGD/SxgnC8i+zyHC5EyeuDQcraX39iuYJcSENodf07mB2ursFMLxjKbgFNxsufwm7xD1qQ1nel
5R6cBUMZ0ZY6jtdP+J+f7T4neCjymbjm0u5Pbk901VB1kK6W0DZvCWQrYvYPuO1gtd6Qd/tDpJBW
aAlNEN0P1/+zsBVu6f/89zHdtzYPg32SeyNJpW1C1msxE3w1G0+k143H9ieD5uaolt9fn6Q1ijct
IFXMdsgNuoOUsEK+kd94hbvyKvYfkSTqIbMaxuiFIibYoRvRDBPUC0V6qx0Xq6ImJq+IORkLc+hW
U0FZwRlAspy5PKRtnh3nW/+aMueEfJw5oPNShfEhCOW0ox20/+uXy/6dL5JBof6cfbtiBnaNkOsW
smuX80kYdj/oZf95fUhYKtaathWWGaLfprivj3mSrFH73iZejga16hLSMulbEvzdHPXykBotkhnG
5d2+SeY1pi9xhJaOW9jwxc/UnbuDTyIvWm73KNPoo/ZqY2MXnL9dl2/7JV/w+kA/e231klJ5rOVq
ykhOSMruv355/VO2/Nj4FZOUDg9FgVVopUCkr+yltyYH/dpmuIJQM0fW0sERCpxH/1J6kArMufvJ
GveTOyC+PXAdPiKaIQPUJQVyAbLIjMH8jnDG3MzD+JD5pzQ0X53MYZoZDnR5zdeZfe0NktV7oe0f
lrBe3SFuVx0glSD3HsN42IKfwqYj+gM18e8yom5+j9z+rc4Zh9oZL+0WxZ00xgcUmK/tQDBlaLxo
jwpEDh/mAEMGrHS3NupPEmI+EF8+6AZ4UFDhzUKzhKO+OBk0+aFB0DIXApKS3SFgpzSbGWgx6ssp
GbkrEZUop3OqZjZ1y1/956GlH8XQoVeHYgJXuvwyk3W9MxL27Mvv/nhqnC0n3/Ulr782+05uGu38
+ON5Q7DEH17/8vq8uXWxjdegDtKcqVCRg6WZbPANhflduyP5A6hd6iB+CxnirRu6TXk1QZ6jAoDx
FHTQj8ikJAIuCf1TA31542XmRYe5t2Iu+GC0/l0IvhKRBZS0GqfdGPGFACiH2x8+OvYyCYNjGaUB
e1gMLa7Nr1qf0cYQ14yNu0o+cclZ5ndP+sNdpVdxoceNWzYXQPrh2YN1NMbA5lK1noIheSRDJqGi
p7gpyjQBu5GcdJvrW1dxWTVL7y7KCuYYVfdZI/Mkuk8SVZnvaSSIvVHWz2z7JTVdvXNdqAkuRGuB
Rhn6YTFjXLWerKTWe6ePKLpD1mKfGmNiud7Z3q3dBHut6vZez9mubs3uqEJxwIUpF2tts0sIglVs
WSgVUVwrROY7OpHs9TvrW0rNNepMpFIxSUpsUA+6pEXjkL3Jmj9hYrJ8SHdl+mHFWbcVnverzfyL
9NoHXNH3Xhd9OW5hnkxlrKPoXLGUv4yp2JkpNmGSNlejSfE7tVjzfIxKgXrJG18wG2ZQZ+XTV9n6
r7Wwo229DALaUt5ydbzEgUJvYEWwIm0fXLv6TNrxjbs9H7E8OLZgL6HUsxPoe+kicmLeP2ea1MKU
66wbq+1Q1iMzl7nfIfn6bXyxzxrPie89W15EZHscyTXeiWccJ93RdUgtN7pMrbxIflflGALgvYRF
i2ytsY/MMfMAhlXbhFs3nZ8cNiu5K8BR5j9sz/kliyLi0mX2wVwNxA1a6I5prJa8HzuMFy0VgNSe
IVI/hNUubvJ7Wr1UuWzObbUZDbHv2/5c6LncusYS202YimPG9waRydJW92M03CeIAVwyN25GR2E+
DyPYbEFN6zpduwY8MbLkQZXUqXeaKu9uthlepShJhEtihxT6ObIYAheN+jLsWdBdME5F3SJM6i86
1z+dlHJV2eN9WkrCluhVdO6jOQ4/VDa8FUpdJGyMhJ69m1QBVrT83Zfoz+YB2AgJnZyxJbyc4oNv
H2iDEz14mfpFrbVgRNRBTOmZG73JXOnLa8tz742/teX87hnJc4P+0CTXJa27JHn093ORNxif2w6z
ojjLfPrMW/+7QmheISQImsbk6rTu7fYLDcznYHnv4rnrMY+iKB5IZyl/TabH0Ve/tY/JXYYuiB2d
3Krc/pnOSytAMLNoh9cpEJo9UYJYgHj7BkjvVIO9QeD+k/My3iSmpMle2rdTZL52vgesBp0wfXgi
rpfXQS/SUNQT1jLp9GT7zZMF/5apKvGUvgGhLGxNIjLHRQYoqfXw3pmFYHaLXyADs21LMBslbzxt
CZMwnfE5qTtSDueCUX99Un33s8vMgtH/j9hP003Psppb0DnlEAanRotViqG5M9w7paFlWIWgDVrT
o0BDbhUjFDxL39qDRxeMKMWpJ+Gpqc+eZrDB5vpORYJV/a5abENO/dLQ5PXI3SFegBNmuWcJCHdR
qA6mAhrMTIrWmvNrNJHhiASAqG+ptcAbD4Wwf/bb5HGEM0UwtqUrxid9yQTEoPWLk2cxw+rnxKKA
5YPtjcbfc5UuOmE40u1DbxsfYeA/coRhq2vWdsztEbeevAKF6a17EsTJXLjrU0JbIndfYtzOsWOW
+fhKg8mW5jfi56IPmBDI9LEsp6eBsPhqBBwVWBl5AMQ8E+pwY/D1DC76R4sGlhX/QhiSZvaDnWJR
kV3wabkmMXgDtmI12ts2NlHUuMMKiHC7K+wSlWuLlOQjQktH8jjIrBEanMX7wG46KuPeDaGimTOC
GuaVvf1JawKSGz4lJ6x+dZ3+4dDXSSo4NeX0G9y+uWq8kNmVdHdG176q2HthakETraeDHGfj765c
sBOWD5Uu2vX1z9AM9Ypd1q2ZG5fEmn/5cfCqI0ahTAoRxMENcGeKhuLVaFhtS+DCkSIzidqPhaep
t4MPXqulsY9xmu2p074xTMLfn/jVHqsCNq9hQNcmTKoHTfaLGDA4s39Jofw2ngknTOWk/WIc83Xx
bdIWZXEdoJiGXJSoCaak3rJNfp7bX0aM7ahPG86WrjtZQ8hJhKAfHv9T3lgYx2pEbSXmcawMlMD5
8DFFMr7EQfMjKqwWh6kZ3EV0U2+YJX9aDAX2S2jAJs4hVuO0XjkGgwiECfnawOm2ng2OZxJCd5ss
WqCzsM/lTJ/VlGTkDMq8DRYZvVmFx8h3b33tOU/19GQPKUq9EnmFhRrPDbuEOQV8v5xwFpajfE3C
yq+QouZUzy2HeMQr0ofjbu6jem+zEQNJSHpWZkd4jCvk66XH/tI0TYvxc/udWuM+C5A9xWnO/VUI
zMdoGSGnI60icbU7xp0Pd9KvauCheLr9rHoi2ZoWitMOO8rNmEDRngZ0l8anwp0eauZ558Dp5NmL
a7HFW6IQirnl2cqDijwZcQlE9hkNcj4TzNMdNDOxMZD1uV8e/BIynLb4evHuEV28+E4mnZ1KTYvc
rCA8xDYbxDRdOkuoJY9N1gfbxYY5Zbm1p3925yWo564Pfj9TzObrvHaDXerK6Ri3cEY40clfGl1K
axZRy4GeMabgLwyWktvrgzWh3CMiaiud+d5ncE+Syri4EhF93lhdQKJSiFbE0zgLEyJYBlS/oi6d
s2YxxJANxcopNZD5vjWfqFWHJ3moyCN68l34WJn5/0g7r97IkS1b/5XBvPNcmggaYO55yGQ6SSlv
qvRCSCUVvQ264K+fj9l9B+f0YAxwge4GqjqlzKQJ7th7rW9J+9odauzbPdOvsZy6596ayz2uCKpE
fN0HP+OSi3tJNmr9Eg+1d3/5gxtbem+tM/zaIDBUSNAENrcXyFcU3blSwA6WhOeqSzXTmCSuBj2H
hyh5cUM+zbcSxCU4dufeFAvOKgsIjcuEbuu2ijCKBPGPFzm3gTcjmxsiY+fm2CIKOsFbQdDabpns
/mDbbPf6bHE309iRNQsfAsVJz2+DBCiWmim/Num59MHt7B8mp9FP/JbQzvqj5qF+l2ct9OfRqpHh
jaBaJpffeYjS1LqJNY84ZeeIGcml4iTPOLbFwJYhWZn9A2Se0TkZARajhHKiyKzseiDIpe7cYxa0
j/0CZCBPLVIS6ZljomOIsRjnuZND6CfU7u6A8g55TB9ym0F16ME9zoBlYOxqBKOkL/FkShU/7Jjx
3uWQHRqXRrzR0FdUqvfDaUR9gXgAE6W4IiXGoB2nqBW9q7gQ9/WYnSwaf1RQRPAZ9qtPbNXmYugd
GpFuzVhtp4Wd3+QM+PN4gO6En+0sEesT9oMzhADvnGRzAduru2sWcbOostrPXvczH42vQEwCLSkZ
aPEqb6kJvCWHcv0eaxh7lF8XFeZjikCohTjqGb9/Cq1vl7F6qqsxZ+YJNrRW8A0Tajin5rFZYWpJ
PWMnuzjd+aUmWnoUv/NohaDTzUPiNN96WXS9/rtInr6ZN22jNmjfEkRijDWTbiqu/ch+bnSq7/wJ
HtXI+u+AZZt18tMo6sdaGZvZiiOELDkKL6gHPFzJZ2J2FqYpS7WoBeHHPj0YDYdL9IA5Rz/+LDKF
oNbRtAZ0vZyz9FdRyeDEZp8GqqsUi5QGblghw0wjLMWGK8951bIj7rBkxwFNsA6KvcX2OHUycn4j
ZjwyMpmRuW+4ZLL7Pp5+tBHlRzIMR7gIZrgABgkyVe7GUhD1PqyWadK0Akom1+rrY0xuFdVMnxxJ
CKWKKE3skGW8t9spuoJdwV1pFv2jY9nQe7+iPEiowVFcz4xWr6MsuR/kaJxIH3rrY5IYmOnjU0qs
a5XNflj7MQKsAnp2SY9wvcbN3eDQGl6CvL3WvbVvgcaEevZPydDA4cd8lcFGgX21PBRWcZ+0ZGhX
ASQg5h3pTSUbQspn747n4Ys5Nz+5hQjcNdB6+ksXnDwLBnRNJ8+261ebKdQB/tBnBWP0apDpI6ri
1W0y3+hMnN0h9dkFU1+oanrtclIA4XVGmpnH7NKcdWMS12oANG7GhGRZ3tuxG2gryhtlYh8QDTsq
m5hOaHZehJUyu+L6SunlNfeyW7ZzO2D+8Rrc55UA2Y+UJn6omhFw+yCv/cbYSkTLTCXkW4EiwpGj
j8NkTeSoxKe1WKR05D49dCYSu3RuwijoPy/W+MsRK6t+3OXAmjAmRQpb6PICSMk06do1vnetOLRh
1dUqrAUlYmE18EuorFCY4/5EIUIfmCaFL7IbFciHcdBUTKuF4mL2M6deXrtc4NtIzqAzpVyOEkX/
bSMeL6/q+g6FZoCnFUwBYu+KGmRMIIhBBQg46bB7ZY8QwfYP3uQGIAwrqgIg4ZYDYChoBQTxKjuT
n7sZWhfhSO4DyUIcd64D5fCz4AX6dn+xZppQtmJdPrPXZ2a2JEdmL9e5lVNs4qap889kis2j5dIM
VguMQ5l+VgIRK5IWmB6r194CrTVNDHCrEglTxB0A+Ix959JXhzW0USTbckUJYADHpIlMzxASz8K7
00zYvJGNEveSb6gDe84N5rnY+1nQjNuyw3zOBL+ycJpxG7fRqXA44uiirkqMVhuFA3Zw0cymxbNo
Z946x2pMz+QomvF+cKi4CsWPJxHT76gjRzuIhs3llWS6Eny0Lqm5hJETi+hnNkbPca9Z6ZghIV9j
tzvoIpwC47czjsG2bKHSjQsTmhwDdYc1BJ3VdkFiZLT2F+vpamHL762GXpw9VbCDfN4jh9qaJEgh
JrsO02y8SaXz4VmsR7nZ3dYJFbXZYNO1WecT5sfIGbkX5J0xCU6SLR9bLhLNp/KV8TwXeMqbTP/s
B/ZibsPUx0g52YLoskRnFEYGKjOlwvXIMIwketSnuFOzkW5nFB40OA8e4kIHcF44WMnn5XmytN6p
iKuThjZoy19Jw9ahCfiRS/uuAzu2vnSmlpyr8UeycO6s2jBwalbYoRGhpJy+Wzu7E5ZTHdxmLq+z
ADhah4FADf28LxM2ub5NOe8Xk/HiJv18NVni2Jrm7aJcRXbi0J9rZu4lM9OTl1fzaa2B3QIcUOGw
aKZa/BziSdyPlJHmbHcY/oqdQQbUfd6vE54lZNZWhdM0k0UwuD9VTBbx5T/GOLwniRFfaaORu6JO
b4x4MKMtnbkRdFUaX1eL95ZMBvJZqe2zns30SOimw25nfmTYPh4W23xsJHGprCXy2hmAUZUj9dCs
woYt/rGFtx8Ulr1tlfWQDFyivTZ2k8tDcr2ozBXrkAzih+Gt+Nd+PX60166kxpkmIpjxNEH5ljdz
QLhRHxzWPb+ee4+4ObaTvX/02gLgnceMFS0Cg7vWDIsJQi1BSgH9JmS31gAlDszZH2wCCoNxE1Am
TOtOze7IX1AMYPqa0R83YnyqzfRHNqIEzT3cDNSPDzJvbr2ZNCVvCTvcPar0UJt2KdfSZNzWVDJI
HCiaCjd/Er2skOF847DzIcojwLbYrW88tEN8tpUT2rW7dnJf+8bv2AZRLsWoeyrVvnZUxtt2Zg26
LES0V2rgCk6wacgo3kaFIbnZP5dq3Y0OHnv/NL3rW+5+j7kEs3uKW/KT5pTNrVOdSo+pP521ceeV
d6UJsmSKdHs0oURQKaIXsQWKjlRT7wWsxoMa3ywDw3VEWSbgwlDqMzKG094X3RWuF9S2Iw/Vy3Fy
3R/GhDZNWHjmbRxDlw/cLDNJrFRbJBq/LBSCIaUrz3oYKBYpdilD9H3CJYAwxfrWOplD7snQqAVu
rAGxhD9FFK0g1BGNQRUZuFdTEyBhXGX0DFiwbIulJkfu0/fjQNXD0CFpmJl6pzpnjJc2yVXnJZ+r
+b9XxWdZcTUhpEXsbRmhDbiKPL3xKbb6V81lhUcJksqfl6DZMfTO8HwThfpMVErOipVr1sdq31Xt
bR6ANOz8U2olP3DRk/E1YUSDCkFZwovqnijuUrL1jbpgS2/t28TATrfMD82OJT+6LRfNmuzCnR8w
bHrgYIhvII0iRmSCPkBt1rb31sfqYhFVHTS3RoxB0LMQzK3r1QiGCVEEmn1WcqXZ8OW8nJRFn5El
q5hnZ5+B0udLSx0bibMp2cUjk6hpwWU6NIR74619Spb2BXjvSrnIy/vGG84piwwY9c/egpMKHY0H
lFnulkow61+OMB2TUNI+3xjrefxjTSSLwLDyaR9M2SeA0mTbOphlCitM7dG5LkiP6OUUQBTkbvf1
HXuS5LZlCgUac9Bv45gAfEdVQBBerN9KPIfmBCW5dobvlIbOsZ2lee/X5vc8P8VBbb/TqEDxXC3L
TSrc7CgduPkxZvXQoEFVm2ZxVbdkZ0l7ODuQysuRzV9gCftMajAc1AWdda2jA/H23CcRhJQK+Sba
fi7nBuTBpvWICwTgGKadapnvVp+ysgB4FNyP6xXSWYQ0BPrFtqszTIHbqQYHEnVjhiQyOpmdONH7
ZpMzwNSmoRxO69UjzZZFiirRXFeCOQCYF7GoOIXhcEtxx4nYf18GfeUV+Jxdkb+t6yH3CaoDbwcL
8zPxouc6bx8qEoh6nXwVhXtMpopVLZPDhq7GFtHMyCn1nlrKa2eiQ+ika2e/oNwV603UzryRqmns
LXK1QpbNXUxGElZfLu+GsgPfLRBgTfPNZEUO4KiGhXe8PLCjNbfCvsY0l8HlI28jY+AxZNfjtd35
n43pn3IR4A60T4kFb7jpm1+R8rlmubjMQT7PPnNyQZT9ynUv9aYiINXViICXioevP3JpCwYpPPyy
Txcz9SZeguN679qZWvYlH2c2/Oe5Z7nrzAxsntHfDia14rCWE7NDIHSLW9mv76KGm8GscEsrWt0S
PHSNDg8MPq/rRlzamavvWt94GkZhMI7H/kYV0SzBrb16g/XCg4BIbrXpAxa5BK/V7N22OZf/BUR1
uV3iLCDOsjobaKfpLXJ+Y0wIw5BlW9mwLEWI4zFsvLrrX3M/zJsRHD7GElYH/LVhCfijtoKt1uIW
gi1HQXik8MHV/J2KpTqsf2/qNcqhLf2wGJEKIRnqopYzKZiY6rOYoiG8vNf6WsUCBx4JCHoDM2fd
7jSeSVDEGkMwpGccUWuXnodOUqmcYIL+Eu+7qwymJS6LbTNwUfh4mgq34+SVPMOGsvi0S+eqy33s
YysnK0theXt0FKN4Fdi5fO0lyACdl9fSh08F5ZTaz1iI2ZC/ZMNOJSp5Pie0oL2kCQ6FYbo7Kp/X
kchGo2Nzx9VPCBWWgYs11yfdgAto7RTO1S7KCfBQbMXLghLB84PQA37EcAdDhjE5T60NkBt5m0sN
RthvRuPEN9gKrI9NLo4aT/pywKJh7JYW91mOa6Nq32vO3C7LgxeFscZKjYdUAVBKy4CpqSBJEN0d
BG9hHqwWGH6k1JOYhtd+3WUVnXfdjw5Ev5jHtG8yLk+m+wxvd1gs6edkc9N3wj0MwcKOLaesbXFx
YEDqgHSjqmUahaRkCWgZr9fjdOEjwdrl0/6+rN146Wg0WCjY55o490pTN3LKZsd58tsmu/W0+C7K
TzBm8OAZqWvvBhcdQvwCTS9O5pOTp/qqtaDopwAXQ+llRJp1aU6sMPd0kTU0YVwPdFFJ8p5V+0+M
c7bVlJAYwVQDozDyINx3FnfQSWTFbgrml3zQSRh0OSIcrRjxm326pXk4hUh6duZkRWdjxY3bnn72
HTRR3Py4NUZGK22wHEel7i0+43XmIWTTsjuJdGr3nb5TdLwWdEt+Fr0GldWdGmw56HDcwxjjGlwa
eBowI6w0zbGaBt2+dwaesTEFEOaGeusnFZkVbX8P9ghTi86LR8tBeVOzfGOkGRH12UN2VuzgiYIp
w8owq/uZ3eLjgoBzQE/yB9Ln//wToUz9/d/4868aW1oaJ/1f/vj357rkn39bf+Y/XvPPP/H3c/qL
vW79u/9vX3X4rm8/ym/11xf902/m3f/8dOFH//FPf9hduIIPw3enH78VO//Lp4C0tr7yf/s//+X7
f0cn9AU0gf+aTnj+SKvvf/3zl52+/u+/gllZf+JPMqHr/i1wXClcxwbt4MgAvsmfZELP+huRxj5O
c8+1SQh24I/9SSYU3t+E9EEteIEJHRFKxn+QCQXQQul5gIZMKwDJALTw/337+z/4A3+ctv+CO/cX
eBYsHg/WG78IOEzgWu5f8Cu9l5lGPxsQ7iA0b9a60GKmQfzOxv4Fnvl9eDZOZHHxCDhhL/qHA/Xn
h/kXGv0E31a94sj8BbDGm0NtlBBmIZPAZrzwlP4Bt1NXsm7hdSw0xObNGk7UXxfTLTp3+rqY+zGl
+y403//ft11ZOf/wtojp5NilvG33Y8DPWt4NxgEw2Ra+a6SuJdiT8n94y7+yj/76Rf/CPsJa3kX+
yDsiyhqWB8tDN0rUDFavsM9e//ujiqDhP72dbwF/Q7xjmx6CvL/SJlUB2ThmULeuzNEV4ogD1JZV
c0dJVvktZXCe7JyaYsMN4j7U7NzOQTnlIJdluWEEieEFYUZmRD6SiABcqmYyO7VNTYpTKWFYEMLh
KBNYtWe+Rd5okV8F/0yXeCLpXfJAh00g0f1MXkVzdLXYOCURekyIac3AcMqmu4huCZUCahjXorhc
FIE2s6rIb1xNceMYImrFAWaeRG0/DphMVur0Zp7J6OsWth+OW95G6O+uItSBleje8oCHv5HOL47P
PtHQ3tPsFdHTeUhtNitNeoTbbu4ijzyztfdk0UY7ut2H0jNXnsP6jQW7rvSLNIFBVkOP2UOusiBv
SzPt7E311pbyqkqGE7OMXw6hL3ZEclNQOdB82Vs07Tt9iBcwwKFS6mzI6U3bk7f1eo7skjEWVHQ2
cou5+kTn3VVzvF2QChfuJwBUkoM1HLplFC0y4ullVjy9mqZ7N2HKM12roVESTKhJCylrABouGInQ
qY8tRPbK/nYMfg6jOHcvVkjX5lfZcd5sfZ8EnWp5qK360EyF3nXDFO04bEej1T8q48pFowRekVA3
RKhsXXHaptYM+jPdCVG/e7SVs5RJ4KC/82V+SVwMvDGCoW5+0VOabAtEH2OFuDT3lm8s1C9x81WV
6mNQbcEcfa2uMmWsaWc6z8qdNzXvEfZHw3P3dsV40HHHF9mU3+ZUE6BA3tn6e0pnfjG1vNP1vdtS
WedKsKNcgJVKGmBUP4zTH3GKNYAScFpXBi+p652w1c2SRhXwY6yOg9Ew810HbYVDi6dUHDUfx/jk
YrpC9ro5zT5i07IW3wYAlwMq860oCU3JDWAoE8kaWfpbrfVhqZj4JEZ/kzsE6JUOgAa76H7Qf0TV
XauvoEZ8aSTevBtyUrpzXm0szrdZpHg2Yq45e3G3gUt7xKphuvp8kFZAW1oqmM/miOrVzOxzgdEI
fSD5IC2f2VPVQ2B1jyCHKG4s66bOAlx4Bu0ux0ThWhjJCQXFDgEvTdeW66fNe9Lf4HEDkKZEAumY
5C1EZc0PjO3hcqIDn0WnjT5g6Nzzu4CR9azxEQdjArDZMDXg3fvQSqYztfYDHIE/Lt/KDpiPIz+x
MndEJVk8QD7JKOnVsumF/5jjisXcwreLDAtp85KD8pMLFhQ3P63Xzayr57ycbrUNZN4p+neo//EW
6sCurpnYCy8AbxCQRjza2HpnpOPAFL8LA1e7TszjOKAzJ3bBs73sNJiM1BrH3Y15d49yDYLGoM4A
HV6MqsNLPnD4Lleemech6261ThjYWHMbFmlbHrIs2qUdIeJyveNqhN1EedLE2AcjnhB8T7jjhJ0d
R/oxg01aa4wIHKQJd2ceExdsmN+l1T/ZU3ab29Z2xaJsrfU/DgaWrRpY4wWJioE7vYwex1jJ7t1b
re5eMGDJc+NNFmgwuTHBVQaykPE1Grs1twAZdwnxjg43cRGsn1srxnAVDeVpvZz8GjiVtlnM4j5F
XJ++FM5r19pib/pAxWXpPsga96PLDZnkjKhrTeMNbVFkcovT7YDiwpJ/WY6QE2i1ukyQkg9yIDyp
wCJfRnypoGVCxptksfhGwSs2o+aMACMmX41gdDt69Gl+bTJOqljs7w40w8YJAgJA3cfEYRbKB+tn
/rIK6odUgCQZp8PQVS+GnRPonRIfEqTd5efnpd9Lr34L7OmlHfVLF6yN7OiOCR3+7xS1TJzNL+uM
DPXE07BA6pecxGrCEVPzORHLssZ05XuXype22o1xQ4Bi5wBKooEhuRpZyxh1OQ+TKB4ss3yA9v87
WLxwxNAf2+t9LDijy8zhUka+FyNKGpNZ5pZhAP12BMXCWJls6jyYHIpy5uwMjHISDisSVfI1DNYg
OFwc1gSdHEiKTTy5K1xMe+TlzOeuIL0U00SHrNj+Zl7K2pmlz0V/B9SmXWjP5XhaWT+NgK8W+5li
4KdPKugYg+kXDSKaD0nrAKvCpsT2B/lluXxBy0DB2xJbc7ngYcy9417CHk6/Nlh2gCdpdFg8R9Na
HjzV/+SJHG9LO9l1GSc8iDSRyap88IQiQq15T5z4R5fjXk89gSd0yW/AK28GIP9WkNJQIgso7Inv
GLric7HcZputqxozUYIiyXIhIWEhZYvh8yad0l20CmCmKX/wp04f6walQN9EiAg99ZDpikZBAOvG
79yDlUhckhW3UNLprTWVD13FTWHP072oE/A56txWEhw9XZNiffIlfXFmJvsgjHpAs5o88Yy+5hRG
YTbWbOgRdvrTS4Pdfy+kvWzyrK6QXgW/+7g6lLgWQxQwTWgRyaR8vgIULlwAEj3WQpvJ4I698tHs
orPWL4FHVhE+8R2rrHFoGuIH/TSBOIQfS6vrjlxEFEqml9/1Nka0wm2X0J/9H10L4nSw1zAa/Aut
N2L5wD7rsfHa9rEqdqbkV/FQ/VJy2TVEfSHdsHgAzjc5/9Y9Em4d9cfGHu035FehL0nGHSlromy4
nrJ+uM5cZDWt3I8MsW8WAxSUGACrpCmMlkn+dD0u5baeeKvZfp8s9Po1lqCkUXTll4HY1hakXBwQ
IzM/oPzAZj0gu44IRcgZAm3HSYEiKSpmNQ5finAXDmfhlgCM8udxoftu4yxg5Axvts4HnsgLzwqU
8Wu8icmiDTaiFcAg6tJB1xqL1VkBhWPqT1lbOST1TOuA7wGy9qfQBUCj3ng3etjWiCY5Gno8EjZR
02Fiujb5Gxa+R2MkbCCgZ5/ZzJFQeqHCm/ceECautbgJyw4XiDks/tEQ3Y29tHfO5FbXaslfY4PF
Z0QbsnOWbNcwspOjefQDC/aU1YTI4BAXggSlLIuwC1kE/1gMuI6jP/1avKa6yhwiukcJR4pYPt2P
z1inBf28VRc81lxEpk9CjX+lHZ7pnZhozKgvVrvp2h3nm9hhYtrPmJv8aUAtSChXKqMPPOLz5o8P
kbZrDJw8Cn1nG8tNMKfvqJ7S1XaOH94pYAElpNQlNWZuB3wIxrp4nxGZYcSEa6R9c3QBWR6XBl9d
YDbrjC5By9gjxmYTuskT8ayd9NFJPBIS+jG+6mxR4XyHjOUEURVaNeUPkt3uMM/+raCRWKW0x3j2
Zi3NlzRj+iC9E7yRz8gnCbcwSvsAjcta5q/R46aKEqs5p4CnWYApCvqoR9mM2S2JG/PY2/VjVSDb
M1r1S3Fr0iX6Qu2GoXZMfgk8snQmgQNmhblSUsjXo+IlDZWIcSbyuZy/FnO0dnNVYJFDKwB9Judu
YcltjSClwOPDX64oForU81Pul+icMg4Ig3kfeR0GLFaPWN9YU0M0yFDRHBc2RFNaXutOwtokFmC3
LMahPRukp8mvuOBkK5dgXowLZ6TRxQ7bS7pVmKXmWqY77UftzknTz7wfC0IPU3YgGcLDAO5SIBdm
TS1yOeHn0SaqeojHLVx5L1Y86S2EBIZtvqQOlO3YzncFu69tUJAFlE/yoyxHcinqE+7f8b5MNcuA
RHIbR4eIR/g+W6cYztT/njsexNOcf7IrQptq05RrWkEtXMK9cWhXNk3MEx39N5cxkFGnqVYO9L4y
7ddVEbntLea/FwqzVd+CqjK2TkJ/OL1MRpL8sTGxVq+tehAbySGwWtLPEQeCDmvxwGesRwT5BIQT
4IMbs7CWzo1IEQpUzB3a5cTgrtwOa/9/FuLWreXXwIaV0SBTTObm65Sfh77wvsrY/l2JBdKOpLQF
S5huWpvz6gqCEma3PSE1I6HRpAFNq/OtcMdHr6GHbdXeKkVOTrEPSLmwo56cRh2OnjXtEi9jsDT8
lt0c7WSj2Njq7MUxiwRQ9jSdqFFvJX10uwBBQyBWvbfssb1WlBaoZQyz7dls5mTOVlgtokbhZVcD
mw2HS9od8C4QiuJq1LOxF+2dbkadoPwffW6RUyOMp7TxHu1mdNlNlOpQOKvoDdY4ohWqZuZ7yMUo
YnWjDlF2DEaZnh0ZPUVndEryUUFZRK2A/QI/XpYJBPO1pO0+8rMZ1JcazhzeourEnz69pU9Cy3D3
U4DmJcZlEaIBYLUZD454Q8rWo0EPnjAC9ScqKwaBsxshZlpBqwEpRVxxNxTC5WGcua+DKbgDsc+O
nJZBMkwQV1VXMUXx/T2e32fkDkAX5k/RFZg2mXUPRXyb4ZA8VXRmo8KdgFnOnyuok0WR+8xCxLOb
ooq9u898jaPL5d5POwhu5DSLODj1E35qX3TMJFxymYTqybVab7esm44utlZYyf7mMtNkt8nlGeAC
muMOi7U0DuO0XmmFwEAlzYPT2giG5X5K2DF2VkAnmtWShivC1dRwrtD8nRaDWh9kpt5zqpI6DulA
HCvfxKPm0XtQ9BtIrzHIY4C45gEBMJdj4OfX9dSc+wJjdeDqg83M0UthDyViAWKV7Bvsb6FbOT8r
q9l1Ftgo0nc+PSN5nzIERL86c7kSVDWbRrYftQCCqmYLiZm4ak2gezCfFn8GV8UkLcrLB3Npv3Ot
oU1xDIMO93+SmZr1n+uXfuHRVdVPU0MGqCvrpOvmoSYtrsEByCybzVeJvXvUYluNFs80yhwGsuRB
A9UM76zaRXHQdV/mRNZyBTeJMGYwOGCt9wvwIHCUc7Ct68dBspON+jrZrvKfzIlJha8IY9YCCT1v
81QJOof5CgGIdiMk+NBldn0TebiWKhM5+iuJQtVhcWVC9DE5oz4tsBTJMuTJYldWqdyh6Sf+ZSEt
b/guVfM4lsmTV0Wvl6mlW7Rs2ZPKxV7EouoZ144pjbBMRMcEtH6D32mHMP/qfeTvbPpRm3Zi7Mhc
laxdf7lu4KAWMZ+Ao3szd86DSsXZcTsgTiaM6ayx9kPhzCch+DSF6x+FFDfBggiLQcrZiOikZJw2
qlrnvsHkSQAYuIvVcN0RL3gQ7FBCLy/3ZdG+mBX9kxmVWLSqQrEbiTBuynuyhFiZ6SbtdMP2rofp
FA4U9vBPWASjBqFsO973Dunqyl3nfab76lIkAW4ztmU3EOQkBhcDhnnCMsNI/6hRzUDOHH67iduG
2eEyX68ahry2iqmR1tE13E90fAUYbYLXtmZrRVcFqqoNYuuizKujW9felu7zC8rLYL/u71A/dTvd
vtl0MNDh4RKoWN7Ash2ARzLmX/WmbXM7eNyOiS6SmyKj/NHCuKpN+7GY1A+vIuIZrxFBZ6UmPLUj
lW+G+OKkRHF7+bJPcCcMllUR5aR0qFOWsBVZm1cCwFlCwnU+j2TazJjM0gSzAS3Boy5X4KlVz0fD
6bYIOrGvF43zNmTezYDIfo/xuDoItMPXdT4jgGb+7ZiNcRpl9ojjtzzVtnxwWse5riiConWpz2EW
m2R3It9V3HPAJxg+WygN6Pw6MVnNrYERwzFR9ejF+UwUjFLV3NkejjNn1TwQRYekfur2tucJbufg
jO6oOw1TcRpt+47AMHk9w30QcTsdLok1JTScbkxoOGF9WfN4L89qdwhI52KbliXsmoKAB7ZUCaVu
5AW008wknJb2rV7KQzmAevRR6oGJYQtvrToL2/Wp5LzoPiBuvpwUOfGr8KWxCwwhdDIBytzN0/QW
ZZDhXNvEE6iTq4ueq/ac7tROl3Uxe4FZ3p0Ci06xq+i6dnV8wPXZb0e7LHadoNXayjeozs7OBkrT
ud1XUxo/C1BJ2Opm3Lg5T4VCBoiMOIA2UzALDx0Fpb9vGDzGuRaI59LgUHlZtx1Ze60kkuAsgldf
ou8Fc0iHGQX6Tvo54WkdVFVxVeju2oW3nhh0DVXAE3OaayqWPMzotHFkqv1FWMVVs7F0ziRyFTQK
03AJjNF7PQ4qFOv11Q9OeiAiCqluSST9xJVTGIxStfrlRoJ2nbRfsU+c06LaqZi45ryL2Rr9JO9r
uolDdtzzYe66U13Cxugnmo+Y4bhXrOL3ZeKdJ9mwl5KyHG4cck+La56Le76m4/tFNghNwYJP1hni
XDjG3UjImTvPN1VlraJBO78XjfFZMdSMc0J0zeYj6DAxTejWmC/WhG2+u8Zve2HCDBQJ0xKKU9Sy
SYBbDcSLMzJU8LBrQdAs0BmdrQ40xKqh4qtQZQ3TA3jOG0OwgQgWS27bIP8i/YzhfNBmh+oF1PIO
iVe0HSUhxq3XQlRYhRQ5FuSZQeLWWYVIyitvZJDQnpNcf6Dz8TGuM3O7Mp4vCqvUmQhsNZNkt0TQ
qzwCJshwpRMUgKoz23iiS4sYdf3NZu8/K1/j1YDRm9v5r2mawSPr8iHVHwQHZmTbN2fXwKqQICJY
n6IpGIItCVcbA+UpTCMZMJJdm4ALvfF6au8mmzEpmz1iBqf6ZeqBpcYd4wBIPW/oudbamqz0znLv
JoMGdG+eMN5sy7F8Nr5khD59ISsV9Yy31YkE8Jnu+8ZBS2WIvRyTfUsw0yDaj1aedJejVW3ZkisZ
fbpRuo+Q21Jc7QMBiyhAreKlFhNo139zZueaSAkGtnrZVL11A8N4s8bMlYr7feJb+HX3kXdkGoAF
RuMr42GjdnU3fhF/horMKm5dcPcyjyncM6V39ePs3jiuRqtnz8aulyUlosczr8e+2bjqJm4ipseD
9Ww0QLF9aIawkjiQBsE/MnmIMSzKrrboDEAwNHPnLUK1J9r2w7c1Q5vBeKBC/WgQEAKgecti/4Y5
wYOyWOwm46pJGT8vdvcx57rZTk19dFO+WjfXHzQG39LZeV4M8TzlEKz66Wwwc9zkToDcpQEdzRX/
gWvySRjVT9HxF7lBYKcayBGQkO0M8Euu0TwWDTBSxcMyXyRWBRQs9LF+XGQ6TRrclFwL6KfqX46B
Kq/vEERcxIT6lXjfd9isHBZBnmHP8+4iefFqVvKhhKHXIsUAVfSHHoMROA4gb1uwvzKxEx1EmyHh
KsEVxHNyXlUcFttaIEtzWKLe2krxWLsieHIiogZSNoHI7bZVBGtxVn5+6BpqbsmYxc06dzv2Ns7u
k+aW3AZRNB5Ms/M3k1966Haz6QFY8xF38rudoRhKnTtFf2mXCR+snTvfs5H06J8jUCT5NLXdc65w
MWjlvS3S/WG6YxraJaVTktTTDqJisiowLoLxMWPnbsYDRSeQxYtOI1mlLJdNXhHTRRBExwM83ScG
WPdcz7dKsuynWOs3JXmJF43fohH29J7XgKGrn6zR8dGF0tHTeE3R+WgY8nZD4EPUBw9TeTDL72kM
PisfHgl+Icjw7c95ZLXo8XASzWt0M++XIWUpAgI+ZIz0h8KIxAuz8LfYlZkmZpqe8rqx7Z2jjMgW
tritCsdCTlo++Guk3ZCxQM5JfeWvmu1goCzxLO95tOLHf+fsPJYbR7cu+y49RwS8mZIgAFqREilK
miBk4b3H0/dC3o7u+vNmZEX0oDJUWZVJg8+es/fa6IYpoPYDdvVy9+vAUiGgAZ7Rp3uMUE0e14iz
jfMY58UBaUp50cVtr4jP5JVHTlOL+k4bo3vcVQFqP0JDkklxhEIM9wW9OiKh9JtWDaqHT4eyQOQC
aff3GWcXlRZTVZWyV2fJI7qM6qSb3bZARurOpE+6QNRj6G1ohpRrOI1fjYBKG6b/tOewV+81LF/C
mFnoN2jB+Nzmu3FmN2kKNt0AeaLs66xUfGemUSAx6snR026ZEAVb1CiBJ9wryCiYS7Zzbe5Qt4M3
W86pv/ZCQOKofOVHFADsBqN+CjS2bBBFJ0WgAIxiVNik2rFSTOyAGvALoTSuv+SP9RiCa8ByGpFy
zSZFG1Hk4f1a6FEsEPk8+JdWQ9lWId37NXQhPXHFF1MNmNMSBEgklwIE4ydFmmirinUQM/MsIne3
s6Q/wS7F+IUMy0DnBWy8f1tUaGaPmu7XPOe+8qPUPHfkcnUkUVeuyp8uCDemz18LPhGaaVkotj8h
611GQ0+smLW8x2IJCKyS2W5NShdVsZyIqCNWcVHYRV7QE5sohCKD0kvavQg3vDFC/fRLARZiX8VU
MGPNN/V1RL7VTo6td2ugTYrkaFOm5uTFCSeA2CA+RZRw/xVQvW1fpd6R9v6lU58UCosABWYKdOkG
xR1SshQvIdXhEEXuxprZleemo/UNgMnhG4r7gQxscCN2ns82THjmoJLNnE94kzL3DRm+rNcCo7EW
zRF3Lwh+orAxR/EnksDhWKFl7HpjJ7X6Fwl61k4hwXqFKkCxQ6MdT79+QvIs2QxUiYb+GDkkEgCk
JalxicJeRyJbRBuQlKgSxrIaOB2vS8R1tjCVN9yZyVZKPGO8yAJzNm4zcg/ChhTqcQLwb7JaB9Jd
jvw9/cp0J/UCM5kMvMWyIj1gJURmPvTBmlqDHcYk3vjsj14tjGdSUYDgWln00Irpd6qyy4x6DcGZ
46Puy+lLFStuLVqukqqvMKrHy6xNXCUJEqYy4wRz/JWLBm1S2aRrIxGu1flvmKQM2v0KdMCMGOSg
o5Sdcmo0jnlo42uzVoLexidr8dNUc4/nI6ruOTEvG5PLFKwukF5YP+KXiXfOnEQFqtXc7crAsnG6
grw1wQFoVBbkSkFIWJWRaxT650ADXpNT5mwJmVPDUp4PMcEQRXUelg0NFaZS1iIbXox1SolJ0YhI
NZei6adryYJqMSCiizj33CNWWgRdJ69cSv9ffhkdhTYnCloRKb2FCAMzi75GFCANNgL/HkBxfjN6
x1BaJPzztahQjI9G823Rl7cF4J8q9d6yRYNJgx5JetxzQKa1aqtxhObQ0IBTyfNOTIqZN8V1P6d0
LkXVocxDmkhZ32yrMjllZQXqTwaEryWNUyg0sCS/fwd7l1/HjlKslUDoqJsbrO5iO0QoNDmxLtY9
EHXWkqyhiDu/gepPYexkJNMibw4ml9PNUgUf+4NaqiFQPUiRqn+TuZ7h4tLIGg2vklr7NhufyTFw
Urc+/xR1fqI7vvN1EXawARo5yM0jBul2X2bSe9qiiRxh3rsDoxHUJWc5VJfzpjD62s0Emp9qnhyU
ZPqRaYjYHYTbnUxtyVWT/CUPaXZaGGRZvACxhqPTkymwR5y9bYLCd3Wt5XQky+4YCwy+eW7oExHA
IwU97V0Bv+kwRADQg0U7IaFONSiUTvnwVIrE8ukaWygHGySV9PpMY64eDRWkdoW+srDOA3HluKZG
LuEmpjxBSZw27h8SdZB25ZwRq5DImxymshdxHwoqaDOkLUA7CCSuHVbY7H79UrCL7xQJgiwS9/n/
/iiLDDAJP69IfVjVnSpvTv/5o/QP+U+//t+qrWfl5dffEInX2JdXKWIFbhaQhFsVonPNc6Qez19L
slvkKLF/E4NSA1h7vOaRWT+kA3mqUh4oLjebbA0QykKBMlsXixmwVkppAmNRWp5kOYmQB3AmgwcL
duH7oz4XNZZZyyfHgMGSyx95a3wnlykQpG3UEhdSTv5D2Qz7JLTmM58h2oklhq5YQ0kbdSsk/9aD
KJclRt5gMwUy0XsR3WPiWRIEMN+axjqWiaqBsC2hv8/rPUls6DOyaR8+UpJaB3xX21xrCycuy9ck
TFoqCcNrnEnrbPT7o4jD1x1MmIOEReCRt5RjUKtww1OeoYJJkNTvzqGvnyOVj5J9lo2uFfGNZOBW
VnKm9ceqgJsHZ9MrC+56MkemLM4dssf3deQnnKzBw2VF7QhJcRtlhBkx8WAzui/W5pEnmHX3tgDW
k5RPExyqjSS3Z72GXTzoRB/6Tb2nJgWZb8YW06a9thMWNFcoJeqWMD2k3HhA+deCBaGFGV78UFrk
kK6ld6vA+B4ZzqD5JY93B8WPSmlFFFi8F7NlpgNwwV47Ro+gI079YBirkMrhRiJda0cXf1uJdJdx
ujlo3Ln6DIEdZ3htA1FH0gcGMUQJTVLOYDqGoTSnbuYEFTTtSRFlEIOzBSh9JA+uoa1G9UHrbqh0
Yi7eE6FHcrmlAIgjU7S8ATw5N1L4ZNP3BBbzjqBihXdwR8jIuM0btB9RSLe5ynG9TRq1vLzHz6lb
cuckOYN9CW2vUogkXRPS+iqTYAO2Ql51AvM/KcuvOVQMpwzNx7IcqEyUdHHJUj+r8SJD6kMt3quj
Bvih1ncTuRFYwIcfOR5IIcDeYNG7M+biJ1a0Z22YPomlQVYUqQfN0Pb03mwKQxQjodcslaU7sjwA
z11+ZRBrJ3UipbStU+zU4aw+6WdTiLpLF8FdkQMKlqIU29CdcrJwfB3ux2BscwhRgpHBXKW7BS1M
0ZgqvXEEJj24mpFSNONC7tVtZu7xH8MSbgRr14Nc2VZQmXeDxsdg+GfbwAJHX4hFwx3Ekg9658/u
mMjKMfZLkxyXXjsVPh32ODw2leqf0EORVSPH4tmQ/HxD0mXuzXR7ULignW9xjj9K1CFtTdL6Ryqw
nT0ImvCoYBfpBQ5wZpCNT61Ka70W2uhaqYTtCnUlXjurmrBlGtkNyQ6sQ6PgAExMMC7WdtxKPhcq
lRm21nO/fh64xmAxTepnUDqMcC0qnwNQgOtR7PLntqKJVBKa9CyZOMYJcUmexbpM15Qv42fk9+ma
RJDw+ZcTVJKS4Nmf6C+1HFJvY46III0t88bCREG+KY0b8qpijee1PmPW3mA0l6lwI48yaxSJv/41
Dmf5BH9b3IzRS5eSJlQO9NZ9S6C1WAnnMNa0baQ3w8kP1P7UttEAVrpUDl1IH3P5/bYaCGmysp4+
laEdG6nd48rzpE43n9vEvLUDush8/oCOGNnQR6mJYFfaZGbwGs8tJrqwpn0cNIatj4Af9TwenWKA
mtx0YPfNngchjAWpWVjk6VdOTlTXmJd7Xd1UBb3RWpSmo8y5hMJIomySNnsXpvkAA6Q4x3oMLKQ8
DYNSuGmVGOeZdyzE+iEP4p0VV+ljprEc0wHOqL1arGd9ji6K9+8n2A2SQfbZiOgIqiVKCRXP+SJy
bCGn1BTAhU0dhTq6AKM/ampP92TwzR2iHawmdffYBvG+rYvZrZqBbo2WnIFOeV09xLtx0Xz5M4t8
39NPJoHt4BfmsG7nnV8ZOuaLiJMdxyk2gfYtF4vZo8nWbLKp/jL9mIIbNtZl1Q5IHwfr09WEN4Bi
KWuN3uhyr6VLsobUqrG4s4jgrD9UNVuDHlZ0/XR3DhBiIQQrEQjIVHlCBVsGqT6AE/BuW2kvMqpM
KEmarh9jDptcmkCRKFO3lwA1rHJKwA9GER/ofO0BiQK4883CKc0Iw2Bajx7DbwkZexD6sULEit+x
jyieG0AY8gmOowobbK2loeZ1us6dfsxtDBXSBhcEN4eYxqIa3xpdqs7BNIIZoijGsk20SFHhsVDQ
jkbP89zPjwFlBNx0aFtyRfSPTTiEawVPd0dmwQ5JHEA4osf8MGUpCep10lWwKEdqAnzIGXIgwXLG
LMlU6o6mKCWnhlypaejUQ0ow+4bYE3On9gQxd1GYQTeZ8EcIy71MfqAriFBVUe5CXH5PaX0LETIz
svDYlTTLR01SFnNGhjGnJ66eVctLA42iZUGttqvjg+g3FAXiCfi0NTwgtBgNlmMLftaOvd/fTHqY
r/FY3YuR/sgkWnhNuhz8yqgOe9CSiisbD0B4C7sJadh0pZzthLAXWfW7w4i8DKMSGMPYLKoDJ7NT
MPu90zHeaK0nUEDC4sq1TkJtRGDHaI27dlRravc9fBUVJPfUdg43k3SnGUK9GSaUeEXwKogWsndK
xu7UVedpXPLY8Pl47KEvssw1KFTMpfjj1UZ9smTcymqTxk5emalLNFC1sfzFo6kHu87M2DzL+tIo
3IB7DgQw1QdqqDkhPPM40ov1xQMnG8BURn8wjNYB+F1D9tMffl0c+SZXdaYLbljNnpGCMkw1FAS9
5qJJ1S+CXuN07rR00/F5HHjUR81Ajpvmvb5JRO7RlSijDBeC05zJ5aGZuV4IygSiQlcp65A3wGmH
kuuQoRvv4/hZCfx0l8xwdkVZ31t6Cz5Caz01js9aMVElSQOCgCu12+L35S7UBqm0D4pO2s89/UEY
ihRCl9/79Uu//OTPFrI0rZ4oVmeNZmc6YLJab0gwMEj/IOdMWOOxclS/yrbKOIn7aPkPv36Sc9r8
ubUwhscWlO7RxMNz6VtXk9czNCTG6S6aV6hEzUv/MiB3vwZ2tY1s6Zy/mG/9p3UgP1UN8Ro7AoVf
YFq2+sx1Qb1UDAR1M1ywuvnvCka44dJUroWWUFgtZRVYgaoTWivpNeid0o090UvdfKN/8hsPxZPO
H0VGL3HfKFbZs4zP6zS/GjEwojUiO+1Mag7Bw/XNOETOfBRER/Ceawx0OEE54D8QzWRdaRGKH8ZW
PsXKWnlKPnTDUQt7BnngjnaV2PlXeU0otFVHo3yABa1fgmdSqpvqoy+PLAgLKoR9hFZmvpeaDWwW
RbY7nK44J48oozOokDkFO9sy3ajkxpA6MfQjFymM/Fh9FCApvCw9msZVED756IjzHOWWtGukPdSY
hq9qi7CkpRX5DmN1PKnItOp1uSvdKrlmT5y6VVgFoDCQK7J2XPCQdNv8OX4W3pASUErC9rAp3E7b
KM/qRyrvZXGlgHsPv9ujcrN2MUPV6zK0x15AM3HV7wHIZTDgV/Fb/571K+US2uaZDzet1c/RHe5k
UcM9uHbPkkMsBVLbI5EKJVCuJ3Y1JEQuN05pg1ykP6nGCvp1igpjld9IZUJNIlxjYDa4OftN39p+
e5ofmsGGGZPTz6HhQ7lyBW9/iNegC58GD/tL4dDsEeIN3a092DSezbTLD9mz9KBd82Gt6pdO9lIU
vkd1B4Cu74DeOdaTeDGu8mTLDBxhS5IKx8uXboc3YKY2HK+FQ7Y3jxSOuUhe4206LiMg4MYxecGd
hl3v5N/1sXoVLiMRaI7iZtt5o+5vCCc35LXxYe6wXxHUUE3+bDjyvpMkchJP0tdIuX8FuhqbwwOQ
+PYNO8SdBThTtkW5kSJ3UF2UGC2b6snahoivm7WxnbKVqGzjmymuO26y486gyMxUtbtr5eQn7uFo
CSZgybvwmUgzS7d5Ig0tltpuDvIq3gVP401w45PmRlvjVudnLdoS8+wH9l26yGd/y9k0ARB5b6Ft
fNf7bM0y2FAsobbqBNCgUIK+QnB5qfc+is175xAW/7hw2tGxrVovXLLjVuFpfE939dE4l+77GK6b
g+KWG1S5lY3n+Z68YQh5Mi5oXIqXJbAYJvNGTRxCQ0OSJH7iHwg2iCeaaoUI8SQq59aT9hR9hjeW
MuWDPt8iqEcB7lL9TpHlnRS+GJSaXv5kfWjJGn/nTVjTMoFcdG335oDcwZM+mjdx4bytrY1wrLZi
t0YFaq3HtflSbc0nCWLUJ1A+u3a7h+xpcfQgxSUrzEue0sETrtSK4pZHSjlIvAJ6+Wxe4ndwOdXG
cLXLbKzqewkK9ol74vwDbLFNvewgPikX6xLGW8pg/namgHziG+KyDsbaXDUfAkl6LseNfEObSN+F
u+JBfxkc480/1PvAzb3yp3FCfx1/YM6eupVFqDrdE/7yVamuOnHlFx59un1nPKYXMHmR0wur9Ebd
/kVU1lg+VVtbXN124+G2RoyMtG74CcQjiJm4Y0tcGV/oOCeyU8zTgLQGHzor0BXPQsVew6CBVTlB
N0GaRxIZSHWSubZ886vyOXwXDLxG6+aTG+u4aSdCOlc0Y9MV4XCedCZiBe0IEVL77hDVPGwGEzkJ
y9a0aB9W5kN5wWhuFpCE6O3shcGF4ooAGnmdvml2/o3oSxUqc/2IIHKcz8KTTN/xMb6h5xYoBa/S
zMVAKh0nD+Od6tEzbdesup/ByTyWIA9tcdMehKfxbB3mB4EmKieGo3UItKP/PcAbPJBxSAWYjuiV
HRFuRf6iXY2z8Ro8sSW8GlvlSzg0HvMv5lJPwSDDj7YOvfq53iEGilCKrsUHa4OZYR2+6j/BHpl4
QPN1JRNPvIbgS0cCliIDGPLgKnJp5Fq7JkCnQBoQk9m2rI35VJP78yMGG2EXvwEg8h+lrfRQde/x
IbvDGaNqR/DcEqS+5taGTAYuzsDbeUhZyibfq1gPxcFVt01lB9tscuIfqyVFY2Xa2sCWqRIHtKbR
K1h2oNnMLDKEodm8Ztum9GgpoakwGOdb4UgLFpX1ZCuIZWiAePMlzF1RXuWbAJL7OtwYSLMvyrSS
nfbZOkqiW+4xQWrGqnLHg+5aTBPpQXhJNq3H0V0+R9/BMS5s80vstzpr6hngBdqFzjYyF50whyD1
M/faPT3OjI9Y3eDbTcNaztfjfglA3RSn/NV64YwuHSoBDDdwR1t4p86PHNf/0k4JRNhzQrynP6Nn
WbUflohOD4HxsfZZFmzhoj8F/UUfd/M+tRu3WQcYgNzqSLjeR36Xr9NLRtPog9JPuDP3UFrUTfMa
PpfTpvlkykHvavfKh/DIt+tIBOPYfGHG8MAXMVdrYC/RNQk9y7rEw6qTtjJtNNJKBZ4Sc3ql3MVo
p5ubcaslB3DonuTOiDReWq9FuWuuYKTqXz6sttEGECjuSQw2jv1PC4SP2pdMLcjNnxsEg+v+JrzO
fNP9htBrgpJANNJv2uTTI9TKfE/cLHf/VXUIPfVDtS4d0EyULdMaoNCnv1WEtUUKwGOseQIJDTfC
IfEvtjB98Gzx5e0xKE4bElWC0hsetO6ghy5uDMC7P+TLEj6lAXw70pPXLiDbFeFp4rwRrbXn+jIg
k/+AWo+VH6fHGZg2khqUtQbKZACNGyYmgD/X9DLweWRPQGA4Z+VWyu1QXNOwQv7Q7dMWhPZqynfy
I/+/QVISboN+Q0ZEvyeZfNFWJqDLV/SR9NBRcgdKPHf2SL9wUoiLm64e29ZuzCsXSaE7cmArv+vH
1oKi6fkcQ9/ibCtdWKCQP8nRjaJg/tg8RA85nsrdUG2Cp+6eVC5kRmYM7ZoVUTlbUgec8hNob8im
/6w9jAo+FYdbMcoA3QsKYBA7inMc51AhRafg3XyTjywS6Xd86d8Mance8SZvxaHahrtu376qj2Xq
TnSE0ZQ+QQYkoo6QlnU4k6hrl5vK8Ky3NnNNFEXZviCVIH8g/wQLYAig5CGYn4qv8m3B2eDeRPNg
cjT/JkIEu0f+g7crU7/xlk0veBexYaU6MCS081gY15wZCWR+qGGq7CiTXnM36vbNE91O/y4AEzzO
P8VBfypeYnPte+Y14Pi1y5/xoK6Vdj3izTuWml3ysLCO6OuKycpTYrBdKmldo0BZpzfOcW3+HpCE
S2n0OFLXu/M+MYdiHmD72kE6waBjPtJx88u71l+Ec/aEU2YErcg049aBVPQDsef8zcZWYYzYQ1Ol
RunvxTu6laeGW8cOUIRGr/1kemRE8fUR2K1dtCM6+vh5cnzOqB8MfAFKy45zK4Yf8oDX+VtU2fV3
d4CIzJRhe0JVhyD/GWA3WVce5xY7uwBvrm3NKXapA9LnaB5KvGAmp+A1uMgHTg7BG3Mm3ffFrsQC
o7pEZJVP+kwSu7P4bRMU7BtAJUSHoqaTtJ12MgBQ76mrU6dQwWoi5XcAgtDxLJ9o/wZvEgsWJ6rY
xliS7xPTTZ99iTzcr1fhrRzfxOLSE6f3QtU5gGfocIKKXCQKCKk5npEIPqoEET12JWEtHOtbuGKc
fcSV9cXDYFdNOMZzodkChTpm1/FmRqv+jYjjegcgjCr716SttCuGFrqTEoEz55qWn1PdCdsFcP1I
ahC39qjZhxz8ZDKMHJM86RsTtEA57oCUuwQuIluT9XNHxO2heO/NVbBPr8Gp5AplcVbqEOx8Uwh4
VD/oz3AR5cBqbrDJWAcUyxAAEYvvonP+yNuWzuIbuKorxQxeFncUd4RXvD7QQDmLi/vC5uEK+/SN
2h0XhfS78fcISJYu+zX4YjUmPwhFVXsy7xh2P+Kf2otp6W3LjfrpH0zMmj53Ps7Iq+JoPeJlpK5X
HoZd1qzBIm7Cryymh8V9yCPVkHlU7+INexTjpSN/YNmvuxdKH221Jv2ZS4MdPKiPwmvmiJ/i5IAz
BA0snBPWQ4SffOXtO6Eb6mcNXB9LuN3Oa8hHwzbsbRDNn/6+uQf1PkbMu5UPgm3sMmxuoV3B/TC3
wMVfLbJPRmYoX/YPEnoB7PkOH4iBVsL2R0dzrUt9aW+IOe8mjBD8jwg/masoQp3pEEJS3sQ/rH5S
ausAfD4mCnzB6rsv1xwRODahz2aXb+/dJVQO6Zf2wuh8jN59l3h43x4j29obJwl/4Re9BUQX1vwM
EbvYGApS+JX6JhxEr8Iov7Fgodis/vqe1okdEk2A0GcTb5tdiAX+LD0ti80iEuMOZ2ylc7lcYk06
DC71vOA03aSXl0qiLW9T9qFpi+ecjbF6S9Gyr0dHPTFweEjhRd6H39hfzUcQoNFPfO0/2QSEJ8nJ
X/PrlLnkWuoX3x23xhNrFJPC+KLrdlAO0w5UkPFKyhyQmZlAnfX42gZ2Bx2E+FGFU9o63HIi9r9R
jnNdR3sbf6tcMTgZqRB6V+ERe5X4yCofrEbsFscYD8y1OBXvyNEtoujWCAMItfMfg6eQ+bTy7+k3
Y7h/4Qg9QaJai5fogeVIZsnBcrai3dXcm7v22txZHsNHYihX0blyhjt3V/WYHyTH2G+Ti7gxXmpm
W4WgtHBYPFkstVfO1rf+bfDoxtzLGwI1UlvRke56jtLO9MKFHd5lcyjRSVZ244i0/Gj2PVs7RtNH
famI4g3W8CBZMoar+TKNe8vuT/7nMN7jxhEyVxPdgnQZdv116xkn0tq5+i0OHy5xAzbGlfi6TKAR
gte+/CEQQfZm1ck4AXTkeXiBy/9YuNp+OpUPrIJoDq3dxJut3fpR240u34B4UDYNDcEbHuNwRTQx
JQky/wrqQmyUNLdOy/EZL+FHzrEs3Iwb8YvogaTZsIDfBRbyRbiwKj3jWL43L9gpZC6e0kW4Rdo6
0NqeqdSproEIerBS4PG0Zna/fgJN2+NALS27IfbGNmqmNOJ9DE1vSxx2QV+TFGi6bhK07Q3U8GQf
/fr9BBFWlrQVQ8VK9o3UE9BVs4/jefJBVWKYUub0RUiVxjFajc+tN4K8E7WcHwMTLq9K7ayKcZdE
nL1QKaMQHbpzIsaVmxL6aIdlj9V5YjIMyy8xspt1R2cDj/esIINrDqo0clwai//zy2jWx04tdTfR
w3Q3kgestioHyrROq531bX0XjdUfLCDpwOmLgiIs+oRNVgrcVH79os9kpQuBS3OBIiYCY5Id64jj
Q2jeEVnWXlhyMEf3iAWRwrOK9xQlByXaiWhELb4KyTmgYjGUgYloQML6XJ8GVf6SE/Diebxwr82L
z+fdRRDc0DJ1dlFx5yLpqVtbuLurYPpWSv8IYV7mCBt0mMdeYl1umCoi/mMeRKfKHnrljMy3me1x
vBgNMQYzVgsqMzTO/PJZbe6Tinp1+TkyRxiFUfMlxPHVAqVej81jK8wJa6S6Lsb0fdBLSqjTfSoF
xW1V6Ke97kiTcU6mwCsF+aRw8YTt/5hL6pNB7tzKkEkJIDiUKBmFkCL/4tPc2Qyt+Vx2s+YkAWog
f5xvwyw/8Dg4wJD1Sp2o/DIFcEpG39lQnj9NmXBNyw9x9IXkQdaHJh+bbYfLinUmTbdEvrFojd4g
TuGpFjCdYMaYXL/q3F4MovUCBYOZYRzN1Br3fc4hk1RoR4EORhtoVl3Lkj/JnVbI9jP8VYQ4Axq8
j3/0PnfajzrA0xWA94HyTx0t5biwJHlhYD/FVchtWDLX/+v/IX7+RK4B6FP+h66zIH401TQRLxma
bqm4M3nR34Au+pjKeS+YtTeo8CEKC0xBz34hE0PVZMS6ZJVbq/GuVOBKEkZ9+/vL/zffZXl1S1JE
U6dDpP4G7TFGbWy1wqjhfg0//qjaYhNQOoipYgiLQIlwIKpdIl7pv7+uBHbovz62JCuGZWo0t1R5
eWP/IOeIDVBXeZRqOi3kfNQ4xWrdjYzhPOl44WcRNX1WH7HhHXULPSftZG62hbJVrWH3L29l+Yy/
PwFJJmCDpDuLd/TbE5ASTZyQh9aeL4JFiCsBLITwHcLB9oSHEPIf/ckFCMPwHeme9TcCLGbC8Zyi
D6Z/GQ7GH96LDH9LUUxVk63f34sW+ZIsFBG9ctDALA9s8AtWIJ3K9xAvmi+Y6r88CeVPA1DG4mFg
MRF1Vf/tSSR07OayFIhYzyn3GUN2MxQNnSQnrW6Gtbl8/YbUvpUliedZ7jY4UauRoz1yAFwm6U4h
hgCJcUysIBcYMPt8Sxp/yE8cbLc4rur62UQDUk4oU9uMx1sSe4K0krJuTlpStYnM9vL3h/qnZyor
ioFF1lyoV7+N6ylQSTpIgsYzMzZC8tig5FTDv0yeX4P095GjyMwdTYS/ZRjy/xzEI07nqbXk2utr
7Qqb5tJnxn4wKH63zJiSEqwx5Je57MExWPwwmNsx1o74P+AcDulFDxlRaVOeB1IoTMKA8UGb6rfV
LsyS8i2t6uM8AdAo9coVG/8sduFPUWe18/cvS/4vehZrkCLrmixapgTicxki/5iMlqYCDpcVrgMW
R9PAKKAVgDjsaLVMGc90rqPMAxa8HaE9iUtZ2XTyOn0OJJiuYQJhRB+/CX3/NpMaYCDMBSWAVjAP
wdnP4PX+/e3+ce1QVBp3C3NM1n/993+8XaWx9MKIeLuMrHUnQbXBcLWeF+yUlPW3hJb64ul/G7V9
rFC7DBDAUZNZpabY/tt7+dPsUVi4RRVFPcLQ34ZAgLBEEsyp9hKN7olRJZO90EamkJpQJVduoDGf
2p4We0AbYwizr79/GX+cvoqlyaoI501nIP727PCb/GcMjgiK7FqSKTL3ESLR6WaC2VzJSrFqlpmH
LysBCLI8nF5+ik3qSgtOZsQmh419/CYAiieN2H/dxtJ3ayQUXINjmZawe1Ju2YS5knd+7UP/A07E
HhslBdO43y2UpXbBUP39g0l//mZN3WA3llXzv9YlNKgMILH2mmKvdZTYdQVXIKo1ZwQ1Q/pLsp0l
a5tSOI8hv/z91f+0LzLCFuKZCHBP+W1PUEdf7dSMPWFaOD0CpYlhYZ/3Q+xKgXGLtZwCydD+y2f+
06qlihCTVPg+kOx+w8klxIX3UzrU3jzyLBHcvOlm8fb3T/Zvr/HbJwOfLOMTZcAi8jvOeu2qZvYv
i+8fxySTQVIs5gVN7t/HpBXDapFbJkUlOcpAC2BiFbFGBphW5BfytCl8qdFGq7ojfpkLpiaa8eiH
0/SQ+tU+qvtjL+IPNWWJTLyULpVBxSCcwreoDJx2YZISCTfBAptucEiojC7AqMB4LCP/YwGOmT4q
jb9/cdIylf/naq+IomYq4DlFC8n+b3uKqpWdIgAL8gLE6auWbXylEkouI4KCSM40M5r0hrublgO4
m0Co6JqUHH1LKPJ/fyvWn94JJFcOq5osGb8vOpVuiOZUKpVX5T9CQLM9lKlfG61EH3ci7LL19wrA
ilDZ//11//t0gmrSRFhn6LD1zV/f0D8WXiuQ2rlO0opQl9A2ZOZkw5e9LsoePxqL7pI/+fdXXEb8
b985n8/UDIzzmqL+fjq2miiaiSrAHaZC6I1RZnOUfSnr+Pn/43VUWZR4wKzm6vLJ//HJyD3AXFYb
hWdSu5l9cpcgcYOp/pezpqn86fP843V+O2wJSqqTvcnrgKRoBUu10Xxzy9dXwogsQCpU+oqPaVRs
CbwbWbfLVzXeGlV85eNTa+i73hGsRXOlZBsFPZakhKITcxJazaRGE75JrINKCYrQzcirVAA3XUDN
iPxH7PelSJaCjLwFUjiKXug+nWUiqvCDpwDWsiz7XPNjZatVTeDMvVNkYUZcOB06YrCKtRWoCOCL
dhMW8yc+c2E7cKHEMzkgj6SXX3afvSkiL0hCMp2rHNfOmLwPhs31lFbbwkK2UvNVMlBKgH0sMTcN
rV1skSFJV3yMOzMIX4dMFxGuQtfRRvUCdftHhIlnJz4dbEMzqWHOkuHUmvZC8Gc8n7k0V65PhbWw
aID3OnabOEE8YI7hczTP1yB6+PtIkf6wMXGgNDQWAxFlmPb7aSlNZ0HhmlaQZwwQQA6Hpz7NL8og
P5m19UE1ol+JU3LBznO3svjcWKEKpGnA6n8oIm035eoT5vUXTao2UljeZiF9k3SyMmWlJeM9ld15
CinsVDoc/+C57nXiFUO/W2NKdEeCg+oGf7WRXLC10aVSw+eip3UqAARVrI90GJ40Uq/mtvvfpJ3Z
cttKlnZfpeLcoxrzENFVF5wJUpIl0ZbtGwRtyZjnxPj0vQCdv2zTDKn/6AibwUkcwETmzr33t75H
FTJ03QL8jjIKIqlzW5XBWkdGKHT+IEqw4+ibVdCh5YzuU1U/oiW5V0X7iGTOr56jIdtrmvI8+MrW
k0B76yQ6tEo9N5myLXpKjyGH3cPNVw/DhFTTGpI0zRVoFpbT51T1Ll7VVvMYmMrz/Heteazz+p7u
21XdQqhQaecTieNCJd8ZlAWbSj7XUbvzeuY0Rf+sqdkenYWbhNnNGKgffEO/82PYEEH1URrzG9Qu
MHeC4GPQxV8qHGSPIoDJ4/nSg8jqG72xnvEwJ5tvV085csQPcYvVTQbfeGzyB/agjKkJbP/OCLmy
UKgOtFSSTwZdmdbFZOKlUEvVaqA7GgxZ7leDKyCXLk2HPGRaGRso2s8hDey0ZFS0s8j87HHdUwT1
tG73zmeZlvOLCVRTLR3chAPLw7ncopBladuuSPMdOBDa07GZlsJJqIYZIv1yjam0Lo338lIqunNv
ie9KLj/WFZ01QWDr67wtqCbakr/vRP/OIqb8uevQ2KHJpqkqNlTMy7m98odWChoTR2MkA+S7CptW
WQovNJf7B6+vvnjpCJ3QUpNdbcHZCqRu3+Cz8s6iNsGRLw8RfFvWM9vGB5CI5fe5XwwxFhpDA17W
/ggRIN2i/0ul9cwNQdSx6KN+OGQJzYkajr8TTUNMmnO9dWgrTuChy+Z3Iz0kyAlIy/cf4P2NN7kn
0f6EsETV46Xq0DnrVWI1mtIHrU34LqFQIc7B1tKxWvEac4FkI3ln8bw2U7E/wv9VNshtqOpFHFbH
okhiNFUQWptboTqU3qszDKpFm1SnsstOSTPQ+qONwGLy89sj788IWp9WU8UCCW05hnERZ8ZtgbpJ
iZCj2JSb0Cut+mE4ka3bhGZ57NT0YZRoHnr7Ta+MKaJ2cNeWRWCkyebFNy7qPG/8tkl2eUzLJ72E
RVyfR7MB+hHdGR590hkauf6cRtY9XdTPb7/9HAL+frbpssbXVhVdMU3jMjDzw6TI9KTE9c4QOrXF
ltFhqrTe4ek76ndRYt63iAMobxvUpCXQFh3ZibLVF71sP1WNdmqmhzF6vxtqtPxFb5Mxyc/D8KA1
N2D83ChHom9V7/1af04TfHA2HQTthsHHn6a0X+Kf0iBvbTYpHxzRfaChBh7t5wgRPgjKd3YH1waG
RtLP5DARCRkXbxXQKuzZwol3cQzXwELh4Vvb1GhuLPq8kYyxoxTO09s/zJ8BM18PYroG5HyabC7D
Lr0ArCnZmKQw38VOcc4H5QSSYSUXysf5kMdeutZV653x+Gf4qstsyTV5CtZ544uTwKhJYgjPindS
07hD0mJkF9+Fpnx8++sp146pIZPu0vBv4bBeTGGEXX0Y8to7PzPuzZY9PIbcU8KNpTL/UkraMdbV
TSQbGxu2gF4zy1YaSqtm2Ic0BQKpwtZCw7RK8t4bWVcmIY6BIhO/26pssiP8fWj1ktpj5ofst0IH
NIbBo2b0zAHeUYTi0LRfFAwJF2YEI0p5b6gZ00p7eT5OU59lAAljpbl4bxYQDGgCEe8cA7iEjtCP
DAisBdnKmdfzbi9gui0QaIJrgESS4cHMN6CrOMVfcbJ461pvxCQqvJmBt7aCENDmpNYUtMd9GkOs
YSXAYp7TnoSZolYrlHE0hRRNtvHq7CHREZH3E0Fmho6JyX/TR02CTiyZFG2nmWUglfba6IAXzU8H
iOfATgL6hIicVCs4uK77KmrDnV1ZxlyeRPH4TNtauYR9DJIj/EZej863HriflLc7QFzOUlXKM4Dn
TTFtA94ecNcmOpIiqikb0/mk/THR9cZYeC0yzsIOjk2YnKWkvA/wxyUgpdAvYAhV6ORroz8hrpq8
Km8M06DBy6N1QdTWpw4Lt+xFxLT6QIEgjExfBmggVsdLNJmNHVLDaqpLP97+4Ir852qvM/dwKhJA
2kRpF9OPHHm+icw0Jf9RASqLqac1g4YtsexCVmcOxnoGh/lw3wWu09Hak0fxeOPI9EZ1wbM8lOpd
X09RQUJHruZN/NtmMlBUhrM/EkviMgV/NVt3mbhDfUhfIeRSp6CJPAM9SPW+lVYRukW4uFChBlT9
hh0++GqOACzLrV0SOzo0a8wXIQm6uQqBSguoSgGHA8yRBC4CBUQwCa0SLUY2pONeqAM+PNWlFhDL
O9JaLgt2dpL2YBvhU8Yyv9AaWmq7AjMyW7KPsfPd6qbaa9Q8+wY+1QZtNFm7I1BcleZXFIEvvue7
PU1Oph8ZK1/L7wFxblvrI5jZr1VEU0WiPdVVdVKa5lmdMIncbkNV4ezihTVZnIJO3nZdu3cKwQAM
DlAh2pUfdj9uPFm7dSKZ0yCKt3WH121XlSCJHOse3Li9wLeYbYVo6akvxG42hGsH+WuWD9/fGQvX
hgIBH6YV1pTSuEzyYa8cJbXQ0l2PtTWyKxzkKoRmft1vKxovzCh07ltdApLbTMAVNEmp8s7MfWVh
ogBnk8cxcOmwLyducPJlmQYODSU5P1+XFJ9Ma8I1OSXHhu3azhnK9UidFg3fmL86sfxmxPKPX1wz
1CurvuooDukB3ZbZslwsixmo36ZLcSuKGyCtRRbt9ByNgAVIYqWVlC9ykv1H28D/Bupa6gWI8+qd
V+Rw1QNhb9UsuvWaUt1rw4TYbJGKpHDvZGPfNr13gxptBZDsFNqAeTWyeMTf6Q6g+Tur7JXMHEuM
7UyJYoVz+vIojhFE6UAn7Bo66asX0b0bGGtzcNOK3tgSPJNnNG6ewUVCwvmMVnCtFfWHt0fT1aUe
AxSKqY6KG8nFvJLqJVsZP092KMxp8GQSlmPlZFvinRTSleoHX9ZhsjQIMU0qD7+vp2hvtawos2TX
aZTA6ZS2GwBCRI112bps6E4QWFCnAO8RmoF3pHqsvPbY2eN7H+TK6UO9UKFobVOK4ej//kHGSAZq
ACh6p9RQeBouVn21rf1znA6fjUlYPrttlcbthOVI7W///weco6CzvWD0ypf1ARZls40DYqsh9p6n
413R7ZpW3juho/pnyo6UPHEaVU+KiSx5v39NJvtMGXPiFzOm4OngOrJIioReUes+HhSYM0RQkSZ2
YWs6i06w5uKDgQHzsFExVmNnj+4FPvDosAGfmglC3XlKIXipHtYnfUd7o8IM+n5QeC32wRRHVyiC
XkkS22ZlT2tGTJ9540qdcKWiOHMol5mqHgf53Rj06nFSNcibQHjsP+rICQfJMsnF74b+TlIaAO1x
cW4o4gCotenzS8JvTfJNB0PVScDzOvbHZumGGe14bw8Ma/pFLqM+fihaTnRFwyrpIup2GhXcnF/G
O5AHaAaxHbHB0MDDxUovDulERbKZi/pDwN6GDcq9Y9db2f7C9HxK6fTLX3ofIV2YtruazVtEuA74
HsfYkYvWwT+t640bw/FuBqGe7J7UasFgkLXirIv4k6OJx7TIz04vHwtsM3AmRFlZfalsY136+OAh
6j5TOCNwcE6jUj5osOOw4psw6C9hTutPYKfaOlfNI8SDh1YDSFVY1SFoNGA72I9hY+tZFvhl8ykL
Sbox7GX633sZyK56DBgOCxyVIX99na9bZoplNke5KMnvBvm3SH4vxtev/vYW9R7mP5TGl4mGyqun
BGdKnF1Wbgb6zY5bt6PlYjWdEFXX0a0YDDtDaSrSKd9MjnTkKKeoys6RX31vgno/yvpJCtnzio4J
u6zKR8hAH0a96tgkO8u4Cr5H3xQHAFIT0CJlDh/Qm+5yyIjxRL2zEhOdhmQ+twwuuzDqZavRhT3N
xZrFQzJ+HMDuCrSDLbqm3H8QNdV1S3pnGbi23VFknaQWuAlW1sutZmI1fRSCM9pJQlkoffbg956L
B6nilx/zajjLBZ2DXnLv5MP57XGvXlmCFCbDaQtP68gfQbmqcFbrwCR2o6c8A4/8TIDzyVKCdelk
j1HxtVG0nbYbXsxJ5mrQRhh8lnPrmHva2W7FY1aC97QLehCKKW++rXvauVQv25B9RuDpiMegSvbv
fOYrI4cMu2KSfWB3+EcSsIX93Fd+nu+6iP5aK9uXDdnmtHus4mw/FrErd9ZGC9CL0jM+ZHw4utoW
ndw8JoKAzQoQ8gV3WAx/j3r9c2rLzyNkysj+qKTDOa7ldzI8V39eRaFJgsowGabL1VeXnCis7Drf
Ie69Lc2uooXxky+KgyyH9z5bvyzp10PkbwfbeNfl7Mo2n/ee6mCqYjjM1b8vRUx5naj1krGFldNS
ZTQrvX7krNka+cqQokc4H24wys9FIj9TNdvAj9xmnXdrqM0joJBFLGxEFaDwNTm7efuXvJZ648MR
xGrEYOSRLmbdFDdI7C/4JUeRfwZ+uBlG43NkMF36gbUgW3aUMzLdvmHcmr7j6r3/6Z1PcCWY5peR
Hc02Sff8EUwXlh6KNCPXXQ7t4/T7dKaz82ssFcRn3WkfZTn+lKfmsY/tW4zEHbrO8kj7jG/qs7D8
e2xxP2dYfkgYaA+W8s7ZeWU5VgizOS911qQ/eoVaaLs40pYZuoyGLF/+YhjlKWH/A32rvLeb7L3W
lGuDRcP0TzUUlSj/ciJiZHi5Wo/ZjlzlpsKusmLbu4ADvSrM4DEKBu7s3zmdr2wo6B6SDU2jH0ZX
nWmG+iWNWIxdX8keqXT4CU8jXdU9pApL3Ph59l4Zzrr2a//6XhfjzZGiONL1KW3PLntRhx5ydwVu
IPkWJTyXfQ4O0qbJWte2gVzejkVusa20D/bgcNKaKwAap4kvnurWxqe7oCqGvZzrT9hmpPQV4ZUE
/C0Zt8Vk4t1Z8r6WihMC/QBDD01QOoJpc7AORVOdZg47DeMpzRCQQosXPVN2mMHvIqMFAhWN+zpQ
9mVmrbO8vRvCZ1+11k6d0ddruTZECBLAKl6mIh+2cukciqq9dVIQVNKwrcYaN/ryFIMTaySE72QS
kvYmbYe91qCZLZsfUSRObc2n9LPbPoOnlHrjo5FQt1UdDNZykBHL0AKoleA0Xnyz98Fkg53rDgQq
T/6MsdaXuDaxVG0W0qANS7D+Tr9qZSy7NPhYmxJ17MzbdfgqG52ebbTBumvSoWhFfrlJe5IRcnou
aBSlzlHjyicOoz8kkJkz1hGzxFcsZwQCO9nqGmbDtuOHLmcwunQKv9vI72gjFx2kTLB13RBhV9PE
D01KkKg5OpiiRE54iRDDBJqkIbcYt0FvBVs4ZwhYqKctsIT5jOtvj6mMts0wKbOl4h6oJ4pBRv1o
Z/cYL6y0gnjMkvt9nbEUGjAsY+gFLU5mTvziIFa0wvpke/bk0/vShvm9X2X3Uk3OyvLowNQBbOTf
a1t5UhNU1Fmcf4r6PWTVhWUC36aM+WSBavMKkBMg051gFxi8VuzdyFjsNWBMtMDYCDI6DIneLO+d
wTrY5oCknQ85zQNYNmzptt9qMckeLzh2YfM5t/x+lTXD9u3p8ur5o1iWwuSg0UR3sWE1y7oUg8mE
pNbeqjKZkXHpHQr8d+hZ1Adz3YzOga/4zjx4LUgh2cHuldYuOicv3tYIBohO/oCmlWK0Iju3WZxS
XczemYmuLkcGEaZG/wiJSufifXRaFbHScLJdNzi7pmsWBr5HbQo7gNxuTnPvogiDe6dSb0JMukrl
/Ujh2ozPomqZHGNqQpcbR6dIy7ToDOqbKMqSkv73BjVOJ5lH7r4NGI6hSbrLHx+Y/NdBSP89gNaj
XIFrtymF4JJ9FKL6EKsY/NnmwUtV6ukG6HYPW6wOju8iVTJOwdrb+Un2nPvioQl8F5eDgzO0oF3w
vmuNCr1URm3Rx7bIB2eQds1qyM2T1gCljJkum2HqWEikpVrBTg6GSXcpD2ctG3eYxyNBsZYK9u1p
ICMrelbrmDbBFhwILoMLSwsfyuK+snMUNToSJlmM5+nXzOEUokbt45UdmZ/YSsUpjvHFAMwvuie7
doAjTiTy1cOi+rV/IGDe0KB6rhQ/JFHTRjc2QSrOKRFwF3LidWqJlRq1PlkGoLIKQPMEs3UMiPBE
MRFXJsULsk4wyTJOAX2LSQhtWp2vY7Ai9FPR46c8oECyCuEDm3HgRShQceiEsFrTrWUk3UnlL5oe
xX8bfRrjAhZQOklWUKCHHm8wQU7fPgevrZemxhbdofuWoTqdo7+sl6FcG2kWtxksVire6sfUTA4D
mdNYwTzr//RWl1u0toB+ngOg3QUWXNcM2nlGxQ9o67IT0jtf62qUbLKvokuO5li2c79/L7lUi7zU
K75XvKsDvD39bB30+WaK2yNl+KL4mB3C1QB+/s7XvBb1kKUhJUWoxT7sIkQ2K5qcsoTppacJBT+G
NEWAJ8StFTgHpeD35fbbB/b6O051kMlm+Y9sA6h8eu2gqu6mxPhUWIdxdVa84SlPqhfBGgJjbv32
W85Tx0WGg7QO1bSpsQPpwsXxHesCjxH8XHZRnwRLHcvVlo5rpN8OtsdytRiF+VhDisOZsksebftU
xjBlq4EYoeqmxoMc4oW4l1ioaqT3qN5TQUQajltnoNHKkHIYOPggWalxiGnBJdHlIdEd92ZhmcsR
w3jfK8TSsjnfOjSyOJ9QaTu0UL1XnCuHMIR2RytJjUf6Y5VQXxAQKlNH2+Wp+rF3yg+ZlA0Lj0ws
8opVIALY5o4Ur1TcXMjNdjAQJhZGWYNwox0Zy8J8ye4zW+Iq8iWyYeAYoDrfPqpXRy1jVqMwTaMM
HfG/j9qu93BunJLxXVm8JAN262RSvHEPTPNW1deiWUWor8f3EpnXBhB0MhKZJHT1P3YGdSsNQaGa
ZMaD4iUa+fmcsT4PiTinU0dYXxX3UMhOb3/Za6s/dXD0N/J0MUfXv8w8slPFyCMo4MUsITnwrKVD
1+i09Fe54Ua2cpfk5WmKT95+32sz3i/ve7l/jkY9aXNDTsEs9Fs7YYxFdn3bqVTe8vad+oZzJUON
J7pJyyrbUmaFi9St6GzshbCI22lZ9ND3VDVCRDQ+2Vi1SgSmUsUPA2tJauHjdpADyBo2BB/yhgo/
tOfV1sKod5r/nOSw2Eyzv4t87R5ybp964JapaCA7V559E2VorYPu9IwvER3ba1WlSbjHBLSGeBpE
YLyM8aNoACyN8SNzIyRxOHibINsT0wJpQPtWw47AR/JplrqZNvUxBxeDhXMb51TUSon9hgKMf8HO
i4RxTqwvZSdMf2oEauSdPWXrt9RXQ1Hj7YlNLY2d68zovrSj3mFJybZHEcaW5tNbz/ThynegeHFY
YgkWEG/iJQVIkqNafz+VGKe4mXLYk01E3NeMDQxe1n7QP+n+iCmfOEV5c4v5TLG2YunQx8a6A4Yd
SsEPaayGtREIF8drcWtUAd51SPHxC39nibl20jgaHXYUHjhbL1vMk6So6QIvyKsX7K5yyo/AcYSs
PxmFcaD95ElgmPjOTH+tXqY4dIihzbJoXLkcT+wvfVxUmSDMxLpVsd9ABOCpK6VelnC5w8mrTpka
AurQ2ZlehMFq6t32YRTt/Ch9rBrqv4VKE0qKh5Aa/ci84jPqH6z22nEC3cQHyODQW6ZqIxC/ddIC
JFAM2DRvn4NXdEs6ii+6zlSmG3KVF+eFLw0JHd4JBDYv3dDNSRFeJuPdV8qtnvKtcAMsFiESY2nA
DSKWAqw/HQeZyJCTIfeRRUuO2LYNs7DIHvH4pJsU4eUWDxW4ALhJYDCUfGq1jWdqWFkU8HeFhB1O
Ik9G9TIu1GEb7N7+UnN+6WJNJNo3lCmYskn/TCPmlxnNMQc7FaqW7Ho1Wpck1QE72ieRU8+v1H6j
OF6xylOK6KmqnAJoL+zhM2ADPk5FIou3Ycw2AIauHdiv89B//VZorf/939z+nhcYr/qBuLj57xts
2fI6/yH+e/qz/zzt9z/69ylP+ffmU7Yv+e05fakvn/Tby/Luf3+61Vmcf7uxzuirGe6bl2p4eKmb
RMwfwX/Jp2f+bx/8x8v8KqehePnXX+dnSsTQiJE9fxd//f3QJG4lQ+pov/yK0zv8/fD0Ff71112c
nIM8ZQf5+nq//NHLuRb/+osO+H/qGj8pcaRCRpsWrr/+0b3MDymy9k/KfiY7LHVquJuCzCyvRPCv
vzRreoRZyrSJylANsArVeTM/pP2TqJRiO2OffKlh2X/9vwPw4XU0vf5yHJC/b/9WQWdDyrD6Zdhx
B5JR0u10EJAP/iPNVrWxnfXgT10ptA5JPgCjxjnEsmJnlXjBp64aAQWP0rKIe5iG0mOMiAyjOqVH
OIfCMxXdYaB1aZmxIVr2QyzcUkC0IrW1dzwJEwG9qV1dd7PKr7BMVvdBBwmsARgnk4LQWk9fdpX4
1peyvxhrBOxpiJjGHjFQU3YYOrAKsRi4o5bC1bIZ7FGAeJPZ3nIL0/hUGCkWd7UTw+eVTLete8ud
r/28gJ/cq2EP1zRcGbir7+aHVF8B5zFfLbvccmP6Jqi2Uf9KBtUtQKW/Xvh1obpe5UE8MiwN0ylu
xmkKL2GsAdn/58nzA/NFOD1lvja/ynxtyOp64RjZGrVfhOHFj6DuMA60sdYe5SQ9zBcyNhqHavTM
nRGp1P9V1XUmvsDrNYG3WYwJM1IkWCWKJfZeMy6jcUwOdurgPU0Aet+UCFVBoes2Qvq2BrNsa352
+HkRKYjrTDMGcBJ7Eay3sDVWrUPsgFSnOIRmeCxpjFrXt6lpdMuyVrHGilmvoyr9oHb2d7NAINSW
Y7c25eRzMqbJKgiLrzZtZQvCrXuvw2FGDggjiIxwHM7xLKzIINi29KWx2fjSP7xpS0wHFKfHXtBM
j+hnyFBWjbXS+1K98ZEmwRcadJSAwuOw+SYakQryZzDEe/QmCwt/P4qKjRIcpeGHhmMjJkU4W/Bp
bro62zWWDhtaa460Ra8joX7zO+bNsAcrmMmyelNOfjAKMqOVZuTaTVEZ4+SZYy/CpH3EQXLVY8J1
NPuGDunJl82XjOBGbStGJ26coGqdGrm7Bns4S2/1gHxskFZ4jHY+iVAlBnFmVB2G6aW07XWwMLaM
okRNu2NmefpRM8Ui7/r6YGOeeyTha24hIH+aH3MK0OqyJK9TT20RgfAEk5BsT2pji05TuxnsQbtR
pk8t6uBTK6mkwcMANgCPjdOFGaZ3g2pY0LfGj/Q/VfAPRL3AF248Vh1fqzNDjoeRbEHmfscxFanM
zKNQxmhrDM2N2UBZXtZ6nOO3CvEdJ6Lf7usoBQfxbSj8cZnEQXqQ6BDaATffqJkv3MrJhUvJGE+Z
+ep858+LLLDWUkr3MBOgWBpOWEAm4p0jMRzmWyr7BTeW2V31o4X5ieqD2gk9tBlYnvgfewxzmKF0
9ZCz4Pt5hV0RJ0upmR8SX4EC3wxuWCQSxIb2VothDTe0+i0cUemgUkJ4emamK3sbZ6lAFaCdbHXd
2unX2VKgU4d2lzsmewkVXFneKan7epXaDNrUOMcfq0jG5ffETloXE+TOVaeLLjnrBr+cTfF8kam9
gDlkciygm9Zx0u/mu5xqws0pgOMqTcE2L2P+afD+JlKBKduZkOjk3E/XVRkDf3RKFEWxGsEhNKPv
GELCm4OhgPs2F3jk/H1tvg/KNxjGxNjWChCN2rONFb707InNcFe0DsjSoi4nzPBZq0AN134hAJvx
KcfUR8CO/fzrkWw6aJ12Ly0xL6cOTuYp1PpuNzg4oaoGfnMsY9XaodBKWgtoVZkEKiZ2mH1ofq4u
LallbpCttiBBkxWukEtzb6LfmSxVajmTXRHRraaF3UbGsinE1SVpnGCTStDW20h81MbBdEvb7jdq
np1Mj4MetuyVUwkInewp3VIaZLwJc9zDTaE5qy40K6I6Df+revSoHxzrFldFI5SeM6119oBilCaD
iWdIi3Yy7DDTjqVivtpIZebiQpW587WutBeaHUpwrSQ52Dppn7rzABhIvL5eozn/QchNMTm4Zi7t
jbyegcBvibNf5nrNtHglXo4gLcJ21hJ0xUSic6Uq7lw9A9CjASxf+UIbXLVVv1OBl9dG49FfM9b3
dI97bol55a5pFkP9xahffEWrXdQYAOhGiVUUo1IDaEw2ubr2CtC6wDZ/hDYWjPMzE0pFq75woJNO
z45NbIk9LwdLGjVrK42Knd2pIUYzYlMNVHMGKGjQDHBxkMa1PeCkB2CEysBDR88uOywG/8/vPt9s
Q9mCkDD6GLAF4GCmw4DeaanKGLDMt+YLOngzTkvzmKjDty5TmuUYmRp0cy1bG5OhXj46sqviqwGt
JgA8xOiIpwEaUwYehxF4kuo0aygVEb3BreOOtxjSo6GUlA2hbuPaWXXsjDzeYmVDshcGybpxIqBZ
ilTSaKg3+HRgLmFxjihV78rypuiN0KXJjxtt8CgLJogmLXxgsRQwi95qdrIBT6gcOeDTxcgWgi64
TAZeBzx+7eAE6+C2Qa2LhG3uppP3dBx6u8RkLSgqgMwUwFwzLH69mO+rx+Ze9sH4z9PbfKFN097P
m/I05aWh1Cx836pW2KKytjbFbj77fVlhNpivzhe2YziUvSiGG7o4Rj6IjQI3sYXZe507XwilqbcU
RV7noHRkSidBtcgyehxrtb0jazaugeJ8nd93nm/nz3JxcwQnss3AQJuGTUDokAoT9t6LC2hZbQny
brSTp9rQUeOITnbni1pK9FWdckRy2dePilWWW1UYP1Lir3UfSAFyIgn/S6xe1OwkeSYMjWwamYHu
0zHUci7N56ZTY/m90M0KpSXbgaU8nYOdB9qkMHBhD/Du6vwvGC2sI/4wtEuYl+isMDbU4kOT1/G2
H0Zgk4mduek48FrzVX26PT/y82GFXWTTAGb5z2PzU+cnRJ5e7K32q5bIHAE6PHYdAMb5FikbDGEa
IEw/b75e08x4r9G0jIWRD7p4+tM8prESlD9/UhhmjsVVmW913Confxz62bLe1SkRHqPWGo9G4+zb
QrKBAKbDGmOsFzq5FFeRNMUtC9RWCjBS+q7hGJL0cOdr+C/lbhYi51rMV+c7fz7n2n1WDcKR7jKQ
StNr/bxIM3A6Stmuft518ffzA+bo/f1XTQ9uTJI0/fXUK4o07BCJcBaWlQkO2O7Bjas5pPWeCb0h
jV7idrjrtZxp8T9L6M+b8zXyPhONanp4vj0vsz9vpoC803ZEmTileTNF7tfzkqNOi08FhIC2qWkJ
ImFf7IAYrdq07mirVZzKnS9QnNQyg6uxdy0C4A7Fw3G+6C0rxzuxZV4ySR8VSgEJhoZZVmSmaHcY
mtb1xtyraZiMve3g1+CydvrA0TALvx+X89XemZbCRALZdvnQL88Kmwh/oj7lg87PytaNnBf70WL2
WWfTBFxPi9Z8bb5oUrn++5EiNsfqMN/LrqVMsUXg+eN0oiCFylMkXFwdtJ7T9eerqLURLAsLPANu
AQHArJK9APLoinn99cV/vefnS3rh5Lg0veJ8X1+r9r6xlvPdF8+CcmAPr4+8Xp3f/fWDzE+db4el
xbPm26/v+POl5CijOcgxRXawLOyiL17/56d4/dg/H/756v+L+/L0EFmlXLUbNkJwu5EysB8NfR07
6VW5Jq017uRuOPWZDik/7NRVr5S3eiRjqIgkETApgP0QUUDuFJ/iQmsJZgGFZRUQfsWzPmAIXXxm
K/yDEP0srIA2+ECNVuUoZZtc5emI5em4UFG8hHXwsTcyefL1RBqNTRQm4wNdEIa2qvFCXyehIzYi
FyctD1lp7LpZjKwodKy3p7Gzu1VTyk9mji5HKMrSaq0DiuiDFIQVdO+M5sPpa+oUBvEbqTeJxMKH
xYHohniNERDbdoEdtS1wFo2g3yxbnIC2RSZePDPAj6jvQNnJ7RdV9OHaND/bkaBwWkTxerCo8lfV
ZuiVrxoKmkW7aXMk2WqJagitqLbHJN2lmyPfxXXsBhLHLan1Q56Lhqkv/BJgTXkbBM/d8C1xvG2k
ZR72F1K7wZ33SbSQPy0NbmPJhjTLe9fXtK0mijul8AU/VSktar95Nr1kVciOsVU9MhKRmW38ip1b
U4knyTKfDYnugCmBgacNboaoe5p4eIh7b4OZnIHMeVHj4o00Be5von2Lp95GUhOf2vSb3LTrhpDr
bmiSc4rHh1xW8UoL5Q/lYCH6CTUVgwqrQuCUsePQ8Ub0za8jNYuVnjn1Po+TqTKt+/tI6+slu+xt
X5X8sqaUrnwLv6tEd7aOLc4ydpWkLf1Pde9Eh1jCxZvEiVihfeKrK+1W0ulE6ump6SudenKBYQvd
feeIke5GrNRLHV+gjRyEp7FXPnqW6hGRSABSCEBTwrQMPeMW7w5mRLKdQdFru85XHuGc6HhKAjFI
S/0h1O1Hu0huOwczjcinUC4U/66po60oMQEboRo4pDNWeL4m29B0oEyUxdpPm2MWRt6zhPkP/8Gn
xtjc0RpGzQt3knWtk2Ee6XXZhcRWkPNWUR6NW0PH8GWErh5WMjJ5UbmyhVdNOwx3ziDF+1RKbgtM
Yvua8aootEBPHMS2LAFhJjWIiIHB2YzaplctAQqi+6BGGCj5eunWQnxTpyAL6lW/74onSbeZVltM
PrUC3g5d5EbqQ+3NhEGZPsfTrw1oYHZiTMzUVtuWrfWAX100gNdNFG+bGfHnUjO+GbXxMHXzf0ap
+1QwRS2HNpYXdtkAR+rHaquOHZZ48k1Yw7W3enaRuppXPAu3ESQNnlf1t3m20k3AyV2s3Jt5U38Y
sh/yGD7mQ009U8VEsYcWbJ2sYyljFVVhIVn6vU4CS3oeFajGobdJArQ1BQRuk/rTMvVNsY0TmnCG
GJ9aXJieMSIyaGlw6Jss64kjGtX6VtepnJa0zizCpgeVKMF8MnWP081ACpimhHn2Gl/waJG23rFO
VCCZXvNCkAt9v9c6OP4j8O+2Xgv6g8LGkpcpPnepjStkbkS3paeItenHX/MYzqpHF1YdJNVSy5n5
rJIgVJD3UQusr+LAe0o9pIiVGcX4M+0QXD0WluS5iYg3gWU4a1HqFG+t8l7qofZG4J82Vlw/d8Kp
t9gJwq0d0mYdCva4es8uWtS3Ge1XfquZm8bcdrl9AvBBVsrEa5fi2nNoqgdj0DDj7MLziGGebtNr
4alUnmvG1yZz2htPrT5pFYzwQR6y/6HuPNbsVtLs+kQoIYCAmx7v86QlMyf4MkkmvEcEzNNrgdWS
qqRBdw814UfykpfHAIHf7L3XbtJ80Nab1vl3nZCI5ZOxcqj0CmAwl2/9yZiC96RNPh2RvQfheJhd
WEexRzZVlf1WSJ8wTsf5PpUjrHppF8+F6+8IxtmgQFV3MHSdXbj7rsqf9ERkeiTBjQ0RW+QeduqO
bfYGXjjqGjHX22T8VNHwMZIiEszDK2ifE/MrwAldTtS3fjUmnuKIbLZjF58nY3woLfdLl8QScdQk
HiAy7drbhjCNyoM2BzV3iGtzMwj97QtMVBCdFqUM0JOZyy+pPbKh6xlqLh9Q6cfZjqxDzKYBRIcM
C4IhSGxRGRyk2i4t9j8eYd8q+aqHrc/ydZsquJAZSxYFCXUV0Xr6PKryfR6oK8QxnziuxXlKZura
LInpKKN6lSY/JSLTjVOBM6g6/aU6UoHMoOa+yLAwxKIjeiPaWB/aayyUahnIGibUlV53rpK3qEu2
oYllwiR1ZzV5a7eH+hYUbraejfhdOtd5WWnVyNlidpd7Gap3aWeYqyZ/1w7OWeFZugEKvbYm6QZR
IPWOUNgb82Z/B96T4HiS8DaK8fAqmerHJhcHnsKwpnq5Swl12xLq8qOCn7xq0t7d4nUkB5+icTVo
LLvJkD26mDGWZJyTHY+fkvyuzRJvgtXorf0bp2dYf6yKqBDGULKaiB2QE0fhm5tZ5+6zjtNXORuf
PX6L04jVcC2wyBxpV29TSFb9HMUPthbAP0S5d+qHohR3fya5oQRCBzlk3M5BX62jPhLHSXIYx2Gz
U9p+Rc1GDmvMc5kBwpM07FcPEB92k9p8rKNS7dsSNI5NMomsxLwt2JdqXUeE1wL/jknpWGImQPIC
qJmxpmTYki0PsvKo5ktiFvexMhlW85UVHpibCBxJKHPIHp53BnkaHyGRO1jr8h3QpiDMswcqP1LR
Pe+1zqAXlPHdS5ruXGnoByXqqbo9VcS2rNkVWQSPMAuMU39LBAA5l8IsD+Tv/hLx+IIIEBBkSrxt
HoJ94jmGdTwA1RM0VLDaekKufnKi9DYTAmsZYIzN2FPbGjTxRqQEFenyK6+Gauc0LXyMlODcoIOQ
4PifYaoThqiUgHbQPZgTrJqxtvFteJDO9TZyqugPPQdTfEJvgx+tUT4FNQovIRNgLGZ9Bx0xlNV+
KL38ZKUYaLRpBlvQkrtaDU90uTyouetaYXDCOSxVp5ibXUZwN8T0QrP3jEA6Q2MpUMmgmjXgGmB0
u8ZLGzIXTw5dJxnxeiN8LMCTXT+KxBRnA21WXRrnLu3BarW1WpuehSZuRggX6JZZsy+2c2QPZEjX
47ptqjMj8bghD7NsPTpF46fhMYHr6L3gvk/Vusr8HdOm8h4lgYc+eDf2VfDBcQTNh2J+V/ci2OZq
FDfdZufWNE9BwBM8EdHIk7YctypP2MAMW29yCJSxpqdaTuOdqIBiaxqiheUMGFMlcAMCJpMH6abp
TqiDFTH6QjB/nrrs23PmBZ7HFgHC5S/icn4nBrUWhhaQFZRWqyE3xwf82dtseCkpCfdWVbtbLKTH
ejDjdYVN7mBzNHAgBuYjgTEQ4XBLz75zdCWz3XwItpRJxtrRGfjNkGef090yGbf0Xti+K82AMvBI
xjfMLtnrPtmkiWyPg2jTve22AFrzGkL2uHFzW657C+J0xeaGZ8eXcot699crnFgdVJcuvKToGCm0
4u+ku6al2BU8XykjSRoq6ifbfcbIKV7CloC5aOh2SGTqtZ1tnKZ57zSDc9Vbb9KiuA88+7FAzl7b
OK4T8xFda0Hfh2RzFLDb0EeAk67mp8oycI4X5EyafOJTDH1ShOSRp7U65GQRqwwNqmcyTB6fFFxd
TEhDsfHGk6eA0MvCuvcsOtc9KciYpfFU++TK5YrfMkIjXJnt/IbKhb4gtLaDTTYv+mDWPkb3oSI2
c6KGfuLVqL+JYILuuCoUZKly4mkz9Dnh7+249pLit116wGILz6Uf8+E9JAa55Y3F2O6PFRf9rnHC
cdNn+BTRzVatC67XY+SbxVV9EGFDqrsH3SEP0i1djlylKt2xW7zmLv9yXjnEQuMDJQb/wVQ8tEaZ
betkTjdZghEkTdSH4uxfQMbzPs7c97ZPFQeevw0r9KKiVZ/u2L9kKniUDVP1BniSL4BEhvO27QTC
+2n8nIif5DEd/NBFmjAuN1dzjbNPzTXtWjwVXNnDlkHaGatKzJ1aMNJnAFT4wTFrjeVdgg920oew
3nsal3pX6FN11kny5STkReslGcOx3oZ0+G7JbE8dYrndSP+R03wrsuULdOsj3xltm4TkWsA8wbL2
6jcL66QIfmQz8Vie/oP69dWKQdaTm0ZZ/xlm8QQNl2K5DFzSp8prbBCPkIYrNzf6U++ofVk506ac
d05mosLzuSGrUSYbbY/XKhpOhG01DIE+rRnoEfzXYDvXFtSkiEVztKAPmZOJizItKFZuM557eWM1
FG3cGe5UPBevZhbyOQEj4yuzN1M+PdC7MAlyjHNPTcopHDCuMXv1Ni84ZroUKwuRwUJdXOEEQJHX
yh2BGr/Y237H8KD5TwweI4tL25WvnBK/G5Znu7qw90JHDTdGTMRXwKkdorbn+RxdtKF5iEb+BqW+
t4p6VgsB1J7AaN7cyNS7TWpE/hN3z+CQxA6ptUWWxUIvT36bc0zSeOG8wzHoJrLKywwcbZB8ea3D
0I9rsvMM/J2sq1eJ9piPECBlCIaJXVt9x8hTiLWaDnEyfYmyBzmp02MYLi/ARINLcrtasANZY/xU
0ahWPFxv1Ag/7N5+bi19t0uMjSJ5CFK+pSKNGKUWwy87ABxLYk1LI98osIBJEr9GXihWdRXs7Cjz
T/HUEydgoAON4+geWJXYx8RfbOhCqQByBcIjQLSV9JIJM6faJMA6kN5vowdfYUSzV2rEH8RHwUjP
7DdD5UCdidjdxORRrMwJ6kXiS3HJmDAkDjHOuTd82k337iuDxDwXEle9oASG9G0Sn7El3qOCTIG+
c4AlTjyde7lOtOhuwsdJCbTMGt2rZXvOuU54KksVrpBTzKz7z0yfiNtsAhipHbYajYBYKvWaTE54
bYdT7rs8hy3rq1KSWDOl1c6gjednw9NUezvRm+ZWZ9l30LKfNhrzFHpltOuw+G1jL6fWtIeJdwRU
BJM0k8TJ2+RGVe2U8zRWxqsavoOYqbcrXgfiQ9e5738YzqvnuTzlFtGPJEMjzOkW2ROtPMUJ4EX8
+22eIk0yEfzU3s2pzWY9V5G4lJPmD1GpNqmkckC+NFZ1shYdJ4jZe+vCxyZssBREQMvxkN4DwOaR
Mr9EFLZ7tK/NuhacfLxmYgyrbcPOXFCOtgEAOXpU2MGAiUPRcEPylkZz/KFUS7CGKXapYRHoHzmU
326DCMy/J72ZQInKNyqIMCrMwWvWtd8EQH0vmhIHG70uK0JUXnkiUPI2CbyRAIZr4q+zJKc6N37a
CaxP1TnT1Ut+EU96d4rZOTZzKzELzFuEZmTLN/bV7IxXYoHZErslINYQusxbQcjgSCvAYUyKvujj
X4aOEuw/h5Huft0X9QsPzatdzzDcuDyJoFy+J5GlwXrQhNG4OR+gbiwEyBFXixmbK8NLLKSDNbVZ
8GQP4r1KISUGyF9s91inLlwR23uOGUCvfHnNHCQGechyMIrvzOOIkxmyu+ewPkVm0XTDizulL4me
n8YRu2VCfFFf39A87tr25mTWe8VbCDWo9OYXUWyraDDunTNzeRmXEUEb3HdvtzSm5P+h6wedQCH/
YGfRJ27819lSghQktVdp853GHrmZdAm66P2dY7z6wXSoHfOqVSBWECBQNkJ/XjtEpmCzf7T4tuxQ
btGdm7F89smebOSYHsQ7SwU7p0CkK10TrVHsenjpq1biJvCdFuwNxG+z/Zg978MtGkYI4mqK4lt1
wYet1FdZfg0d9oOSBUdhhq+skeCTEITplt8WLzaf6+8oBsHoVC+ltmfYcAFi0dL7Crie912m3ksK
7NVMtjz7wokMx776zNP22LbeMw7yNUpyBgXjUU7lJrfqZwcUfduZPzzRPRMUs4tHVsWVHz76IxAh
dBzfmZ89BtHbINWD1RmXuE/JzM9/1SZbpdYDQWQAJMYksjajWO5a3RQkxQf1hkiiH0Zyr+fkPeu7
P0V0s7sWKVNdI/Hu/WtlAfJU8UMoECwY9tXTzrcjoNFEchlWWfZNa6tas0NjikSlHQPj8JJT2P+w
ZXeIo58tqTXHAv2bAbMx90wUaMnTnPzTOvXfEvT9F6R6/zXN3/9Pgj7stUjp/sf/Usz9P4I+3nGc
RJ/lvwn6/vmX/kPQ51v/IHOJwB10u0sg2JLG+B+CvsD8B0kbgrT5wCFYClna/xb0Sf8fmIpNlhZo
fk1Env9H0CfFP9wAeSoCepSfOGud/46gTyz/yL/q+Sx/gS9IvCuMISU24kXA/i8y0mY0xr7JO9q8
UDz3NG/XcNbOqbLhPQzB1yhG5qwKJquX9yY712R+YCQdn4NZ3P7+SonKPxU5O8a8lZg/ip/46hH5
Lb9yxlysDBFTo9bRL1mYf0qre6wMg+zVEhDwLACkZmWYnKwBA96EOijKXMYdTQXrtSClZ3IKcbCb
suEE1O/EO7pnz9VPXdtFDwRa2a9hCprXGM3uxNJtRIZQPPBZ37veGJ/AoSQ71100DYHZ0sirIjz3
6XhwYqt7kFbv3kJzX1hR9CgcxQZzgkaSOB3IvnmIP92+ORSo6PHjaxM2uyifm4zwtilEBJSw6Dn2
cRiy57PlI+bfZO2F7l2HlvFcpM6nTRre46hlCxfb4EU3v1xq2mevkMN+TnPMFQXakcaaPiLTpI1Q
1BkeBtqVLECySoty1sIulOedi8HeJKU2As7Z+MHFp9OBV4GPMNTGjLGQ7WVP9OgNqvoCNVuIFcwi
Lr7UDwwC1m3ZT0fRG/pWqXFXy6j8Q5CLd1FDF3Bwu2tlWdVe68xbdVlqPlRW6BJSFbNponIh7q3T
FxeHjWvG4d6SLGZrV4AiRMeTeYu/vJ8OVZf4l6GDEhjbzlo52t9V/PFbCrHHiNp7Yn2Xs4BWGqTS
ITTO7ta8u6PpR+7dZcZ2jp3o0R/M7Fp4+gktgffkDP1+cq3+Jplmgz/PfZhiDvEludhrJ02vcW98
5NOM4roPmnM4MTzPGxqDvjoLPc8soWq0KQFxzR6ifAbvPtp9gLLW6FlH7UfQMqDJ+SnMeTmZ4t4F
rLgHnfrATpEATPaDEvV/il9BEfzvN5zkPvMXDT9wH3S+/9cNxzJuYLTELnZwPWOrw8rdMNi+2D32
LazX1w7qxdGxk+ce5fmxTLp3iT5oE8t0IKa4CP8TbxVZl8u/+C+SXovkABPNsYRL47sBJ8G/HwFG
wpLDUFV0DqJ4OOZZke4cp4bhWA9PKivk0dQsypD/Z+xP3I9CmAbuYufcwsVuAnvJGm7cdUgD2+eF
f2/yYF4nRRh9DHK4uKzoClkM7x7f26qz0+gl+FWTT7ghW2JiTJDinHLglTARd/cQYMJt2jn4NDSy
MiJFEFHFVzdnx1oF065X/MXIrclWC5BRRlY3HAmdB2fmwYmnpZwZBKbULCT1UUofG639TckGMJfu
OdZ2sl3kMeuUKICbNI+9HRZfhp6djUni856W5dqiLnyJ1JKmGntnWE8+szfdb7NMIPoQ7jUzRAT5
1FwWE6g7VB33V4K3nq3J+BiCaHry0S07rfmG/EZeKiRZrmXI+9yG+ziEKe2kwzLR15s+ra0Xk2Eo
yzuZjuZRRMPTiN7pEOMfWUVpLuGKjUdh4OjRw3cR2v2+SdWraF1u7mSxYdgQfAjcvk0lkmrWK9U5
ilIkoGmwtYv3ouhRuwyls5V50G/6QnyS/dOhU5oBhCn1w3NHRjc9aIkUIGFdBPmRaR9aqMUzigho
YxToB6a5OMuOHGB/Gaa1ma0fS2aeHWnVvKTqgIW23frZtE3ThQzbDOOFwGlrS6fDvF416pB6ixZQ
//aCoVonaUWkcDyvhYjk1iroW03Du8ROylSCMDjf67pznPkM7p3sKBwuENW3xBVBFzYQEa/yyHX3
rLxBKPYsaun/BsLY+Z+myz3SOsYBUxl/HU+iZqG40lO66wm2I4J+CqpzI4OCMZYVomSh+mYrxiSA
Lk7GUp6teXrhPT3MXvgsSXhDMJToayfcWz435FAuQ8lcUkQqFilsv8xDHwNUTQOZ7KywTfaC9U8z
QWrn7mCrEHo7r6V9Y/CztqqgP8emeah8G0Rg6D3GLLN26WDDQc0LmMlh4MOiTh5aERj4b18bh2uA
phigph1+giZK9hHG+7YW8V4gZsSu92woI1znsddcJXs4VbABdMp17KL/LoOKdfGoAbDarVgrhe5z
lA3Y0e6FPcn45AMP9AyeADgBp+sUpVvUC+XRoJVjNu0826OQD7Pa1WK2j51t/TJwcxEXyftEzPZC
cMtb5RCLYNjlnnjZZNukVXVhb16LkaayGe8kfHZIx8tbnbbGJoTIsw3L5M0SJZNvt+Z2iHF5p+k0
br0YaEY3aVrDtt5Vyww4JjwEpXVS7qVFLeDX5br3mStjIoYiz1OqGVvnOWrz9tAYnbGu8kdqko4N
uCmZkzSgVnE8b8mveY309CVrxTDYju4p/SqzfTPZJ+30NCakNjQy/wgMWNp/Tx4ayI/YpMHVsWER
99++6TJ47RSzEwaPxX7EvrAZls+hap2zmRrjJquwp+Yz2TThi6d+tgHLSkfce9MAoipGRj8q6lej
TTgpWpVt6lrY9M3kUsWom+PccPZDLX/VSS5v9q8CmB01Q4FSY9hJR3wPhD5wMIb0FcDiGJqwWedm
LMPwHrvor0pGg7YewMHiPv57xtWZ5GaQFBmdZ1/qUffnid1nPjKRLoTTnOTQfuAGTA9GsXZrJtCt
2X8QnQ4a1webOjelj3bO2mdTCm1jmbSny51ryek0WUgC6yGFQz6UO4fVQYjyW5k4COfRuSF4AX+1
3JGFzbZniqub57WnuqOgajvkYrrFTzdX9aNuQU7Lub3UUz2tCGhoULIvg56m/1NYOCULpXaCkfwh
tOob02v/HphRcPdBEK1rBtkrCUViRWjYZVKbhtfGBKKwTy5dajKRFwoYJXsiCOss66k75xElbJXE
xz6oWbcvZunG0NaasvklxFV/KGvgefnMJr1C3ZlYGy81INRGpXUNp1Qy/ouNzbAIEzM/PRb+bBIZ
MTi7SXnfw8D9R/guVhQ/Mc+6tP+4nMaHjAXsFkwj2KgAeAkd/ryhKoGBHDolojwfVqiKfhN4Uj5i
KCOatarezRAIXmurx8rL+nPJYXJrc8c6J2oGQ8SC5EL3cMxJwD32prMSXR8QLN3XOwTiCAZumZnA
W0UQYxf5icV8uB3YvDAhlXIHfOHTmNWEU8Ymo2/2orsXBVecahRkudtdsGag9Vn1PIweIAZOmxiV
wWYyG24TJQFdkZWADnOqtpWobyxDmiu5o8S4RsOn6qW1aXpuQt0vme90smd4ZxeXM23nAxQiADcb
1sg20GCGSIgQA/CAkJh0GtvjvRncjNJonKPXsgJhFUdUZzhCXEmHR1Bx8K+XXw0ZVlDpsR/hUQO0
lkfsc27FB2eegdA6bNqwxa90ge+DayzbmJqznP3RMVVW+BhB+DXNPaY6VAVgbtBbNMwpiJQzTXNY
zanFqJmVXe7V+RaXt9q2E22J7jBnlJF8ndqPOgz6bbUcsMly1Koorbfu7OBj5VY6CjX9tIs5vlh+
iJSqFruhsxjDp122cRvFI74F5xPHT33v/8EnWJ0zyxAvy9xeBVRNOSUtdUv7W5Btja1Z3GpbvPBy
0kOZJQT2mf1du87RzpChqNEt9hF5a10tgArKHpXVCOd3aLp5o5evHTlacpuH8S0bVL3hKDKTAR2O
E9x6NLLV1Dyw1P5OiPQ7MDDem1yr0jDbxzGOb5qJCt4K8SsirMHJfMJaYgtPhn3iJtzwQsn/Wj7c
iR1b7pXGE48u6U7ihrTtbnLsHtgbk0kxGsxT49w7OkHx7sF6Oy9JfnPclE81AiDMKwoAQ6HYvNZs
vp1gfEpMq9uKlMPCRvi/ygySgP0I40gQ2a8IeLcBaXkJBpJ7MZKyqkmw3cWsqs5/f1Cl+btKU/64
EdOAwV84x/0mymCppypwePp7SDtmfVR9064RjYScw7yTw0jmzh7okl73rgMH/W8D2Sbe/FQipUoc
aw0tUx7Z8zAnnWe1SagGN2aJ92hqbbkN42I8xDPE3dS3ogMZ0A95G5e7eoBJ79VZvbJqTK7F5JL3
W+R/wtAN1gZxxPzRTBNCHMtj4hEkOVr9KkhU/f73qiyiaLrrIb5kpvMQ1E19j5sI3dTo1DvLGb9i
OqR12kMFrlrTYkdD5c1etN7VXvPDorvD1ozRgOoanVNSibUuXfnJK+Pl9fWwIeLA2Sg3K/apnhjI
51PMqms4/V2y9n5XwqkB+V5a2ZFgDZc2lC0vYj+eWzYr39KeN15Z93tic5crfT4ERvEVmkEHS3Sl
PJcTzD9OZtZs7YzSvNPuk20k6dY3EJcawa9RWeZJtskfmVRftLjyPHaNR241fYP2IevWhHiMbZpv
hmxwd0FsZx/DnK7zyfHxc5seDzluZX7f3bf9VG3ckPlmidBw1SCS3kbk9motLlpZXwLWixHJYG3j
mtuqejZhow4QqJPAJhQpbDY6lj6LWWorx4+TTeW6y8bWyrdNDL9WeiB/hqDYdwBnLs5iZxtuWBee
bAYRUFPJTA0Z85uVf2ROWb05VQK5u1yiKlrPfhjHj7/JD49V7/oHZEnzvhqtW9BSahTGQRjsEiZR
NLukpfzgWWGffnliNG+5jtAYBLBySjA5tgWwGo8Fjww3eof52j5nvfUMrmOvVJNfomnwLrCLXRz6
lUWYTMRUNi2JhIpSse+k/OZbSVCJZ6xIl0DmqD3KWQy7SkEzsrquOjpxgUkwfQuTymUUSqAPgknu
gsBFuSw4AIKi+QqzzkaHPpH9Kb0z8/Hp1h90WfrXfMgJDosJwjBbo7uQn3KtVJgR+uJ9whf1Hp3Q
KvZq7mkSLYbNJJwgoGmorSN576sMl33XxlvEFC1PskS+UeU+wynXntUe2RHdqAEyEpsJ1Um6hwk8
1C52suluMsjBTZCf6oQxU1ymyFzLmv4/vzpFW58HJ8g2Bchcp0HjAxKVVO6lmiut0EO1EV3z0DN3
DtP3ndEyPOip3beFabOOn7rgYmbGeiA0gqhsfpiTbbuADkLG+ts2teatQjPje5UJY5SmNrWG35nF
nTRo/gmL2mp0YuNpgKl0HtpO77tl7JZgT6W+CHJqBYY3KMfWNBTiaFSTPrcVEsTQzwB7j258Tsjc
PP/9WSNIR9VJfgpk727qqjaIU62aCxWaf7CFeEgSM31iPlk+OKqgQ+MgWEcpKDOL32Mdrz7tMM3u
3CvZfTTjdmMrmkds+zsvsuqHJhvCS2j1eOa1GKlFMcefKfWzcwkldN36KZkn5hye2lywFbH6zqdE
T3/NbirrlVEWTwxAxUFMLP2s3kDeNsAZK+AdleE7AVHFgjDizirdYCNV6mO/o41ArMWarbWMlyGD
KhVVarGrswQuGpKWGEzlQcXEvE6mB1HMiDpIRlrruSnOGbOHyB6zJ3ZoE+rNDBhfgLioDMTZj63i
YViGXsbIZJ3QN5Ki3AhdYpS8RCOaxrLntRiJGb9wSs+XqYp+AwRLvGez8djaNC1HgijdYzw57br1
emvPYzwlxx0lOBrts1nldCotZ+OU4hUVzUc1s5FLHEczM9PV3kjQPSg/fNZ07Dv83+khj9lZTuz6
jlnmH/++6RSlcYVubD211tX2W3H9e60g1ia7pngcqIXvNb7C1d8hJFkq2XlmlLGRofU7dDXLFuHn
B3y5D3O4ZQk43Om+yJTJupNIRxIYB3+iXvZS9MLsjorOvMbN6+y1WD6ZBlxbw32C4oGd1xErItLN
nWgCeWmufU9gS1xdkoFjicCenuEe2y/dFukeU+y8wd7mnSsnRMEaHJUTRFdNgAdTwuziWem4ZpES
rkc1slT0WUjXEW9JJBA5g4pvqvO7l5KC4tCOZN127XxzPRJx4jwcrviSwrXEknkzurlb56U9XG0z
rTdm5zdoCIYCP0mCbhhKd6EYRmZSQlvmQOdpa477eBZ/ymIRBg7QPWOW1sQKCmMfKntTpgE8I9TO
jF0RaA55D9Z2+UFWVr+fh+HZ0ZZ31oNpU1KOCImWAsQ32hOy+gLN/ShOtuj5x2eBHMmJ1l1pghB1
UQxSpdgFXrN5Hv5ARnwaveaM+tvG8VB9RnZXUT2gV7Z4Qu2C3lfrLDp0DD1WUtv+0XCY/ZgphFU9
62Qnbac5hOlN4X/DeN68trV5VWIIXsviarmkjzhEudxQ8YmrYyQ7czS8A48Mi6BDTtAm6/z7jBSX
etd/VF4wbwJvzi7BDLLeT+xz09YPbexU57Hpftq14P4OBizC6EHDMZJHR84nyd4tLBB3Lo1k1RX0
jar4SdAqJuCO5tYgkNSXKJ0jbOD7bjFTVW71mXTznyr2213Q/TDIZZxJOjjadnJFM0RQmU+5U5DX
uE5TlFZzZbjrKVfxYa7YjXbBli+ZbER8hrVh2pfK0I99GSdXJyp/xokxUHkGn87S4i1O+6WUHkvt
8BkXbBSQ7rjhJuQpf8JgTnCzWqX06rKxmDeFXLTIoVkKMs5WrGp2HDSYHjjGV5TS0VkmDntMB7Yt
fZwFUCanA8yNraJSfsVmjtLYRVZd2eZL5OAWwOTdMaGpzO3f75/SDVulMeMIlOjKdV/ufXanOwzB
aNJcfL2p/TYVFGFTkd80U9BL4Pl095F1mXPWC9OUyG2dd3i5S6DueG73RlBKmgoGmW3mMDMRXX0x
pLlmex4/xNN2YLOPsYGZDZXgeO9KbnSjrffQzftN4U7fg+U2VzQIq06RmiuYdO51ZER4wAfnVIzl
FkhqemCWtEibOAjx2nNU2j7EOlCkBO77zAi0u9Yhg8o6sV/cgXZmJM8YNQvZVpHymnXkW8go4j1t
AtCtFs+Ek6XtIZl4cbgolBnoUxeWfAoRU0wqneS0JasK9pq2f/oIj26tdJ/KIoMPCxjQiR2HrzbA
Fmsw3cPeEh1kF/7OUr2hH+aZZRYtqLcmhFXeYMIqGXOtGLYb6wyl7Z6RBU0Gk+FvrxTNxcgj41mx
3HGrKfjnMEWFzU/WHk/1mCHZ0eCLihnb5mLkmNwyPRVvbsw0POJTWtktpZV0q992i1F0svQO6QWy
WcPwTg42ng2ow0Mwm3QDXmmyqg2JcajEHSVJvHELn/I/kft8JDHfcxnbuJL5DvN3tS2auNuomoRQ
w/3IMPieuopzZ7C88lGT6RfVzonKSxK/lOqtqQtEhMsoKBUSCktDLmz1Gfd6+Ah656Xi5JhLFlFp
eLUnXT6aSPiUD33RzpqANlPU77414FoNymFb5gLxlY4opqyXvoY2HMk+OY8Ks204zO6J6/QnsEkj
WaSZy+Te5rr2ZNPc7D556lwa7WAu7oTN85PKivFzhMGbDvxbmyFaA8nJAdoOxuK5JGVpaU2VzRnu
pVRbfor+wVpwwAP7ryj6kSaktHpmCiBMjky8iT5C/hYkBy3tEHE6hR/HFzMuN34uI6Q8NkmbtDHo
wl1bxc/dJAnFRau2dQAZnb3lByRv19yM+v3foiW2xkev6oxdsDD4LC6dXviovPywL3aR6FJet9+c
0zrZLjOBasWWNzs6/NIIrOICr7a4lC5i64qw3b6NI/Twg3mrmmCnYo7qvhePmYBf2tnfvtHbh3Jx
h0atzzRDLhpZb94OPQjrvIu8M2PSezhILKdZ3Vw6C2DiVEdgetwP04iaPZrnlOnBGD52Q/KD5/9X
hRDrOePkYl/SEIdBRXnIZtmtmdrkLy7qBaPHb40CbhkfBaSJszdd1YiPqF60/SOe+184rQgYHzqB
ppiIQtkW435EvrQNxnIFbMNfhEkdz3Fy9WU7NZt0JNVnNotTY/nFsTcQIvdEXzxOISvWrK6cV0qg
g/a6ejtoHW5nYpCuqWqZz1jJif+zjfnGn186n6IfAvs2xUNwGIiuufdp8dHW/5Oy89qNHNmi7BcR
IBm0r+mtlDLl9EKUpbcRZJD8+lnMwmC6VRddGFxAUKv7KlNMMiLOOXuvrYl6Mm3kJD9kYHobP/bN
25y1l1Cnxa6103KX1wJ3j6YLJmb1wXMrzFldQ7PD0uJs2fUHM+B2Dkn4YoWLAnSZ8+ei9eRWuJ+J
q/DYUnXDuBZ/lKVHROYTB5RwKPclw8CTKZt1Rl9T2ObGI5nneWZKe5lD5xZ7XOoCXfAn3Ua/onym
HKTrdgmGcWeylH6uGvs5RifNULtJtuR5e2s+ImOfYge5DajeaR9ceDqsa4Z/G7v9Yl6pONXOadCv
UL9CjkyC5zFeoBKDCWsjD5pdRpQgYcDJZ0NNMSLOFq15UeTrBp3PaSgwlN1XyVBxwvSqNNiNUdt8
afoiOIfRrDf3f8ueyVzUXNPGrC4eIrVNzfBx3czUEw5+g0BMj31JkZb19b51p1vUJ8MxNhL7OhRo
Wb1J33gO0z2P+pqxGCEPgdt/iJKvrTEpJOaRc4wCmibURBjn6LBeHResbhhylkeQD2Y0ktknt/4x
JXHGrI1kXQzTiOTTNjnHPYqrLCvH86ipGEkIe6J8ownLCBDGWr/1ytm5Vp7aFRrS2KrPIC84vunj
gisv02TljGwmFq4540CCgeRRl6W4mNYvO0R6voy184wTfpj3r5FKO5xsn+Dz37wewZ9kGdlMafB9
KKDNdukcrJKOWIvRA05NM+dmTPMP3VfqORZbGvjhxnXahe0CHmSwsl8jC9Wma8XXyjZfvRg+nYsR
a4cVIy5BLSNewsEQr9UoHh0JiKtIzH2axY+Z279gHztmFB/boUf5ieuCfpPxI4qls0kMC69tTynR
utTkhrwqaluupdwh8V+IUKdR8vgkiPSpbxDPElGPrTPfBVUp974GcT08+XmmkADA7sFU9sMyrZjZ
w3oZpXjWrHdWhbfFKs03rFYRboshWI8ZXpgyHRgfGEDTqqZvVhQkhD2+GQ3yNosZ+Y6Yz6xxw5Wn
24tZgnxOEi+83r+LY+OSSx0eFUgccyMKyODoOz7rOPigY7oErkAM77VJzGifL/fv7l+MWUIGsI1D
hbT2Ia7K5DCq5EcrBKY5WbTJQxNp8HfDhEBl+RmG+uRBy0FBrWGfYNqaoTz0MDjUaMNXghP4w/2L
aYt416PH+f2zaJ6AxCsmJD6itQczDrIHjv7zMY7LW06A38P/+/n9O8usPc4EHYAkFHVgP4BbNUF2
wp5/cYgHuOq6/clGzhLb+tNyhszXyqjIPiOoZMfv94lHJadT0BDetJEgbbrPF1+D82ZPS3adlWNr
wuY+GHnG8auqN/bcdlsr5PBrptO8NQJgvqYd6Zec1uRlwNlroTH0PEDsk5NmB5sVIVL0++jF38hn
StYGi6AMioe0okMmIu9NU3kh000/AHj8Ven0o9DJgcr/RD9ZMZSYKJ5bWjlqEvtOEHJsdM7ZGhmt
gOZcBZB6fJziidI/quqL5w1fLYZ/fdxZIET3ttWts8L/VFguY7VEwtv3LsQR2ltqO05tgIJWCICf
JXPU3PWhV4Rttp7pnK0sqjgfHWcN6mgyQqjM2M7xBH6tRpR8yVtvffOZF1FJOaBVRrjyrcnUZoB+
E2b5A3lDwdoZPHNV9YWxsjNM0iGpdKtxOGBhHB+dzsI24X2ZrYKoAyj5MyK7TRL4T4VXMOJtUFMS
AE7Z2gNH70x6a06ET2QIDQTTzQKIphOduP1TREsc63M0UJX2D8ZhLMbkk3AbH90K54OMQ6OhHPp4
qrj4Cb8QDcOXCvo2KkzJsttu2TTWtI7dVSD5nWaxVIXykMMoXFX1t2LAS5i5ot5gGFcbkBcYELa8
D3cjrHxc+dNtDL+R+F2uFkM+B2k4liCJrTWgGto2O6ZWnIdLvHU2hgSbeR5Fjvgx6+gD5zw8S4P7
Ejb+Jp3TH6O1IgaK5wIE9zpLsVc4jf99TjHR1kVe7JNAPxdN/lCX0ROzY7SQCjSDmY/tzuuiM4Jp
ngJU+dIJpjXym2nbtu5rwJgo9BUtngSDi5+4P8P8R977TE1lvDT0RLWidwxcrYY5FItpI6Jq72Eg
X09Qvrdmr0781y96aOXa6NuznU0A7yvZUXc5L4mN2cPypLltcFexR+P4dbtPxKTsRxcLCXvHT9c3
Dxzbd3aOr0Cr/MgKTzM+ATlV8QkAANuWc/tsdy40f1z4QcQgSRj+U+hrJgqx39D/VUC5kSVTZ/6w
RnHrO7qPTlRtRJXg+nIVwqv0J/E0fJApHvZABjt/zNAyy3ijwPCzSeLvdatHSYNHeKPHlL4Mdio3
3xhKfuG6ps0jsfLc4B43FVkNHOdxfDu9sWVqzR5T00ZppIPgQXOqx5+/ipBEbHtorKOdy2Oi5IGa
E0pO7DKEaWja5wOmvkofaqMGPDZlNwk/gv3PtdZNi42UDhobjl1rZLGye1myqnGL7KrMUVsCAJgb
EstZyR6wTokwqWA71DEOaJTLK9J5wRH57SXuUkgA0HZyECwY1tdl61kbNHWgVSQEtaBZW0b+VAf4
q0n+xVxmhFs/Zawz9dD14qFiVlbR34LU/8A4FL+CNbcr7TUoy0PzmyryVWq1HO3zrmAgbFZro/kx
ZbVYlw1N+9m7Rzl8qEP7UJT0UjqrizcM3F96qwXStytr53sZk+5LKA7Kpq85KxpgnnYxyI3HQnbe
TkfmWzvR8qGDsWpH8bHXOHb817K31G4mzdQOxoPvq2tdMqqNPBpxzlSuKzT67nLedLSrjkSyrWyc
gFsz0Pl+aN46JC8AxpOAyyNfJp3GcEVQUtZlfHJTPlTP9HaOzI8Udp+yLP9mYStduSzGFSDZMNUJ
yVzh6zSeWxF9sVmJNopx1C4YnWeTdn0S0Fx2AirfNP9cz0QKxI39vanjj5D89llo49HIRw7q9fxW
huVPf5DNvqnP0RAc46b7Unp9vJkFcRv0+upO0DpNbJoRcKb6Urk7zCo3S5YJZXyUXom6/lZGmSKn
lbl5k9UX+qU/UAe8xfWgj54Kfg1z+DOCFbBtQSTpLjD/wqB9jzm1wVn6gv9hJCZLBhrtv8VpbV2K
ICua6LRExKZTgIseEjea0WKd6FjsbZHAzulszPl9tAWeppkTXnMK/U3v05mHgyARS3rJPuZ09A+x
7+23RO6fOEzrXeTB/c0tcE2b2DmboLF3BG0nmhM/YZZwymQgjt3S/vLCVO38BGF8ltLPL8JriPtr
6WgV6yFI/N2cImVnMGtYnMv0jNJdErOpepSo9vT8lzf4jgh9f4MEw+HiRGloE4f176s3JLWHrj6O
Tg5lXryqO04TVbLL59TYt7zxNVxJDEQRE0ezwONdeGth44T677fxh8aYz9A3TYvP0RLk5b37DC2Q
nnicvPCEmoYhxZyv69QDTuu+1R6HzmL5MBuQh1FN6vx/v/Tyq/+tbQxM0vmw1QqTsKb3sextjMES
dbB3EstIWjIuzNJ0SR8Oi/XdPxl7ALGlX/81Mnj57N+9suWyfnLnEhvpBu+gw1ZQZ3VVlC4jqLR9
RPZ1UtqA9SatgyJtbNIly5YcX6s5+FX7M4ZR5zbdT3tlH9AxTH+VI4zKKRzov1WjYAbfExPcDVfX
rb+WHod4tA5/k6eKd3kl3DFcqQWSbguHW+a9PHUCc6FCTsYn0Xf0V4z5pJc2Tc3QYZMLZ7gJogyQ
ZhwQ6DkzJpjInosLAlwihNph2qFKzLRdX+KcmbuhFKJrOYEm654a1RCAbTaQVtDv+cLYMzdGRD7/
KHXQ77XMGDgwmliVCC4ujZ2glYO+Tys6Qz2R2XtG01cO3tbrf98if96dgetRkAWm75MeZb77oOrK
aU2utHfq6RuvJA/wyhTtth36z1JwEkw7GsCWn33qwI/t/vu1/5Te8tq+hTkfSq+NJPjfz2cR2Rr1
u/ROlultq3mUmGUs7OR+tPGXtul/v9qfy1UAsNYKXNcLQ5atd68GAtFuUUt6p9Q2fuq6+YDGmzxP
uvs5BpyxiX7+9+vZy/Ly7hkAYSxMiKzcVvQE/v3ngZlq6XwA2M+jyN+mBu4nbGSWBAJX90uzYxkR
pDVtf0ABTUOARmQLdts6oAm4jEfbzneOIm6e76LRsgmzdYUtcaPBhhO5AmuBp0DF7mMs2xNn6PAv
y4f95wIaAF3HTkcltuDX312yKh2iSReec0oybIL0LKp9Jrub1QfxafTD8WBZmNAYhHkhbxdBVb8C
BUmPbZEjEkKLb7Xay4ggisLBYDzX3pWkpo922sSvc/Uhctv5t1kHivb/ZjT/j9sZPjOjXS47+/37
ax4CKzHnxoUiIFMa/C7TDhev7gEF4BEojrWpFqMDrfC4NP8SdmD9jzWPO9n3BA1oQOvv90Of5i2v
XdonImvKdVvN2DkDlDuLjd+CrrqKumG6WipoVk6mmHUtmtoOl+AKjd/fEmCs5e56d/dhkHECItpc
j7yZ5d3+w9oymGklktAjN8drWa8W9dC8aH5u3H/Jfm4+UJXzwHE+NHyj/suT7f/5aIe4dAD2O0R5
Mwt/d+8vs67ArBLz1JjmF3qCDcoRMX12g30pCjxajKCFW9ICjZYRjgmZkXM+Q5LEe8NDiKfTsL51
ln/Auuc+DuJE536dWpAjO3Lb4UZlwy5lcPk4OtYNWFK6byLnFIdkXeYDycgujOLexu+tCJxfqWSJ
QkNT+xCn8VbQZ1lhGHF3JZQKNLcelry6CAEdlc8D2b49CZpnhhLL0uBOdoObOfQOToNq1priZO0l
NtIvyTE97Cz2Mqt6y8z42Sb0j0AyBoXaIqNJrQNulE1KntclzmwQO2PbrOLGuFhimN5GLQ5GhirJ
KIEWGRzcONQCZNUzczF49Y6kosp6E7xZMASwkIsXFee3XiagqpPK+sviaP958xKgQ8lKiqlNAXFf
zP5xu1Qp1eNkRO4p1k5wnnN3j9LgW5bI4GlQ5hmW+LnLJzQDmUUhI13IvVn1SvC3ezTnjuEyg6q4
RVds98CSLU2fAC0jw5KmO/at+8GdK2OFQ8H+yxt3/3zil0xoAZk9DAMR3O/Ef7zxuBiQrXAGhJmO
TNRFYzKDue6x2n4ry+4tMKZTUbj+NZ9naBDQhXy76m8qdDI+DLZTJDQl5y/WrNS8RCRk0X0WqAch
KDDsFLC2avqK2ceYadV2YMoHBoeoKQVxdAZ+UFrhZ5Fp5PXQhJ2zKJjkk3gZn6yxud1PVoq6/wLT
pXJYGMPR3hY2KJaI2fLZKcXTaDALKbrvZEvU581YpEwKWTIPLR28jjiznfEWiAZTSpmKDTos/j5O
94Ir/FhGY7nqcIMdaoXOy7X1l//ewt7Hj3MeCk32aFYRS/AQv8/AMFuZzEPAFlYEh5Bmz4P0VbtF
zoa/KITQFatyohHHSDCvHRibrW+txwRRRA68Zd/lf1ndrT+2VE9w9R0LCxFrm/P+/bSpZHDZTfOJ
j1cffYmkwve34HK6B2LEkP0/5Qqnrd+gexzNZpfMKNUrn8FbmtTy0sOl2PzlEv3x4PCWAqyDhBOE
7JbvV7pgttFk0zw82UkqkJl6GO8jBobMG/LEoj1jI6/zPXO60u+fjh5RNKU52GdBlN1foj6sP877
y3tBa2wtAbts2Mt7/cezUOLOaWRkTjB6LHyBuBOOknzBlDHgSvd8aJFtI31l7rlRnmFt/J73Zujm
EdN8hc+/vDHXj/j/9M6mpdqlmEyz8zzOb3+5aH/uTh4HiqUowdxEgfC+NCtEAmC+8Rfesx2ucEua
xzI2L6hjQ+q0PDjQgAVAgeb/MYrCgxHu25pHO0xLKPbps5gxoWjf/ZDEHdbmIYXl0AXlpZj0NdmN
CH2fm3Ys1yx3DypUzQsrRHlmYonhSDdbu2cZrnPgfJOTd9u5Dr9EEBxNqG77ehLRDhxAic6qqcJN
UiEIdzOH5uIirIbsU+6GwEVZ6Mm9QKnvSNI23VaMRG6V/lbZAOMazEJnN6G1jTJt5/SBv+9lsajI
/OpAs0AgD/LC3VxX6abP5umRZ5rUjVmf6I1GyBuNgMhOtzqPgrHw/UujJrUbptrZ3wsQOKAS9atQ
lxm3JO6QynucJyQIA7gp3/5gTRznszz+UNrNl0JS4sZpsTUcBcoqCn51JnoQ/OMExFfdNU5ATHh9
Hz7eF9GMpuHZDIaXqe2/QLvBG2FsNUqrS2oZz9JWGHFGtBS+E1/j5hMD/wzPQRievG463CvpNOp+
jRUK9iwcuBrsBNA5YuvBKlL2uDI6SMcd/3Lm+PPmdy0qffzGoSvMP4rdFChZg5pLntJcUK116/sZ
euGr4QHeGS0DBD39/z/9LiFBBHk5DCl88f68qWLTVsOYdKcgz9XOqJ1r0Q/hOTOq4pgNXrqZA7FX
KqVLgyqrxMzzW6/g9l5w+e+Hyn5X4JB8wlHLZifEDOaafzxTFdYPq+1ch9G08QoxtrrwELEFuzRs
kf3usW84Ry+JrobTT5vFrzH73Ilu7Ycfs9zYJTC7uirQ1zStvnEQoXFsQwJF6DgaJWenkFH+nDwJ
xn9wXFNA5XUHvEZuaxgsf1vpg/ftJYe/xROeJ/hbbGLm3cVK+o/FzCmYVDqItk/J2KabwEgsCPyu
eSplRl/7/s9YFq3T/bu8KtaymdKj9qP5lCmc0Kv7t0GE5GlVBGWxm4TxcRzz+XT/knKKR+I+cvDs
3M39RyTh0TykdbGKWzWfbEK92lapA0RGuHxmKzZ5joHisZ+OXTszTMkAtaduBjEkgRH6f781UaYY
MY1nnOPilCUBIVme/FXC6Tyl9Tyyv8uegGYZuWvSdAn5iAZkS4UgFM7ND5nRMNfOyKUukGtHYLDn
cgyqlVq+nTALMZA4VcuX+3ehTCkoyQvgK+5kDqvCJFlWYZbpshcVObilozY+UIuCkfacvb3wdSC7
vbSkP9isYijm2tdSlQiNDXaBxJ73fvIhAYO191vsbMwS0IsbXrqyu+T17sz8bb9CL4jlLu7X7ogf
qJ8Yy0CJam9G+tUCUBqJkiRmJ+EA3qXjTmDTWpmyjg9ltGB00ZLYDDeeCVmxXquk30i0LNDpckYF
BQNWa3K6c4gnaF+wSq+nMgguPiAjes/RriHm+n48m3Rzc7K4WDWwd3aFo5KDwih2f5fMwK8Vs/dj
D+wbblvlvqjcTjdhzt1A+cJkHokQgDFDXQxR95cM8RPFBXyKwXbmdafoNalquEFiIkEtNsN9jHa4
c8LoBc8/7CCeIdNoBfuSbIxNAlEStZ9zJSOreGwzBLPQcIy1pz3veLfrsG0RkKIZXRndgJhCVdjb
J+zyuLUO3IPxaqwSxKvCqPbJ2FEvSMrpEDbdTsrveGcPCqzKq3Zyscrb2MADumBzare8oHJZ1E7u
BTIK4Q74KPYKkese59aSFEf9REgGs8fIe0UwZm8z1DX7usQPmYNHUYQ5MP+JP9IjesRqRRvKcg5B
QZK1XTqHmGIfjfpsb1XUEaih14w+8qq1Plel+9Gpys+BjBGW9gm+UlzxR7vvdsbguwcRW1j54voI
MixfNQmuvm6wPyGc5excATWEqZseZLLVvGjWd+ONt7lSHvb43x1KM0d2GHTPNVFlGiPZ892YOi2y
3LENX230XQxh6N66HP0u1dg/glzs15WRVdtAI68aivQTSth2PwTcRnd3cYTC9uYMTJgMMny+d8lX
M569fSitYq8T9H2TWdjrKktqbK2U67gMuF9n+2lGGfOq0YjDeiQ67/6PRdtfMfJYrLamh26E7oLf
a0QtiRhvacepXwyZ3JVkTxxka15C16gOYsD3nBWYF0cMf1uHVEhc2JF4Ri/Ay8/dy2QXwPlcc5sZ
OWYvEtzAUyM+CUAbhzX4Fq95gcwQr5uu7RmeECglZiasVbHoj7DebiDIFgsjEQFBcXDiOkQ0FC9b
7xQjtjWRQHbJhWZJcnQWfJ6E/kt/CQBgJ3IJFS4zQQW5xdWzJc0cn/OTDtjwfSbUYU06hYGz4Kz3
U/6zyZGKou1rLmaaLsoUDCcFwspLWD1RqagLrd5iSwMyXLd+JnYB/Lc1oKf4GAySU6YXt6+ca9d1
UDlPnJiwrITyWqneegiFkeGJeMa4A66661ljpJyLzaBCGirOqM/8/Qnx5PY6NQmqydxquqGggoaH
5WrQfrtznSS4GbG0HhseppZydh0jxjyl+OCXBq4+kbB0IRoij2KGZL35uYbkSOSifs1teH8aM/1G
NfEjAuLgJc+/szEwYZUiOKmSqodKso1tbJuIeZ29wmQxRANCqFs4WgSM+661M9tJrPOkKk5jEZ9L
4rXy1Mdaor4Cguz2aSniddzkREMiS4L4HTxLc3S5pF+TPj6G+GROeYgIbkL8Ds8aW6tXALwk7rn8
UOYfeinWI24roljH8TAMzYkpI0xzly2uC12I5FWDrtF3OFY2LCnPRh7vGgP9h1WHj7Uy/d3Ymd0+
yrMnp6LVpxoe/LqpnI1h4knrUZgTf1KZx3gqP7Dls1ChUeVqQ5aCAdhjSELftuZMHGJBGodNwTB4
H/dQuOMaFjbT1KxBReQE8twgnU5XPTzstuFpNt2HMBO/8tjbTCJhHmszpYnA8G1TVFNVzLwb4SzU
ypLjchttSCR6i+DOraAh2DsVuJybIaCiuudjyCD0SkgPTIA1zi9jHxcYBXCLzQ+MJGm0mXMIBbEM
dwm25S2umHIfzS1eidBaWJtXuzfFA2ULWjX4NI+6Ezj5kbWiTbLFNqBnDxe829SEA18Q0PXb2q2T
HdItc891PQyqmHZ1m49HV7R4zpdfzVAYxthCa0G6E/BwjC+aVWjrs4QGrEFkhMYZsNh+RDxxc1zh
vrQslaUvq9s81dVeDwq6aOdhOBlyLD5RHyxATWvLlcy2ru/ipZzkYhlJLyrVqPLmMftqhlBwH5y0
97948Dak2xb4tWogjqMeXlCpre/a3zpPGbMk7lcgkagKsyI5hobatpHhXMvKmbbd0N0oKX/YaXsI
iEc6WvDaOUpRGI0/kHPgPiwJ5AEftTJrCyxt7z8UeQwEuF94UdOXyWmiTREXF1ua4cHuSnM9C6S2
MfbENYhma88RbQsj0jtIzBMrMI2wQB2qjsQhfW2izaAkCROl6R3LvLU2hE2/3McyvRL50TM62L9Z
9SbgbOH+9C6qas/OIrYeYwHMJr+ANwUflfeMk6MYo/WgHIR5ejwIXsUin/3sQZZN48S6uIN3Jqrl
R6uy8CFCFiRo8OzV3N3aEWBoEUfTuo5mgJlWBOHwDHKzeUBfhqTYaYwjk2cgL2YHmJbLkQJpoBUE
QWDKnmtCWq8u9glrsoJL23mbYBbwNiP99e4sJ7kFMnqZbLtZXtpABSs3hCATEtl6H4aoBthoP+Sb
trWszYi0dQvkDJwnjegt83w0raY+5llDnnxpPRHFIrP+u+nuSI97crqIfCc0JSCMmxyBHoZ7p8J6
7zVY3/ViYcQhik+4Ewzqkm9Ii8dDo8QNRWu1mTL44ZHXE7kUhujksUavrTboLhH2zH1qu1/TSIir
O8vFqJQdbbP4HI3a2TEPtVZ3CqyP1yc1K3XufO8lJEs3dzLjFJVti2aPCjRv9EslpHnunZhgMHDw
anIqmsXyYGH7tTmaP9Pbey0n2zwXML6EjvJjkRYu423SviZfJA/ISQCRYW8GUOJfrF5hPNFDeqL/
aG0xZRQn2oIlBbN784z0I8t4d9I0jx4hZvIAevVRwDjfSJU/9LMbPtI68VIElCkTQQSWjP1aObzR
/WuevKc74CTO/fF2P4cimt4VoUgunPcFyziSbqNVHdzvrtoYHWjT0o/RFPbcnLOzcRzVHxF5yE0s
guHJCPXRxNd8Vb0hUcK7UIZcL98TAPeYmU63N8oC0wzs/Q3MAoQqMv3mD/l8HHWPYzUsnzsrZ0Mr
jReihBqyIWTIcp8hPnE1ZvA0OoZj2zyDyFwJy/CWnTM+RA2vNQ75p0HIl7YcP3qWjp7pFqGHanL7
ccBkTXsIwMyUScR8eUD8T07VgrcJa94wn1Npzo92D3igK7XxNoniESdS7xn+ryjJ+Gs78yv1MKES
trqkHdPRlkS6RuXWscsrzjcOxpZiMVXhAJMNpqPBk/oi8IcevDb4Bh3Axjl2bhVTMmJHylNeE6Lg
uKHAuAHd6bcIWAInQDzKOBVz0cprJ32C4/Ohde1tEjbVE2rs+pgmwcgooH8KROl/1Txg4YwtqC9k
dYoRRz6T9ITms/OOaRxgPx77DIM6QMfF4NeMZXLKnM9ea3AerCSS5EY21kYhWTvJpk3JhJhucTvX
O8eZo89egtpm9Fa6zoZbPDg8c5kUD/7Mrtwh/Z7SxL5FwnkM3REPiBbFZcJLHaZF+ArI9pwi77v2
MP0bPXVPrmzk0zCgiBwaQKhL/XC/bzWa8LXuYLjIHuVv74vxedQE+5L2HH5k9wm37oQeHqPPbmoA
EgzoY0H89t0m1NNxNqjzqLA/OqF2zkZpYrA07WrPJ/Np7CqXGR2rbZSZ6yZEHVp1Zfy0IGWaDnH8
lI8OgCYxvpQKaIHOB4KSMXbTNgxeiuBLNLsAUKzwRYNf+c0V4bHu1nJO2daXcUFvY3vibsO8WEeM
ESvALdJpthDeuxWNMzRX1XgsTYIago5Ee2cYRnAAw5aA9PpctALARZGTYr+wpi0C3S5sNRN8CBsB
UlP9opURbpmq2GvZlf3asMfpaFq4IqLRFfDnlX8Vtdgh5snPJcOmo/LVxR4TWPEMWQK3u/HrEP9m
ExLmPG/2Ctb6ejSVse+mSe3ryHypmAGcJxrS9/bWLJPvUBnx4OB8hckcZRcs1izNtvfKCP5VV9ND
Z+DqcjjBTZXMcDwCZTUkVOy6w+tp7Y3ClGu1sIxk5n4kL29etRL8d7S4mrDqy8emHeS+ikN8VlZw
ZiEZ9virg51N82uT9vKrrXoBkmyYmSag3FkN8bKGVZPxwUS+HJN2qbzJ3BSB/cCwbPxC9IWfTbuy
KDyOtuPWi+BVOzFRBdgx5INWKj9ZhKGUqqjPQZt/ixVZnUVMKgqph5S8gnnYHZGk0M9ukW0R85CH
hCgE1QNMnF3lyu5JZBwko6z7NiUhWaURuqwgBSkclXg/beYuXjoWGwAp6jzEShDx5tIwq93+xHE4
vbjluYnI0hvbRO8wAYRAXlMDCTiYE48hq5twDStUVMR7oOzxRn3s/c47pNH4ECO4PIy2/cvvJvda
msFlCvBFSAdPSjtlGkawFBvTEG8OiuOtR0VB0TQQr8b1O/jdRx2wNNiCbb3X+vkOguJsZPLgw4SH
zHbHTCA1tx6iKV0NbdJdDbd/bVEtrqXqym0TeBEFe9pvh9gqrrSQI12PxPKNp4Aa4tSAAOtR1m1R
/OZQtbzu7Gf2o6UD+Ux9zu25GGTL9IH0zVOQh84jvtwzyY4jolsnvtG/3wxZ2G79ODY3ykdWORlJ
e+lagPVF1z5aTT996ndoylcN+XqPEiG6g2vNH2b54PfuOR4SPnnwELvIrd90x394tx66Gjrs2FeP
OVahDSBc6Lm4KlZ5oD4CQH4dsCFjM5qAnTgATyMwYTCI1qz830ojwYNW2O1V85rHULsfDUj3nFVW
rRMUe2y1HHNpauyLrsJAU2TXlkD7e5XZVdPvRmnReOIIxXwnLUavs8veZS5dy3AoHlo74cDbFy+R
+GkB48Ie3k4cq9yD2db2pyD6CkXxWzzimXF8HW0Tu8AfaVH2j7YIttgsSUGUZLribDvEuGPyWcit
AydaJmFyxTn4w+k5yPk0Blae1bqrSOEIQjCNW81+zQUtMcvqvR/z2qvejFnE1xrQ81wG1mtYeOQt
eV/E4A6PdlocO9MviLIrn+OOwssRDtyXaHwindVAgWXkW5V7wVqmDUGTyj7LPp62Ugv362Cl7taY
4OrnlXikFr1wy9eeHI/oAeyNkeIxvp/galZXK2V6kaI65k8ik9oDwugPFZoSFe9n0/+VWPSjcGVi
9O6RBeiJZ1WiWE186tdas+yEUnyW3OurJJ7UUczDiLPKqLahOW1ZJtJdqvTZnhiBDlb78BsEuQjI
gD+NG8KVBAYHuhJjRiCq79J5jybuzaFHZ7zgjBc4uVlmL6G32CslwkHUvvugJekQ/RtUfiNSnJwj
D8NMdsU1pldxRNp822MRmufxp+8B55vNLKQjOCaLV3BZ0OWPJku7AywRrOfD/M3Yw+XB8RM+aLvX
J0/bej2KZNjc8V1QBWAnjcj2Y1uRe2fTrL2LJhkU5yeP5uUqdwG6uPG4d/yOLixlXVA1cu9ojt1h
QTnFFuQN6HkrjOUrNeRbO66r06Dyrz1JsleO8u2q8wR7F+emY1KrJ61CcRTSZ0uZzHvTlE7e8jOz
my5WacUb4Vakeenhi3aIwNSqgE+ek8Yy+T5JsoGm0BsXi4rSCG0SaZLdzI7fK0gSdT3sOqqtVuAL
457EhgrUbixK/dmT9jF1cD375gMmWtMdm2M1MjKbAA4BXVkDNx1vSDwJKuuYlJrdduxtcYxYZPvA
k+fZNJ/mILcedAcgBKI1jm2teXYoRIOl2ClU9K3TUBOCruduboFsBK6sV2aosyXPI17PgbcvlmGi
iTePMkojp6/bPfMTcWywB61miBmHaMZYRe7AG/8O84vdb1WaWhep2//D3nnsOI5tWfRfes4CyUs7
6IlEeRMKkxEZMSEi3SUvvTdf34uqV6+qHh4aaKAnDTSyoJKXQqKuOWfvta/mMDoHbcIATi395h+L
B/JsbIdqUUl1CqfLQSU6cTcGkRSm0zyXqdk8pbWyDpnVUkrUslt9dQbberQTea694rvupd6m7K1q
5yFOoFDhdVsqvsZLxVR1yOl6FHVxS21YbkOMm4+gb5Bm6oCkeXqKU/AWyeQt+o34op7SyrNPTpca
ZKCom+tM4AKGSq5NxRA9R5NzZiXaTw/UkANRw/BQ0E4f0awulGZnAqg/kJI9JTD6cblhHC6hqJeV
eNQ8BlvLbLx9CGRmXXY4Gtkr27QiliO3ggqD1bfbAT8F0GXnkkZ4Q1gVUy4+7CHaZKPpbhOjY17T
SJPV/dh5H6YfXoQ7SytDtpjmmF71OvsM/fyjsymaTOlLk5nmF7OfcZuifwTrUZ5Mu//Bnj8KME1l
9Czm6IHZKrAI7Tk3gEq2Atf2irI2TAVpPdW2Dfm/MZ4LBiNSDo82iybo0ta3spriV/QGXz0D7rnr
1z9t6p0y+eLlnjh3nR6RyJPtDTRlZ7OjfeBRbtnb+fxziIsIa0NK50r01msYvrMjesmoGD0VMhFB
HCUPbZcSFFzF03aOIgymQ5zsWdCfh5xyuqbC6bkudX4+7WTj8a46UsYGe03SYIx+QDaPeLxeTZZA
F1GeNTPWd0YOGPc4RUlHN6h6TeyuCaqkrsDtMxmGQzk+VFWhPw5G/hU/XXmbiuZX3kEjMweV7pJB
c9/miZACxiXtWkx4P5KBqAmTrde+6QgLK4TWXOV466AgFTs3JWndVYiCKbGtIZAwVjkLqMBuq+Rc
o54+hvFMAXAyjzMWGfw8yGQPKDkpdPmpvorM/HlQ41tYaOM2AqELpX44iaU04kx9z2qbzVxW1NMV
Hd10NRnKAm0cqep205ekk9atn3jilcVbq6qB1W7a0oTuqv45wrJJhJPOj2O5OJVh96z7B8tJ9Ye0
iHaFWxhfZEQ2jaln7zXdlV0KpmJbF0b7xa2yAwv/oHdwu682IV5ljkcINaAitU+jnN4HoCevEWnG
xHd4mz4LbPLNztmMjMzP7IPbQp9iF+857amIiCnweW0cIATW0pJW+B3A13XOZvfEv58/b/2qX+F/
5x/z9Qat5Q5u1cm+mjfvJX1zflANNstVM6wGMheICKQurAKCqL04iNckcdgEVW0H6ADTHrwxKcre
Qzw8o2MvYRXXAarZnRVsNtfN9f2Ks2z16a2MdbgaN+PG3NrH6hDf4lv/6n0Vv8DesOotHcCClHPW
eES5qJ6qlshEWh+bJNt630baVXv9kJ6m23AzX5p3cnhoRiZ4olzYT6TFgKoMcIJp7bYbdtTyca+i
BMFBol/JQpnWdhm9RF25bQCi4ZaiUdmVXrkHhNjvCLa2sOLX/lqJSTt4Q37FdldcvS56H4ps5Ifq
bOhbi28JCwHypSmQYtZ19zIvzmnSD59FCQygG7XiMiG5u3WD/jrLfNsMffrGGYUyqZCsMeP0jUry
2q6RICR2VOEtt6w30TtUzBTLTZWfBIaPnDfx/FZvnBUem2l7a4cAR+bxlgCuCp9v7iO+yqocHAJ+
pup4P6mssjpW4D5/v+hGijpiietHLdnvLtS2Y7hEwd8v3s8lDYdGl2Vng3bakc7XWYvOGZXbbbVk
UPulU9Av59y/XKzpjuxnuw/UklxeZC4kj0gS67Qy6Jdtx9R7ut8yh469ju2aCvES8B0qcXZpEG7v
N4ZLtne1RGAv72AYTO0v15dLpLGFB+eev3o/kYrg2D+zXf+8AazNMuwzZxOZzgzJazY58zWBExU5
zsv7t2PStC16umtpEGoB6u4YNrLYTW1aNye9NLtdAd5ttv+Ipb0ny95f4l+uUxUAJ6MmipA+6Zc5
JyO+vudFN1HcBkxoEKGWJHh2PiSaY+tMcwIq0TGaDD1mhEOIRrW5RDn/eXK/Trp1SkmvOBGqXRzv
J/RjqZ3GREmSl0Ea0DrSkEgInVG/t4l7Zh1UHMmUy48D7f3ftYP/T/Z/mcqf//kfnz+ymOYHG8z4
e/t3SD/b/r+IS/4N2T/PfzZF+/lvHvUH2t//DVE7KlnbQm6NggsF8B9of/c3tk/4PjxHB/OEDeRP
tL//m/Dg9IDbNhd9touIpym6NvrP/7DEbxYeJyqHAskhaUD/I7Q/L/N3/bPuGyjuod7TVISbYt4V
aH+Rj4go8bPWykGU6loRER5TulS3T4TvWWIzNbhYT3ipxE88rSRWlZ6bemJVY/t3XyplZvKXa4jB
/sGRSBCNFVKNfB3Kum1+yclKi8/ZFb32o4fYTQ7VzJAzixmcyVj29G4qz2O7SJyTCz+V3LS0ea5t
dzLp5zbNa2zmbBdUU0YdtEUm9WVUNsivhIoTfrejbpTr1DGleSqjPn1INE+QIjto2Kf6QmuXVCAA
gecOtgCV0ZwV8kr3ogkVX4e3eueknm3uTLy8tDqUKWMi3tL8Q/c8LGAt+Ti49VOc22syG3xrBcLB
YpWDBsL4aU4jveYGHPKIjFNm5SqqxnYh3WBiokDTNc4ZMFHSRw9djuwMVVhLwl/Dq6lJx5IpbSzR
mUrt2Ph0ozqRBzBAZA/pTapDeB6SRB2GKBtoNUbWkzVgMFFirtjPFq7RLjzCkvYzUSvfYJsTgKBZ
fhpdWtlngApSl7zRvW5ZKaiKOYKbhWzID9+x+8MV0MNmZjK3RQbQNDamIw0eoQKyluzF/exO/q3D
sDZ8EYNXiWfu6Jc/nGgkvskf0u86KseG/JQKeIuq6xJQgU0vbj3Zov1wWPyFGwGK8JotiZAmATIv
uYFNOzZYcgN+xmxH5RPiIbzC0Twmlmk95iTXYQGgFrHkBhV5sm6q0P3Sudj4t3lftuOj38F3ZMxT
SgWmCYb/WNf8qTShBVKjwGhM6qHW3DrlDXuMTd6TMzHd11VTLu1Ss4Mq08Cz26K8mJtpFWt9fgON
pXm/bHcQzUoj+xTk5kg9Dp5JgTtj5ca1y9q/j2WsnYA/YUHOTIctu1WWswct2+nvCcHN4CKDcS1v
p7yB2keZgmkmL7QhyEVSTjL3IGoyc+uw3dKvZdkbz3jJTUUp2B6qS4ruWV60UY7uKwmwvrmH/uN5
x5ARhUC/TjrdnJCFU/KtDKRMNwPbs46V00RT08Fae0xmqX0trWx67l0hngzoLRuMmUx9wJ1vujvJ
M78AOiWtbVPg0ilZjS3BYSlJfi9a3QyERUJgQhYdf6t6UHejZtonyn8l1VEiWX0vy3dmObYbFw32
hi0qoaOzntdEW7fiZNVGdSE3m3ZlTuFFS2YMbDEhbmntmLsh9opT5lbueYz0ZOeHxPtJw3VYf1jZ
obbl8OxUMgzYUU5rEGhqLzthHvRQ2q/6VIXRKvJjG0+e+Gllw/SJPLS+WlpvPRbdED4O/cxS1zDy
xzLvCSA3m4iyf988eoXsvvWpUZLBE4vniE0vSpzOjS5eOnJHQC+7ZhyMr1nexGSHKDqkEz8VcGLJ
VvgxiBxPER6XeTlSkFgmaGtZiwG9k2dZhLG3QijJfpYR8gGvRf6Rj5baVJ0vb45TI2OtVbhxbbfF
f4GVcJ7GGlad2dD3pdHiowDA8tDWF8GhuOuh1W0tzAS33gq1TzMGdF51RfkKv6G9eZ1ix51rE/wy
Ba0PFdfBUXrK2OC0sEBj64bR3ITOFlnZNcFPEERK6b8yMu+f6y5rrsboEYDlYIEhEVDPzIPVzNob
0lZgIb2bUhiYJkzKepSAixUpDvee0itUdDJxaQLRe/ORy/b0T1SB4ItqCPU/QeABFAV+5pihx6fZ
qbqtE2L8c9iKYXCA1b0PpemtTfoOuyTz0AU0Nmj0jMLBin47pg4KCt87w1QcIZiYa0Itnun0O9d6
JAST2kaxCfl+9hih7AM4ufFglq0GVURp2zIS4ljFxrhP0sGml2uOF02ZKbPVBD2tBcccZv4Cgrbd
7/VgaTAVqvisi6WEX5eIGkxR7gaPZA0R+xUkTqe+enVL53Aqoy9hk06XqEOTaJq62iIVGHctmO+N
j9f4aHtZu1aU3uG1OWaADs/cdZEFNSqbvFeUDAoOnLJPOGoocCQYbJDPjI9hhgCfz8BlSM6VYs9b
FDtfX/r4QJmpayAc88mN2U01NaXCnMstNcA4IGAw2mrSyA+VWWAkcML26k4lnq106o5kvISw4aG/
tIybm1G6FOmL3tjPTh8C/pM9kk4cTUwIHnQFkrktOYe7qiypCFqEqbQQJH9Qa4JvoRqaWC50idwr
sh3yoHhdJgp5SwZO0fOG8aAlkObU3NHBUhgghdvxjU9Tf4jogO7zrAOJJATbBzIoDxkSsDcXoduX
pPbMBy10u4AJ090Nvkq3WYuDNNSwbPPzZhBtp5ASGbMFWqtpW1nC+xVZujwRMJtstVmrn6DEUde2
wYSqAfYNikiUA9mM4HT25MJKppsEj+7YzVhlVd8ND3CDy43WZf3VYOTYzWBMN6nrhOt57CUJ2iLd
5LEL6UEnwcDWoLpSZohHSiGiX8e5VEfM8c2l9NMYD4voFigkAcR+KAJRkCrjd9jWVkjw5pMsHJbt
cwTTDxkgCL1+YYo586FTFNWdmbQDF6xiQI+fyqHBLyOz8okA6LoJxtznGI5JS2yVArqTD4CblN7t
oiFbJpABYQ/zHY0F3QahZ3CUkrUYpGOIXkrNuFEhDaiN6nXm0FpPz/HUdU+aBpSfrLt8PxuFc2gn
XOeaPfK1VzPaz5phphG+tqdwb2+QUYybOHeIHk2c3l9ZpL5/FnUJy0vvLVI4RwFkYuwGHI5VGT32
TloeSBqMcHF4Tf0Gyn/eimEur1aqhnQLWtN0AyXZzm2bpGnCyxgjqw/0WKbdNjIcz94THDXMZ48P
iYZhNTvty2jNJfsoQqjbwKIwd2FST4u1MJYytWORzrnAKbp4qyzfIOYRIT4hi+Wqlp026eeORKxv
cu7JZcx/17D/b++C/k8llyEZ/+/3N6wI+a8s47/vcO6P+2OH4/1GUIZhYNNzDYe0MZxnf+xwiCGz
WP0ZJruOvKiX/Yuwf6NvIjDL2jwLJlTk+f/Y2gj9N8qYroG/BC++49re/yS1zIRC8ve9DS4H2yew
2MNCI3wUcvyxf5XGx6R720kJSCPti3jvD+1HZzlX9jtIPPMxPHr8jnz0GbtsxEqj4vwgRyi9dhvp
+9o0BS0sFuXQdBJAX9hi5gc/bJHoauVnOhZIoI3u55iFDNWSZnWSEYBEbvKvvlhKvWw0mK8xWcmE
rMVcAZoCqSqn3eTW3SbS+qtQX/Wp2CZwtwOWrV6g1+4irLWWpK5ftZnO29GWJ2vIYOrfaHSBECmb
j6xCIENd0d1O6BeQ7qyi7ruMRLRuPevZycd+XcfoFwQBiEE4Q3jRw3mfgb8au5Il2BJyRqtY2zuL
qlElqAVmLc+3Cjeur4XpNdHs5MYM3K3JcESrhH6KEQ67lJHJ71pt+PTlW/HStiLeM+W8R0LFV7/o
oyvx7nHQGkxo7hhOZ5b7A8K4XgcUlh1w8UFtzpvShH+taZvGx2+Gllon/KJB0hm7vDmcdBtbRHsP
4NQqntL2YmLoJ7CZMIakv0wM4vsCjUEWxsMtjeZnzyEPwlRJ8uzp38a+OOD67H/WaObmJqRB1KEo
8jETaEZI9R/xS1ANQYVgYDsUJJGgCMiCxDFf89CziGKcXowyn3Z+U/NERUXyx+SiZOvDgNS1kzcM
4212+UJLEU27YkyKw6JdtGctPTMe4cniiYWnCayy9aeICjAI3Htqo6tdzP5pjJ+yMD15oVVR2NG8
lc4TqqyyaRABGx+w+QNzUORwlpq/n+rkGPpmvcM2T4K2MI5TSinT9aSk6xV/74lDYo3BiR4N/zih
+IQp6Z8X77fe73e/7t9dvN8QWkoHjWSd75c0nNLrrGemqFW3yN7//hr35yvvt9zPzhmVvEo6T3++
7v1tWMpryYjp3irRZHA9/vZG789pc1TTLcYy8t+/vftj749A0k8cm45r/f6IP2+4X5RK0vW9n/3L
+/v9ntr8ajv496RMJgj3/7zjX87e73h/mRkwJTZfcozMrFhDS9fP95PGMCHdzB4+sIH5ZiApAsEN
PeR+Stqj7dvsHiS8juyMSCD5y4mGOQO8NTJL+F7FWqakv/vLdQgAja0Id241vN8fc7+287DFCyDA
KCGsow0IiFmdKF2TePpAqKrZT/050th5jUVOz4xDydAz7RzCDznfzwk4Uhsy8mq8xmN7Qml8HPxh
PtCkGjbEGq3ypMhWurEHmijObDnFWVtOfDs2z/RrJevjgLLlG5wsnBvLTWZrwlol6C90temUazYf
NQWYbV8O1llKxzrfz9GPDfGLT0+LAr5hbx9qHFgzxLWzzMmDDzGDwS754zoXnq3oKEmPyz2mOvxe
+xGN8kTsUT05pzLLiWUb6PQZUYJubPnc5zGCfqZKxJUR0S++2iKZIcmCXFuILZ5+vt/rfqIjAf/9
IqpFtSuH5CuGqoLBM/0cwirbCdKwVqE/5cfZhdrt+fapYQPcEGWzz0hOaQ1Jd97Kv8OnAIhVqWyb
60YJyy15JcqCHIlqyLYNbnhAa5kJmgzZgJjRrbiOO54nlI47Pytesnwaz8VyMioTt59BRxjux3g2
6xv7WHEi9DE7DnZ0jW7xYDlw3eBa6n1hH8a4ACefo5pcTvpRwfsl3EofEWymaIy9hoye3OUJ+5jl
qBMnxUXkHzhL0zNLfX3AXVHTi9+i+5vP2mTMZ514wXOjsuQww02KZq66Xw+OtFrplkemwXI3tRz5
93PfKnAvvkdyV3oYNDBp7PkZpxZ9a+4PXUsfliAgS4e+3WbOWofibcTokXvi2s6hzzuRs6b2NCFw
XT0TeblKGDfO0wgOfcqGvUXMRRkQuSA2OWo+AM4Yq0phv94PrFrQpHMigiKQBaaXyiqyy9xgmsSm
QcT4ctHSmmY74Tpf9fqUXQDUFMHgkgJOjWPtNCGZ8Eo+gk+41V1KLI8LZLFIiCxOJPx4CMPpoUuQ
AQJbWyiDZCC7Nj5XXCFvMf2ePREID+DTjb251NlH/Gy0OuykOI7TnB/ZXOXHKQRPI+uh385oeTZV
K3BcqeU+Q0OB/n7u9yv/vHx/oCIT/h/3/Je73y+afD1bEFEP95d2zdYFqB1D/Vue+s8H/OWpfz+b
05hoQjMiKO2f7+T+eveXnzPwZ5jnw3ItnRiy6p9v4i/3r/PGWJtYtdZSJxaReHKquPcTb+kj/XmR
FkWNy/Bv191v7Xor2lkWLVZvBz3HXNchgLNculfRVUh20nGDepIfnPONKus3xOdVoJMY4szuB+2o
/tIp8GIJARY0L7/aYMZG/ppDOkKksC2wBAvYKkBJs8N92sMzTdygHB0eQSwyoMV0M84xzb40nQ5Z
abxRyTk41EugzUMngm1nRoYk/7N86p18H+XTU2sAvMKbzt+sRQ8a7fcuseBRipj0DANMZY8oACjU
xpGZscYKSWqgMZP1leIri8N2T9hq44ZFYBhHXzU4OyimHhB2oOSlvde0PH2BaNhxUena0vw65Irm
cqTcLdboDO3/xTUrXEBt84I3HpDZW9R344p5ud1DkceWalUjFQ3vqjCXJkkEITfTPrIy63HQIuyT
o7evosTE5mFkASBtrKHYv88dzkBIPMyeOhxnozB6vvYDWttulfeNT3u8b9aQbsnwLsJDAqSOJQoF
1bAaDxj3UWrEEdTIih20ANfBQlIcIrufKLbr48aoGm0FcQ4Yd9OOqwoxNY2XAdonK7Bw0Ygkwn3U
+B7quFF7qOfxKkukzm+kQasbRXwIQ/pZ9s0hmexdJ7G2JOJHvJhHMv3ZMUAnotu+TJqgpJI1X1Ei
YHUJrX4TTwl6IczV5NzXB8Ki0iDWtCUyKXkpTSxb40yDvZ2dD7aHEmpU3WwHDk/WYs5tIvbkjJz2
I391O2JE55TSkFY0mCngO92J5aP7bXCR/JjEUiS0knalQxXHp5dBh3gIzEFjUTECXia7iL++/KBs
FAX+xfWGW0kpexN2BGcaZCZRad6jpS3XqUIL6LVvEDd+Rp2/RzlYBS47ehwRzsGfxZ5PTFzqXI4r
/WQAm7+0HI5t7OvI2302DZQy2XsUq5S0JqvQ6y8AVSOfunhb/HIpzEJL6/QTnrlhyD8LIFJBoxf7
mqAR2uDt2VfOmcJydCGIYkd5k9nNGdeYLUG2AAjtUXKeRNwjVUTXWRniY5yn6dGhXl5HSX2JB44l
FJvUD4jXs1sOUK/UH2qtf866I74dA0umw/J5tsH5hljEHGsZk/0vfqR1m4pcOmjOISB1ke5i1CpC
cEfd9opVpDJtSdSTQSLHczK4Ara0v4ts/u8TcGDKL0blvlqq5icVyn1f62LfDeY+6pwY/ixlj9y9
yCmvAl8/oqpPN4VREPvKe7SRk+S2BDpEzF0mVbfvxLA3QGaKkFU2YZSB0Pc9EphX326/oE37HB24
IeC/JFUdU+yAulbCclZay7Bi46OnXBZJqCOkPmBTdTfEOX4ZG4FdvCH9pEzJlaqrZIeizVF8tnMO
BNccdnYucCsQkbelB2CdVPLgkG+7qqLIw6VHfF5JnuqIAZPNERE6vvwaoto5DM34daBbgm+zvUbI
h88Qe9+9lvQeoG3k65LJakCM3zujr32OUZ1uc1wzIXT6IJt43wo7wNqusniTEXycwYbe2jJ5tVOy
hs2oiNdmGZHh6PP5dNO0mYTSUI/XNI/0qAxiT5obcswuyxKHsuHasdN0B3mnXcH0hxuGqK6QcpGA
TzPCQ+2CDCsOGfYTrd8abYEdd5BPaBA9pLk9sRUux6OGqpNSDjB1wy3ws2FFZCWfj26yHj89mecr
YA/+3mYMocxLImZOqgSRatMqNxEshLV/8PRfJDOF+9jNEEpIidE7qfjbO/Vg4DhjE85Haxq7vEmp
brsItzW+DWUPci3i8oe0z6r95gno7Rau6yCPxw92rHSCwHejX2Ss8iKkmSztwv1c+mhfwoIjWPSX
2iW4lXZBoFkOz9ro4mJ02Yrg+J4UyRnhaTI8RbP7jsUAGYTlwa9bRrxm0Ty0lfpq5HW7SUM0O6yf
ZlklS4JgtHAoMgZ2glVg+mzsGqw0Wsofsjt6cxg+o20gA+uWEZ9MsrX0VpO0fhHFeBf6dHv0eTRD
nCMj1RCt/HexMEBS0vro43yYWq2OE34fdGQMzdV7nTMpWW37q4yxqmd80LhfejOIlu1oZAIM0dCF
zmn8QqYRO4ssu4klqTHWs++hwQzoI7A1ajK1KptckAHIe0Eg26LfkxCSBbozC/QXCrwuKBYQOVFg
+Tpr8C8YOY2xlBQyj1z22Hui+nmR+pMcuouONhNaq4ZPRNZkXKYMJ7r1Ls30FX87JW5DrfyRAnpK
+MfcEw7tDDRUiAtk51nZxOvldlkEkPXhyEGKwg0DECVUmyl3Pqysa9eL2kMZzaIU/W6STBt01tBi
Ao9PoVvla73xibso1lUiEIs4N7Lc1p1GKkqtPJciqVFub6VX0NyonOfc0x+TfIlEjqIBvH/zI83l
HvcJftfR/u5QHH6ytJ9e1u87cEdPY2XHq5ndkEOYoKiMfWn3X2vFwsJD22RKVv6Z/Mzxp6+1pOpX
WSRZIs9ggJd4QIxjBdaAySReaC7jn0NlvTstdRMGkRFrUpgQSMHdw/CULulTqTT5Egn78T1ka0yM
eeD0DLvlYt/PvHENBxQ0sore3RivPW6olRgpbJkif4lyijbyS5nNP6K5TDaJNXVb4BxfZzAA+yJa
slfnh6Lge40k5DG2Dch9xo8WJRtNtAlPN3KYiLjGql0bMv/u5HNQKxTNJc+q7Qmg+sAukQR2u8Qe
9ST6qBoZv4oRmWPRyBKLxrg1zdc+rGEvJsUHrGfkp8nTNCAqt3G/xS2gmn6qdzQ0bCpx8gstPHKj
lyWXiSlrZdVM0IZid5oue9/Z9gnP872jW8kdmAsURvaFVhdd/grUm2/328pxqq0v462fAAEmmm9N
BlW8qZv5jXzsctU7bIFGrCiEI/oPkzcBc7XFqXcRU9Ljw0nuh6uq9ufdSAwO6IaQtvP4MA2/bNHW
2zHTckjAibX1Ztq5RM2+dQgLqXxbz3mnv05RLXZexBZedResO+IkxRHd+HD4SJIZYZ9DbHRcY/AC
RmaOAyAcE//3ZFVffZdJNbPdn1pb/JREPy54Yn9VRjGN9KZQmygzC+JhrgVRosQKUerQ/BCzq8Xu
M/Lig+UdrNLz9p7ExRySuwIsYWjP9aNqZj2IY+KqUq+YUQtYBIQSsutWJP0VREWcaA982Qu9+Cid
jZxTcdAGdYstCZqeOL11hno691F1EdZuYf9ZbI5NG7K+Dvc00uXDIOjolP26yWrnOe6sXyYoqNUY
SxsFI3A1huIedrvenFnXFYnxLWLR1EErgIlZ21tVud4qZVO6JZxpnC8dnu6KX/8RyS91B/70SY27
oXPfkhBlR2JmfdBhe94k4mxAU81gYx6LuR43eTbEB7g4F12TX/KiQrQ/e/WqRm0RuE72rtnTc9vT
QHbGCjWtX79TDHcOIIcUOKPE/N5RmQlsc44PrTBfh6k61ahQA6MWHuGyD6kBGRwwHrNud/JVx6So
SXQcJYGqPa4TGF4rorSsjSgrUmJR4qqwIKPND6bRkbjmJnqAeFlXfXXrzehJ960s8FD1rfOxfdHl
2THyHsYjoIdmnDeZSQ8qMzV77fpkLsgMQrY1LhxZsBWUSt+akCjVFm5mYrPDQUJ+dRsqgTBwHpwM
ZcpMrziR9g2x08nO2osR8XZYVF34nIgHCh/MCACU03pvEzKMYCya19IfnpLSeq1Ex4q39fsg15Kn
1CAuIione5NujBgQWPSR0rfHC5X2QaKIsUGxQmljN40DWM/Q25dadNG9yj3NnXKCFXoHdWw8qArm
VhdNjovJHLYCkOTKqe1DZfQEoHX5NW1wai2jRVkSriFFKPYNVf5oO/TmV1ABao0iIdqUwryOOYjJ
PkoES2npbXzN/FHi0DyxCQL0T/G/RJbnz3YBX/xQjzydG5Un2pcepBYkq/ipXntq129O1JbHUXgz
UsQVnpD8h0ifuyqBYS+lt2u95Ck2iQeaajK8UIFaQSl/kjA8nCvZ0XrtaK2WY6C7JM94pcfmCw/X
Bt10zreYZ1toWPsxY1IkypZV0VLCavcedfINux5nnbAmtjISmCuH9OFuLPZhQ3HBYegAvpus+8gk
+zd8kK51SZTXbzmSaa+Pw4uJCbP2Gm8dTlBYU197cX3ZgCOnSZ40hwI5jD93rI7aw6CyPXr9k1eA
wEe1kDG1LllkjotNz+rIza1Rpw6mzTKfEilOUXfHtvJAWNqvUO/TfYytlZEcuXcO/gBOFYuP2T9W
3YzjCun0rmcupL2ajOvKxwDZFe2Lahrz2ERseojgMU5ZX+OyB7Bk6ejHJHYnYAdbnGovhiMASFXt
0+hCspT9Qm/uHGpxuNhXC5gMy13QhEzvnXvsuybfuvHEInjJYEg5oAwyjuEfVqRP2Nh5YivbANBh
CiwVHkdAERj8kfgyW1YE/azgTP10dTPGhSrfY7X3kBEx2VkKvZH9gR2Q8YPMByMJMXK67ucky3Tt
pR3rYPJXOhTmPvXmtcSfu55Q6ugW1Bw+MbY2wllN87DvR+elDmHaGh20zbIlutdm6EfM8y4xbp3C
3HuVYd3xGedUa5Y0GdGxedZzRFYE8kJdiB5LY8bhgTF11GkTz9WHoGRtNK91ir0c5VpxmWNt4iv6
mkwRu9la+1ZTpDD0UZwbo4KZMoMMlFsvq9wnLYVISvX92OZjSRlwCilDWD/9Wb5ODdFmWQQjiN8Q
NCSxSKKbbGFJvM7VFcypvBB1XNwAUlTbmbX5Jq9fc/LGmE8o5Lhaum0tgCQpvGNSb1BHZ8oLqlkP
d/2QvQgZdpuxZVlq6vlbI6gBz/Ai52QmEgflrqlvcppG5ZQ+Rnxj1LgV8/xNDCyhW50axDgS1uE7
j1alfmHPfeiz/gW3mbtxHVoeRktIFL9KxYar34jPBnwkEA4HxzSCgGAWTr22pvglZWd2ALX2BK3z
mLvjLvbMS62Hakf/j/RkLF4qxgchsi3NyVeqoiBfrPapXX6k1CODif0iOn3rOMD6PiEjS74RHrMc
ahaGuWGiTSdCfxvjxlOdhnAustBmzXsPQRvSYhJk/JYj06elutPdYTso63VwJKHVdsOuLJp/zWjb
Nq2GyqLCMVR9D2W/E9HwvMSpdHL8Yc/duIvgbdVeBYoAzQwmGXjvYolDCv1fIPLGbVnZH7NIjT3T
JhL6tJnWNE8eOCzaTTZhp0D5Dfsnw3fYLLOjN2kIksDO+NU3IsswEZUvAljFNg5Bi3RQo+omedR1
62VIxyWVvsmo2btvlZnQhEQSscqMjUsazjqevxkWPLqxqk9R7eOKs9kqytoyV8Q9bFLLUWck9uBZ
RnY6Q/FARHPI79qHmjMAdipF+rUWotxEpSFwNFrNyjCp2lJj0QAP+/4+60BD6DDCpDsdRO2ytNbR
LFg/EOm81Gn3kKKFg041fuaEIa2Myas2jsDA2TYXypMBuJx0r2XPffNN4bglkEF84PMGOULv1Yg7
oGV6ox/+i7rzWo6cy670q+gF0ANvIhS6gEmfSSY96wZBFkl47/H08wH1q8uo1T2K0M1cVAaQlUwL
HJyz91rf0scP5pjxvaHTbdS6HnZGsUc5QhWwtFiUD14fxl6iaSzaIgQ1AVUwG898s3RFP+d+yf9T
MWQYzMirpqHykt+C3LHsECKSC5COt8aIXYLAhQRUSDst5uOnovKRBAhyEKl/tFC0d+h7YYbjDHOn
zqdxxfTSNhg87VGArJwyoLlCK1CXDHIIwgUZaliJRX2qyYhkfojPdluawZYTyJbioTugion28I02
ZgSdKknxuMbV9Di1oMXo18OSI827jSrcbX1MCrRKD6owq23Y8Y4LbdbsPpeikyqcG0jFTK+zGzVu
TlNO8bA2Ekw+lI4PKIg5HJXnAgeSRwIv/Qe0WhHTVw1KkLqkhbTCAE5NMnacMVQN2gTJaMw1c6hr
vMgt0LRM2FSxtDhKLSzpknXbpuKrrom9I4Gv6vvCOin6YxrhN0mbZXkUg0HIxc5lfNpmYv7Gyuo8
i3t5FsybobIuI64e1xqFb21JLaynUrCdTES1StqcBbgGzghqwZs0sqoLwrdsLb/0+UeEr8nWhj1C
xZbPRDBiD+K8t9Tvkd5lbljcK+nt0E2Y4VFGeaUftF4pAG8VctV3Km0i5YQqgyDcmcoODRTrUIRN
TAIzlyIQdXPx1qRaus2J/+SAGpjUp8o5UvUHvJFbzWy7bT2ltVv2swFIH3seKFNW0Kclv97Bflq4
Sildc3M6ajFimxJf7D5Kx7MMHtwt4eAS31tgjS2pRmOSasbIU6L8OifyG70p2TbIjZlGJHZYeaQk
ogo9wE+JxPc6tII7xmbySXyKKBaN/iVoepOyUPKIsI6Qlt9GGYgLvPiAsoCUdQHZn0K2l2YwCLLS
39L5b+jiIJ6OY4lZA66uzZRSqO6rhHMxJ1ts7J9JvG+9uU34gpMOf1RLqk7Vhk/MRBRX5qDGT+iE
VRrt54aS6iR880F8+43avxiTvhXEfriNGkBhqo7acBLJiEYsBosYIsS2MEPSDoiFd2gPdFuu4ot8
anwzOBJoSOxaMew5Phr0DmoaOLp80kDR2cFUPHZLn2i1hHRNlB+0jDSmHxaRdX/9n3pxjPx8zPon
ZiCYib0+Zt3/+eif90V0sbF9RyKnAs+QIwyenWxGZSeY8v0vT/PjVf/hU5opoUvi1Mjujwetz87V
cMkqX97wL8+yeJOAR8bM0uBchL6/6xMzYMK7fMSf7+/H8+S4iUiJsWAzL594/e+67sgPFiN4r78/
87r/44HrJ2lM7S3EVOqtTx1SeuIZ/v4qP19q/eLW3TDLQ4LcIRCtuz+/UVGT8m2kSMeoFh59QpLo
NlKrjOLyGzA4SE2iTpYgOkiKd31o96nAyqXnijnKMivJhIuuDFMo61kUM2e+XuByiq45ytY+Vggr
FOGYBy2VMBAljykjXIyaVJWC7yz5wZwUcYV7thtI1psY5rOUGCPa9zAzBb+L3XFCoazn+aPVVbtJ
Qc+ioS/uETHjsdVmBKdal1xEcWmZTBAUJ8EgIis44bs89lX8fWlh1BMBMnFXnktlfiMBjsjPSjsN
srq10JJA+iTfaEPg3EXJ8DGmM2FGCgo9l2y8eMnptYfMvxUVBtTYQCGgkNTN+giI2VwaDidsPls3
ULupufYL1hTyWmwd4MplXqSorRPp245evJ1jRhijuXd0HQk1qP/j0GbvoLkKt6DFpZSGF4iwUSyl
eWxzMNhBQrvG4KC1lXTcc2HbCaW5pZAGFkmf3hRqedMgvKDTEZxAHk9IcxxioVn3mgRLaVG9LRHG
e2GobPC/vSLLYeXQbtAlkvgEGE8dG9+LhpqWuVo+Zan+UQzK6PbV9DEYGdzXRGXgVorejgOugSCR
Mq+fX8JAfihSprclIxnm/JI4zOdOpAo6EoZNnhHa4MjBpanthsX5kEsQD82aBnoczSW6I3NbifhY
Yab5fiS59URlQFVgsHYto2mfstzoDEnat4Nq2bPQvVQD2WmGmjwMPvMKvYwdmj2vM0hkCmkG7Si4
IG7Qpe8TFzXIgktUGCgfKdIH/HSyG6lQ0ShxVkQjQjqhK4/688IwBsAI8YLWCgK6ZY03X1mEBfhX
ONgaPTLMkmOjPw0kpsJQ1YECptWmnTb8L20mcqAwvRY37Ww94R45gJB8y8YI7BpdSzUEfjxiJ9Wk
VEXLY5BetGie9NJo7F/Uh7c/Uhl+jVL6k75PH1eXYSGoeKOYKqHr+13QF/oIQKOO4hTZFIqd9YJ1
MBI6C5GU3qYi6o5I9R80/OCekOXkmbehvwHJr2+zrpAcQdkjwSfMHS8JhKvuKGWCdVXHyR5DI7tJ
OBAKo7lnKAj+xRtfXVS/pEysb1wXORwIOVF06v6/v/E5ymt9oka7pxGc7AVdQ65BOc8eIQuSFUAW
bBOb9PTT8EaLQ8KiFXIC//mX92fuxvIeqH/wb5FCmszyfn8PURXF+hhmsH+7drrB+L9PpDjcM/OT
HAvE8a4ADwpw5d4E1XqOOvEAKhsi4r+A5f8ZHrS+D0DQFuY6EWmvvqg2f3GcJcU0qXViBHhufRw5
MIv2iwu8ERkEhyZ+6WfsmEWqP0hmUJ3hKaDGptjSl7iS/UY491ZbnZjQ2yuEOUAww/Uq5YouYahW
A4ZpFKHS2Ses2Vc1wDED+m2hkRG20w8nQ6Jyc+yhXoH5Sjf7fjdCWEiswjitN9Gy1abzyz//+v/B
sbtY7FQJxN+SnGT8IUbtxNYkcTsM9rokA2UHteXFFmmIUmBsSgzboTpD0KgG1pbwBDS53JOxTn8/
nZm2j6c8C4gaFwd1J2lZv4dXDEEnwNZRl36/hQ0mA4oa7jsfVNP6zv+3hc9nALBFU3y1/7488/ei
nGpQgO1//Ptve/8/yaNl0sZ++ZH/i/3z8vlevzXJ7+7PH3/0lzba0v6mSCoS6OWgFzX1F200mum/
iRpnoQKGHCK6zGnwl0QaiycKafjSS4rDMtbxX//p/hT/J5JoWCR8gF/jbkRT1ZjmsMhBtKcvuTO/
n3wp3Fpx8sP+lPdqO04hhMz6vLqb/5Gf+n9+32rNtky0vPZPW/Y/ehosLcIG7QKJma6kZAj4Ikzd
4PoRH6x/if80tntqb1OJUcxPr36KCyKlAOlQ6t2iO2OVMNQP4fBUmIW8h71KBqrCn5PS8ZoJMp5K
vaS9m3YH4P3P2UHl0hSXVWurb10HqqfAh6pFOqKHroeDQ18B9ATWlPLBN8MXECKJXdM/oiH12HaA
NZuqu9XKxf5a4DYZ6mI6+Hl/TmPYBXm9TzG8nfF2SHZrxdqhHFgKKTW8eF9Y8nRFT2JJx/wa8lSQ
PSGkfxsGOgqqP/pup+dOOenGQROBiiWyQAgjU2WU6tIedQKRmMqH1OJuGXouHAQMY5JLmNbQPhKD
4oz8s3CIFqHJbxrdjYhgedNG9J3pODKe4Cihw6m5zcaIzc6JEyhxbZk/yXGwo77f7THUfQ1qqLrB
kN8nYoyIqLNIHk9olBNhAxEwtymmPAX8UJ4BZFcl6K3AIbob8ei60g5QRakJGh20/JL3KbUfyu40
0NEFTB9+OFhkQXBFU2M13cxacEL7/2TRf6DlSEWlrx9yXf9oAwugmii25ymiTDcU6W0dVuGWmdyc
kVJcK9ZzH0v3s15oG1Utt42RXefSfO2BXjsqzkO65ku0Z9ePZA4ZISvUZj8mwtmMIQpVFGUVS/ne
R9XkkTLUEh+qfmMMRiVPhwMv8ZPIBIjyOjY5Vaxh2RsD7UyjYEodu4IR5HYOuqwWT01K1wT2amYn
pTU7gO8SjEMjFeJKtN56dEpoGEMZplPB+ExrSxK/F32fIyInRgqRTipmCCl0y2ZaXpEMn2YAcfj5
pKQmAiFN+PWK8qbMLN3NzVjgkA4rTK3gNcdcP4BlOBpKhoW4VYC2D8yDMbJ5kDmf8sIouRCU1Wah
pGxgbu71TPGaCmJ/RbdDnrW7EbKqHTCFltNQZZKPp0oZ60NZ1ZmjG3TyJtSPMN/9ysl0MfZEObxk
wRLTlQo7SUdVwFtFYlIZ72mdvVNUcguV7nSvGndxm36KogCBSdt3Of0/XZvKg6C+5cac2kYDo6uX
pxOQs31DXnrcjxiG26vaKzK6jsIdgRhcJVAecpB+S8LEE6XxfU77V5x09U5L5sIu2/zNBBXrNKB8
BEV5NMuFtTnwWwlypXlxexSs91Eq75fxlXKkCqK2hrrW52erGsZd2xFt7rPYEAZV3GIEKY+tH32R
HHjH8AiNh+T5ogsKVgzox5DcoaKQC5vJBSA3SrsPMDn9nYATK1mgFz9uDCaNmfocZeRgx5F8G9ew
T1uBuCyf0HqtAZ0kdSZzKnkbk9t4ayT9lln/klIsHufIIukAofdYcE4Y8Qh9Mjc1WkHnWEke2qz7
HnN2qQKuBdZImnQnoGtVuoxunqQeK8Ej6eVZm9venlskaXE1pLRg0mOaUeuJDsEs427Dp2+L8YAv
Yx62fJaPGeLmmaXgZYx8Dg252nUVybtQrqo0iGwjaIydkSlAXZLHSSCZl8xj6EGWBt3cfGeFOJxq
bTeaSbzDVk54sm7eFZGZboJUxgpTGR5JVpS7FFQdo2nHvT579GEnT9AAl6k4sa8EyOc3Pv4H0vFK
kYaMLsevqtUfslLJqINOE+XZhpX0pDFDotiQmTTiTZZf0vxZZhqUHRAvzYiFT1bVb6U/Ok13xqkb
V7VCvSop3RJkHiIa7ZaqeifVBg1zifLkQMWTyOPsotTRnaR3TjWZimN2pFzUs/DeqSbSDJx2jkxG
HjyRKHLlnsVhaVq3ue/6vRAcUrrEeHVwVJP/Tgl20r1wzAAi0qWxUVXJcwgauWNxOcX+Zjm1yOcc
TmAFJi+JP2hr732CSOpZDh1JRzHTFcJnNfQvDEjcS02UqLZTERYfZTHccDE41cECuA8ZdLEJXVFV
t15QIOSb0IgNX5EsExCe1Z8hXDuSMEjWltuvycclil78gap1ueuhLRdSMG9avf2KxxY9lWm6LVF9
p0grX3Ik5YkBL7UVCKzWSaRkbEOhK5CGM7cZnfsQbUXSB8Qf9TvWknYmVLQrsA0wcGk3UAd1MusI
V5/GsDiHqvSO0/8OqNWpRdCzD/spBxS3aYOgsS1kPFKrSoc8Ufptm1sMtdF0a/r5YyWyrvVhNToa
dRNt1uXN5GfwnEr0DYN/bhGfL0Q+0x9cJdGQELdEvvvZpxXljZtUAnMHGWLSrB4tssm83Bxf2yER
t36tvPmV76gdzx0Y3RfMJMOWVSRlrT6f5ia6TtkTlHjpwAXIUBcSkZgGXjLpX1o6GhsWFzYsnd71
UdY5rWbc8ZSA9xIGvUFE6ECgH32GANkivPy+C6HK4A2AWW3t1IRKUIFZOAGAqVcVDdT2biiZZRQk
l+OwZo2fkjorcj7ZVcdCPSr6C5EhjVtK0mfVQ2hS5RKSW/mCawgkbJx/WSzgmkEEE8eUjiJgRUG3
RRPZNBN1737AOkqsR23Q5Kt7aDVybTqSgO2JHAfXrBA06QxsQRYdI0LcNlECtBDJr8wbBlXf3zKP
bGxtDEkEyekLKgzHXhMNu9Yc3/zWR/WJk2rTK8NncBCkwkBemVhuMQuvcgxud2yM7shcgXyTFH5A
X5MwzvKtdatRLRxagO9SukzxzHbnC3qCczg7FtjqpxYY4Yw7g/h4kdYcQVwdRiNXRU0zBRl5M/Tl
ppYM9YYfy+6Tht4TIXHihCCC5Cyu31pIlK9ZfXbAE2zqO6ZrRIbmMpbRZJqk8FJp0ML7qqL5TIDC
tjWy4tyGpQ1RwIDPLHIAjTGlQIWUbGpypxG0UNzuxCH6yPklq1memF9lZKxNUbcZUgs4+eJ8GyAE
bkwtKG1NkDmNBNmbKhTNw8yVtQwMSt9ggFJeF0sOZpupqRBX5si1hzx16erRHRnFq9AohGBWYbup
dane9nF4lyNtPmnAezfAGZjK6t2ZY4A5SLqnQUriekB1HRjCh9EkH3Msvje1ce9DE3RKdWTK3HXf
qnA2vakztUMd5609cX33NG16FEp613qejecabgdEjNItiolMeJoXfv+hjhZErXBpYM0N1VFu6glh
P2Ginh4VRzIxvstLzKplLMJSpd3qpfCQZWZ5hdMdkYBoVhIirLzON4FlnqsiwsIjcSGfYVO5ikmd
EzZod2poOgI4qJyqMcCHVfA30okkvXTIbrRcRDdrEDQ/AUhx6pk5Pb6S/kEYtZuiri9JGgY7SVEL
ErYoquVc10S/2IQhvcuWqCQE87pK7VJGBLPEIulC1jtiKXHyFtBvkpCZjaKHihPndEIlPSKsg3bn
pk+qTyx6FbxhpTquW6y3bxRNlPayMDJtBCRCPQf45IBM2QmK4VmYMgHMx3RStU67hAYntha1uyme
uv3AZdOOzZSoWLEXPCbplzFLlL1hLtN2w6LbrDCVk+kdOULgnyepgxuKKGIzaLEdq5NPZ6U/1QsI
OAWnu2v8+TrFvb8bE+LCB9EgerYl/gZf9aHtDUrJCF4tyth7P67EJ3gMtzGVwlGaWi+Rg9CTY8Ob
8DD2k6gcu3IEM+ub54yBpJOKU1PM4u1YhVixJ6A6iv7aRoioRZXafzIWDxW932NWVveaVbrQQYyd
nN01ojnfziIJ69WcVaBBM3AiFlkNkazjXhF9YzOYM359HSA7GiLHZ2UB8wXRQCpKzwuJm5kbsMRs
AFCaFzf5cAr8oYGTyeS0yCvmCcvNjHbox80f95lJ+h2q4QSPxegP9Ee5LAadvzAd62Q4rPeKpQHm
j/GshKN90Ed/OIgpAgL75z5cnQjLyLJ+kEWIrtmEGCIPvmJxZrlG4bYBMchNkQUTEQfEFkJ4fota
pcPKr3Z/mWYsC62bLYhW/cM1Qx3rLaBS7+kLuE1KBHwTKtfaXURJq17obet/rDeRUrkCDaddp45h
D3Sl12jywiQds2FelJ3FIVN96GDrZp8hYOqk5nn1J62On583Q4MVad2dBOFaqdjCOtIQKYni8dFn
n3zK5enWG5GBnQUIeMK/3/XjBeoK2S5J7e5P85MviPTW1yf+eadFX7iQxWmLSi4/iAtVjbkWvZl1
s7aCeR9I8KtTzoZwwbpZrfyfm/5CiiPYatxMoXDTLlppFh7CDG5v1Lcj9YOk0duD1fmEJYXE2JRK
D5xQov3Hil9kvVEFZXsofMj8RkdyVijx1a83wvJx9FNSaaGMjYYZo09/anUwYUGuD+vWmCmzRCC1
rXDVxkQAPQ4yDBOzZasUNUCn6mi8dIzgnrJw3PSF6AZldC52E+qvANfbjutCdQjJ1D6QvcYPvO5T
Yq4OzE/mnYLaleyXGhW4hgNy2aI42u00SBmdNNSHZrlZt1LiFTy8nK/98lAffnULbD+SlL8OvnUr
MiM+dz/ChZbiNAFUz0cOmOtI3vrB+ZHqg2UR5Bob9F2jxbPVLodaZ8G73WE134a0VrdBAt99vdF6
FX39AhQcGv8wiEG+Xe+aZ6NwUZmyBs4fNdTEHPj5ontZjiC0auVh3c3BQOPX6j40U2w31tRef1jT
fljXfjrO1v0phHYCkEyyu6WLaa2Nz2bZXPfXm3UX7iaWkjq3chxNLMOjZSEGwgPDbeZv1gNHYMng
hX72EoImw+a2fIL1A62fBRxwQRQEKBr6cDSuMWzJBoFADBMlWMQ83+qdfqhIngCXaDSHmoCLemeq
MUOJfKepg0RvbUI/FRdtyzqAm4QThUQLYsRACtGCXW44p//amlBF4lD6+/763+J6p9Ung4cU9u3n
3+liIs545XmKtpOz+uWPZ5sbJds34udYjnw2MOEIDtdNFbQpo3jH3GS5M+7Bc2Q1WONfHtk3Kez+
5WbdWh/Yj1yHqd6ARRQ5JOSYfHlNB/e97NG85SBatiylfqkAKdO/Y69OKLV5YiDmNtwPzV0CLN24
wOKpMJ398RfasvXHLqrUraUzqgwmi1RYu//59IoCcjVRiV5Zv9v1a7VMvv51d70B/tv+svvHQ0K8
Rrs+Z0RfSYqUmTgMC8kXSRqEcm9Q8GSZrWY3RcjgOUqU28UgQB25OjEM7Oh/bZKcdI6MmMCm8baY
tH5vLoxKfx2cVoKluW5Sxq3cueKa0BZXYf0116bzL5srNdKsWUlHYb+11kGSSzhDZWHl6o6AFyfp
+C0UvYezLIjPXPposS3vfH376y709uqwbq03YVm9zkOnePIyHq2EyJ4hi2P47/s+Numt2Qnb9ZOt
cM11CwOwN/ZytKNMXLuyBuN3vX+9gYY82shZiDQIJlZ4E7W/ZXzhBCI2YN0cSQB0qGm3TroMvmCX
OAeWrXV3DGpWoFkUd4c2pW8v9Xucvh3jNjcKV33GpmVzkIQLDsw/D8LlmNTB8x3WY1Kj/raRBvX2
l+N73SQDiDS0AcfQuguLIdmSo3b85XHrkS0SZS5pgrL55eBfH/PzNSqAaE6elcSVL68bhQHnE64j
EHIqLsn1Da5/0ujknpBuZ5S2KQ6zGzchDdV4USJEy0kdLlt/7K7/oSSF8SPA+H+7I/Pf9Vp+a8j8
t22b37o4zX+sXZ3gs1i6IL/teDlf93TtPuvp7hMewI+Oz1+P/H/9z3/7XJ/lXwE5l9DWf96RGf5t
95aV0CXqz9+QNT/+8q+2jCH+TZckeo8AzxY0zV+4GkP+G6cVRUENAIBOm+6XlgyNHJFaB1rKpaGD
iv9nS0b+m25phmkpiiFpJi3e/0mLRlviWn/tFNMZ5Jl0UzVFUJPAQX9v0KiCPgaVacw7lNfbJNKp
z4UeGnDhsTqlO0N3ZhKWjYMve0Xldg/tm/o9eGifUFvlJFBZ5FhuyAAyhOe2PHb+FpUUgy0rGVKh
bHEH9n8xVjLXekQeVeV0VO+wibjyJn+j3aIoHn6qjMiuR+mjOlqusbdclhu//Cb/oI3/X7rh62ck
Dhg+DyMFwVu/f0Yi3Cd6oOa8E2fjqZOku7CbaeiwIBnU713dfQkC2Q9lEr0CyLz75y+uWss3+Oc3
rPJLGZoKg0xT/nh1EmHHKg4UdLSPZMuLX8VdfaOiDPnWbrIvLpfYg7ov4169K3xXPVIDSe6FjXm2
7k3DmW+WWKWrhEToxID8ll3mfXIFQdlcotoerngcGi+6TG8ElRAdot2TLIoHi9DS78VTeFJuRQSU
n4Gm6x7Iyafkkyu/fqu+ktmJxAVWCn9zBl06GzYGc5u1+mP22DeLdAFfD95wAy7+bEsEi9ULIxsy
eHMCmbwRP/AuKDvAACbtbYSptMHc+r6CXe1Ix2ZrHhQ3+1Y8SnDPv8cPfJzN+Jx/wSO+m1HmnmFk
dzhh7P4tMHfDqbuh7I9d7nPaISx058nDDAYg80s+0mpprcCOhb0Y2M07+KEOzb+bvVMAHiHF7etv
vQkq06sfsVwhCZFl7C128FDA9oart03j6wRExwnOge7U5kNxTT4DAuBZk52LB20735Himz9nwwMc
jQLSOEu20/SCAnMDFQ1Hn/aFCt84ExbbS4ck8FjjB6xSzc0wLGRy6jIKWmrV1qcXXCwkrs1M1lLJ
y8WrKm6wzBjX+hthdu/FrX/TFhf5npU7bT2yZaPACTH/3UVb4QKL4xIc6MUHt/oRB+Dk6oQnky3w
lh4q00bbG15RS37FHlKbDsUjlWp7eAfDlvSbkGsDRG7Hf5Ebr0Tq/tCCnjyqk2sMDgKb2EP0fpy3
6ib0VKy9Meg1W3uVPvxzKdv6eX5pCLR1sxvfSb+FZ/msBHy1JLHT8Zsl3KPYee14C1aT6Wa8pY74
vAivVEJu3fSzvhKnMF4Q36s34qvce9pdsDfIKjFsqvmF7AxIPh56vgmw6QTnGSe6YXDm3rp97WQ3
8p3EVe4xeNcvXXNsBTt69h/NK6V8Du3S6Vu302xlr1+yG/LYUIErJ+PaqJ6QeuUuf4faWjrxrtql
L1id8Gfiynbis3VrIf+3i25rgNXxWifj7LDTz/6i8m0e5fgBWlZ1A1/rplm6hDZTk4wuRHIYXhC8
G1fcW9TsZRt/Uuq1b4QWURyyJc8i8MYjYBPL3lUjo8wmk6Z09GzR2WJwpdD6vXaYymCI3uSesSeo
Ppj5ItHYb+MzlMpyh7mQHIgLYfZUqHHFOJLKGEiNEiEusXnL6lh3AYyCKpA+0sfQAwfySvxWupXt
aTfesvjRt0wutX382H6b3N20Cx9VKjeEoGE7ujFalIG29uC/NV8C01mCu859v5+embd7lKmsK5h+
VNWEStR7AhrHLXDjRrbNG6V7tK79uX0lV42wl9fpTnwWXZTCqi3eSTf18C8G5z940FiPobWpBBdK
ksRl7k+VENAxUxt0WkFN0Lo5pVY5M57NqPkXifD/ZRBeXkazECigQzDh5v5xCaiFqRN9qdppEr4j
XsKaxv0UjJ/U3ynwo3YU54pL/P9Z9SXMNv7BdUdGK/bn2G9KKqojlBgqJEBL5DL+q/ZICSoVU3zT
7Kh/PytT5HvamMe7knmrneuK8E3SiGKy0o1fPsWBhTTBfKPPnbs+yr2e1gaeyOmh8P1+N5tg21I6
QJtOo7QYKeIp6cabMRBqB3FCs5EUelaRCC4Tiai5qWWswvNckAlVNZeW1JZNSkCvVahHUUnjm3xW
qoVTBH0gNg6JvoHL3zzJZQdkFJCd3Yud5aR5Qa/PnO/ajHUuRzltx2mRRtuTWTzSi+juA62Rz1aa
o82kqpolhsDaNyhJx21OtMlQqQdcyHyxfLWgpVGuhYhjkOHznYxRTBFdSq1ZQKkKNwcDQFG1BzFL
pK0iznujy9H1LX5DirhbQfdxXdQ1qXeYU4YBIxRuw1sS1CizWwwLQmri82w2VS0Jh0LMgKyG1rNc
IrXFEVvigoy+4DwmhNbUyLoL8T4B5XGO+kq181nHPy6TO1FoAi3WaadV9VVPo8QB7rMZI5ocKvwE
3qT5JT+EsP6p2IajyyFHrHfaFq4WoBGThRksTIVOchTzjSAni+JVNM5tY5xp4OcuaaBc+Az1ZqqV
aasL6vtgjeoF55y6NDF9Onm7vpcRbrQaVJIGNwpmVqUQvsNtFw65Nj9o8lvA+4WFkn3UhervtFLn
ejbLN3Hf4rimF9ZCe9nIkf4EnGX2VFr3QHLJncZaYfcNc7Rane1Z1++1ObgXS/AQxAhBK98RaHUr
jR/VqN3NpaBs1WB6HvXyqRxZXt3g3c+8ZmzuxjC/j/3gQY6aD4wLlT1zAM+kctF5fl621cEjngfb
foQcVgMCE8BdcjVR4CMm6q7nkpATKEKfTaHhiWxZzogXiWMFAlxwCUvtMZLnsyAQyARrHMubfCji
QiCHTxV2dVGDHqUsq4BZRn4xwMXKIEAROTWWgbkRxs+JQx0T3MNYyh++MR2GCX60alFlFZOtkHQT
npOOJSYOexG+HUmapL5fen6BCXBTyreTzmdpopuLAa0b7iniLOnLvI/ELbvUVelELG6N5TcTfYHg
iU8rDTYGVkQl1NwhNwiMpVtnVjv1VsfKk2kWHUIUIwt1PKkACBM1Jfn2MNLHrvddHTlrQVr6pvUC
qSYiIJoZmMBnHL7N4/3ca64y9o8mMZyWEu5NgkxV8iRQvtoNUgkClpx+jHTIxrV+xPepkl6d3Uyh
hm0t8A3ZM43lolF3yskXltAucEiAbIGUD3utVf0UQU3vTrlU7WU9n+i0dkuoqEpHCbfTMa9qNACB
v8WrGqCaiGuyjGhnBM0sUa2zRIqhZgPzRw4gxfUHgo1wOiM1cqhqeya2ycNURBujEeTDeqNPsnxI
o5o5m2y14bZqzVu/JRMNzFtDm4bmGnHG5DuB8T6O6pAcDP0tThaFy3pXZD7nPfXaAmH7cb1HC63k
x1Yvf+eMiI+zltN1CajRZhXInqDG8he2KcMnWWFAyDr5k4RwYSPjXvBuIwf/CaGzd5jZmC4yBSh3
ptuciyvh5tG2J2ueg/dVfpx38mtcepilzul5PEtvhC02RwICdcu1bmc6KbiWX6d7zv0KDLkzftVb
yaPrmZ2Ui/lqF9eFcvQq0AS8Cd+ak7oZz51oY41/z45M2UU4y7b8wm+kv5jH5j7cqQitbQDWlXlj
lFt0zoz0Gc4AlS9qUTIMKgmNjnERbxFxAQ8J0HPoB6azPT4AbI7GXrqaGFZon9j1q9SQXEaymc2f
GUwQHbpb2rt5a36Y++oz6l/DGU+0i8BeJQz32n+hb9aeBkKfaBzaguXkCbMeJwFMeLG2xlPxwEQ+
uDXt8cnYGlvxJtoaNY4Ilxwm66p8pd/meJs75vv8DVe/sa0ar4DktLTUmDa7EvnPx3YnVSxVNj1Y
gUOB0qFnAMWUGl+o+tbaVpeOQ+IFNOUHBCAbAqTpAirNUVL3NPsmzjaAqb4jnmsYgK2nEcBM7lZl
l8iYKDERIo92xxv0W02CzOQm14qx6Zh5gxeZm1CwjYEBgeuJAyMEwW7Dd1h6wXPabgFgMDm9ED1r
KExC8XfWL3K5VSTEZ05BjngCDskRwKHfyAek4tyc0YIXQP59WzM3JlHKLmlvzHw5v6ZtK9q1spP5
PvTT2BFG5dDwzYhKJgUCiZgXXQu+LWaXn/h+lfpYv4MF5eepbIgBYoJ23E5vLP2Q4BYOaJ/eDf1+
tF6FC0OYdYEkoL8CEOt3HBZEePIVGwiFgnvjon4AUKdjy5IMv3iN46SVHAKQBfPBuBAN18QXMzrq
H5onXOcnH7iG3bzWGav2u/ZhrF1eO/jG1PclP5X7/oM1WY4K7lPZRBf9nL11uLQwRD8Pj9GIM8Ox
AN/axCcWOxNzaO4Uj+RN3YcstehZv3IGKO9kEstEQaCOr/jRWG461WMVeKqrXZJHEFP8UNiudajX
pQey/7k37IC2Ge//wPsVuzPBaZyTTKEE/Lk4C22kUg7mYqPaVo+YTagp8jF56h4vl/RSFE5u2qZ5
CgAEEfVBBBWPZSF5SWpHO0nkdB6h9LICNVnX8EtteA6cXvxAOd7opy55CoD34qal/tcdhXc196K7
QNp1RNBZ24qJ2AUqR+aJs01Xe9z3J0IIyV7iyMWqINjVtj52yWY8UL0/w9NehAMfE8lPL6J1glqY
kxxogzrD5Crm++K9JkeC1ZwNqaAIbOOF44rG9IgSG/lWYQu7/8vemSw3zqXb9VX8AvgDOOinJAH2
lChS7QSRUirRtwf903tBt35XlR037BvhgQeeKLKTUiIBnK/Ze23BM6P7TDxjV4AmPEW7AnyQs0nf
si35IBQDNGCDN75gXUkf2m2QrxU4MTojWBA3KLBWClF5DpcIRD4PHgANOUGZZ5erhhaVuYCXfTT4
PUhpRA91pSNnx5De+y1Vnnt33HX3WlLhjFtnjdlhrb1pvthia9wyzHnPVQRNK3OfnWNffy6YK3j2
6Yi/dr4NuYfoi8DRx+xKP/Pe+ske0QiAAB5j4abauDy4fyM5D3f5xeDr9m/G1vngZ7jS6TpQ8w5Q
d0CEEC1yQsw4e6DkUPM9wIIhblNli1j66iV4alGeLlgEWsBhQ1vePskH5b0+mjdWo+2bc0Ul+hHt
5TFgkEKZcAVK7nY021jwbqD7nS3bHlK6ffdTePkLR2j7uMhtTqNfXsJL8zXrqwk5zzklYP6B5ZpB
ufVcfXYb87yID+76JX5Oj+HOEAeACAbrnGklJkQQO9CsVbuv1EfrapztW/mC7owCk+wgXN8BV525
a37TGiDVOgIeeGMtMT/Q0l04YRiF0CPGny2+f7FyQy/iZrU3NqmyxjrPNyA2ed0Reb7VRwxcleE1
b5ru6eznH5yL2a4bzbeVLdt7SDqj5vM+BZHPz1LilIYaauxhetCk9kwUiKc9M1YZEE+UJ7pK7bes
P6kqXHRd7cm4Rnc2ls5K852r2Lo3LdqwdizhU6hrspGNeA2/pls1+0ggTVuNpxgWg+e4l/oCGFo1
LrW1Rh/q/OkBze657MLX+Su//DzmDC885B9MV+A+aR9IAyiLXG96BJN5SK9hfNBhseAwcq7hcI4/
yGUYsuO8bBhRzRydilwu68zDv5tYxR2D4d4BXgyVP0hwto7tlckjzx8XzR/x3umB4Dwv+lp4jRs6
guGcvS+x7G/aAwOQXl9pD9l+9uur1q7QduTX8INziYeBrv9yex9ZzEP5FCNc+mr9EJLfK6ZPxwVm
sXZ5AciK4yjj+YhYhHMYL1f2PFbPoUMVvk7NrcvZUsIT8TWedu/JR2uv0wdBXXod3yBvoXdOKUD3
OlcsVDWz2XQeZIzgIwxXKQJ2zas+6+fyowxOxksVPyWPTnV0Wdnvkvel8ERl9WtED806JN6gGE8P
yQO8v5mD4hUKlG9sQWjkeAbX9U7dtnva0+4cI/prtrXwu2/H3LSQjM3NAmtNVt27c1PnS3Ardmjg
3rtv+FAVVcAdhBr7Tb3ZcKOEF9XLn23C8R7LKzLPp+qEVDH9hWK+/qP73UfFfOPPdMh/Cf2ax2tJ
UzfzsvdH8BmcLtmNMy++Eij7CJ7DBGlzgGHyYXSb+pmnOnLNgq/KbOySHpsba1ROEX3nvFiMKQGH
PDBQ+qX76je/0VBChXt07xEj1pHIPRSrHq6s4M46rTiaTxXDkohQxmv+rc9UsV7+bdoQi6+ze0w1
X/EcYibsS4gQ77G39gHH4qR+GIxbMuOzn1WaE9KMQuhUSANSDijDK+UCTlnFNLbIflf1INi7IS+i
BKrjhkbds5GXSniEyRYHsnEGcJW9wVwJzo3+RzZfDaKMR36miTMKiPE+/KaGKR7QicdXjLMBaVRU
CQe79TCdu+Q3vLNE5Y0zvsmiY0NkprQfq+55IC8CWfm9PyHS+ho+kMKmeHc/62+6RoR+5C4Hf6TF
0orSmp75wCzZfIUByZmlEr+4tQ/zmTCiE/FOVJebwVoNl5Qyo6m8wtii4NP6DZLmfkXusIeaaNJ8
47e6p0SMt0i8scyf6x0DPx4vtRdesvdin2wjhLOfXeWhmo/uNQI8EAorTooHPIwXxzlCB//uv50L
V6VC1MZ9PoON/HLv4UN7zpOV8enu4xcMTFwFEK9exsmfij/aDFoTwwJ8BxSw+6JcxUCvvmwwAqwp
XFoZyDBc6AoJGHGur3snJKdknFBEC4PXGT5aeJjpYiPTVo9DmGkArpa/0DAJ9DkJ8yoJ3RAPOW1Z
3WrHnw8//+7nVz+fZg8oTYs0lTyUO+0ILQ6R089flzZmxmB6zMIW5UMSXaWKg9ccyfZw1FUc8Zxp
a3JGHLURHmoNnaYqHLd5RSB2ApkNY8TaNpOHMBq5sXOElOBlycO002vsRkfkIHxvSDEx7Oeq3yuc
ILOtuqugqI1Nm7LmFj2Jlp0JvKSzSh81BhWVQmgQCTqetBeLS6MyjHJNfuQgCr02ad+hu0XEA8nh
pi3p43mRkdHIhF11KbhbFlubOkhGOuHmJqXubMrA+SVQC1NWV5tw0jd21oSbsCEUm3SGxhuI/92M
AiwOwSfRSxz7Zm0YqPFJE4/Dtln3egBi2YwRGiB62pR12T7VVEeODuDUxbcIVo1mbTRo1+QAkIFz
vUpnBinOcIyS7Kos6Yu9qgXnSOrvFqkCq3mRWXRptC8mJpmGkjyhcD44lX0kHYGzrz72urrR5qyl
fqRCHsrgmsXBh6Gn8tCS7dWXI+1zwvNPzqaPY2JYtDPCLvcpvj9bPLaVCqjWmBmJizz1iE+hE5ko
Koi724dASKPcjpAbk0XSOwdph6egGt8IDxf7foAnlLfWY5D8yroGsY2rfRsVqDyzd0avn8juUYGp
LgOQpDOyd8OhWQnS3kWYVil4btsGwTShSOE1LwrzLYciq0DEG9X2vehmxsvDBqrVvTb/aErVrMAZ
v/RRxrlawzsaGvdPXdhHTSLYVEhk2BC2dYATqnlIZr1BOFBB8/lVaZ1+145kZ9dq9GcOYKk0dENO
mG2ioY92GF19eErPNeFkkMMUuSbwjNk3Kd80V8PrtPxnQtCdon4EJ5Izgc7MVTO7Hggr39BcBXM8
hmSJuRDgw7iKdZd0GFS7aYG8thHHbn5F5PzaF9EFqbjXu8hpm758bVuasZ/PzRPzj+pgNSU7vBro
35mnxTZ+IqJBHwheJ/17Uu+tarwVY4r/wEOJrxiU9zWnzoThmKdytOqckO/A/tIC+VqawyHKaYgr
Mv3Wetk+FzW298LQqbUH97MZIa8En5A4D2nc45QpKZirnA2CgeTCeHcz7a3pmDimUNGJPR0ID55O
Zd/5IRaYtYhYoSR1bHuAd7Zak4f7p8hcZNsTHR2yKOghMc2MVFeitq/uZL8oyUDbZDfU0+p7Wg2f
ybjAQotgO7nMg/J2j+wT2RjhuW7Sm4j8nsn7Q8ev80ghWMP2IpmVRAshbcv1yUN8AtArrq2VW8TW
odc4AOzw3o1wtG1929OXJm2P0k0ht55jSkq3XSvxPYiSX6ahAenR7NRz2nYvMj3d6hLrRiZc1Nw9
cwsl1Iu9rJnoxWwQeUR6+kTcFJk7kKHZt4Vd9eC4xRW/PJDdaRmTTaBFJV58rX1yB4kyXR2eyQsH
/imw2KVQM1ZCsrYISMUiI3cjVDvcVRMjWIukLq286ry0XJ2iIGOXktZsUJT3afealBh3g4xdDM/w
nJy6F92hRdOK5N1uSTUyoPBejCJfJ6FzhzZ6mmHXBMIgQr1Qt6Qh4rqCZ+aZChycJJ3EQ8UeUFFJ
ebdI8F5lNvlIMKkgwY43lOCMFDL3V53RuZZR/jySbRH3vFf4wprVNLYo+tIaFmm7bVugzJax0fvu
tSKbcS0nSKVWliRetaRUq7BsZH9wpPiIQKd1VfuuWkcyZS/sNXaVjSfCaeU3gJjnGjCsisDbVopz
SRrhKszD8/qpdMx9Xtc31XUuY4W6ewAxFbfAHfOm+V1lB3dSf4Uh4V5M5bGAxXMCWy1j2GRn76lC
qBLb38aMztmiuGKXQMFDizO9/7Iml0ySmsJe4j0iQpHqTBGntmMq0ihLr+oMTzE+/1WaxFe1AX6e
mTkpeKx9x3IhO7i3sCHnIOsmDta02kk571urJ7e3UY9lo+DTULOnsW/fe5BoeBtmyhMR0ixTE+VF
fy0VyMN9502R/hD2xRHpxMMwuiHvRidXMx73lSZXDlFofiYjQJkmv7Vy0ewCPBqRTU9c4BChjsps
cLH5czkO/FHFWK0Z+iMi72fVHjey7GFHmtoWwxMEiWFg+tuLreRptrKclHFHr1+0WbxkPWSXH4bH
nCGuKuZfwFKO2GCUfaJqV1xFy8C5eh5G0Gud1d5GnQluMNjXjut0DTWZEGx3qxvkXjpdRt/ErjU0
aKt6QJYyqPyUEJMgrna6rmzjikGfnoFXjLVir2fVsXfim8LP/wJyZ5WW6VtqpxEncUS1yEGmFTrA
YXdQ90avoi5XYJvpOSPkROc51RixH1U09rZsaDADi2Nf6cp9Qro2BqvFA5rEPl7U/gEp9qGHTLux
hhDsnnDJkh7IF2Gvs54YABmxoDWEqWGkbrIeRtjCZUUGhKrt8tLZGwlYCUfRlFXUpUCIAf9Z80gu
jQA5H03rdBYEn6q8/1ZA0E1EX4bb3VoHifI4GW2+NysDEaQDBbjLS78ubfTtg/gz1D1j3CVp8N5j
nPMc5N/1lNA64NaSAmsJxBVvNgqEs+1NAowF3tDsg87ZZTbsXrCeV9gkuK/mbh+P7iXlJcJTYJ8q
K1DgJ3LYsLTKsvhWT5I7RpqvkNqxlaX5exqoz7A/pq0JzQ56+itwMQZ9/bhY4gIIG8B6+tB6M5Cu
rmUCsFNDGmvkWEA0A79Plw0+UKI3FMigsSxmAs4yszZF9jQryjGq5luTsoHgwW4angY0EifgcHcK
6NCho/3u8q45w7XaMseHeokQ1e+D9imEqJjZn5aI1Y3E1Rnm05+kDCPfQQm4CniFSsOA38h8TVOo
2GIjEnDjJuAe3NV2/WXXuJw0i0sikkigWwgem9TX8rReC7ha60Joz4HahXiQaBQM1BFl0PVg5+Mb
QL3OZ0ED9dhBFVSzyk57JBAztDk4tSMbjWlgrhG29lnoVAY82M62Ciqjc69BIMt1O83zNi76h15f
EEPs5aNO385NYRxkPhiHn1/9T78dwRDvo5LGtU4/YzZDnqbX5mFwwAj+88PPnznN5JJ6Gn78GMp/
PtQ9dwAPLM3LK6q2QBPvaleShGIVX2apShi9sNR6VYHotkjAzahnwhdBago1GtklaXwzYrVAVMVM
M6NzW9ThfRiWe4Opk5kh+IUX/o8P3VRdlVwHZuIq1kEmwKpXwiztg4h06z8+FAX6k/bd1UYb39Pf
H2LkBQYmrP0/VZE/IkkT3axvm+pTPjhMxXSzeFQBZG77zkxPWZ0a259t9/9tkeB/qv/7N5XgfyYl
/H9SJKhp/1uR4OG7kd/TvysEfz7tb4Wg/perCmw2hkHowE/K9v9QCZqoBPlzhzWohojsn9gG7S/Q
LrbtiEXXYOsLW+HvZDvnL5evpoI9FKqhqZr1X9EIgnFYMA3/qmFzVRMkqqMRu8Rf8oj9dx2DqJsi
1zuz2clxXPNog7HfgrcPXdZbxDIPaxlS6RWN3nr4Du9KYwUbhQUk9ybinTSo76HbPnVhDe2wTdJT
IYdqHQ8Ulpj/cKk6kiF4Via+JGxy5XQWrPQRyHysXppyNH1tmqHJmhb8VeL1atdiAfOWDHlzdGU5
rUq8KHxYUEptn/vYD/KNLpaFSKxPt/pXoCWfjVMmiIYET1oG/kU+D6eySV8E7eV6UNz6mElS1yht
l6AMBYzCoDAVy6pHp2jbC5b5u1MxBzFJqKP/BOoLJElR1RfUnYpHqnm8hoT/B/AOuh0WGijiBTKP
NRv+Q2uwiQKFKLfhmD/0sRvcu8L4glL9UQPe2Zaq0z8SCbwBFlHu4TA6KwX4JPpzcEM8/kG9Jutz
A8+zFHpyTiBAEaxBjKeDSwrHFbqJqQxRwhnFPZk124c8l3smJWZg1PMGf3m+bcLheeqafFcMWzys
JCwPfOXKYuqCExMpZzyxZCjVAz7jt7Bi6s3Zf28sdgSRfS/rBAfjEJ9yHv0HNixKEcX47Ro/74wF
7Ke566qcW9byAJE0NpTKgHKx6Mgr0AS/a9BnRHj7erwgXsGLuGl6RsNZWPScyeLDiAvAqVB0O9Dt
4Kn4RU29L9u2g1wr12UyEJI+5r69YJ6yID1miyXM7Yqtrq/LoS2fSlD+K9x1+lo2fUuOGWdQrrLo
Xz5jsMiawAiPPz9BbOYm/Fk+lnKDyuKxbaedKng5GhflqhyRl/QG5NXmRVVG3hQOp5bv88fQObrG
bu7mlyIiIMycMw+3EufYZDe3FkvyEAdnbbatk5O2p2EgPt6YxLCB4UuBptGwp9jARIq/GW0M2QS8
vH3+TF7Mk9s0lp9MFRuA9DA5EFFxF8EVHLg1qiUWUdNPmJrAH2KAm2sHTdyhjOYXMXKpNUa25Roe
fZGJYB0gHpmdQ5snuLXneq9HLBlH6GChm88+TRhrfqp3m9mRwPnK2qAhXk5XHqY4fSvA6huOfcQH
+RMgi7maMB0TteUwUjOnLk6seoi55vvh07LeqkTrb53yahJItLyp8wFCJm+qxayCzIITTU6G5Sl6
6yh1DgS2znTgIcImej8I4SX+H1G+1Hbq4//HZgVrFEISb4FVF+a+1JobQvn25KAgYtVNFgs9wVWw
/cgbrd9aeXstmw7KlgAwOhqS/My8nc9Zljqw3NRN0ygVHmzWVfq41uI03ZYgiwh+tMCMc/HAqehJ
pFSENu+avDotRp+oZ9CW6SOjZ7wsHvwGYpjcHUbkDdqyD601rw08FC9ushtlS3jiW7HX4SODxQ4o
aiFvjs66bmowdNp9RhQPkSsObyltWfdtlVQ8CZGCZOjyz3Adm36qkDYTsKSa6e2yMKPgHvt+FWQR
Ws3Y5bEo2c1oPdJqo7qONurdsYAW0efZZ9zTz+RT8rsMERIaYX1PJXKOwGSWNau8vUkzMJGe4T/j
0WXeUowKlei6V7RuZ/whOoFafsguuuPOu2nUDrPNhsDEgHQCrIr+1Cai3LH7W5YR8JPpFRmBjaFv
stJ5UUD0k9CuzcRQeMOgfKdq+gy6w9loSr/XczbOkZTwke1tWJffTlnsqqAwj0JlpB7Fn8rCFSdm
bcd0UsCxh04myvSzkQowjBD4REzkj62QFd6SHGVW3ECNSB/KtmZZGAXcp2OO8qpzfGx7x6yxc89a
/tEYsrwci2IXziAEnDojEdzUNrSgDAngFnsEwzGk/RA6/UVIJbkaJ3oLpGl3ZxGdDfqEzIZLoSg9
ZV8EzDtqDBpAYuvunGruxSEVdTUMATKJsgr8rrDjFZ5OqC6lRFwdh9+JAhilWx6q8e8w6s9MJPo1
gqZ+g2fdkw422ELJaXMsPN5yJLGjX0LDQ/I0DKVgB1yGl1RFA2QVpulbsfMntmmqrVL027mw3mWl
Wqdak8LPctagox6ocDVqWsZcek2uQ2xckgiDGCRPp/fEX4u2fhQTi5YCrkrYVFdkaNWD3SvxqcjC
bSRznRmTbDfQ2a5jRzLMwF+eoKIdcq1Jr42s0CpxqiilUqMMU4Jr38ISJx7yaNpxSuqP8xu/ziFU
BAbiNhqhFIg/s0jMU0DAi18IRpoiruW5lkwY55RHU8vtWQiD9iaOda92uqMsx3cV6CMwYHO5DAhF
bBllsijJ+yJdG8u51bGPcRN5MZihMPnk3001zzrqYgVlQVRal8jq8BeMiGmC6JPTntyx5cuNeX8b
m1896F8GQgxqnH5kTa3Wqd81o7a2y/jJheWKwOXcTSEIW5fkQCWOnmXdRH4OGgXHmkJrs9yMM6Ls
voK6SaidN5bIAU0n9KrUmHdGPyLJxhphjdp7JkJ3a2UugbUsKtzmRUiFOHoX9RpkgXXZ8KjB1obB
NF6WNeOlw04K+ib4IjOK5MzJYfA4OHgFBsk2yyBShdcTwUSi7pixPbWKs7H07maP9tawMrFuhxj1
jmv+moVz5xgiBaFdsE7OQOfbwUpyDJQCbdqTflArtMXFgEJMan84mMleni5JNykIM7tLnmi7SSKc
ils2zVrevOt6y4XB0zYNqpPU0sk3nKZfz5P2mQfpa4lB/xRQFi5HmR4V7UGgwFGW/CITRAv5OrTX
2jI9UcW20K3goEW4SYYWvdDkIrWJWVYm7zJW8Twn7KZhYd1dQ16Qz0b+gKNzbfDirn+kYHPJHC6r
jNdKoQ0iQs3EmmkSY+M8NAzFz6VmYuYVBzUCFs5DjtqEUQcPBiJMRedl1Z5IZstYYKwsgTgL43Vi
MVaqKqs8gVfhDe2Gca1aSKAQMQ97DkVU2JAEHhopyHUhXeOJEcKXMxOFDBnvUTMTv5GJ85QXt7JF
1EO/LdkhxsNxYC7mduap5GzOORufkODyEqWty16b7Imw9WM1cRGh2/FjZdQdS+uZJ2q4doym2giL
BXbj6C42Yv13EhTzLSUdc5TqrRvxxIX9/ecDbKnnCXvlZSA69W4AcFpz4PY7Yg4zD2jkDMAgwBfS
IH+Pydcyica5tUZVXBWFg75EjYl6VOMZGPNC1IW+D6rWxC2icmibwZ0jsbxgw1f9sIcSxazaJvpD
2Hsic4gZSAhILObW3uuBwFtSz++EDbke2FgimLtBe6JWXrl5bt5Vc0LOkKa+WmgSkd3yR26Eq2BQ
i+PE6MKMWuNOIBs1WV32pP4UTC6GWmwxkk9YoDtW01E7PmsKt6+WBYvSlB8hGo0vcwKIHg28uQI/
QVV/yYrEezGKgvC5CsVuZcUIlMShMeEE2TNCnUNMUh63K0qOQU2BgKCmhvMMlBu1ZTl7Cu/b6lQ7
kfOkaTNkb6t/zjKWKKXeTGso1j67wiuo3Ae7Y8yjzApMtgaXa6iBPQPBs56H9o4bjKQIlNbWGNtE
lO2twu29oQOGOwOoRDMXv2Th1CAYYXEL6yYie4MTGr2zhmZZex1UVrzRUG9ZuDGb7kp2SEHmKUtI
Y9SLXSu2zYw1IMRamXRsD9xjkdfbkVNrr7nF87BSxm3KeDGsop3ZwSoF18q2z8x2BSuDCw3HtWBe
lWs2hx7pRKihclQ0+GYNFuNJ1dl+FDsG6HwGiZAe7nAjCf2OIR3NLWhLMw997MvToRbaZ8aDAp0i
wbK5LgkOtIxjx33TgsdZIWKufPjihsMrAveHCU/yFncsyJuyw15UtayLY1VZjTgvp7FrNwlu3BXI
7d/Jh7Tm/EotgkaFi9lJG7jXd8t05dFmRbpplwqlV6pTI+x7kbv1Qz1jJI/MT4pztNYz6Ddr7A6p
O3zKtNKvPG6OTQ2eORWDvrZIt1u5Wtic6KZGkFnUPULf9YrARoKUz7XTP3mEAnm0uAWsOr2pidgK
c8K3i+SITF+aY935Ni3uDZVuMpcjsJUaRanCviAfriM5ZrtRcOuym4ojUouNt9A08N3EcttboItb
8qY0QtjBQ6lyYxbJDcHtm1PxjuRpank9GCHdWYRlfXguZgDLQZ/dgrI/KU3w4VjQZ+JR3voiaDY4
a3+HnLvzYDvrNscvAw3gzalpUNOK8dQ8VmiIo4gYqd7+mCq0OD2OgT0jyJnMUxxJSttt3CwfCJAk
Zyq26CLUjOBjQSHBTxeypBFJd4LCDNRPsffS8bMw1J9AIizHIMK1wVkiBeM/VVj6Qs79to6DalWz
iKqi37Y9mNs2Q6GXOWLcJZbR72y+Y9ShHN0BgaOstQp1tR4z2jQDGTqzMdsjYZoQ+S54TheTQZ82
+5HMBjqowT02I4kaHXAdwSFx72dnG2B82CxWlF3Q55uhctHIhBWhRXn7MJTGuyN0MjcicTHY9OzS
MnyYMoB2UrZn5poLXnqyN8bCQ2pdAL7DbD0glI+5UMpflAdfqY3gCaNc5GL9Hst5x77/qNryHqZs
/SjhGpS6i2Yk7dp1aGrc8obyYhYm1BZuLuQHPC5iEXHi5zhSjAZPQlJrCBU1HpKSBTr5D0zJqzjd
aimCeUuDSZPYDE1nIc6EroLqaT4tu2uPYJLPek0GVYLTpyBH+FKIDsmskdd7N+b50NWzs+8GKC+M
lgB3BZTUTg2VV1Dlpe0ZU8Y54jzac0UGXKEQbhWbZT55U50W4LTQQMNBNuIe7dxnEKAY003lu0iq
z1kZ0z0PYIuQwoG8iJ4qjPx4EmySHre2q97N+gsOb4KprCt2LKWY+uM3VCq+ORUWQikt9lMdNBMa
GWNmXRfO+MoKzT2MLrpUc9CFn0Yc5eCzOZkDQz8WhnwMBWEWdZO9l+SlThZpvE1Z+gTPCudp6qS1
M1S79LIGaXUVjRDTEBPCHcSKN0vi4gzq7DkEi0FIZI26YJLHLOVRThWmqXiJw2glwNv1Aywpdrl2
JllPu8gkiqRgXyu1M/Nc7XqR08jStnnh5PrTQ4NbMSm+1jpm9ASPGXPachOEpC/oA3OqETWjLF3d
a4ccMa5q3PIGbY8NzX87qxHpOuNrFqkqWMpxq2lM0JqWtaY6fxsCmXBsxR8Ado7kPrlgeadffYuW
hlioanNNygA3AcZbp0AEpWc0E6Z0eGrMxldPH94lXePpViXXavRpaGAwhDMqm06hRHPQO3i6jP25
pTSk9fOAzZBk1D0spp+2KY9WNiY77QeqZEhMeZr5OI8IwcB94mqsk5dY0st0lAarrkgRJKZsBUr7
A0lK854u0d2IC0tUTpm1EDeVr6hlLCXDD2hK4ZqUuAIZNJHGAzoxV58f7QKfZ4/6AC8ET2hh0RyE
yYzAmsVJwjjLW2b4xWgaS3A3YtSZokmXKlsnRfHCLPmcAYMueCZkdWVyLKzWXefAXJb5GmO0KrhP
JnAslBuvP11cUqMDVvRLwGG2nUNAiyaSd4PX+aeVcGC8hxkVY1Q/t406+mNpu94QjqSbXwfB2AZo
orKWuJImWJG5ZGMaJiAHqSaarQFSoFrq/iqZuYrq4Eh7ZvpBy+1bUxUuMzR1bqCOM6rJ7aLalWqG
Hpaj35P1oLG8JOxTtsZnovS094N6MCJ65EKQNOjkezu7KZr5BjELXbZNS1zU2BsssQmXUeXUw6Yf
QVHs5ty6uW0KBmNgqxtmhEKGRn2fHHDWXZI/BhPgu4z0Cq7vhSFaBQ8ZjdO5L6diGwbh15B10SGQ
2c3opgxXZXJtgcOzXhPAotCAtTTeRAxxuRUjQxc3jaYnGI+vHQRPfWk1MlkdJbzGI3GQEXlU9eB3
WncIAkKrohwFtlGNtxiEGAuiL5mAYCFnF9mJZh7//wbj/wxzAJ3gX6yN/yt4umza6L+tfzVlFhf/
jp9mA8Gn/r3FMP8yYBkg77FMWwhrMXP+g3XgGH/pYgEgqBpeyP9gTP8DP61bf5m4QCHVE1El+DQ+
6+89hv4X/1RzXEFZrMJ0/C+xDnRNLF77f9tjYMfUgVHD9cdzpNuLX/NfWPA2dLKchQPZndCztxYK
XNOZgi0EYgC6orsmuh1dw2Q4FNx2W7UNtY1eqfpT0eXoTvK5O5hsydOhsJ4qpXa9WYrCjzmgTsNE
dweZyXzsSZgO0YlaXegTCpzcSuLOV+Sg5SfZVdWr3pxdXPJprM4fQQdFgT18fRFtUR3TGVRCmMiJ
tbFmX2t3ZgRpBhiXsfynoRWuJy3QnxyhTH4rNHE0y9g9Wj0xdBoR6RsR8QipRvSR5STHr9ZVzpHD
cj3NrexoFFa2m8cg3/baNLypTbMJuO/eY6daKXVreuQNttskt8rXaRKkqUc2I7ysPKA87J7HiZYh
Uqbq3LVz+8zKvCNMqgXC41TWCnJh9FwgBMvNbJtBSDrKsbxMEOKCyNj3Tv3LtV1wxIxftXpkFhWb
zimBFr1tOoXeBpMD7BQiNl5BRY3AFxGRz3l/cvNT76TTUcJ/DnixXtQWCW1l6fvEne/lghpWTIpV
yzK+lcHxypL/TpUzRM65pozJxmFVM/yI6HUAdj91aOZQVt4GmxCH0Mj9QtWkrxiy3CrlKZGd+6Ie
k6tK/f4Ydkivh3zw8xEA5ZQnA9aCrtwxSkTr4MuBBZirMawee+3RGPunoum1S94lI8/mLNqiIp+F
dVJY3iNPrHHC4KXnoMh3U4udUdqxu+qMJnlBdbAx4rl4VBwU8UatlbvK+M19VO/SJDd2yJ3wVLno
8phc32XKiNqzpTc6kXxwRC7QhAb4bZl7Is8R47YSLVID3hy/deElqtMiTlIBho81cSZJqlBeThlh
1HXH3JUlt1KZ0VEblD+lVD9BAk27Kaz1q6ocwj7QGZEU7sns3Go/8kXXoGkpVlQrPJALh+oorrPl
WFZ8BXwqthMH+jfCvEe9wmzj9rlck7f+0egqfoflgz23R7SLpIMVHeVxilolBYfhSv3A/AhBs/tE
PJs4O2TVnNmW5huZGSlyhOSWkn8ec2UdnIAR85BMaJUDCKjEq1m1Y11HHS2/FlEWWZJytsnRdvJt
ZJ6rYr2mnRiwQkzjYxLikciJuTpwdvL2M9RTythGu8IsrC2nl2ISyqbnJV/biNYgKC/vKeqFJEgW
h7pOCu9E0JaNgFmrkm51H8aCgKEm+tSDNts3NdxoE5AziK5sU6oAUCmttwzWm900PzGcO9Z1ZT/a
ak4ktbb8+BOK2kIvm92osLJrDQdJ2HKxVjAkN2WBMgyLJ7JSco+O8ZC+qpHRPLqluFlheogDXT+L
0HmJlABm/RCxx5yJS7TC8i0vUXA3EmMlT+Az986rSfwfTy46Wy2br0QZTnuWv1zcMUVRUEU+kLj/
zth5LMeNRNv2ixABkwAyp+VQhmSRRc8JQhIleG8SwNe/BXbEvZM7eINmSC1SIstkHrP32vGewMSc
6VdIxg7D+V2a4iViJrxszDknwjXPeKMJjom2qvG35ZP94CRJAz86Zu9TfglBVQ8oPz0D1uymV3LB
9r1IhvvKTsmgbQlqU0O6N0ynPxP/y1gePkk5lQyk0Xv6FurVTk/j2VzUh1R9wszbJ4bLLT6tMGRA
BbexkUZF/CUGHPw+Q+PU9xE94oMHC/5WJ1axzf06vvNnrNJMbeinCEbYMk1H/WUUw7UnwOZJZObV
bvryKpFeLUtm4Ktap8KRNz40iLoKImB/I27dN5V7iur0LdJ0xLKo5b7cVWOanpD/uJuBwJ7T6Pvd
risoAsmuT4IkRnSW2EZ6TGvjNz5cjWXavlY5YO3YGe4901uX3m215x6q7ryWucs8vJszJ7/11/Rj
xIW8+vexyRa8U2BxSontKkLmxiKPPNBoAJyVjCI8M4vcisb/Raem3pxwDh9Ea4FLc/RuqkMiP1Oj
x0NTELtWGHgo0Q3Q6aSHAonN4xLL6it1tbj6jvE6A+MkBnl4rfw9E06B7wVDmW3Bhjb74V8KORy9
I+bYrKviO7dsuDwAbh4JzJ4vjcR5lljPUTIZFxnGOyh92Us7/6nH8DrEtnxls/5RwOetaz/dLSjL
QR/qbhXzAL52eWiLwuemXZoWXldxjmbGzIuevyB8fs0enzkSWs2ovlGgBEoFiGVmOZz0yVHxit/1
oWqf1vR34XxHVazemqhBBG9Gj2DC6+2QyRhXV4b7fE5uk5k1QdnyX5ka90UMsYYtys6qFcBLRGLH
pCk/wthttjorIDBm2PBGuRTBtMDuHcN6OHgtYx8PuTKi8OoFnZ6zLbtiwq5aYUBxcGEi4Dj4JNhv
3dE1EZziNKkQUgdyIXWdhTY8ShCzOwm4mr1oGT2gRcAGV3lftoUgffTsV7bIE3289bgQerlthefe
6FRFpPXBYw1x7kP44oj63YCbmjlxjoGJKek/e55/FUNmvc3WxRxL9Tbn+kZh9Gsp43KLbk3tRda9
RqNiSNKbQ3e3QHavM/krFrM+V4b+qDuURg4upqautkgjsntbWJf/LhIfh0UsMXfOKPeh/bfmse24
E4eBEWRe9NYua9EAxKIrCCHP4QfZv+zGdJ8yDcM2Nxvnzs6chPhsbupYsE8TXSmPbT/gkCUk8aVK
Unx9kmt9sNdGqGIqmjNFvLSoIE60o2Abs/lshrk88nYHpKT/ePktD5fw0kzkovYW8vO2yaxblkc7
vx/VxWkqhK+tOncunEsfseggzBsCj6mrMapYybmdq+pUZ6BsgaNfyAtYcIF6+Lq6unvqVHhRHEB3
DA2GbUxHG3Rt590hSD97DWjotGYq5+f532ZpqAqQSWwH/dQQZ7Cvo266RSbNc2e4Ly02srzHHYbj
3jzIPgoMHztdkX7lDt5P2c/frenCEVchygmcusxc0/tpYVnIYLDm+8kiBARmNWxGmYcQvlckdVR8
aeHJg20u21rjdfEIH3xAWF4ju2yxTc6TeeCZdvYy+pQgvzgaq6Hbs4aLTnrBTb7gWRsrOVxHb6B4
TPUdHSADM03X3LUuWfESGFFL+ved51Z/WZqFh4otDQp+UIZCIPXWsn10DONdV3F7Ec1z7xvV82py
oozIyHYGKHRLi9I6mA3mWpLMyo+xQXjI0WYsLFCyP35K2SHsjjFL7d9L6kIkl0iW4wUMh68+S/dm
xEJfGfwgQI+HoIDtJRvmGFbaPVm2t5n63r/IHEMCHcwddskeBd4FVe4/h9nIXR+y5CmjhUvBTxxW
7H2Eqa/ILr1V74YknMlWg9HXt2n/yDp1AkCAWS0dHqlZMULxKG49f1rI143yY+wgXTUNUOWjE1mH
3PfeChvVOgEhJipXd9naPnv3aTT7S+bm+Fsqttd5BSlBzq+iG5LAscMX0teTY79mFLqpvsbUbgiq
llNZDyGDdd7z8CcYexgvwA7tULYfPuNkyqB6TJtrjRXZifSTYr16ymr4CylEaujGO2XN5tkFn7FW
2E2KlYhChqFyC5Qi9MbpVoj6LYYJlA1ufZJjwd1ZL7cMWb+ZxPN9lbTECE5gKSNEOU5inVhWOyfE
xXtFnNXOQbWIv7Hq9mOXmXjoyu9ypZOEhpPcZSV8YjJIsTD3vnjAQMLQcvKWgK6LMYXhoIuKDf9A
wgIS7/VG6bLxvWhTcfophvh+ibKZ1lDN+rlLhnrtAuwrAG+00ou68zNcG4i0MJrZNetPBmeJlaSH
Js6fskKk9/z5OfektfOyKt8aGVFYEFFa4CQ4OkusXaAeKMq0r6e7FBgjD4kNNaBP1cXUxRe01QIJ
e5nfNUPanMbShOBirGNWxk0lPdFe+XONvJiIF0Uc13GYUlT7I+byhsUugTTuc+uASPMqZlMmt+Xe
ncO9vbUqfXPUbD20Pt3T+ofJKGO+rXqzFPUclCG7auUWt0gZvHc5jhGz9ESiE1kwjxhb8VwpnFwl
Cd92k1NVqpPhUPgOCTW10ZIsQbYpqyNelY1BVixI4KPfgyZQqPX4m5msm+NezpJcouFrtKmwXPqA
jeeaezY7/3yS4Hed4k7N++wPkCPekE49YqTGWJMye8UAA+ci6vBL6qVNAqUYb3Pdj7h+inOuxpMd
wXhNuh6Tem2x1amaOARAzN6VG7PZ5VH6kZLiuQ87mXPFcgzw1O27/C31muXaLTamUwKeT32TbZc4
AmFWaX30WlhZth09KF2WL1ZdfqiWCrga1TGiYGTHx1kfEgZxEdP0XJjeGFS9KYM8hFokKFf6iYbF
zGv/iGDwZenIUSCCgHBf38Onpyb0UM+11w1bu144RbMB0Vnrwc3xwhbfu0H6WTpDP2vI5unZeOYs
lndqfVm2pLZY2gESnmXEgdfvCZsAXn6o02XpJJe6nD+7AozzKObqwnTWO8huYm+9hDyhaK8Ghfdy
VB5Q4mHpDqP07lEXYuXUMCCasIKbhAXtLKbsgmaiOVmN+22xfN9PIYqRKvKgKySIOyag5dyrnbOb
xyrjSdr9NNyJnAHa9cUzcYY84qP1r6J+2YP5T/dxNP6ZXRInc9KUMOTJu57mcxt3gh+uaDB0eYm6
MzVvtaRgiq1ngzVf45u7OkO6lyHn3mFxcQ6zzZ4nbiUejro8YuqKd4lvsk6pbQo7y0M+k1T3hnDO
nk+1IhIWyZYYmK137p8EkVZoNtXe1hFr3rBvj16grA51SsZ133NuH9A0/iLl589qEaHvPC7dpO7r
kbVtVZLI24TGqZ6y7sj+x9kNvjPdLHvyeA5nkinqjra85xCuAQGX9hLeT+H4RefKJ+RjeF5k/47W
yTvVtts/ttVjmeiAW7y/htxHgWCUs2uADcUMrYIB4+aSq7tFA4fpWaNvXLfPD2abWTuT4f8u6Za/
EkXmbmomPI81TVg6y7vcNqwXL/Kcu0QueZD4NYFO9KbcHuUtDtuT49r9Nc9ltRl7grU9me2ULLpT
Wz5MlS3ubO3np6QMO3T5RGdSondyQ75Rt7fQBa+T2iQoQrIwDAGYL0MgDzGGLCmT3ENDTSAO4/At
trpgMOvsEKVq2FkO1U5VdmynCSVRRZDgF8WxbvTBoJC61jmhGHiC2H3NErmgY+MHW6/AqbXNu1Cl
r17bT+Qkcs/N2XGZW+Rw/Xwpcmg6adi9eAhIOwf4X0yeD31HkLIEfuwn80Zo1DrPecsmii7TkyyY
IiIUZF9wqMZkhqg0a0jj3tRWSAL0kADvhLGOwxq9VdLabAppM4sy1idjkU9W0VmPlfwaO0whpq4e
a6s4WF2vCGAr3J3BdXCyEI22g7hA5DKOczlrgo286UC6Fue7MBRv4+Q0W/cD7TA+eP2R90b31siF
gUH5m1TT5FnkyUeYjsUlCuOvnxsrzUFFdJCf2NKUB/JIXkcGMQuOiec443xxWuc+szFIx0M/Bhxy
KN5a2Cw1drU+f4sd/K0sGLUDGKtqZ1YpEZbrZLSvbAdRHHVhFFS8yPuDNqGle1V3lMqyXhaW4jQi
+Cqwa6139QMiLrVHiWXSNYvkpFLdBw7U9VMyB/5EvRdpaz7qEFkHekG5aVIAfJkV/SNjHnty7h1N
x4DyRQloM613B7zlrGJknzI7crLoIKec2ZSoLqyl/6WiNe9Zre/dIibzhRHvKbVAmCiyhoO+M/Fq
gt4agAvh5+g8rG1hE7A9Z7OaLNklmZD9spUAmzA1/n1ZVcYRHdhzhT0Jg0dmnsaiJaDSKYMxViFD
xDUFdo6T+1y7dlDnK2sAwcsWjpr4PeCEasSpdnX3YXVqIwij7zec5FcU5fExT0NKfFAZsjJI766+
5dQH09TM27brJZHM6jM2eLQk8xmkQIwCIm63x66wbuaSYdwb6GaobPRj8yXFUqGSaZtd65RnFDHV
XVEY7i2OY3DN5ns89s5XZMBvMIZL4rhnhaKLWAc2KwRxnPlh9NXrQG1YNvsgFKHHPOGc5xYnct0w
GMYU5hMm7nhTJ/74gIrrlOaaaS6execSaYdacLh3bj0RW8FrtlqHtY7ubgQUM8xEsk5NG/v7Bb48
3p6Sw8Is37rsaSIbllGK98d2Yo3g2y+vQlRMI/VLEmX+VehTxAz9TnEv25YGMNdNxbZj+03xjVRv
8cC4jcWEflfKMGBwzhSr9PlHUsIPpxB5XKTx+hpRZBwTg9q6REt3YAkot/Wow43dd9EBNSd2/HVi
MbIFRl3uF4GRgG1ioL/Kt43i0LRtdqiTCsoUb/WlYlbuF/Ej+/xb5dCNIyd5GKZhfJuJDD5xPz9o
If+MLn7CLLUU1DYmBBOzCSkecTuSUWAZah05YzQoPKJo0VYZRHs8xy6p2BR39zrK3ructpfjEiIb
c4Yn5iPbaqoy9k9TgbLMaxjrs+7FWnksM70zWBCcZ2uOCIdbDfJNEUhtf9pMzRHgeHsQ1sm7R7YK
IpW3xv0zjoiHfhTc7MVJgVOwTdbxh4yonONJnXwva4h1aLA4awpb5JpP2CSfPURVAdXXdMpn8UCp
E50iM4uPiqwZJMtVd4ex1UCAiqQ1bGxotYaNt3Cwzi5WdWbB7SoVSdsjctpW+iX1EXdFarOL6Mru
91gDbdI1O/Vxth7JoigO0iD5zsAAsGQRESrVmRtnphzmSLZzSVTA5M/HvAVskXMf4VTbNpEP4xS0
nG823ZnwJ2Sk0IZSxsZZfjOwHzuZmsge4QMI4YTRYJEBlPSx55Pv8mwyQjn0YfhlNBMhNRXHJGEw
OL9rhJTIIQ5kXz8bZWqe5RAf50Ka27YBDtON5nU1lB30Snv3OwHHYgCM2WGDR+SERKdfM5069JoQ
8UlXX4O+Fm+4EvXUn6ZYHtxUzYyNkv3kAAYgrlmfp3711KqW2S1h5n4bP9JW7NoGuYZTiAc0qu7B
TL2HboAHpZfmiZRKGt4cp7VREAH2831mo7fw87r02HlP0JbD46+qV3+o4EHiy2InusPwMR0pqTlc
15wgKyEEOzKdePun59A+48FrVtS7DooZ88uaEfHzIaJcB/ZunuaG4aDWWbcvoj2yqfDA1v+9anNi
3CqwAR0K9Q5kfokY5Oy4+T+/Gpb9EOGMZdDsM6cp+13cA8PKZj8gqvLPhLi0Y3FUGdld2qrPJfz4
SUuxF18cQU5u3DWkwl8/RBlIviieofusIRymISFRFdOw+98EGEa+PdbyhfeKmsezcKuMVGzgWGsa
yDxBcqtiQMaxag+RnT371EFbyj3EsfO6lxAY5ky5jcpC0zSMdISWxTNdZrdybvHdJiVRowkpRhjq
mA5WB5JbUBcXxd0sJyeg1HUIOjmXZODRZG0mGwh2QmoIyfTqN6LI70osQV/7L0ua/w1R4WLnjlje
sMjglvR4rZxmI+7OloNZEnXO20+Mjy0gcM3j/OXGDClrtaMKzAPMI4/dJK3TDNwFZKvF4KYwzrMJ
BiaMJpAIBHOcm/IVZbfYDaYJiNQTw1lOj7xyuQIr9/4ndgR+IUamLrxUmq24ldZLwHyCF08UvY1i
tF9x2+CQz/yjyyFw8ht/5QlUISin+VXljrP72ZEsXdVenHL9tx7urGQ2Hww5ZJ+o1HapQfXhAmM8
15b7EhuTfTBR+JzNcn6z9eTtzQRh4CRd8sJkFGQGgnwCK8TH7NmkcZrnyArxq2dMuZlYAS6uWZ/Q
yyDWEzHMNeQC0d5yp2JPvCfoF+b0azaNXj/MHdYhWs3bf6/LNdRhZs64MYT3KpLxvp2RFapvt39r
k/hmzGDSl6H55StAFm2rBuDz3lUWKEigtfybzHknVA8w24CtZCgTPICQJ8bCxgbxFrqbLOzZ6wjn
WJe+fTb44thGsiM6nmOv7P31Mt46SUVR9JNrIZghHjySC70/lCnKc/ZAfK1dYog7nYsbE8dtvkZk
GEL9knb9ZSZ4P8vyMmYUwN7z1D0u0fQlFNoNw69pcPT4YZT1e/dHkm1KIhGi9TuzSyNIbmtTbb+2
ZvcsfO9saMYy83ir5bDDx7mLuRK2IbMgb4CXYEFybgr1mrXxPjTka8ynnv3Y2msnzY7umsZBvKg+
6sXYkrMZNY1zYrsxnIvY5iEmHIohHUk0wUDFuzAha5ogLplos2Teej34Knmne9rBxoJ6487Vk8xQ
xdtskshhs8nGo2E1N0V2iBc4oJrEVKbv0S2zG6YRpTWQWpw9CGNj4wUb5+Q5YvxE+YIpVnHtRNh/
djGIg02FAHMdaZiEjpD1O3twZYfpO3VZAOIRIcZSti0jA6Pkp48hws0E0LSLOMYtpL2Ihsjyen10
5nw7YLk9/gQA/RchlYrz0NQTUzTbOPog2SI7J99NlcdRc2/XDfxJXmvfRWx0eztaqJkLW9PkM/pi
PkACa0pTqdR94vkfFMTRbgqb60/M0FBLqDSTi0amjczVktWdCUP7ZDNBi5GiBXLniPdGaKYXdijR
vqsAjpAmJs6qborDMptkUcLqpZ5khjeYQeRU58WNw3PRUFZPPrIyb5reCwukmCPnt3r9sjDquPAa
np3OeKJCAC2Sh1eT8+fnuvv5QJbecBZJWu5TV4LWiyEXxfx8ISDKVpBFhIb/uXEJ34pCh4K4iq0d
Jrc9Z11Dr2LTF+bjuWJDvX63TcjjHkcr/6wsrqgWiOYNKfqIqX0wEX6HKoL6OlzrfskCL+ONnlXz
L6lhZibs0foV1/xzS6/f+c+vdP5rTEIbpMBkb/F3fbDARJlUFm8TNKscdSQQnxpqxUzhW1POMJ6V
xKaWAPyhpNRi3KSFf+O+Ipi5b26qSgVxw9FyJlKGJYBlIQwr/Hs1WRMYg/Hd9mFSRh4sSsRHWyOn
/C1sG7+8cn6rtTpxUZVxPDslSzXY3UQYhCRNV5Y8h0T3nlq0YsK2nGCw9JvrcmesBG5AxxnzeIWB
vc0FEQkIBfe5lClIC4COuQq5unJcP7ExqnNu2f8a4SKbZ445LU7wc28zwBpORvfLMY0XkUxXrCrR
XjrhJYq8Y2OJW4cOJ/A7H3hunxHXxhmw9cf5OnT5Ci87TKbHcrL2AkSXb/OYRry8SSLsp4vDROgi
zHg/O624OS0M7BS1O8XudMcz2SME0C/RqK9Utk90a3InXehh5D4bWyyY/1yLA4JeeadMAYFxyd8l
76RmQB0cjvO9FvWxf8/MwT4t3ewT4OTwzMHb2AvzL8p8qqcKegInXRgkI8M8DbuupQXcZLJrr0xE
2zChZenkMbRLIG15PZ2RoAZ5jhrMXwdzjr/yMl+aFCtdGcdPnBMhY0XGGC6bbclku7Y4GS0cuMPq
uukAgKS9j+knqorHqoC6Z3hG0DpNGLhZlx8jC509EzuxtdFhD4VrnkzZHcqoY1xQyM+EKLiTaVHE
+PN1ZCVyaRP8GSWKmyEhBDdCBEBhkrfDrzAtf5s8xaA+ZoAn1oBZpmX/rMfmq/TsLwP7l9O75K+C
JTLT36WFhKWae9QC0tCnyc1WxYjVbUs6622Zx1tjvFW2hssAawk2TKrM8SASx95zP5KemE0Gl4GP
ZWxx3pQW89Eavk3LOHaWHZ6cek2rhESkkF6mKQ9e72dtYGEL2kRN+uKzsD1283DMxtA6axcuXAho
Q0Qnl15y23oYBFX1r61CghOgqNVwKewuzr5AmQKz3qZUkEesuAIwpPtX1Z23Tzt8oD3K2LAILwnp
aSS+T3I7JvXJwby35weIDiaZuVvhYkCTJIyyAAVEp/xyIyZzwpHsvfEigJPJQCjuapv+CGEAORro
oAF7qOKa6Dw62v3NHJHuGAB55wy/c7KqSpk6m1D9KFjXdcofMuvVzuQ3GpDZkkRzkEPcxhEwMGo0
8dMaMOZ53Z+U62k2RPC2w1lHTJqeWzjjJyRYM4mwmItQJj9GfneoQRkXyvpmfO8+ysEvaKXu+8Xq
d2NUI9NOGNcNHUP3PL9aNNhu4Xm7LorwZY7pUVYgQGilAXCd6tz8DlvNbMKZ0iBRkPZYfuFFdcsg
ZDDEaUWVYqY7QOMSlWOo/HHvL/NlmsjDFT5Ekhb6zISf6+gIZGO2qHZVG5Z4zEiG6l2/B8Tv/x3v
CdhKmP+1BZ6sWQhrW3kpy/JlN+1NFmiHMBVfdvvi+E6L4BuNQjKlYt1fofxB/bE3Ow9TGUOuCqIV
QLInxBXyAC68ZaGMhKGQpIYZXEcZ3GZBB+Uu2FyriTZ+YOnYz5p9I7aSrBSXyVy7NRQ6KLBTP48u
nll9+JO3K7xBbTgF/QajFjV1TNdh42l1ODSMH4ZUVvxWuoXptn5jLinJm4YQZ7sMBVyhpsGrZH9L
5sGNeTFIUdhHcfaS1411mSt36zQG/R2ZvJvGoEjmmvORzCAHA7OEqQNyzQBWtbnR5XFJmzkQduhX
FvkoeTLMJ5GjA2qB7bsEAcWFLrcJ9pKCQcHOScbf4GCelx6TG2P+XV2np/DqSadgaMraiLnjNlfD
ycQfKMm8PVedvfdmMzv2Q6lQytiHNNRsD12U/8LpDlPGYwcj5AZlReFWSoM6c88sRvNtE9ZBKgwr
COH4kMhL4IINcT7yQcZGnfWH1S/S5xodfpfinF3s6dFMU0TkNzqc9uwmyxaNSXIALfPVJDiIq7Dp
GXoBmqvuI9W17G/E71wj1pcahPyQ8D4vqvET8Q/4z54sgzRXFxbBRpC3xV7yJYdcTjdMwwOVHoE7
3fq3aM8U0HawbwhUTj1cGUZBp9Qx6ievKB/TvFdn9jfeToTzv8qMp6NTevc4jPF5Dqwj6FUBNMRc
vFklDqTBXgmv3oRhLyAg289FPt5FpbQ2jhgb8mbEtm5qDdC/YtHM3mIXEVzUMkgB8VbsIyP6bO2n
si+X17pAS53shaa01rYNUTCtyEjyuYvcwmTW6+OFnqAtoxtzduzEp32BOWUsvY8yn2ENdANCl+k5
giN3MF1y0qduzYAo1ldD57OFx13pYtZqdb/sTTN9GTzrXbI+wuTEfAWZqLSqmPfca44O8YBEgzad
1wciMqd7cmIZX1hT3WuEh3hfvOSgQFxLL3yPFflPRB0e0mhKLp4gFLRwgeoxxe8xO+2LISIkmPp/
MdrdYrExKuY18EDE2R5d1mNT59fQn8gBsXjZSNGGiPsa49AUyblodfzQ1vMnob+D+EN4KAuBunyt
+4Yt76i+Ekybh1g1myLOMWwsECs5Ni/5QmtRjj3vCdRgIyrzBFOiA5KsufSs4hObexkkY0M9n7zB
50gpPGzApBFzTtPtz7pc34kTNTRnHyT6ZM1BbfDS9JfaeyW3q1/9HiQPriGePx/++y0GUeKUBIlG
SV2djbnBT4IEXRcFgYnOOnv6+WD9z6/+f/9fQebrpqfxXFRO5I5kcItjqoRhZfpbc6LPnL0BlHEL
4JaWMKvINxtayNlrfG+a9mT4rr+K/+dXP7/9v/7fz6f871f8X58ixESzkLjEeQkr46RpbNwhbXyN
oVzuIwvugln1KPPmkPwgGCJZvKT7Mm5fhRbf0RC11yRN9D70Mn8jGnkpZcx0xCN5RCBHhukgvgW4
kU2Pa4JaCQ1RfYadxEBwZu069EwL9Zje8coLOGLtwzRTkwwqnq4auhXZ22JXujPZDnbPppIxB/YR
7qYhuUT8+RyjO0bHsh2WI8O28OvLwmR4L/J/nJnTtjI55oaOVFSv6QNXABW3rV9R6gy7OeyiXamZ
IlnQPoYV8ExPyPDdIj3X/pQcHafQ25WT81Xb4eNMgEXg08KvS2xj0L/tmjyAMOnBvbAE9XzmQrOe
eXiurUodZoa438cRRZHtSXJWqSihdr0NxT+zU8Wztj57a/7LcDUmOTp8jRq8GBlpLE7Xk6ebZQCO
wdIRjmYL0HVBVg8CQgKdvZ6q72VO76lduAbN7g09NHPphaNglvkD5QIURISX8cpDTKzhVoRbORo3
VETOjh/qVbcejvIEHK9lgn60kz8dAwpiHQkdntRYHO1WvpRGDCha45yyBmzc9MtXZyk+5aCfp4LC
wXTJ7tIF6d5VjXdSRNFFgjAIkmVxz44D4Wpcw9ZFJV9yGA/UvHR0UwEhn3ERdq9pJp2G6PJ8GIxz
o/wBxrenWQx/g78NWbfzF1adQ4bOlDLIeoqYwDZ+316q6Wqzq4a/usc4lHPR7JKClIuZZNF9PBVP
yzw8x4ocEDO3R2Ag/rIxLEBVXoGJRM5Fs+/cUpxS1i1ZwjhVqzz4QWAxbj7ieZsDtRK+lbJPRPfk
l1lV+z4rNL4terwRchz7gz7E24pWQlU8FlZU2BfhL+80ipulV9Y+UjoGMtGe6zpD8z1B519/fqu9
OhjjduYEJiEsz/Yye3TexbufZY/utGYBonuL30SICkiatYksgcEyQ+kbjlTEAIyffv4i5d453grf
0oycY3iTPTODMSbtFd0GJPGFWSwWQ5gsswzPvWEHxaT0sYnH8TjObuC45szSymarXl2yhGCz/CEt
U7K8B/7dkZn+DI/f97aGG579xuCFQz2MxpXuP1MHirxPAEzXQWAQKqQet3NN+ZZnuH2Te+la7/3k
lltHEf1VW3dO6mGr9D+XMv+YyHw4JlN19HX46YRxyBY7HZ5HB5YvTrPzEBd0NazMhCOQPJN11g3h
h9UM5sF3Uob7yQxtFMxmnTGPGomU3YdpyBNrxuZz5TZ/zcIP2jhLbwNCho2J2yfVeaAzkdxK0u43
w5K/+dJX90ZOvU77sPfZSLGalukVwOrRNIDQG5WI79PeUyegpmagivNQa3FXTco4DknLxhGsCsBe
Yqq6+GpBdD+5vzwbmj6QxXJFQDb+bWKUE7FxrBF1HLo5fsrXLkr7eAftBd2CZPPA3jHdsVB7kTlz
jnxIfWzmbB2qWv1OcR+g5hrKvSXz+WyvL7/eZVSvOh52jMukc3XDJbaBAEUZ0y2TinQbUmcEYdk9
xJHH3qpO39MaCILSabnDTdFAVum5xYqZODiAC5x/lreiRtEBg2PWjML3OeaVLVABRUvjRhz/3LLx
qD9HlUxnZ5j0fx9UDZxT28wN6qS9L61xDCw2EdJBFJQ3pzIn5J7wYJM1Qv00Wu6pXxcaPx+GGoGK
u1LrRhm+TdnkbfAd1BvfTYa9M07fhUmArFRInYH5XiiZKgz7PZgCQpoivNQUijgnyJZhYH32BpOx
0/phqfDUumD6OPOJkbbs5G2p+Vww1dxqnk3iHsiJpWi/7SQrGa7yNSgAaKzWMw0uwT/gY/1WJ+JN
YF1PeGkACnTYeY7tvUTf9FnXbPBqhGZlOL236wa7Arm5M3X2jVwqPo2yNq9jh/rdHwR58gneWrEr
ljB5RGTcbydDaLqLTBx053XcmhN7ABMKAsieYcc4Lr4sxr+ZeT2dhLh4XeJdiSaiAF2s9q+EW7XN
XeBehHFzqzgfemBRbJqIsVwtk2smmjvm5zmuxZwQGTHcF3z3rSqrW+i7vyH4POPeWz6NqrooX09/
CychpFC7S/zZFuy0F8NN2ODUqJNliuM7qt5sGJjp4urDmDLBn7EMLDFLVGXXyYc9qE9Hu+333L37
uPzy0nyMekFMYafdnSidf6GPGBXEo0HClEz34WjTG5YIthy8KDsrjmJm3uHfbAFZGMGijWdkgFG1
lPezj0S0tRb17K8ScFW18svSp77uHnvTvXlNghmyjTJs3iTcFM0rMyoWV/nqFgAxhTLul5s+iimJ
X8rWYoyekLjCUp93Bieb36S/bKDgFzdETdn3znCgyq5PboSoJKuq5wqNXB2aHfrizqSdbW4a2ahQ
zvhH9lJzlaj2pY5BelPZbtzy5s1Dfxday76ZLWKREytEK4Cwa27qCAeMhSmK59GL/foUYVof7fmv
cvK7MkqDKtPinw3jS7ZIvmnevUOieaDU4LjXQVrWiaNwAKvSps94vuhz8TT9daPj/2PvTLbjRrYs
+y81xysABkOzVmUN6L07SXf2oiZYEiWh73t8fW0Y4wWVfPEiK+c5geBOeYfW7N5z9jFmCD8zI9y1
E8zdKQgljpnOuNQSqfZY01Z0bJvQpGI3FUN104d4WDssjrvEBEE+Um67cW39rkUujXy5yW+gVNJd
jSmm9rUOvyjtjNfGXOJSE9M5OkubQi0y5oTH5GUI2/ImJx3vJqsje+OWVFffH1LI3+EMBUrBWGWy
5uHituGXcMLjlbl0eLrSvI9dn0Qxr0dPVUXlJtWqxSYCgTsJ25WvSYfr3ZgQVwiQPfHt9tA6zRfH
mRPCc5ZtXlK5sRLDuq4S7Ul2prehDpBv2vCX4djLLXJ6ph3UM0eFYNRbqKUl7WAYeBq7B5VjUyaI
XNP52ITSv+3RA4h0IA97Si7uw2AnSIgkYQhu0SGQ8MaUYCZj0wzIMTFvMCQ2LWpJJaaZgovxXsty
d+P6YLl/8zn+RYSjXMCGnwyDEj+jiW3QdDAPfopH7kI/jco2ive22WDimRvzpm/1Y2S23h2bawuj
LzomliDUiLrNxrbwjLvgXq/mHFMKQynE7OkUpSha4ue+cRngZql5jJJI2yNfIQDUtbFFD6X4wwol
UqirRe2k66Bs9kBC4uPEEB7FQGo/tqkHQ9AjVUAk6PCBxOoUEnSAXC3aFrP0X9NcDDcNjLaD2Ylz
6c/BzcfCzfJmnwbdY2BU9LUsxkk9CjiA4DZpgF1TbkrduO8cuP5/vxmtzymfnmG5wqDfRQwmoAxz
4Uv+5rscQgwRs0n4STs4P4AVG69dHYNSFjEBKMDPqHD00Zf5Szk1aH6cVKwp44t71I4SOUhaHDor
Fff0X5uzY81bNAsYWCDm4grTwwdOXMw4HaiNqdEOiVdfoS8JLqTU2XANU+LGbPstNWoQL0YU3pnY
EJFchF/TOkVTNM7ZsxGN+doqIBJwiXZWyD/9W8foDi5YMBIc0KmZ+PSspjrgUUcLQC3m2bXon//9
dhJLHuinw80TLkNA08Ym6zifsqJz0flFiC5gDyRlPebEgtlQI8uh4OfG5sRQkrQzFEftqdeRsob9
FryivhtEFx0oD9/6uadfh3QonCmt98rAFsuW1NMABE9Gv3H1Q5ZZcHY31ThPT9kY3Y56NhI3hJZR
87NXLY77B22wTmh4/v638bl/+eNsfqCNXNiwPkFEc9A4Xd7PyN7tND0gL6V8uh0KEX0NSzB1VlBU
nErsCLpX1lZUDcFtWqQRfWZw7yoYBNcp0bmxTDe5S7OV/mkPG6vTn2pPDmunJrIw4bAioQEiJqWr
5hwIJ/1tLZHhrWOK9nbqiPDRzKR9I1wBJ9aUv9gtqRPuDvHPeMSVa9zORZOvg0B3Xv0yO2QW3bh8
1J/1Nn6NCAx8YnTT7VIcMHvL6cz7FCE4KaY9QsxhspGoay9UfewHrBJQEGJiWWvmHCA2oXRX9E32
U2ofbLHmzDFOZnipXZNkmMBwH7jpHZGWE3ZapeF16cHuYDLLBcHHS1nHcFGbKn/pG7v/2dPs8q32
a9FNExp3pKCmvG97dAyJIyHgy9Z6KKnl70ogPUeXCTX0OYykWYWcz+l6+0s1FmejnuVPLq17qp/+
ybYJe7MjH0pP5waPsW+lm86Q9i02OxwXWrbHdBlxn6AGGW65b9fAG7CoDNtmLptXbG8Ix5sD5y7+
3cFrr80Yl4vVczsa6vJL7tjwnxApoMWyjnEICL4FoLSTLVLMPjbhKRWt2KQMM0K/MF7//igU/3ol
ko5jSEdAxtUd4/MZRoMn0gSeXPLuMVvqSJcFpc0bp39Je/MSOT74vaC2NxQTzVNqJAUlvyTYI6Fn
xu9CO6yXnmOkm98zSZ3Xone3c3T65Do87j6bpvXsYe8gniBfd4uqfiaEx2mbbEE0bmRTuxtReNTv
/fAVYRuiDaqjKyubb/SW/5m6g9xn9Cr/i5/9Of8YaaHUcb3ZwnKEoRufLiyarLS5M52QQJjiHC3B
BZAAodOmWnQbyO6U5SZo2CB/LEwPmXyvd4/MaM7aAPZmqpvu0kAm74AG0f2RwQ0hIfZSrBTIZPAs
lz3q7yDrUQ4uQsh5/Gbg/rsSGg7AII6fOImIdKMnltTNrS3Co1nIPeXoZJuOPv1pp5Lkx2RyW8G2
p/+1nmln/RebgB/8L9cfiASW9Gz8HlQfgSL/p5uQ0+sljmCAWr1Z9qB9AvemqwX9MvOL7bTt3RzY
4bEKojfHQrthReULNNd17QTjFtYyBbnMK1/T5Nz2xkM6JaiYM1M8Zg4IpionZZObyElWdf/iRa8+
MoVLP/Tfq1HX92Y14XPTLP1ZxM4aRQpnWhPjV5mKcytAB/q0scMifc5pvJ3nqH7RgpbgND+Jj41W
dw+eAw8jLx87KkLrKhsXtGRxSUt9OAPrH6/HYPrq6k2PzDTbNuWEOlzaz80Uy3NrWtaZ6+WX1AL8
bpsGh2kbtffoh8Q1rIFbs4Ik2wYZ9pBBu+lwFa3mwJKQF+fy3NCqWbeTeaO0JVyzD03KlL/XRxd5
SDXfl9K4d7uyOHVVfS9EC/AVQdR9xmSw9GYUx+gld/RaT1pR4jlpCYR2O4mbAh5TR7pWq1e0Cgby
YSlL3UmjI57XhvcYtgHRMxqCVGyKQWmhQHdK99qUjYZoCfnLiL5sS/3jhzN5+gY3NWQwUDCroUv9
S5oZZyoO6Q7gUL0pXZTETR7Um4jp+0Y3sgrsjoP4ztASUpAS0OhRt0dyinwvYl7uzxS7pQFBGGRM
fELTTViERtFchq6/MSrDhN+ScCl4ZnDF+C+loqeFGJ+b79IgBRsAG1KuuX/VHdHs5hARCs5Ixn4d
Bscyh6TQx8wb6jn8VaXmBd3mjYFk6zwA2V5bOExdhDlXFdOuS512xOM4UmzGiYJLNBkJrXUgzpmD
2mKKYCnZbXGXhiPYOptXhr7NWH12n1GKXQmHeR8KU/s66yYaPKWvPf39lcUwvX89rRyg4LbhWoZl
e9anIXIIfQ92NGmCdFMJE6J3dIb65q9QdC9xlcSOMom+z8vYX09Gk25Kx8qPQ2h87XNSW8Cf4ZQD
FnlTeN54aTQzPHQg7ldZ6D1Kz432NciCbe8Mxl4I+wUI2ApYWXYjC9mcASwi3av6BtIk+c2er608
6RZM8C5jmISXpd13x4AUbwXU802Uo/r1ac67uhnv3B7+eNb2vC6gnAKQOeUuJJIbu0D80MuhWw9Y
pW+kldE2LwwYdl7xjbY5lWq3uOnCkIB1g+MxkoZza6ZttRJ21EAOJxZpMrBuZ1P7kg2mcxkSuM24
zRaf3jYLj4CCmzdnag4RwW0ILS+m+Z3yRb/XCrrlcNBnBhG3DiNc7iTDsAcegv7EjtcDF+QNWNwG
paRN3ETmz3thB5c2j5HcMAWjNTcd4F7ItfLBS+ckbMp6qV/O+4yKDQi+wXvGRnuTTBV0Cusun9Fc
MfAWx1B62AFbp9pjnyeUNoBKZWHDvpqhQJ4TEnBmhEnX6DBXhlYy2MDoVUPIQuZROCc7D8ikjt1F
1LYoIRBXo3eRjzHOGypfxKr2PlrMOAGM5rkJYXHoQWawFRsrwIyHSjIO4uzNSxAGeDGs0do3T6aD
V1Edsf8TVACB7Od//K9vPxZcO7a6Onpr/3PigL3Mu/73//0/RC0EP4t/g/lZf0uK9jPkZ3nhH5Af
D1yPDY7HMWG6SckZ/yfkx9Ctf+iW7RJlIF2Hf7jD/gH5sbx/6LoOZsSikqdL3eEq8Qfkx5L/QGgF
jIeXMTlkZvDfCitwBOkLv02iLAB+lnAwIPENJdck8WmsY3kuUpXRMa/FlZnq5VEtEOELRl2CEBHd
AdW4SCU1KK/HXgk+Px6rJ1sdYFqPTnTdICY+TjUS2pWsj31mGQe0ixqhz/VyjRsmcSWtbiQot0BI
dOUYZJLXwKi3Y6gh2KISqhbD4AJ+iUTvHShLqW5lUDOM30eL4lE9lqZ/EmMV7jrymg4VU37UlPc5
ieq4H7NncNtfw0nc60Gq7/OeCCdjRq4WITWgvusTxYNWcp3HdMZx6z81wfyY6UMHhD47aCDcPIBD
9FSTchvDBKJmhfQ1sNy7AeqH5YdoCmewJgl38grGLmigomNcYu1bw8iI8SMlocCLRCO4ehNcpGit
OZdSMIFwk/umCu4mvX1JJYBfUzKCEGm8gZUAxy7DZqZFERFw0r+u8gYDWeT9gqyb1USFMp8l2yWi
1Z+X7Q1EkLWbDTdWC6pZm+VLlU1nVFN3BpNESVjBOh2yu7x01rnpAzPS7200ASTmfO09yd0OZup6
DEBFjmBaljdsw+aF8QjCSNRII8G9VFxg2A+LEWlBTGdRibdEYmMDMEvma35foDEASwfFEX60FYvr
sM2/lovegC52tkrs1OdeMp/CqH4tXfcRd/yDUdUXt3GeMKs9w9cjmHuIITTbcJ58tjvXMqe6MzU4
0kgnEgtW8lieBu4S6zCoflQtsptC5D/wfo4FYqZ09jeYRik1DG/DgGRYgBDMFnF4Aiw/36BYBbgm
MSlE21Ert0KPRgyoPsFo9qHWKYw1BmDDPpf+prCqX6bJjGvSyc8JO/qWwZ3nmOe0NX5Ksq7MtHzM
emRKbT6hJw/lL1rsK/SKp7gl7LBzluL8UHIP4EdjRloTZ8e2dDoOvDr8Gg0V7SqnmLa12YqtQ75Z
lYK2JhevlECe66E+5/mXQReo/ehVrKAM0qiTxYPxQlWT3G8jI/HNsrd671+L0dsux1OpF3tCMeg8
kgeGjoKo6jm9ROkhH7Qz5Wp6BiilHfts9uA/xCyZskSos6gb0ySbfszGeJva9ByDNqaGCzyxTbBT
dLQDeiO7qwmxu6r05Lk2/BeRe7dth/6x0yfUq5qktQqLQCvNH1arXzTsJC258FAkMAO78V5C/gcl
Q+DySGClW4IQG+wfXdHgfs6IBOl91BI14bU6hSrJgNmbx7NwqecWQ1GtTRHhIRxWVWXD02msS+4o
Cqp/K9Nqn2E/qjyyDLtkX4uGvtLEBMWMbmq3fRwS+MSpR2JBzpFsmy1IPZshaBtQcwBLiy6ECJVh
1Zbxvn4YevIOWwdhAM6XYWIYw12cLBYbjb4M7tpRnOZUP4UUZtmoek7p3U2w6Kbl9IsPeM0i66KF
xLYmdfQd79xB7zN6ovWDb8ffWY+oc9jgbDGeAVrtkkMZ9clW+PF1VAVM3dd9txt68kloDpMPIwN2
lEntXhCNtzLBkK6khLgywR7BQHxuDFgCQfUrbmHTe7fY1B/bWr+Hz4p60OCcJprs0hE+R2kU9V1z
Z4voebBwBDWocaq2OwzaYF/pxXAx8+neoTTDXYLDK/7aCzAgGA1+NbBraRInGCu1EX6l/uDFHMym
RA7F5OenLm99jzjywD03afTTN0YD3+twT32CJKi8fTQK0V0R6IEdF4YKKYqU3WduKWHnP/Rh/9aI
4l4v+69jyZcUc35rmUiBWzxn/PK161iX0MsPQ0yh3Omyb9pYPxkDnGLTeipwEzTW7K5w4VQGvr4+
1e99bgIIf3+BzngcBpj7UfxrDPITQN2tZpYtHh7uJi1NnxWCaYBiJLx1JHQjf4hBDZjFLWNzzBBy
sc3mTzpvb7pOvNF99DWJwHCY2RuCGHfkpXpvdsy1omPQ7Mq3ebLGDb4o3iSiS0UTdCOBiKJ1yF2y
JKxbuEOnIM0XF+gLMT0/HX9BTJBgEM5WB/TFufbNfuuNw8mZwNP02XyJfBBZer0B317xnYjzyJBq
m+m3cNjqenCvL8PDrL0W4jAm2cXKfCynDoK8rpSbuvMw+SPibQ3Uwvld2qc/0ZIgxUCh5vXjN1eM
+todi0tfEYO3nF3jXG1BWS32uvDnLKmSDxIdM5UXhLageGGgCe2r3VCDThqPCj2Sl2CAiJ/k3Yrx
yi2Jmm99PueM0EuAt/P31gyexzG6D1wKeX2Mkgjs1D6inHnVOPqX3CefBLwIXkJ3OoyVAGQFQ4/0
pOtRSy5TyHACnCzTV3z6GmnU9rDT5XxvMDnDgwvh3K+Q5Y68b2Ld6DkogrjFWhbb+5JQvUo6LzQZ
wtVytNMCNHaNi64kIKY+GM3XgNSJhcfwPRP1HVYHvJUx7fMveajvnWn86S1RCSjkUf894fh5yEdE
CriBX2OkNbvZHY7NLPALAhEoMP9WAZBgLg0H8PRG4yKEG8nVLMx7aw5PELnCKwOmrAl53avtCxZW
xPr8Jzd/9PCC0N75Zg0m4R5R/FzOHIg6QmmUCqdG0wkikSXXO1xmzHdAlOcFqPOZ+XUuOW566me1
3/boiuaQ7LvqixwgkEPDiVY0KPDtQ7i6ZkixGgqduxtHiLDqXZCne7u0jkgTj73NF0bh+eSN2alG
ts4ef42MPjrEs/0jTIA2OVRU40H77tGyWJXyLOPQOwyJuGlTRFRNlX5tB0nmZ8lEsSEENRncla5D
OBmwjO0sLzdPkTRJU8AUUEb5o02VYY3Q5Zuw4kcSGyAP1dVPMVHkcqsnkege7HSiZfM0vaajZF75
GO5HXTwVPadrWLrPDkkmpfsU9QhWheO/APkONzKsX003PUMzJk25iO/tzP+Z57W+wbDBLSgG5TJR
vMa1EFmEC+oR15uhvRLZ+F2UIFTNQL8txfe5MK4sAhAMD0WC85rd0pNjLIBygKo6V8TMah4Jm2De
lukvxJQs8UMcCT567r7hJXrhvoApsxn8OFc6OBaKmsMRBVsL8AkSNCzGFf3uB8Mt3yh9CU//Okj3
R0P8HrWPAb6+a155Fv3IkLzWonjC04Q8LNQvDQapqxjVlCtQ65rQY6/0wcKOMZq4z4IzXVm6P4dO
J2FsTIJXImbRZwTfqmS+DUV8T2vmFsfNDZhEKLeZfhINpIiGIHZyRbcN6DIav+PzlONJy+bqYXbF
11yzT4VE60IQxUOX2teFwW9sRpLTARmCerwMRfAiixEQUBJS1RNcd2kZcPlba7n1SJVCv9Jsavqk
kKzzaPwiY8Ics7a8+Ays+Sk4TSeICEAKuQmFwbmQ1JXGbOeZe5kiWDDgP1FIDjL4L7o7vcW4Z/UA
K0pNGWKL3gH6tDwxIteszKXCUIBpmLbV4D9Sw2qhsOslySbRje4tzcYQIrJDCqpAihI3XOCmML1f
urhXXhvwAQsnBhfAN7pbj7aL4JWEGYFZCTIJ7MuXxFgkctVb3lj3sYYKMU3Db6M7fHHC/get9Z/m
bC/q2++Rh2uu1NlWoY/MhxYiXWqKAF6/660WHLTfQdvIdpMcrpm/n2xT+itiVL4i+nUZd9TbqNhR
Uy+bGCxe5Hwx4+zkV9WvsOUWOxnp18F019Jw96iYAvTNyZ3RkcmFHhM8tEYMbj7cGHpy9oweM3po
f29TTAO5023mZLnhjSvu40W32EWHevFWZgfXRoM16RW3/+4BUdx3EUOmw8C844ILgA1VIoaJRLcY
/yPxxbUwvnHBuRehvPL8uwE9RoKNIG9RUBSIbcGSJWsnqe6Q9WAapEi3D/FQy/hptPLHKQi4/a/I
u8E2ksEPAEWPB3TR22gxwAmTkXIn5VUlR2qjKC8KwDFz6JwHHxIhDqj1VDVo8EYmQQ2gfRfmttld
V8XwYKLixTFS7LvZXLu692YF030jUrmvu+oyDcazXro0q+JrDb0Npy4nmEthHoPjVQrpa56HbDVo
5qGPOKfA+KMcMe4Szd3VY8d4YI6uw5wrVOU9mwaglaKheCgiHDW6Y51rQc+nNZ4TJ9zYrgTB0ZPR
MGT72MlOo/8YDxb0oHQZ1VrgYeyYG2BExVSLbjo0rVvQLt1KFCjBJ65Rnkezw3/1B6M9dCTbG0GI
hPBR0+FT5RTjr5pFPWdn12JAw+JnzpOwwmcX/kcxOLcl2zUoYUsX6c+O/qdR9de5+WKZ/c8o9H8E
8/AFfsH3LrSfA4vxtueS96lfgIn9qpLyznddZJBRuRspiK6Q+UDsx0NgyDdICQfDGK/r6EwDmkQh
v9i5BR0RCGuG6PaVyWCBEFsod8NUbCKb/lFQlI8kOxzbmIJckjOp9XQca3Sxv2VQozg5R40ZX/ga
1md4e2S0ltzmPQ0KWZTcm7MgdXgKf8ZEanTBo+S+Z9qbt24wsiMiEWePAeJKma/VAowVZQa1GkPD
IR/WiDbqYZbh5Sw51mloTzRzSigM/rRIcyv0zUslwgvOYVQh48nhrXll+UO9Lh0Diut1Fawp2P7z
vYvl48m9omVl18H756nnRmgPu1gbESZhXUUI7WdHdyl69L2BPAsFMa4TsyZykefUYuBMg1TZgOG1
4+IqqwYbIUUFOWmi07nRIt4h8CJKCiH5q/2A9NJrQvpwygLdJkRYTHN+tBP3TPEToMp7MWaIEnxM
yVW7FGhovsLvD1EEN3/+2nz5XVKiNNalzI7tsgXUWknMJs2C5UkvGzM6LyZcKg5ab1GCeyiVE8Yl
y+qyKLQgXyfarqLOzc17SOaV+llpo1nz5rdV9b8doppmzlp05e+rdBI2dm5He/V5Y9PQsG2WYd0L
1pv3Lfe+lSKCIQq5qO+XTaq2StJyz29ag6rL8pza/mpbqzX13PvhoB6rBSHQKWP9cF/haGyH7l7t
+AjyV4J5lAPh42hQf6lHtDg0nUiJXDaF+pJmX7N92qAAydlS7phk9Z2wX/KhUnq+y5tYudMTiGOJ
beb5kqOOEkjeHgIRbvO5AF8LNYYLLP9xWWSx7cDPJ3coqNit6OqXXDaoCTAM8+JfPvi376BWUYPk
V4YZLopZvuL73otChKN5L8z1uBwc4VJF62pgDzbQq/Ge+L/ofeOOlPsSMAl/njUEnPrTSm28z1tQ
VOEtviVXg71FchVystgNv2pdpm8+tjCnyNF0XNiLfx5ABfYLhGg9+nm+S49bOLVnfVvqEtZXk3Gi
D6a2Vd9evY96pVr7t895XTnTcyDESB0JdPSpJSDTV18ZnJWzBzZBy/GfJ9nyH6Cm8R8shsVlMNFJ
4OAdOznAN1ps8qRpAVHZ++5ypv3bz7WL9ACyu1x5OdmE6rPVR6pvO8c3WGDBW4jCxkqmzjT1i1WZ
8+PoWp4rHGuzXJGkOTsb3wHqHzrpxQk0DkR15KnFx9n62yH6vqr+PlMGhey66Gs5W99f0oZypz0T
P7t936t5FTQ7YmgOH2e4+nnqJeo59TBYjkK9B9zdJmwmJ9qqv1nqYFf/4+P1nw9B9VjtNbX2/hr1
+H3109/Vw0/PvR+2ZWXbf1x6ioxRlEwtqMKAqlKTKI10WulE/7xvH9OT3VVgwsadMJA1MIllw2xo
2eMDDCF6gmditu6cGKRbQWOUjPgZ8107JHe5K/ZD3Z1kb5VHao13WHmKBgIFdDASLAqskXuhQW4j
+m2vTcAX1KJAUX+sjRooqXrsEMWDKVsP0NYUTstoDHOzm/dkJMGuIhBi+f9/vZq7JNQPrvkA3XtG
CvI4WXF4GpaFHw3cBdRj37SRdarVzoTCGNWLlGmEM4FfMzipPwQBNwrbBbWbcYXOltuSWnjLbePj
4cdzoxjZxOrP76vqT6467D/+/9/8/eOdo9Ep9lZtxuO1HOt5+/Hy397ufdVZvs5vz75/9G9PfHzB
j3f5q+c+Pl39dbTlVwKc4G+IBsP63/9oczk4Pr39XOcBCKX26f3tPjbOp//321f9eBvIwiMyc+ZS
6n+rj485uIxUfw1zvMdAQ6lb/bY6LnQPM5u8fQcWW/+z/WKMNdbtZaGeU2uqL6MeNiPxi5BXdnoX
wQHA2o5LbHGRqsWkngxgBTNDCwJQhcttRHm3+DJc/D8eJ1lpryhUMQhV1/1cDWOWBZ1krnsq2N2r
kSwVwrhTnRmZDdzv2+XqpXODQ6LDpKZW1za4dYzFHEjAywXOHar4OL73dCo1hADQHuytxN0wX6Yj
lBOgpW9UQydY7kd6B0Anym1ioHC3pTgO2V6LAe7D6KYeImb+mtE72BgLBslcTlq1xkhiN4RzTaUy
Cq7orkfgYTpm5nWuY3pHRrnOFxiQu9AMyj/XPj1X1zpMuXgg0Lmig9UacI/VYkAAdXx/LtaJhMvA
MczWlfpbb3nWLiRpT+1PDOnVUa0ZbJj3NfUcQmmOAQl6YZpiyL91w+hXSlz6IwhBxGjL/leP7dp8
9ovC36j2muq20fpmg6g9/NF9m8o6WTG7pmK8jOuqZaHW1J7+9BxuyobCYPUWq9v7ewfufV3t6D6n
pta6ZMYuu1Pt4o+OnK1uRe+PlxuWPTP0ytFKqmZcpOyKanVSpsO+aYtjElU/8bqX+LTZo5YG3vy3
PaqejPOC2ixj1U7T2QJzWDckf1oHLQbZZy371u/hXTAZ5DGAVFi1WfokF8RT2rfFcCqLuD1M9quv
e/URWNXvi796jgrMXosaYxcaojlOCAveF21OGaBxBJkBfz43VUFLl53qMlQFa10HZXuco+8i8MoD
NUi5GZr+C0HOnINqPwVqF6lVnGhPPkZdSIoNx/rHnlA75mPvhLXBJNWBj6B2wcfCWS5OHw/Vmem1
drFJpuSn2g1qB/3VruqW/TMQTLYn72mtdkppe1urzOydOtPed5E689y4lyuAjrREFscNMqMVUKtp
n/h5qq/ihTi1jM4PUkP5p+AvUVK++XQSNsOynQKDzZ66Nt5+9fh91QucnpAs5s9qE+rLdnzf3sua
emhYQENAm169nxmx6cKmcF/UBVKdO940ovtTq+/nUmFHB7ugfla6tKbtzB1Xgr0P8wRHbKgZJgl7
GLJD3Uz2pD1v6F9SaFZ/nZcrhU+Q88aey2d1LFUWkJdiWXw8VGvqOalpNB4YQKgjLVw2g7a8x/9I
K/6/EpQsaSPl/vfSinP9Myjy/6TGeH/JH6IKw7D/YdnIIwR4U2kKC73FH8lJhmkhuJASiaFhk6Mj
fxNV2P9A5EOopSA3CQmYx3f4p6jC+Ac2SRTkiK0txFm6998SVXg2X+A3UYXUJWIPZGYm0nRBUJMS
d/+m4E+abk6GzosuOdmSyw1H3WbsFMkXUiXEzBhJiu45hLtynD2MXFadPLkj2dd6SJpcZOUrWr3M
qf9cuMsEBRf+NWMcY52O4qJOYLWoBSj2qkC/50hs43K53I4g2rbGqN3gYDCxd7EonKW+ksUmcK96
4/V1dbANMCRtiOIrTm17Z4+zi5ApBDGe9MMGxEmy70R/8oX1Fqeaf6nAM25b4T0vUS00plfkKDkX
2+PiOEyXrqqiu4Q4NcgEt8boMs5ukJ51BE0y+fweIRhFAaidAoveYwW7a/s+MpiX6Yq6lKk1dXmz
zfG5HBayXGGfRZ+XO5nK26TXk5NGWx9DYfPDH/03PRT2cUzdCScifZEos6mzu7QikX0R5et3W6IX
5alcFjS+BOqRb0MW1KfKDwgHtACmBPwaLQYHgXleLAt1uVYP1Rq0rMcxaRN2GfsgD2xt3zpU8xbn
b0IU4nrGa8b0mlrcMnZSvwFZrb1Hzkdvyg3m91uqzqeBKSlTWmtttAmK9HEQMSB1He/uZGL0Lqj6
m3XiLLxGCe/OPEdWTTi8tU2MejxSMjKvSAhEkd6E4HN7HSkfoRcQIjTSHZYRStTah8B3m12O8xM4
0VITkR31zXFw6pM/UwKgGEv/KCD2IAuY4zm9cRBe/v611ab/tCc+9k4RJdYGge0vYeU7vZz8PZd/
GobuWEKZgpumFuD/641byJ+kR04ppT9uExCXdt0yoLKXk0GtfSzGBRdopszXrUluBR9/VAv1gz49
VLeLevaxmpskgobcbefV+7BarVImugwwbgHbm6/WIlual2G0Wvt4qAbUs1NbezdDvrHs82IZQKu1
j4U6GNTDeRqrtSGbflFgMLhdDgRnzhkKq4G1elIdHfhQv4iMyKdmGQSrTfex+HgOvLB+QK48LPdq
dVMmjJJhurpbK06D+ks6D/7aLXFWKxSEGv+qxbiMr9R5nkU1449m4QpKJ4w2akBci5jR1McA+f1x
mmztqb2zaDARyrNMjkKlxarTbwGUqmPbF9Y60twRYl07H4WLZEouC/VQLUwaOEgkSu0qk6+xke0N
vIMlQfN7BkdAFEcsw54JpvtqnJL2uFDpGLTmhB/mY0tr0X9xC+zwBV5bJ8JP7wpBeOKcbQdVTFVf
ytq0TGsgvLCN1RNIqnDILgvx55p66DWw+TymwYbDxGZaXmD6DRZyvN3cIMA95cYhoTR3sjNc+Uw7
go0mipnfzYKg4enoVQOhndb4JcqIOYmQJR+t+YktmxjovWC8kcbVL7zDDmNZxVU7lF/Kpg1OtWM9
uvGCfV02ZLXs7TCD2DTaJoCZ5YKm/tBHcVZ9cXSvOkxDZRu3xhA/TlM7c0aTU5zMd9jPFrGLVW66
vrmN5/F7W2vWSmgDnb3+OgpqJGrc6eAf+D8iz0gPc0V6dpW1mHDrB1KFo32QdM+6VSEUJY2Z4JBv
GS1rnPDZHZ47r06PQOivhyxKt3nF/6iilpIilcduiD16B+lN6Tr5zh3H1xHkoDEmrwGE4wMoJtA5
mQu2vJyxHCyHwog8p05gfXb6q49WYVPgCFiNXXcL8pYuSLwU/HKqlRDNcN/x66iNlrT+JoJlcxPh
XZhfU+aA/VD00bUF12x2OJqC7Kajq6DDrqVTrK1HfPCHqTVvSMB7ILvNWA0SYRem+cXs3ZmbiWRt
FI3jvpIDCJ6hO5ZuQRt5DJuTl0zPtP5hYcXIfNww/5Hg9qA/2r1pemAd59JwNsIla5QS87yqepoc
WrjBzPFEgFmyK+PprMUuNdqJOiVut0XZAvbc1sKzELE4OY3MDnniAqMQxIDOIa1UxCHSJ+FGljGc
YAuAJLEFWu2BbcqrfiXHpto1HXnvoiGkBv846aLDuQjIFJBW1a6Q+qzGOoKBMc4xgmp0q53ogI7E
CBBlV8Bgt4TYCkFskpslPydjhojoTQQpTee0todHNDzmZhZAFgrhAJdDYqYvrVFb79eeYXZ7M6bQ
VJW86dSklxbP6BU7fsRrnmi34xTy4uBHOKV441MtXcNX6sjWyJ7Gsh03iRMbW6OwvhaYbrcwM4+Y
o6ur0G6Dy0QsHW4GnXYDjGit1m6h/OK2HEg36LIeE4WEIjbEdbNF/znhfvFWjtsZN24pS/h0FOwM
xknfU5u8jNnge0WiS7fMbCE9u+IFNUHYnQqPNu6cm4ci7Ne6Hv1IApSYA6ruq9DBjNGTFDJBy+i5
n9MS5QQiaWjJkCjXOlne6x7+1UHLYZ9Q+N+YiLtu+DI/HGuKr3rT0ABdrlAV/TBycXEyf5FO3iRE
mW/Acn1tvebVxdDsj97NUPw/9s5rN3Il69JPxEbQk7eZTKZTKiWVpDI3hMrRm6Ann36+YJ3pavQP
DGbuB2gQmVKXjgwZsWPvtb5VXiyX5xaSZ8tUhxwqTtcno6DRrB7VJOfpBGzu7uxoeABfab+tbqSF
C1h+crs0Yuybt3zJzoOt0YhXgUAWWXqFyEIiYSXR9ADsB0Z4teP/KIyM7UQQrukJW3sEFTqUdXZk
gM8zqZcY0SdRoHwAfzMswxNZZ9oBgadDZTD9iBXDNC+i7LQWNtqwM97Sz1MnjKDRrK+zw0nR9VGb
zm99ylgD0//vvHXt56p9JQwXO11MvmTc5+cWoTn+0cq4VDUJiVYWnTqShnYRQcVYRk6tBl3LyP1P
fKNPaUqUbadNUgXcgZSMzzAVf2WL+WVtYoP0QfFgisiDg4jLOTYJyk1Ak+vUlqNjgE8AJQagTRAz
Fk1AVov0Kkz5uwFgsGtHkYR1gS4P6la1IwWAktaQh7Z1v8NlvWeaL8NZyFsaQf+px8TZz7n+0A/z
I+qSdE+48rPh5i+tKPASjP2rNQQmaAwUz+01gQ3SKgxAjJgBeQvI9VzvVm6V1IZtAyiApT/eRcpj
KbFH7ca5+8yMC8zZPa0Rl0H1ZjBvLTqTleJo5oMGZMT8sO1v5pJG1zaCIGUnuOIFTz04KYKOAapM
LqWMsOKejIhwo4sPeRG6q0b2GAaJofqSxCmV+GqlQZGY/L/8z4mHYHNIO84PxBY1yTSchgbW25y7
gW/57iHX5M9q9fszvwiyfLJ7Y4OVbrT2aVVueW2fuBkJh06651DMdqSlLlA6SQcTHQdtg9i/jHMK
uQExF7Z847rosERRpUHkreN9M+DBlMNej1ItMCrSyqtlxVODFLgUKdQUXOBLIcZDPtfwvWjfJJPq
5Gxd9u399irO+cz2duqIOlg0SjJ1fNku1KYQmP79li2xAkZRvc9WQ/ldVoimy4q+qSKGbCzc7TKp
2ui/3tbDTCDhfMG3B9+a3QQn3vLJNFu4HhnRTu3UpVd3ILuvkan8M8+kY0gU5giFsnMG0rSs+G2u
ijezFgv41245yJzKS+q0R4ci+RGrhtLGuF1VZ2S7ZDMT3p1HGXSq+CuVsgQDDt40MDokTRtluCIC
81Koi26PmJWS9KFVbYlqGT/yWFsOplGe02kcj9uHWzj7sUuIB1E9DJbkcnHilWBPdUkFidu2CWxE
U90wzzN+LgUpJ15lIVjQ08Y+j+IyqJbm30uvqnIDYY061t0cVQpvl0bVwyWhpHvf8W0ImTSZTVVP
k/u+CNJBee9D8w3z0r0TVtxQJXKiYe7CS5Bp0CZUs3t7q6t5bBRaqrKf8j4Ve0O9ZO1KUEtQGA7T
sZjr9RE/OxMPS/9km/U7oZnjiV0EaOIs4ls8yttqldarFUf7zPSetLLm5q517Z656c+BXLGjnHDW
LCCbURoz8Yz6bH4khmN+jJL+11o4RVjY7gKMiBml3nI+WpPBB4fFMP6YROJbWlE+6c4P2JjNwSI5
al+mZH3a6hZJSJs4LlPpQLJcThHYKdhizseA++lBkoVTJGmMEJfUmrE0jV0O1oS6berCrjU+Zo5c
7tTVL9jNy+aThj+g1NrPep/FKIw0KKENzA9O49rOguz5NgIpuzhGuqNP9nvBQ3jrdfxh2K1hB6vz
ItnQ1sGyRx5pV2/viaKbTY5N/UnG3bHN7Ct3nse6ypLppHrFU1mjSkodOw4sLZlvhr88z0V3Y3jw
yB/CP5G0mT1Z+i+za2FSy3NWrbBaE+JKTdxSJBgVjL5XpwzLzq3Dzod4LZt0uWeY/kKiOvZjDmq2
q+cZ9p8pdsYMxQMEHYYwdKT2pPVgCQ25H1wkD4LMYy0u2/NMQlBUWe0j1jO4ojVEPpTR7OegHG6d
Q9SAmNpf9kLTwI+jI8FBcsWoQI7WaV6spy716isoDLJONVwlG07bNoHOEBaGMJp7mfoe/ZRYr6wK
5270xOviYl+zC3JXyIT5KdHKh5mR1yfc3KE2JtYBilAKCQGxNDjup8l3v7geWuRh1s/LitZ9sm0i
JhL4lfn80frxN61azKd+keNjxSyYaA/thr04OvqD9TPtySyqLUYQC2esZ1MoxLKNn4OqBbaJfBz1
qrhW9kg958Fr7esDgAmIZeZEmGjOSgWhmixOWMX3ch87bnrHj/pgL4P1CLL7Kgh1PFlz+aPH73dY
/IJ0Cy/LHlFBxvtqKObnXMbAvNmkJy6cmpcHFy2FoKI4jFXf7ddW189t8QURJseTmr9rYZO/lAwW
hoaJKOmkQ7XX8xPtAO3ArGKWcsS27iNO4bvBJYjQY+2O3bqYe5Gjv1laSGQ5oxuDpsNpkNnn2uEg
u+b9A8A9yNHPqOxfJF2aE1+2OsD9kOzyMCW01j0ibwU+I6eDns/53Ui7Q4K9/sGLZvOwlNbF1bvn
XMzTQ8uInohEXnFEQXamZTh2nbY6FpyoCYfIGs494BUn5muc+m5aQuT2UryQQxv/oY7jbxeBVgN6
YDPCcEr2s1Wnw83PAEnpjkss2AK1axpBw6KHxBlyQYrvfMrzIXnR43n3Web20e/rH4VXiGOuzjha
jInCv8/9JG5CH9+SORIvovo69DxfIFZDOZbicXSY7rC65vuq/Q6TpNuDzOlDgBQu9g1yTqcOp4cx
4uebJ71AYR+Xd69J8sei+z7hatrP6OzPSe/Gr+i7LlohSQxq+RJFVv+c9AdSMhxCIMBzlG0/hkXc
1o9QqrH4KuOKYmLUff/hFrr5gI8IQfvQWkGmI/IscT8e6HUMJ7vWfg6NC9PRYqwsKued5LfxZFvZ
p4Gkj0c9sRVrRH/dFlpyxF9im76GFtvTo56VHO+X/Di72LVBnEPnKpeLJQpuhCFB9eLpT1Y6xbfB
NkKTEK6nxBSP7EZfu0hvL5U3P2Oa029pzR3YA/AcyN3e2QDXD4y6lQ0+13bop5rQdf03FprirC/G
mSPwj8Zui9sSq+guuL1hhLHjeF79Sh4yXNFBPRkXAwYgqNYOKa/wXP6yKZ6q+ksOCpYSs7+lKGFx
/vv6MctHM6BrTFBYqemh5uRl4GNaDRqjvc8roiHVTZ1PCon2Azmu4o8eeKY6lO6M+6Y6VfdwjeD6
uzXhbh/keCJsV7/M+ndKjOlE6iPhk4gcyyypzqvjpUE1gHavcgmEK52PlSRGvXB/ZZTtbxbV/SA5
RSaa5tx0+5I0pVShXB8AhO19RAwDBKEFSEInU7YVI3rLb6VvnzOE949jXtvPlNfjfmrzDNM6eEBN
zPXeM/zf3YoZtXL6nlI3SfeAidx9rEUoD2sK7EGvXiUql2VdtL2XYK6xZ8ML+xJd75zCMe8MCtjV
oZp3VA0gp5bYkdZ43EoxgckavTpSRbw/7z1zoiBpax39mPmGc/tiQf8NbKg0tBpiUuixagRsZQ9j
nMbER86w/xaaMRTrfU/f2o68OnBW+wYmUmUDaEEOgvgYD8WPuV18jDLji9sb74Vj9FdTs65+NjCD
KgyYrStYX7cgvNPOole4aqRGTKjv0elPhWR9WqB9izwt7+PaBHpMvrBfwvCGdkTNmbTESuQrsevX
StTtTe8emxEC3OREY2h74/IJiMox77LpRCvK2hk+nGqyyFLFwk0eC5vaGyYPNgCOrxKPIQNAzFRN
+bsVGHp3nj992G3zwpitPNgyHxHlRv3OQzJKcJlJW5NJXI4y5Oa7Lg0HADYkvEUH4YJ0Wyl/9mnq
c2o1PnGS+j2uYn5wO5J5ODGS/FyDjesN2iaGSX5tdRCLlgZxXiKZ9Gr9YPY0OgYMPocGTMJ1GJBh
tegZTd2r3lohGOebsJytjz7Lhs/WkLGzrUQV9x62u7xIYPT6/aMGBO7kV7Z9rboFu501PstWLBAa
KxwauqVI860WWE1L+7PTX8DiU16W/kM8Jp8XKDCXSdoQWOG77dyoltdSMJodLfTM7DPiNg45++Fc
1IfESEiWGgoNypYg8cDv2lOpT6cGLn9YqRvWbI0ASM6hchokwn6nHfOq+SKk1z7UE/Ial+9+Jkp4
PzilgU+u0U/4CT/AyjVvaBODdCRRczN6wzI7ro0Wk0penabO5h6rmH/oGdbvtfPqo40hJvV7XPAl
evyCo+2hFLENukSQFxm1mHc68iryaURu5FfjNWnzUm3zWhD1pnFLlZ28o1O7Q0rHRlpTzHsmmNYy
G+mu2/qrmZKW4czdtPcY1nB8kANB1y+1U/kHXOYW8NTOOCVw+PRc1o9e/DgXrX1tc2J/ICkqiFDx
rGvpFEIO1wLX7+1gihXacGDUyrSNGCim3+cUkCu0u+JGY+I4WZAkR2l0V3MiS8/qGPWOULgZBbn6
mYn0D8OmKNJHD+wvEE4C5WlJFFKPT1RFoTnF/EbWLiVDyKN1bIyA62qP81rdAmau1zFwJ6idSaVV
x+0XjRlzT9LEghmL6AAzEle3oQ7meDayE60VuO5MonhH7RylbvusCyXhg/6VTjatrm+EzEgieOpX
UWQrKCdTOeUxTS5Gf6tL2JDFqrPKxrQuZmuzihLnQa1Mg7TLv1iQno52uZoPUVlC9l/K7z1BQjux
+O7JH0VBP7JicmJWD6jlY1iweKPAmGckD9XhH5//zMTynOPTODMovPp1dmdPhjrbR8UNXdYBP3T9
2Is+NPnJjs2ccjC045eI3uatEvympi8pQZoPXo5vxIlMebC8nmRU1+eQVmsvdpa51+3itWPGl2sz
DFhWebeBuIbWhDTFiykhZem1x3Ry3ZuB9PrGj+0NqXa3MuerbQ/+OVLvejf7CnG1vXKoH2ngsxZM
gCNKV6se5SDqx8w0XohRa69Zith6SQxwWfl8aIxleqnUZfa7Q1ENL/7ISbWas/YurffG9Ycr0VUS
j3VrQHokzWuVNRFcRSava6oTSe4TB1cV+hNk8/mTWMnezZc1C1IV/aFbOr4K/nBkqjbuWRsyD7cO
GSY2A8tRJeimHrWrz9q1l0OUgf9e7zMM11Ndz9+xzKUngz/qIxT7vVYumPLiAfhvApaiyIYf02xb
zxm3IamJ4hPh9LukIOwprvVHzrznVZDnJx2cq+NKcV6crRp8hg/dNGwbV6BdGu40COV1itOF/raV
w3OgbLRp3BaLP9y8NoBFy2bA0RSPaB5Uud2em5JFuCw0rNu41jI6TqAGuYnMsVVw2Ad03/Lm0jpM
7ckIisZ8nWzjitjcO2pZnAJjBMdtyJ7hifTze76MdwJ3xgs+1iO022lnAVM6l2VFn2ZcdkSB4d1D
x9Xpi7VjgImvmcVzP6Od2OEDSg86fEsk6/XI+uHzXI/O7zRrfxHTRlxi5X1PFvcydWP5WPfwbaeM
mF8ZyeFgt+tja9YJQApz2ic0p3cN8+HjMs/90SrY6jOOTSGAFtVwk02IXJuQSFcPEiMe3ku7fRg0
xzybLvPmdXGb41IiixLFhHuo6F+EN0AJrnu+15lwoMYbXpvI9x5o4ELjYy8pIrhyaaoDexncMz6g
Gk/B2Vls88yZm5sDLr222MOxtOnt6qvEoG6UGqdHDy8v7anJhsRMbKQVYBxSiYt0lKTe/TLjub5W
0j3EGOhOKiDIFGwy3dB9rpz6q1hqeI/L9DFA3pm9OTtsP8fggWIyVxfKZMUNnBJzPunDW+IB2IU1
qjF2u6/RuzNb+MM0ubIEOjSIfSa3LoOnS91br01+BQI3f7Fs9p2ptcpQs4c/M75t2vdfc7+/H4uj
4TWRVRXSzaXZW6peUqOmsUNXHwbAxJc6sfarhxKV4ROOLH8oWAnw62+KLL0S5b5wlQZhe09oyZ6h
VXymeSguC7nROxPaW6BPCeU7FrZL1vvFIbXAG3gifo4Hn7z4JEuDv7IkaqjppLdJgEIRaYIoP0oT
UepMpIDf3rMWqUKslEObZoiMGDwrMb6lztGnS0zUTSDNSN9tOPjtkhQZ6dHgwTRaNZduQX5kzdzc
JVOsa5S3nJRt45mHReVOy3d7nQzOLClmac4yZEcXerxn6F8GAm8ua6reNNeFJ8SFenouzGGmCa0i
1ZXQx91EZCs7r7H6644+6Jue4TaAttLtYKoWu0h2DNrJ0dpzBIlwBfKTbJdNf1aoJt/fj2mmkYWE
/r391xw6MqmSck4j9hzhJVU/+faqbqr5P95un3CbJQtak0kSx0Oq4Bam/vbK+/er7e0G0a8N43Xt
5WMiS3NfNjPK43gsDouKzZrUxa8qjvimZgcjhJvLdrHZvc4rEVkeuc7EOnPe2znqZUNWx5/L9hZR
MyOvrAZ7Xc4Po5cvV9AZgjqAX4b63lb2hwv9fCXDyDeRQs7qTFedoTHTCgrezGw593nJsWvEF30x
8UCrzqkmuORbv3RT4Pmu/T74IPM22R3ZboitmTFfcvUKCa2NMj27bx9ikDifE/e9Vz8OfrN/Ln0z
JgEpgyYKcTrCf5SmDmFF9UIAq9b4JLNKOEI0zWBMYVoC3HX5exnN+mEw9FahcVGN2CPpPVtHmOGg
ThgWCXLa6NBGpJNJ0seT5eV6+P8FYv83AjHTBInzfxKIveLZ/dV1v379p0bsn3/1j0bM0//F+ZR7
7n+Cd3zxL1O3TdcxPIQBHtd/g3dM51/g7oTjWYawAP8p+dg/GjHT+pfvmY7vuz5Na5Ns+f8XjZgh
/gcJjCO17+g+PGUTwRm4bjRk/6ERc8HkaMlkV+dEd5Xl7X9LvifLhB8s3jeBTG0ajdivwpv2NI0x
K6l2/V/pDKUNC9ImQt4+uElp/n56+8T2sWoY2UyBvXH27XebpmXTNomYQv/P+z8vPbpKRuH3x8qJ
nBMy7N0matr0qH/14X/04sOAyVaT5n0TtP6Rum4vIVz5yg6EKmPTJHNg5VCgm42BaUsjyxIiNvMg
7UwgTrw35jinxM3fbWLnqFrZim0ngZtwndDjziVPtS5YjEiTY6Q7G6CN6ZBe05XclbKTjCURGWQq
kyVP4g+MiEDy5+at1ZG19bn7Q7ublvhaLpBBFwOdFw7DMLfW6JRotGvLwaLn3BT3Hl/SpPJhmPTX
e6QNw25BPZAOLa5d0mSSETTI0GZHYcQpTTD2gJjsmZ4QGn8aokBUyZemNa8L3udQAX53qExubsz0
UjMH1Ww/pqB69tZxlitU3uktT8YkLAk6GqbZYozVcLCwPguneAXdTJJd5FPjkKBTVrMLCqZ8ZoDJ
0NLF8W5pjQ2q9ZOHJz3MVmPYr7r3BQrnrmkInLBVXs9CcM9CajLoAebhlC40fDqIQjXEODoz+Eg1
mR36/pjVYn3Tkpepz74WZEVVZGPsrIJ0qEjoQW6OeuivA74WH790wsx/8pTejO6rEdufSkjQJ5Fi
RldY94j0D/JoNHgKmGf0ogsMjxwjKEo3q2tmkOH6bw1DOTZww7/IonkinwzeT36BeO0eFqrj/eKw
3eKihZU+taSVGwSr6KRlNtr64nLID5OuOmiLB0Sv8K+xymFCOFHuBnP+aqRNDBU91cNZ9zh9RM53
DuRIaJZbTrBTpRKemDCMhMyt34hYTEPdg3SlhmLrp66oy2BRMVEVE5/Ujgm9SRHMWIn1I+4hrY2m
mweFy20TZc25Siu80mWLrIPYu95wLrqVHwE1+TTVphdfQOafZdSFk/QQCMYLAwoznJPeD/Bnopka
TRJQnPYixjS024lj6bRvQFo8oMIqg+jZN3BtQnqpvHHcO8RqGen4vVA5W8taP/e9QIejJhLIYeDi
4qFrjeUMOT3QcwZcUQNiTzPo5KXdS9UC6FvAHtYzx1nNtkm07XgQ+1PlwBRkWKejGMGSqzLCtDh/
bYVZHVJNv4r1JC0GGcZAJiQpSyenFg96HzMXBSe9m9VRwzPr71vYeTxMKVG4DvG1NDlxXFB+w7wx
zMXfcRdTG7dfRkKtCH4+ItirGQLizFdZaDpAiwEkX6j3gw7VFje2Sk6rVIYaLsJDp5GqzZyqQHSg
wQ86OhSOITfQc00MGmEiX7rJV4UGeo1FfWOyAoAymDH6zIT8QyaHRMl+ywEIhQRd2SKYZAnPBL95
pTOS9yNgxHQsbyYxcYNNXhziYyBGKkPOUmlybd59LrjNTq45dhjmV1Yo5qoEoV+hM0yHDshP498o
4vnzwG8aYUH5xNdlghy7RCXaIZGAMaJS7txJ/ymXMxOwL3k80EZqTAI9qgQMD49GkpDmllR3R/1H
ahLS13FiQOlyZojUUEFDQzS39tMgrJ+FzZoaE1uTzk/zmAJrLkDZj7Ttzp3/CbFK/N65NnGFhOac
VnLSEAopoYgTrgWq1cTApwvbdjmOoBewP+1slRI4ERdoqNxAWlgfsbZvVZ7gTLBghF4WzeQYRMkL
QUPa0UhYOUfhAAVx06AvDnGnWPcJ9bOk6+lbzjuoGZ6DFLUGfiQGFyrnMGb46sVDudfAWoZu5daH
dUKP3BvefoEiDxgLuHKissYmVDQwohHNer+smeVldBZ40D7PeXMeljH/pvBfDUSvymvLL7b1WyuR
U+kaHJ++SM8Rkbtk//z2asQreQQ1stWHUwzdYy4jQJYEBx6rfIRvAsrkyU7IGKm6oKO0P6866+bw
s5HxekI7++4v5KIgJ9F2eTcBUa9848BdPYYcPBC5EadTLGfXJS4gQfIbEZCm8is5a1bcwmRaVird
stTJuVyz72tj8nVUAmaUwaMyvoGt/ma2CMosfegCOZgYHMk5B+9YfadF8zEvYUOeyH7Q5juaJnQr
wgcJLWnN+XfhonBcqrw4u0b0ta3FdFYjDgN06Dkqk6Nt09Wz+soldHMtTlqxRMe2SDgIW2IP0bN8
glFJDI1NLJswokPp1gRKwNVm+IKpZr4SWDnvMMTB+E2y52UGSN+9tyWRCBo1SNCs/UjnaDnO/jxf
IhtxFE3SE0LUmlt4n68maDOUSrs6T14l7ejDakzRsRBQuvOKRWPKf9sqG7WE9o08jbzUTCWndp9H
YlT9cbk1A7mqRIkenZWgVWZZzJPRTKmjClq535VKZfVt8lmrhKTWik0l7pb7kq+vrdP1Ye5ky8PI
eY2ygTgb3bReCDs9ZIDzriSFoQfvHlPkZyCJ5Hur8mIXgmO1DKALObJaJ0gPgybUj3I9mKSE7BHq
pEfA9C+aZp98evUqjx5dZjMzSIwCMqCvmS4e3cr+xJPzRahoHNk087HNk4uvDlfbJaeQYF7gHVz6
bLYXaFYuAzRClA8jRxOZ1BjggYxAAqjPDOrFBaKiuJiJ8a1kSw+E593moXIPds6ivtLiTRpgDyRC
fRuTkrEvo+05ts0jenfCqStLAkgp7VcxVogaouWr8Ggi0uYNNC+xlYO1NA5QWT62jORhOyLmmkmV
WZYvIs/GcEGpgz+YQNDGhgOF1dWtZRj5P6Olkwdbh1GNTjXdz5MHonumXa5p31WQYehr8h73ox1u
8hEHS/zemXzlkLXYs/yCQA/p1Xv0eNymy34w0uWY2d1zleZBVGp0sHftZhMXav3OprrZtUqnYoBo
CDmVv2wKlWljVJYj4gg6xGYwmZTWufnikBEUaMqhuElpRBLR5OC/CXxcXErcZCX5WwMGNHu6p4hz
XbPQT7kqYonZezUz3dmz/t8mFS7kmsZ4nLsMaXsCln9O7rOpMoksA2jfAts2yTAp17Ad+wRjFQIc
GeLxf6m6fj2b6acleY9beiaE+9XoOhH8OD6ZO+R8nV2/TMMCX/wO6WvA+Di/0ELdV46B9m5hMMcY
kprQJ6db65vXbHOdLVTS4YDdY/VzG3caMblRbaErxpAQNwmZVUuZH5hW/JK21h/y0knOEoiOJF0m
cCRRr0WEzKdPRxkImDlBolJhF+VPTZSfsYy+WV30lq0Uy51VxgEPiTA9+Ldme5oSUN2G04U9MNuE
uf8E9poAngGBpGv1p0wHODP2Sdi3zhcvJuQaRvRE/8tSOCW4PjUw1APM22+o2SFAFyjnlYbKpY7q
iUGz4+qbHD+VmfdrSlkvEtrSFfK/Y20UKLjNtzkGiyfz11Rqxn5siGwaOjBRZuZ8+KlGWsfW9/D4
y4slkkEKxcFSHQ89Lt5XAkL4xgn1Kf0v1IFJ6BvZQw2EAse8CIlm+zXmkXZAqB/F+bRfRPK7n4ur
jiL30ojXxmOYFvcmzTF1iLBqLUwcuCWkL5PggqSAapS0xMon0ovbCPlrfKhAu+9Eo8icc/6sSRvn
P+kVOInkadNuRUWNDWhEgNQwRDuX/gv6afdC8jsN2fgH7brlvBIHFBqyejdNHV6kWHX/mADfh9hP
yzFO2j1dye5oloAlpgTaZNF8paLwoXqy2LgWk1T8KLIRTLzLFSL9XL1JFtuQmIWkWaCjp/LTOCUM
+QZ3vOIL2C+rhwZmwKJbaJcu7T+oHt4LWac8Vt2VARYyAoLGCbwXqluIXoIsa7LcA+ws5MyT5wbv
cj519sBITrmRGhXvwjiEHm79OdUcIr1Yy/881Awyng1p4ISa6U0zhsAqrZotjlXTe4VhQtOQhFN3
/OZmYFqInaDfJTQEpUPxUMw9S4ej+SwrIMficubp9rJK40QYnwj7ouBbUmSrfhyUQ5keOVkhGZ3S
y/IEjIg0iZ4v55rxa73ETthnfXIlqwlYOIaGLaIdsGMZ+rSdYiIEEFOuLHjKzWFLZgEEigFXrwo0
8egWcAENiH3JZcxpVPvvMkUluekFt9t8UXQOFp784Dtf3dT4lsCV3Y9L85AZ+tVB8H0w2/WKqoVC
yNZ3abO2QbYSX9gKSmqArO2umYgWKsZzYn0rKx8MQl2OgfR+lwxxL9tFiIQKLLLN56lcuUfV2ZUQ
kX8uRTO8j1APQjV2/fNx6QiQdcnYHLZL5LgtA9h4eBCCETJFOmpx/XlTPOrK14naVT9ovfywzZXM
ihT71azNIzcmk0xCGsZL6ljDBbE8qZi5Qw+elgTzsD5MCjnvyVQaw/4zogn9Eq1Q6VJZ2n9e5TBw
YmRM54p9qNrldtceYiZlYAGZPJiwgwNQhMOpI12+n/BxSEs+wd5KjsKR7mkliY6BCXpW9bm/l+1j
RYZLFMBlcwDEx7+sS0BKWfZSIf+BUFLnWMKeAXBCOwWk98OiubJfBgIjszpnA0Wg/Shhxx8TR7Az
+24U9NJAEdX2/cVqPTTOef1l0jHDEBdGCh2Qkj1t0F8NqYvm12agV1DmOBQgJCfczJ73/Fc3uYkn
I7VL6gnVbiZx5WwXkY3rqcJAYHYOMgHle9hkNttFW5+lqTnnbVv7+2ED/Z3NM7SUtrgIdVmH5rXq
Lf+Qe4NE8GZ9RF0eh3pkYKhwuamylcV35R49xSXtYSyN18oZyzocKgYjtJYlR/UiZJh9jjVtHxl+
yBog2F1gAppJaT1tl1IT38VQf7J7t9v3vv4mfZNgXIeI1ZaRVJ6l17q1EVMbfXNsO+MyU5QeO9QF
LrOSG4h+d2/pcIXMnAQtkREvUGTv+WLGX+fqBT1ENfRALKo6DhJXTz+skRiprrA7/G7Rc1K17qem
oTQAc0YKGo96FdlPkZ+yribFT9w2x8gfvUvaMAeQ1oqwZEb2RagWrGWqiFekpVfbjSEGWxwMZmwu
19b4tgpgabk/fK1UsE7N/5rM/Nw1mcGUOyI22UxJrBSSX1ac75mdgan1xHxGDvmrH4rXRJT+yR4Q
E88oRpKJ41mU1PPLmqbntao+mD/rP5D+XGgKfF6YOL+0BfIyO6uswIiNBEYXeT7EbTw2qfzJYGMN
0pWjJbMkl15hNl7JQTrbveHeRlSFAHUWjF3e5D+kzXd9Ksxrc5+L0nrhBGIELaPxsAWJaiWsiPWy
NufM4OQbNzoY0xiMfhxTTyxOZYTtBC+W023QyooZRtS2DxNWzIfYyl7s6WMhS+CbChxjxO0cstl8
dXznw/tcMBR5ZFeMg03NkNiYyHqyS+cGGXyTVMtDj4wwXDXfxtzQ+Q9JnQNugOi0b0sz8NEo04uf
Lw0zYKwc+XJ0zd+YfNazY2eIMyhHOIB42qHootd6Xahi0Z4wALXmm+zQa5u9MxJiPH0nxqW721X3
Oak9pA5qfhOpqQ+TLDega0kdqATUmprzLGlenmLRhZE5gLr29QnYTyYu+eis+NvgTNda9rp9iFpo
uTxJNTHZLssyjJeM9HB4NasINs31qPq3m+Zaq73Ah1KSE70UmstKkIHODVjoog7JtHrL1crdjhB9
FCjqL2FrMdonTvXTnw8ZneILNIbz1s/Y0wylmN8uf7TzjgxrpB+IgthxZIJetl7O2+dNdvpLt/kE
q4RaAe9asye2DQaToxT3hUJvbBdj7lQEMV0Dgd10cBJ8DzYdhMtW9EQdP/T2qtChKuWV/r6ddGqO
NW6Z6Md51isM+fKEuvmnLhn8kHN5LkfHP2lO418NUMd1PdIw9GmrRMB7A2upslMT88cb58KhyvUH
7DycKOVw5IFBVx0lrB/a06wjiRqjXg9W+gU7a3Z+IX0j497yrh5yVtp/K5mj0wBv/iWJMygE03jh
qw+7LMpfnRW1zerSPU6NEsBBRKx0U8t7JvlvjdJCeS7tp9iIowOC7A4C5BTduFuZZGHt4tSDMvGg
EVbRemty93okttV4rE15jb0CEQZaetpHU0B+E0tN/DSY7lM2WiSQ53FQSBTIbua+5HH2m6ZWfuTv
zQAsbBKov4SsJmTVjm95BpzOkjGRyQM5bDY9g5Y/wa7VFpVvUhmAxnQoidlbkZq/hoUUQJHm9W6K
kw/O8fchBlbigyxNcJ2FrQ8wgeYiyyP8LWjHexeM546/Uq6bJ+aXhDlr6I1MO5p3lgpQxTfGWu4t
VdCk/LLdVZaBi9hg15vpEJo2mFTvIbcEAUer+73K/TPT4YdS4pZbeVZbf/1sT+4lyw+wS/I78DR6
dA7uxKYjY1LUQUOTl7QjQXGTO/zrQa1h6/9i70yWW1eyLPsraTVHGBydA4OagL1IqiHVT2C6ki4c
fd9+fS7oRdaNehmWVh9QE5koiY1IwHH8nL3Xno/dkt1CnsV1FBhjKV7jTRzRvW7QIKaVWZ6MJKO1
qcXiriDNKzM0DlA3Opm8OY6wWModY9gyziBy1qtILSOPVIu/R52e7uBVJzLDAMfWGVB2z94bWTCh
P0jXpFPfikY7TgTP+VWrXWn0XzdVwPylFK99Q9t3KWPz4UNnd43RT28u2Ry9hlRFF7KEQLFUMd3z
NqPhTDkYpeGVjUAMKXfCmRFG6tqgI1tZAVc8rMGrvMweHSM8S2piBpXqjEsx8auJfFQZr8YCIKnl
GJ+ycuetbJ9zL3X8FMIjox8CWxuxQaht7dDXnFH6QANygoTCr7ytUIswWNCImY0Fcu5AHholDACJ
4oywhm4ZQmww7qS3jy8kriGyEdOji8RFOCgoyVym99jXeBtsqHEdOlVzxHLqinLbAS1RGg6w1HYu
hsFAICI8bwP6ajML5+zQimsanbFJVtY3WQOoGE3xQxKcO0a7gLFqsUEPutUD8NGTY+XrSatoBAz2
RrMTxJcCLULIqCfzTA8E/LfmtV+moW6NvChRpBYphfFbqJDkE8A9Mbqlaxj6OuXBYq6igWVLmsfO
tOK5TwI3xko0w0ZmQ+RTSFe8WTqLSnDjavW7XVu/x8+cKSGj/vysTbp9goDwksef7FQVzTuii9qE
o7tN17pjsGUr76fINP3Zo2tladsxa0BaWhwgcr5Wtu6yXzLXVmjlxy4iaw719Yg8FGnsaywGwmCQ
xbUNSRhxEtZrcLo3ZQIvtiQVoB9oCSBSyrl0mWJNdHdco4y3M8b/xmtB2uA6TswnqzV+RWZebiqc
f76ai+c8o1VO2hWiGKGOdVcX25asID+hm0hSwSNk6KoGfE0StF921mMQefU+kP0pK5LHxOqslRcD
63V6ip/Mc7cqBmdtRPlHCNKqL22HjlQ9A1yJ+pWoLsjG98MSHdiaw9bJUzAuXLCgIK0iQl4xCC4k
8ouuB+0Vwt5LMXlveVLifBDK28Gg3TbKuTWC6HcYw1CehhBrQYmPAOMCMyO04hluHD8OG5ztbtZz
9lN7NJO6WZiKOXY87dAN9I29KRYbx4R0rRWkZA0CKQoXtthPCUJstGZnB3jjcJdu4x8O0SisjUsE
mC9xMNjaJyc7MmQkd1Y+OrQVDDbXyHEJfDCzYy8406r4qWJ/5jt1WewKnWFFE4pniVtwx575MLvl
KcztA3LZpYGXFGurqE+JN7e7Id1S09w1kG1q3Lko9BSxWPV5ZnfHG5Fcq9L8bdTznskar18Ob4Ns
EcJgNT9kVXpWj+RushoeHTtnAlQ5vA0eD9GrsjoHULwbLX3XEzSkWtS+MEQAxmEa2HE8/RADy65s
ZL/W3LsYi6lA0vYOy0qBkHYmlyMr5HbelDYAnhJF+XoRttVYJVuJIGzMTSaDVbHtU++zDYDOqbl0
ztCEDuRFn0RDjyiAY+ETHSqrku2AXXKKcJ1oHFq9OddL3zZCAX+MPejUNeyBdLlxHXc95EG3YVvO
UZivulS+0938rIq83hIg54/DQQpPf4xwcQloPuwhKBJD8zOa2iMaGv3AWrOex+zg6MyIPBlu3C+5
E2CsyXMmvEGLl5YRcP8MZILS9Tu8sx9M2Kpt1LZouCVrmaXF17pIwGniAu3xQfv6yMAu55Ret/OU
b9ISbVmSJ93aacZHS2KDy+oYLPk4rkfFBFKVOgCOlnCSWLGoSrfY4nCKWhduJEnAYS23kIhqog+o
K3XK9WrMCJIVrxUWK2pBJ/arHmMDA84hzT9Aq9ipeWuU/ZvW1ZFf24V1sCvEdQMKbyQJAHdzpFz2
6Dp+5za/WWPkqiI0aJWP/bENmS6MrBk70dN5VXO3cTPvV0GLSs6MguOhptvj3jLLdRCo0josegsC
2K7tLbX70TL9+fIjfvqRQf3tZ39uarNocROGebgin4bwgAXelrdmSNDE8u1fLDC6CBXBnUG5+hcg
mLnwTf/l74msYv4N0Kv8uTtXPwqmP9/+9XDLYxZLMwEpv4RAzkPAC78TJKwwxVuecPnyc98/N/96
EX+e718e+m9//tfzTQtHNxQzSzV2n78Sh/6wOQY7psj+eWrhKLEHvg9cMTSIiDCjnQz1fIt595Om
2LTv2hIfYuEW+5zqelPGzicxQvu+f4kq+CyLIlJNqriVsr6BT/EWz8P0rhApYdWRJ9fo7L1mzHSs
ll0JgaBUQ3//Nl8UZpXLBqftuve/Uc5id4Fx/SjRUB14KJWWnY0yvIoxz/Jto8v4JrPp9/bWociO
f//9z+PJH8voz69+9Gw/3/18cYz4vx7prx9aM7WlU1A5cw3+83d/XtZfj/Xn9r/7m3/3M0tr3YNs
dtXSQLcX5Bv+DHI7rMlc/9z84XI1/+e3P9/9/Ozntz83f778PMCfm//uvv/uobKuGKjb+CzqZTiy
WJh/qGEh/+0/iXT/9odmCeKHpYi///nyQxSL/tzp5/bPb5yK3U/nHoZldFB3HNLMq/mWfLjpn9/+
/Orni433W6u0w5+7/+0pfm6aOm6K/69C+39SoQkUYP+TCu1K7ab+Y/WBXJVK6P+Sov11139K0aT7
D5uHkiCfFkXZIm37J63MNf9h2hLmGHFu2LHdJWj2nxFwpv0PQ7cBmBj4Ni2Dv/qjRDPIjYP1IMGc
LVYd8Gf/lVJ3D/UWdFrzt9v/kXfZPfDMtvnf/8sw/5sSDS0lIXOAz1zdYVag/y1qulsyPRlGFfu6
aMOdCHpJKlH3mFkM4+X4Ug99c+kbpqb12NNBsYR9iqcjhQQbDNtxd2jhvQLJU5DdEt0VSMJaPLSz
u0ITN4xKR0raINgE0+0ES3Tfw+KPY67u2pwwe8LiRoUSK6RODcoiZyzW4S0Sg/jqIWLR69x8QhDg
rrMRsImYEVqNDvgUzFC7Vg8JAQldl7mcG24tajS07rC2dYm4yc7pIhgFIpGSoCyZh3gxEEs4VEOJ
IeCH8kL9ulXFBsRpfigCGNgj1/haH9DN1KFHJloEb9HytkFLSRMOzm1DhBISqvSKxAlLdW86e4I1
GLlQONPVL486DW+zGtxDhssXccRIzJm7xJjE9Umzd93oRsdyNOD4ekPzppnj6OP52RH76221NLKQ
OaOWDThebpwh/6oTuh150U7rvjBIsEk6QmDEWGBOtVFZRM1rWkSIvDSFpy7fxzG5y2ZUmTua2QeD
o+rYFVLcEGLzq160Yy4heky9DjISNskzDWbnqDrkRm1t80xlp3AMQNEaIUKmHnPLJoMF8TH3zSkz
n2zP9vDS4ROLg+Fi6nEOUwRxDjocl0RoP+wRgHhOdglaaBmJ1lh3w2RlyFAoDRIFsisIpX60O+2Y
oOC4UZAAbuPeww7ulU/EuGCI6Sbqu0jZEIKKiXy1TdoRdBY0KHwGksLIPKFLiV38gYCWl7ycq5Ne
y+cR3vLKtKnYpkCXFxADWPq1YoVVYcLkjeDF65hxA2BSK6ctVnMU2M8B0U+tEZgHow4vFjs6tEQx
I7NSbaqMiNvAIWAQoeJqNJg+k0Y0H9ESUKS29kMtTQgiDWMvz9nPQzM8luTLrBpPJzQoVajG+9hZ
zyVcTbrI7AyT0NyG9Zfg3/UN6ch7K4G8VDAAyET5QcRhfOJ6nD/gP898S2/6VW30zouKbPZZk008
AQHZhUzvpEO2VIJHkuOeHYFbTedMSe2+6R+dUC+Paswu6Gs2UddeUUTOhDGqjYubCwKec/KawARy
NTC2JyjyIcA1VRpI/UUekhpD8FI0jsQDtZZ5UNiF4hSvR+u6ZMgu5a60u+bYLuOFok/2DJox8nzF
GigtybicAyi7OmNLtGs0PRRh8JV1iNgMqet8ruRgNWGXb1XlBX6cOYujix0w7nwfLe641sp82Gso
co/kOgrtnZjixyqqKwSF6yzGXcEHBePEXU+xe4K+McCdakim7RrvJoGdqOMD0mwPwWOa3zGuhxtC
kTgaY3qX70KqLRJsaOsfRxrEq4hmzcaKjZtOuB4FUtPvPFUOW7soboIR5lHSx2rTjBh8B4iNXltt
PTNXj7XxnLOTy5ZAjFwXZIGHxCLHHvwrocl7dkqPLEHyfhi636oxCf3JA8wURVZsSJV1TjpxMAh3
zI3XdZSBpH/u4moRVCXE/ginuh3DSJ6K1kMXg1xoNUW4+bsWiIzldpesrIYbXLxq7Q4o2DHWmRst
rtB5ll7E+2O8C2lZWO8Sb6er7qtxkm1IB3enhWmyj80m9xn4fstuSjfjkIh1q8OwGGI3u1+jonKP
mAKf0jgwCB9JWqwDjHVz8jL8YiKXToXa/UxbYEM2R79Rpvvb8oLnmgHPqoSX5DO8tXbFCw2e6HZy
geTEVRDwusc73lrMr1N2qfLvLG27Jyodvxhxm1s03nQr7th+Z7AOMqRh5PGFcX+ohZFttMBISMHR
x3Xfp3BpuAgoly6MnL4DurC7poLCiH92pp1SvcQ2sTJRX9NK4W8wObxifKR5IsOCqc74lJM7jwCS
PURDtKYSDbZBPf+c3eqmK0S7hgv1mYkwWxkJISs1TVA5qXhVpOmGEKcGW7zY4TUEb21qNNQB5QSI
IDF/TVvC4TkpEUGU00gz21xcuzP+opCZNZvocT96qC3cRJ4sSxvvXSy//jDDvnDAsUh8LPnMwmHW
Nj7ycMhY5kcMO8vMsdFeLForUzNGG7v0zMPkNSuajL/skTQ4x3THHSai7ACI680I51+uotFW1wec
Rv2lIbdxSuwHV7ei+zASgsgSOvgWOhhQk/wThMc/1CpaBtecmgxZQtpcGhlO1tkMiBsjctrbiiQs
VzUjbs1MvJtUtBbBVFj+5hSjmq6f3d6eFxchHM0y1/dujrJtRmgzCPbuM7xIVjo6Jy7ZfNBqwsbO
bzPLqhitESYU5jG5z4uyRcKq4JId25tJTS186YocBGvaewlYNMRjL0xv1N5o8ekLdLdsa/OPSSGZ
ab14GU2iXcEPvjbYJYOuwOVXAZIqZOMdivLecWLgPZm2z0YGmgo1X0PS9iSlOs+xMnHDsOsS7e8p
c8Vj3uxBFbwKEsMvyNteimr+hNITbuaWYwYvIT513IC0MFLNxFa/I0dbuxFd/eY6SbWvUhIAvJLW
ZoBHk/66dHaenLOrMNoDQhLEUazf28oOiDLnHzBrVzx4DpOyXItep+QQj02wdw0j2RgSTS+tqeAG
wH/7kvTW1Y3Ghwa96mtvoOWy0YWVcWc/uiSVsyyh8lTtixThl7IYpjDCbG7hLAJ7pYJZhW2h7xPA
PeuEAeQV+AKJgSmpW5XOmqdXJspHpgSvozO9G1Pb3oqI5oUXn5zQsD56PaR/I1FltmAMXbzrR7Xo
+RqnlR+2cl+DMvhQcNYO+kLpwVGHNztM5YnGofXYyxohn875IsJ+S2B7eLEdHIs1Wtf9PCE+biOo
h6Uck5vOHi8Wg9czvsh8bcxauXdCgIWB+q6wYftk7MTXJEgZQqKvxMZq2nfxwPthW4WDY524JrJJ
DmUyWL/B67E0pqfBmL4VHl+pZHmoRtqgti62c1WGQOMBdyURIMt6EvmNRpCJnDpQJfklyWpYBKq8
8aDOP3otBzF44f5zpCdWOtUlchsdR6TeHIChMmMqrrxVOurFCGVqaxLDgEbnZKY17t8q/ohC6TDF
dzs+FHtd1AKh3xipRwcwCHUWqY9oxAJnJxUZJF5WPXHt3RIolBwkhgl4sPalK5v7H21X7b67AUzD
RszedZaNidFwzs8R5SprdYsFe0bvGQXfBhd/hJ+Fti7h9a215cBJ6iXoHhGjry20Mzs3fzOftpF6
Ws4+y/V7AltXc/NikUH2RRfhLTBKFIwqcBdZChe42AJdaQ/kvsA8C4vnETLMOg8J/9Lp/CCFjgsg
mLN6C+5zMzoHchi/Q5x4ylLz29SYV43AqcbLi0tu9ofJ6s6sR6wgrpkiga5OzoCXQHBY+mM3tDtn
eLUHAZrYpiotVl65KWZRfwctn6NsMLy75GsS+6xtdO23GXTqWLl5t4514pIRFQEDb5yGwIDE2k6a
NdCDG9pVPgfRvWOtM2Jsn93OQrU2YBiDHHVXBNAUxJB8lW6SkEIpJsImx5eqaMC+kdvkTbP3lvT1
Oah4+TE2pL29aP0j65m0rBYrnPF7yNB/U/e0awlkAhVJkoMXKr7MfET9YnTQEXpovgxDfcOInn/S
Wth6zMzEemY2y31+7jgsCkxlMTsiUTrzqdCv5aA1eOcZwrHHilPYRrp6BkeBTKIfv1zQkpvYQBuZ
Vq2DVwPjqb64/H90cWE43HTLF9bng9LLB60FxlqkKJZUdHAlR5wRO7cFUYc7CrDzaKBXC0qQST/j
wJ8vPwrIqB/eBKgksoRxV5o65BgbxPZqqjfAbXD/hQQMpr2xyAdmRkBTOK91yTCac56GTrBYUZOS
VJeqjF8E8+9th2tRa2S0E/aYw1BEkxcZy/i26Y6h7Ji/KosBtI2cx1zmz8aiqB2oLTcwz5ay2fnV
VkDeM0gsK0KaIp/R8GM1Yp5sXNqR5hxugSfTHV5k3O2kHsgIdbb20oKhPJkreSkw7Er1y0n65NR+
KfhA7B/iu8xGo98yKGQ+3RxprYYHWAfWaVyGyRHgn5bJJQJwdRZaQKpTAm7RduM7V6LsilW8CTPU
9a4rvTOG8udCoQUcAZxekiEljo082s6jQFZJfBGoHEq7+vZ0pV+ZsTHJpfmIwR5HVBLEmJ1m+sSM
9Vb2nOvbJMT1Y0QVso/B2qHg7BDerQA2qZsYFGE7mO11jj264qH7Fo/Ffqp7hdMgfaX7/gYKYNeW
4iQH9Qv4Qs5gwHrR6rNCvVG1uCmCChiKgVOEt3K+w57xhot8O+uNrw8pITuY3NehwyRtWdmUPmFQ
RQvk9Mckj4mzuk0jmzg6QtJTY23Z+rQb2BXXqu/3OYp2wtaM3U90XcA1CzIL7fGOPaAPm8bZd4hn
UeRrxLXqd5YzSlTlpx7OxY3ZVR99zMSri+yL1tDrBwyqY3rKkmOknske/XAApHPu3udd8hKYpXPj
tdmNGPVby5HdmsL+54GKGQRVVSb7KqhvsCdx4ShNsQmYXdpyfgGLZxyDgvNYQcTZVD20HDTHkG+W
w69LsoFdEO0D5aVYQJCyBPAEiyybMAWZewJfnJt68NJdkmh3/UDYop1bB29CVCUzOpmhwf/U9Ljl
BSpTXGxus9an7srC8xB1uG/ijCIyw6O07mu2IxtzmAN/yICCJ/UxXHKB7soxFoeyAXLRLTjy2mYi
qrVfWsemt/Zkh70NWcFU17fuOLnbKJEj5pSxBWXDG4mSuGPX4z6ys7JvLLNC1rboCj3VmTubxytL
C2pCSDrj4jrxp2VN87rhas3ZW+q0dwZBF6tuGKZ1oVFHUcs8CiR0+9yDnaXj12WeFX5SDdXU9SHz
KNKo8H4+DSNRvF6vXXJYfqK7CFckm4Q0Jr+X2WZ201ud2dwmnMt4xeX1WXeIYtccdSbf6CtzU0FU
Y25tNX0HvYiY44Q8pyFVMd3hBK13N+6sviTJUw+e5BAptDfT95C/NUxirobx7czeczZG6GUSNEN9
BZalW/TCk2vsUnWXTSBiDfBf8FABXOFhCxSqkli2v0Ql9rmiZJoNuWPsfB+H4r0T6ybvmAJ2+ltL
D/CmQBRvT7NkftfF+2LAuUiwnopNPBviw6Mj4dtVu2MKbG/ChL1NPaGADI3vUqu88203ed67QacM
em7VZd12oDMWuuHRaZBOgp7s/cpAeASI0VcTJrWwBdWWmMNdy4wPTkZsbCEk7cYoi08Gpf6qrZtw
o6fwYvqmJPdiY2NWsibYTpMtvoYxVbTQlj0AnRGOS+cYaKQCRbELvMiEPIfs9Cu2iye9JNdzxp6H
NnNeN4thDErqolqCOKpZobqTDbHurjkk674DaR8kUUSeHPBiLSKdfglErTis9zXBh+Wc3id5dWjH
4rtir8sUC/WyZGKppeNd+aQkU9QR05mqnz0NrXKq0vvGS5tNE70DDSlwq6RLFHKCelo+qZYFraAV
Mhu3nNeg20pw1dl32XI4GIhyrAA2MDa7s9II48zQSYzGtJ77KfWtMv/QQRdXlXOt9DhdqbRdJ8GC
MbQwLyHa/pjycd+bXOU8s7k1uJYA4NF86SBaaLF5SpvrQkHNYiKbYP8RWV9urL7oG3oqvo5h1m0S
0+QDql8TJ3kbnKVFfLBqPjkBIMNCUmcH9gOyXNqsffoBIezcj/CyclAhKSIinEAH2QZo0fIvFwTW
WODUTFsksnmz0kGHbSwqZQxbTr/qW/1gtUF5YlN11GPtvgQ8TLfnDs/BY9SXVxcd5LLCb2PqG4qj
C+cImG6MFv23s2ihGuG8hP14Wzi8ObQogP5daDDdRIb2KwpMNCkpMBYI9rqL2NJimQ9bdNX6phFV
tmVR03yI2/d1i2zKG1lxGTbiSHiZvfpzHqzveG6eMgtQGnzh2B2eG8zGXj5+RgHuF1FPZy0yf2kj
+cOkyPRx9NXr4iLnAYJDf5iT/K0HfezHBf0j3FXrrks/Ro1kZG8Yvwg98AOj5fThc2CjQq48bVO2
CQcvcgrfDsWT6diHqUwOIQNwr0GRVLZvRWU/DuwChiLepizmJL/tm95amagTZqXtsgxXBD41/tm9
IvTb5AOFup+UIsbuaX65iilRIbAFSlC6XZs+Q1bhNQbNRbIL0TEO+a2rVYDUEdS55S/awPfqYGVf
RcXAva7PZg3tmNTswmcoyEllTWfUe79awzoG9nQoBkgl8Zg/E/ZLdJ1A5p1Ql7UkhE9Eu04W+mjC
Gu102d242X7CaSzcLxRob1iJkNAL6scidzdOmd9Vc4kt+T5FMY2GP+d/L5L23uOYCt1VVuH0q1p4
nzCVwoTsRBt8a4giqDXp4xp9RzIOIQeOlIU/WumiLmlA8nXU1ozsr7liFxTE1jNilSRxobzR/yi4
+0wPus3B6IX1+Lu0ErZRifcE735Cmjq/qUXsYQcmFpmY+KGEbos3qN9Nbt62tpw4Pb1D53Ybo+3i
NZmT+rkqvif6YPC0N5GpzF3eYXV2uks1Z9YB/bqix7Gys2TaWMPyiXSXxhvTVer2AUI1dQ6AVLAr
Bww7B3iKowhnHbLXpZmTV9ECrmHpFbZAA5cPu7rXzYNQQKvnYPwFu/gduI1fR4DEFMY8duHpSmTw
uZj8Q2TsjimjCbXH3kPisx5gtwnCNRwRQCY1bSmr5KzDvLsydBSJsJqJZWjYY9YKWXsE4N5vgmI6
aZxWBnzHdZSBZU2FjQW8tA6WADM7Zh2FJ2QSPAkfjgqHw6hXCe4gJCUc+r49JvrKlaDUjMh2TmOy
M0eQOwZybdPOFpvfTYYNoiq7yO96+ykUvMvDrWOLjzz9JLXYfHIVE4Ka1EVUzfGxmYRYzdIeEJmE
OVxJHbh0Wm9F19fYrSAC4gggZcHaKBwe67yPzW1jRJc57gra5RZM/YrmZwVe1atD4B8B5qTaLvd1
X3e39t3cfRKYba2GuXC5yk2UjejiDW0qMKX2j5Ohe3B7LpgnK94GWhI6qhgifaHi5d4y2BlATBUE
wJXJuOO6aO2NsYM2RzLu2rNluTKD/HmiC1eHkDO91CYtNnpJWvyo9mDd9SxaniDKLXK8e72yHoWa
EsybKjo7NXZU0D4mHkD7UjZxfZiUxbYl6X/VKnxsUaWSDx6y7oT0VQuj3uhNc3VTspvBZWLUQPMJ
2FVMh3ZCPeHSAfLjkitESaN+W8+cna6HVx5bNbWIqbx79OZbG6ABZuqKIyXQT+gpkWK3xj5pc2oU
1/2dx162gpm6d3D3bvrK2auqmDZR/FJPWnlvoR8UNYdhm4ebLoWmqmftRuE6izz9mQK3XslSktlA
T4QKJP3sCg1HsfEUJrI6JB6bMNvLzDs9nN8bO3M4rs3itlf1NkurpyyQiJcJZkAbm7LJG8q1lgUf
ZTenNAANhWHe6+lKpTsj5WERTaOG6Z/p9kOF6yBaTjejmX0Nbb9uDOJ7Zs15s5z8bia40ME2XUFh
8TE7vOZNAn/Fy6+j5EXpD64kaWSkq18vZj3r3ZDD1c1pYSDQ1hE20VAIE86BfK627Coq8FUYM521
1Q281eTRUHIRJqBHaK3zdC/GZi8kCMpEg8DcgkidiLqur4TwXSNwDb6EuebrsG2yIXjQAnltICFS
FtD6nz2sITE5pSAXJOe41xgoSGaUfF5CQ4E5xGWqrWTt4U3Aa5h+KP44scLf2fRlT/VZ6jB2RcnY
j7yZiwGVy4spvq1dNsW3ZVa/10PLEZu+2ZS7zggcQMGrHem7axhibYjArMr9fbLsDcx5QzlzbrMX
Z2RyqBKHmkuvYF/3bFMIj/dod5m7hURsjMML08VNRgRwbcgbsFC/Z96S3ra+3TGFc1nyKEO4zzj2
IvPDDBqEd9lXJtZj6D0UkzOuhFGupAcGAmmRVZNqgaz7obbRUTUJpuJkI53wXEXNeyOTTQ34kyrP
2kade9uN8qw5MT5wdq2+LtLHvmtfSzu4WR6rtpMz7v0jFeuuNV8rr8ZMuoycxhvBtTWyhl0Q5UeQ
uJXMXz1juh905+Lhmm4D7MH9q2HIE58k6pm1QfgMpM91gyiUSJGwgiKci53BEumPVCZ1YW9SFqm6
XfYnOnTQYmarU05ns2SpjDJxdaf5MWry15FGR2vGaxzfp8wh8WIonlLrkXdtzVl6iNBtd8xD6tG7
s4fubvm8Oo2Gbhbf8ZS3egLV0XkI2uZ9KOlqzTEYCqdjrz2idS2s2deCPYiTPVkBMWmQKOzqjCuj
RW+9NGtosFP14KTdC/hK3u6GK4BxMRzX11rbj535npSlDVi2LePst9g2G7+Iq4fGe8DLdIuK8VC7
09bBz5dTFvtDZT9HnbF1cAIFXX6u6s70y0R7HPEu8c49xDGdKk16DGsU1JMUzw1+ri+miqsU+duq
JPfD7BJgbTnU1LTfj20N1oG5AVnfa7WAoMveuqsM1Jed+ipSBq6qIk1gjJ7pPStWwhpNo9ESCEHS
lXMbWO80to7p1Bv4IpeEMpgIXrjLB5y07JKzeT2wPFrdfYhRsOUYQbF8jiyxi2J16GL1aMQU3pq5
nTH/JU25D8jcADYKFZepS4mBsxyZKiGsdcmCT+3uCt9k22rsab18N1qYeFgUT0YRbbIovy4HfqvF
H0VK14NrWtHfEmO/6s0KGJd8TROUthqWlsTeNK37xKD9dUABGtvjkR02y1Wlv4jBJaBg+p2bqKNQ
Cj9MnPK+cEI+HKAOq0HkR0oPVNbWwdDrXdaIxLeCR4PuA05sugnGLXRd7K7lB+Prt2Z09yJGy6iM
bCeHzxz1dM7Y09Lm9UKq0FhR3Vb7NYvmq8usp8lwnxpF351mxFfeEi2cOASwwj5vq2fmmO+It+0u
eNdtoNxz8zup1FOeJ9vETh6YOR/wCpIIyaAVfQUmlzu932lF9eiobs2Qaht56S9DZw7smNc8BF1p
d5+0YfZzu5665KPWdFxLzVvGWa/l5alT8atRonRtNdDClrnuE7lPsux+ZgQLT5D2plFvq4QL0AKx
zLwbQirWXGMOrhM+Gaa4L/hMTNf94rX61YAMHRBIkT3pTNIcrp+VyO5jRJtW9R1MaB5D47ZJAUSU
DONkvE9VeIpmMgFIvTA1kJimdazN8jvCiVgn/dHWuleTk8pxmEBNIltHzEwT/SFtorc8gw5WG/Tz
2OCi8/Q5wV5szT7ZETZumo2lJAwnKm+VBHvQM0zR2+HOnMu7wcDyM5u3WiZoP3O9dMObJkhOGIIe
aS5da64p/sxEpBCI/aZ50xYc2qyettD9yeX0zIz7rmT/dMntAQcrVmVakU7XHh0Sbtmf4Re50Wd5
Z08Ajnsb8YuHU3y1HCyBkd0H4b0IoOaUcB8j+lesM7jmZFOnqyCnaUUsR5CZE+qJclvUUD/CO6tP
916bPwrL3fSAKGRhm35bVJtWL8lKmTadvJrxcLAnE3ECHf7QeLWn3NxlIy0gOV2BFPEUA/Aku76b
e+scT8Y9/v9f2DX3YQ0RJZtPAVPUZp5vs6R5z7roUmSPnlKBb0r5MrnvgTcdRnv8LDRMyTiDbtsm
uQQrdx6fBlF9DN22rxuwrc2rsqY3if00S7xn5XLK5ZafWk37ORnR2aILzlhkV+oFU0z4cfSpisPY
GoSdhftESrj6iHd7dDEQdo+DRy8uYxidFGdoR7sgoUZixUBozsc0lACcSZT30dwYCxR7W1FmgVW4
ks4Xrnspnphunb3c8FEH3LDH2UdW+mz1nPbDHPLo81Gn/VCazT4XNYcfjSfbuqfm/Z74fSDcjedh
ChR3TpU9Fmm9C82HcY5emqG+kny5Ba3gMx2gXa7AmkDvisutpika1DY4TGH9Xp4XFP2DbnpHVakz
BjcbSzVSneUJM0tcZYaaMFLeaQzhtioUtQ1HioqejMzYtn3xLFe1mM//yd55bLeRptn2VXrVuCM7
vOnVdQfwhgBBEIIoTWKBkBje+3j6u/9QVlLJzK6smvdAWAAo+IjffN85+xgK6EsouexD/HYNu3ov
+fSfxX/qk+JzY3ls94LvauXXMysxL5maPzX+CoK9RqhGlj7bSEp0EPYRgmS1cgtWtcZZHtG8O85i
ZAMHWpw4Sr2vaCOOV21sBO5hlaPcJ9lhbuoURcCFRXTl83qcqRSY4bIcgBpkM1ixi67vNqXVPjqu
SZlQ37pd9ThIFux3LPk+YKtR2+ovbUMRe7i0Y7Dog2Fj282jHnzxRCmzy76Hnf1KtZVIJnqgQunv
Wa+F84kWzcZz4++ubh9cH0LLYBZbW65uo2ue3QRiRuNv7ZQKDnFcvIA6kyrSBUaGyDzByzU482aw
vqZ00xYGHfI4hnUUwbJBw6UvR2atOdQbKMy0VedhnSBdQDZAByqd6xoVgD5Rv4gh06v6FzPBTE73
x5xL1aNp1xpuDbnYAfYAVbBwUU0cjMHf1KwndjjcJ03jf937//a+Z78TDN6zfCg5xOsf+sHfbv6/
CydelvyPeMz7nf/zu1uH4M4CLnur/+n/Wn/Pjrfke/XxP/3umXn1X9/d4lbffndjOQk3n5rv5XD+
XhE2+g+ho/if/+of/+P7vyL/VFFqatNX9eObEq/w6yPFR/j7305ACMnGa29p8Dvx568P/If4U//F
dFRThxeIstKmBfau/pR/MRRHAUBgqmToMLH8pv7UVbJqHdPGNKYpBNYazrv60/nFQvVpWtTENcfU
/z0OoaLK1u+zanUbVRBMK7QruqUooA9/zyGME60ak1weNn2cE9FGNiSH97NOet3c9ed5RXa0JymP
BELTnpYpXdsqEJAEVVgFhnPjFFZ8BuyXVGE6G6cu1FiXSzPQPZQdXsNoiVPfjNv+IbOqp85Rq2Ui
1Tleil5k82HAfWDbYM9KHM+zpOGfxu7P0/pz35Ed5SD0cz0O82AE84tQj+eKyF7RJJRmPib7I7YK
95S9hmUbEFPGIs4AvD92jr9hp2Qu9RijH4QxuoBFlC/0qLHXg0XCLmb3zw6Ml1ksQdptHKhTZWeG
+6aqP4X+GdwPXGIHpxAn1sZTrS8wUcq1AnZ6qLy3rjLXlUYAoj8UwGpy1mCZQhVC7emqx7HgHDBt
Chhx0pKlXZga5JQ+oL8Lgw4fIJFZcajL1CUVitDs1Gid93T61fKV9f8bvfZikWnSJ9Nq0ayEcjtr
hgCOeYy2lJQaonzUg+UCdHRCO9wGenWItEMn9E3sLbep37LESZ2Ote/YLwjwsLd9pPps15piO6oy
WV5OhFTLH9DjAT7IzPYQeHq9V8zXyq+iB405W5M06wD4lckwrJplCV8caBTRD7JZgMvvrWilVehQ
CT+YWwPQrSGPqcHWLfmFSJhnempIa436iq5SOPf7oZ4jyMAumPvVIhuplKFcwIab79uyGzcOOXJ+
O4ts4ltkqb67SnYre2pX/Wg+No4F4VwXO05zsBYS5Jx5XdWHMY4larXeI+o9i9gxXz061A37TP9i
KUn9CFn4oc8dqp201aF7KhBWNKoTo82KUxouqAUwdfUh5cbO2Q8jK7suKrexZ1vQ3d1P9CmTuZlZ
1rLS/WQ5YNVYpXUqE5bmd3SJxnZuewVRnqbebhJb7TcNQhBqbp2BdeFbGUOOCwCMJwlrXMVKVkYq
fS8iHexVP6ozCLZYSTztXOO66yRrG4LEL9WweUgrNgluh1YIIqQC3gPRlFNznLgxX5wlETVg6t6p
ab1x2dGm3455Cxektb7Wvh9t8HMPoMdNb1kViH/GWn7pnQCstoqqW++Lg2wV3/Bj8ZC+enZM7Ohe
5X5NJOJ05PR59BWOuJTVk+2BhEclkkZsHWRVlhdKq72QKoqRFUqSyop10VTltnQlPmqcV2tqA4fs
FowCmChciIP6PAQyNvq0e3IkIp2UYtMg+lpUQ+Kt48C9eJ303Q7Y3EV9xyqBYrcSqmuriJ5x6RbL
pJaRvSnpW1JSI6pQ+/qji185xyUoWytb8coHw4b7aQP9nKcV49aQVnverPbEt/wahN0uSwMUUwxI
y1hlhrew8yVO8ag5zqVUyoeqZDtiWmSzmU5S7+vokxMJroG81vORRp45Jk/RV6Vvv0UdFcGxb9ji
mMRSBjJivrwulnBk+1lIls5sHMfwhda5MfcMG70KjAJMsyTagLhwZ4lJOd8WJrW6V5ABQMGH3vSq
kQ6+UwrUA31brDur5fBz63hlqM4lRWNNnG9gIC0gIhA9H5IWyDJRwblUKLAFROAiRZ4VsRFPpea1
x7xHWIUaTpopurXuxgA6Cpsg+Gwz1Uk/0YNAGZcU69zZR02x9pGvSDLjg+GsdcRnm1KFJwG5eZnY
xYthd2RMx1qxxnswK2TtcxbnyqwemmDVtCw9KDyxilUM0p766NoGrbvoqoD8hjTscDVvhwLwHMrp
6jrqDHRdfamFP5e1l7fBdRXOx8Tft2Co0DQmjwA/n6xWXXVZN8xzL7coZAyf8hiea2DV9vlljGE9
gBodaRVvh7amCUhMWy9HC/RjwXzQKLWwb9LCWH6gKmzo2q7rovA4DjWWBXKlD5EZmIvauBdiuHbw
69KWp0SXQItFlKqmibuWVGJf2lJW2d2DwS0iKcWkvJMg4FH//qYnyhmPBo1XN5SWJWx70xyBHmbB
61hr6awJ0s81qjYWhqGVLojFpGWhlFSoTHvrbtD2vIL9ZEOl+Wtp1KtFTniBB5ACEmWzlUgMmRmY
w2ZqvaAD9Qas6xoZDBiEaylsYAKAr3W4UmxA6Y2BIAMRwsEdo7OaDRwKtYpWpdSeNfY/hk5swFAU
zUZKhdpLU2hGmPosSD1c+NSzxmbAwTiXBy1ZZAWhE6xgYTIM2jKsj3Xrkt9C+4eUzbnmcBCBxssc
5Uvhx+hVceWuPB+Uk6S2UIu7Aa+Zgj8D1yKC3We2XEiJLerbhqiz9MhDRpwwKy23mIpjvZmLgGvK
8kgNsViY2brA6Dk3Xe+JHcg2VX1Ykjnw3HFLnhdlWTqac98NvrayYRwIL1mGDZQQ6g70KGP873T4
IUlox8RJN1IV4VlWFOHVpiE56fecrrvbbRHOS3tNHO7NG6xPqPtAfxZAhYykZyPN5qIY7pFkewvc
iDRrxm4NyJkOaXQn12BLWIw5L4zPwWDf4UUqi6a8VtBoMR6cFL2jcToOMPsqMoQfGBTcuUJcUG2G
jy5vsE5D3P/NQdLpaEumdii8yNwGMZOs1dbLlLFg3tBJYG4blrVLf4nVxjrO3W3Qbo2ycKAVdSYg
xOoVRGqC4UOKTB80lv2g5AXLETIGGjX0HsCRPGZtCyiHphr+5AObXEhUmnbIEGWsaSTq9I3VrZdl
n8sGNFXJ6MZG31oHSvXJcUiN0Ybom9oX9qqXtMc8bT+NIYz4UIkUSIs12y9LBb87rDm4hclAQsuF
6gLcxhgWICHj+JwG1JOK4pvUmqsIjvGCrRqhxYKpbF/QfyPdQfDkyvB2fHQ8ms/Rh7plFbBDZm1F
2RObDU4euCMhVYqwpeGcfvJsbG4bZnZvORHupouuNkAAx4jto4jeNwFC2GXdIt66XtfvqIn+fDHd
Zwr0/vQHDgCWnGYbMYATmBD/djEhmEqA4aSaAT7EoDrFWQWWwcZ7us3JGW9bEbEkbJkTR2ZszXhJ
wcanIQZvJcyfEzZ98zYopVlK/WFXoYz5cREhn/1xbfqDkXfmYvogyPKIbnQV6G2OCDb3RYbmUKfb
Sleq9XS/Lf44XZsupv9RNcXdCFliv981XZue48dzvj+dkqMd2OdDBOyneB1DU9tl7bMXyM7WxMy+
Jqrv6GNvh6vmBvpu+g/WOMhkr7hby9AdKklTSvuYcvXHS4jbbhM28545az7RE8vWy3ZlYoHxmK5O
d75ffLhvesYP97lBheMa0uCH+99v2vQD5iGqAsYtBnLfh/qX03fdleJiSpnNzc4a59Nt3TKucT44
yykr9v1nDSfojZyJoopwFcc9Afas9vnZUZFeE4KU4b2K+2RsBZsKX+j7g6drH54Q1Cf7FZrDS014
Ut4v5N9APdN9Aa21RWkBo5zewvRU0XSMTU/446rnmp9BDJjLiTPXSEW6m65F48BXGwtSIprjb5OS
1CGNiwD4jrPVTOmcDwaJ9PhWt55ShQbtLCjK9vSzeV7Bo39cn7770GQ0zwwiP+S055uoxc83xcFO
194jYrv6EOWJMOXrkXDRl6CHpqsT3TO2vbVRSBEfq/48nUbThQXyBqqyOKOIgxsWNnllMyV3jDng
gpJviJNoQG29m25O18heQp3XCt/xdJu+QMROtF66qWWi2Mu+SI5NOnjQUmLnniGqyhN3k0CdlxdD
2aUlQ4laD1+rwiWkcezPSvWAOz8624GxNkr3pXTLmOQPgB4FS+lVVBflKrdcgOn1riPU85JmmrGK
7OQp1SCxAaQM1342MF2iGxPjJZs5ExNINoqVh4pbXDfgyvkNC7TCjkP8BuYd02G4aRvUq4LaoIyW
tjNCIg9Bby+cQLNpOOJlUHpWER6EC7uiT45uOdp3DSnXuPuTo6pmzJAmSa61xdY618xo51rDDEVI
/igTK0o3R903ffulVUVSVo6MyffKagmNVFsU3kCqbJe+cYZfdCb6bYmnj3Z64G8aWY5XiAWHRQyZ
EyfpqUZVPHNNOK+DNBCCZ7tzh1kBdXkbIIBiRaiU4Ao6nM3JJlIRMo0hW828ClK6pHBHO3HMDS1B
jbh4uPp+54f/M/3VCRjg3v9fVplfypLkU3JPDtPf4sKE8jZdhWrRrLIeA0UGQny0iSVWxMV088cF
2xI0wBHzfAPoipBaRUjiCxPN89rM+4hFQuMsoGrkO6l1Tr2M9396Isqs+Y+nLCNSjKNy7LHTEJrN
809/c8lPWbRShKpP3FeILb48mPvpj4149PtTvN9MKxgRGIWSRRWoTGWR6wOx9qplJIgGeZwIk6S4
+n4RI6pfIxQTPrxM5AJrgHgEFQDX2w6fGznVEWf5dN/7H95vmqWgB5TI8tfwgRkreOx04UXDTa1C
mYHkH3flVa7PFdZ5Ag8jPhTfS5hbwTp09X0eyPyGuqk/xJJiryzxS02/g2kH/GH6XSEEOgB3xO+u
inlJ1ozPiqb181KW1N10MTSZtlN9utdtOVJvF7DERghhUa2quy7MVbK/h8UUTsG6PNtN1yAx/3rt
/T5dJStX7VQnXmTkanuClTBREX4AEzB+7QvLDMKlOz5RNw220kiLkoD7bTccVDESo0fjQlxrhV43
lgRmDTqibubD2mjVDRtXb1lyaszY5KBNnN7LOA2ImXhv05spO51WVSoL0D3jFsYZY5Xl2lETnFIC
sehbtV+HsGt2XTOs81xW166YIIkbpYML65GOf7abgjhKaED1frrdiyzseeU6EK9wBMYI3+HOWCLi
W4/LHurgdzRb6W66IIxJTzaNII/KREpX6IKHbO3I8W7iV0wXVR2hd7D4uieGxfS46Q/NBLaIp/kj
nC6bqBwWPrTO2U//Szz5+ytOrzU9/H+9z6585pT3Z5iuTY97v+/95vvTvL+99/vCgpPV9aiZVVZ4
dd+fefrPQJ1Yevx47++P8WPbB3YPIOP9e5o+nqSiSTINEUMq3BCjIPQRwmqSnEDUsEgtzwYroLlF
1OyUyDJlFFC88rONTvVkN92JbPxTV8Mz1kN06mPngUUDmZdBU13oJcEf8nTITEfudJy8X/SQWEpk
Ush9QiTrdNk1Mqem1KUAOwMtIitbjHQNYmzfNOlqMQ/nRLuy/xcT7PQm5LJ97lQzxUcFljTQko0p
WeCSU4DCtk2DyiZNjZyTWVZCIdVQ88GFLTFFEHEdbqcspWBQTkpcIxNjykZLCJ90eg5mcQC33WjU
61KJGZdo/AQ16aTCavN/jYV/qbFgmSY19v/6uXXxu8bC2c++ff+PbRXf0m8/UyXUHw/8R2NB+YVi
vqqYZBKRZOTIRBUJzfDf/yZZyi+2o+uyw77SRNz3c1uBR9CzJeTIxA8jUBSUpWr/73/TeTocGLQC
6UMY/w5QwrQEL+IHeGL77e9/Mxi4bJtcV433wPvSLPoaPycbFaXXlInjEKluYTpWPf8rVQFTvgx2
ra5lNzuVFau3QStRKqc1UhSnN1dZGrIcUZQVxpRjOG+85GQX7cXOxn2gGmDDMcBowYNdhfgvYEtF
0Q0J98GC0d1JOuiwgw+ktsqOmhE8UW46dqGTz42uX7ewLx0HGjxYHntNHPU56MkBU/InuhWrhNo7
ZqoOwI+LyzDBtCK39aK2MwK/NXblAB5wjDUEMiHzLm0q731DPV/SYcoDqZdCFKIyzNBWMd7qQt6n
0lcyDnrU6vJVwkrlpLQuSa2fUTUm1C6AAd1SpErV8C0cUP7YlXVEPoPKsFdOURxvALh+aylxl47Y
uFcd+phK3zhachAJyxFpOJrUrdHrXGqd18Z5R2n8ezcMZ4kaBvbW74MBvJ5yqGsIdQfO20CiIU/t
y1XbQ+Rme6/i27R6aZGm7RMQuUNQx4cs1TdNijXJoDRTkOPdDaegtI4SVs9AHveZI58cV7765B1o
6XACrzAjaK9MlGuJrAGhzRLMKspJkmPr4E2BxuFIwWe3GjBKNhfVN14AXy4TxA/V0srso6X16AWi
gxmFN8WAr9DxMaP00Cnt2ZfdreptnYjMWUCTuhodmDFOOuCR0OxIUYl22NB2ZSjN2jE8BLSjDCU4
5MpcjyOg4M2q1gnSpCWgxt3aqCOSZpxjhy45s8yXYqhWljSc5NGEy/hZjilfOrr/hpGMlaGZ7XvD
37qmsncRkHYoJwcSEWeSLqMdsJVNwysT6gznoVcWAb0sBZUaESI3nDIPUBAdWznlvrHJa2HDqmYK
RA25jA7iF1bc7tpUaCHH6JV905vh+W9F3Z/F15hL4xWf+IGEaHw0BEXI90FuWPujWJb79YDQCrfw
Ik6jbRE1c0/rzk6KXqPMIDabOQU0JJeV5pAt3p1omrAuCEBOzSLFOGajcVR9vsG83yu+vvG8AbNU
/GZ7zIZy38yDXqOyHB00Y7yKY3IscOfL8lw3ApxX/d3O1QM86z7qkf8M5y7XX3wt2o2dAhcwOpQY
XKfXQPgz6wftVOFK8zoU0TiT3twKeFmcIsnt45sl93tTBwvHr+JTG4X5SHIlWvfh1Ioarxy8GE34
RuAOg0S9SgBWyagaScbYaZznWLA3LsApcn+u/Yg/pLUXfTie8Nwfoq5ewd/cZ1L5HJEUGxK3UbRn
PW4upZQccGFhGn4F43Yl0eoMKwk8zVnlJynN+Fa1Xxy853U3Xq1ivIpfENzsXoqjA62fm/hixPGo
eN3ZCjrE/uMVj/2iVagTd4IsQ9kFi09vlChY9A1xlOkMgvWpq+RTrXbrDMMR8DpPK3m+cuHweSJ8
M/TvZsAvX6q+WjqjgV7EfiWVaPQZE0g8f24kH31hcIiifi/eW+wxlnVtfQmUfk721xql3gE2KqVo
ckxMo1mMrqhzYxxKqvit1/VlELx0LQ7YoL9QnV2Jgwn6y6oI1CvO8IWaXGu+Ka21XvocM0Ikj1fk
FJXkPHt5hRwzBGVVrjIczVk6nqyyP/lGf0lkpJ6AwJP+JDXD1YLCjO2WUSYLbrYnfcY++fRQ9cZR
L+W7X1LkRf7eqh6dSaJVNKu/O4b7CU0TOUnhG4LmvQpjueBgltCS1QMrKvNIqE4undwue9DgSpod
Giq8HcUY7QiRP+pGexkL+QRjv+jFVWMDfn6vvZph9CRn4a4utU2hxoekmHaM/mzwOST4pk2asuVX
ikqPTTPunby+VNVIKJKFY6PfU8c4iH84AlYZIC+NwwvVD2ZRBbJic69c4pY4Nku9uRQqp1io52vX
H2kEGBsxWAUVp9WoNAjIvHinWO1FDNgkRS88DKUOM1sdjlclTG51UXxS3WuT9BcIxHCQ9P6u+t+r
AEtpbx7FKSnGBNmxjgR8rsRJVKmCBaxAbmjxfzZNjkchZaZx9JcCgBxzIspruT6bOuc8AxXC6xNd
7FvNa8Qpo5vTHHxKJQiGTU615BY6HeeH/1D6R/FaiWodpzNO6Y8KfJw5EPqvtSQdldRN8Fj7j9Qy
w5kZsr/0B+3TqNKkxf0d7nqp1tjm4n7sPXcuG5R+wuI20BLegKG9hx7lhAI5Ek6m/EFr2B+qnbkL
GWIfIh8wSTAM8tIkaCiyzB3THVTjcdiELfU/go7mcRO9JH1/cjKSRwfodbVSfSXKVAfeDH8ZoyWT
XgoehXm2lgAk9M6MzeK4jeVL3/ntThGbsQBh0Y9r033DSMwMdu1tY5lPgY95bqp0vtc8p5sY0H4t
gaKm4G3Tx2fLN+3Fp200NMrPrT4AK9HqB6shaFUGDIG2IHbnbCcCRDvlqOymi24g5CAJiT5wR7bJ
NqWToXF3rk2IbxaD/aGA69UUp21Srmj3R7AySbgZ5OCqWIqPW7mj3k4KhNPIG0zetIFEQEm7aMdo
merSsmuqGXMALqUXu3ozS4rvPRmwYAXCoV5g7rUA/lvcU6sPUk54WVJRYy8a5Lc5Ecc/Lhq1Rw5g
F8i1LDgStAhXLIrYk6QuvzoZNZJ/QqWdLVl/Xe0ZXorbaDgbOATGsvDtW5miZSsagdZPm690IOYp
jDrk7c4MhzYiNrNnNo71K97emvZXJ2JZgdaUBpGFbHygg3Bgj6F6j6Vo16bG0dZxlPqtLAAGG8RM
L+zi2KhxmoclgwenQDo058QZz1450OQul4PLQkc37C8ETdWPMmnpDDYKPn6b4a9XiZgfIuvFksyj
kXQXtRyg4WbH2KTfh4FyNIJboG+kDmEzlbafFvW/6qp+Bq8BL/rDOtmxKLCBXXMsWdeND+vkVM2x
Pg5JulFi1slp0s6zIiwhiXJ2l5ZuUt+R95lIRCSgrp5JfbDuqnxLfuUz7b14Ad31WDIYtQxgjW4e
G93eVfXVoHpQMI+IAaZtT1XSn33Je6hs9aGwwy+OaPCllOuoPVIGRmgZ3UKV57dUVg9d2kCzdVcZ
y9PUaIjNNmgOMFG1jC98Z6kCoKPsz41rHAeL5crY3jO4o5Jc7clPuWPAvSVxcLO07KDnvNJg7yTd
WEL2WCtMgawxXak/O3Z7VhqYFka/SrKvYii1cBOWUr82xnqVM4VXmojvbs9i7UbF7lr48olhqO+w
5LGkw4W7cqOW2BqJI8U4pvXKU5odunioLd19wPRJL21pVGJiRa8Q9jNT459rrZusu5oGn7jxooOt
uU85C8nafo0M6cwRVi/++Q+NVuvDdoj1HqVRx0Gwxf7rw8/ceSik6q4lB4vA+Qo/jJ5brL67DsoT
02Ddn3QTabq3/+cvqxrI1f7wwkgcdM1QFJXq+geuX6Frg6bqTbqpfeOalPFBD+ODjZc/bpadzI8R
Jwe3ExQfzijY0q6mb0qtXIIxWot1uMoyUatgCowI8kk6EKvmiMV3KSNeLPg9zVeT6R7kMQnKJZKs
fm1RKWUOTiP7pSXXoCtCyoH1qgsOjSStqxbeAPTljrM2ps/uJsOdrsbRpzitswQNEckWeXwwEvkK
mXoXctCFKQvdFFNcYiwbVBZhchgcbBtRdwaxvWE1KwA9oq5jpfyaoQ48BBdMjYNEY9YIx3MfD/vE
YmGvszLwtOgmPrM2ytdRka/hiIkQ408VvUpWfBD4lIbHRgEmKatcqnBDenoDnjnsEbLtaw77ivF1
1BdNER9rFGyG+8KqVfS27Bcxj3qtPEOBQ+tYP+Zj8iYmbbvtH1OS6b5lhbNuk/6AR3WhdG9lHK7q
LjmYekcM4zjeE3mpuaWYyOakc0lBf6SVzwiWyafRSG+jzM63Gx49QlFmsk42u18osxHGIaEmAMXj
3SDrM0A3h5zQuiG0MNpEN4SoR7G3QoyIAyXcDSRFUNJfiqWiobPH4EODtbmokXIqpGAnY+oqw+aM
I2oRcG50rXH03OEkbufqsId+iw9uVzbBIWXT0/bmAcUYnYARfXlEC85F+lbH+qYgVEms/zKru+h1
+6hAYRdD7dBc7KG7K1mIv5fKViM/SzuxYGnYyslueFDZ4CpjeNOD8KCkzcW1/ZuO6rCUjBc5ZY+Q
tPS03JCejLc3DONFrAcT3HIUvECzGS94Z4l9Dw5y0p5z/zkszAfP4Lni4Yrq4CXEoZe56lKJxnvr
N2ctMzZtmtAKAIPisNp1yhXSrjlK6gDng1gR1nXMIrhY0vezWbjn+bCfDni25lLTrQNV3/Qd3yej
l87cpacYspkz4tw6OnRhWOkinO5wj+qbVK/PYkvWVoC9vbsMCHMmDjixRwhznWMaRUtVUOnvEzbK
TIKV1V7jkTqEP3p4/Bj8RxylBXsjhmOxmh1zl7Ds32pOfzY9aX8QhtqOrVqG4ciGySAifwiojgct
LFTdSDaVNdyh1Zxz4E4aIXCwQGdjg57c6Nuz3SQPLLapJOC85EQSOyRxYFW+g0oBaNesdtjIZF18
xikzDdvTE1jqaxEO97YM3ugc3EOc0TzfUVYDwJ/OggYhFh2UeA+sWghXfYoQmMxkUO99QENBF6zr
FOMwVAPcSn0zwHzKyUVtmlMClHwNhwk8QF5uA3vESxYQNc9axxw5TXozwa+qFre8dPyFRx12Bs7z
Umas2OuMFbis5d3smFLymmN0IXE6W3ehz36tecZ6cyUvxG/bNxnnyBwR45sYX3yU5vD5510OipxR
3URJuVQZnMSY84xO5SgXOMtKQjnsaGe33VWTEbiG+gZe9MxXdm2GeYw5PCY22UUqmhH2WnTjXgyB
ThMf6LytxPlXWc6zoj237L7jUD6JZ6sxp8ISWXekl0WPEinKGTtXcVREFupYnoS8JTSF8SGNm7PE
pheR6q7Ou7UONlKJzI2RDXdyjJeYI68JRBuWSKsNnvizkzVnGRishehv6NYtehoTqzV6xzdIfheN
xpg4oWuLOtZfHH5/LCI6KlRcE7UZsjtLobz5cxExCFmkh/ipNkhT3opo2/ETkRrIUNAfyeEcpWFf
UGXqrWL5F6/8J8sylVgTOlS6rCu2+WHadPSuSZGYpghMlNOgkQQ9xOY2XpgJuy/KQEFYzXuEt8A/
sdVVq794eaG3/n31VAi+bYt3IKssDD+8fGdZvRa6eQbsjqUUOzGx0pE4pB2ZUaM7m1pwqzKoGU+B
kexLnT0fZT/QjOu/eCPi/P7DG2EEMClpiZHgwy/gIR/27cpNN2JpLE51UIz7WNpDNXoccsomcX22
LESXhYEDgtmNo0ssucQSMYZKNTj6BlkXS7/P//ydiQr2H9+ZQy/bQgoP1fLDyJRHBCOHg51usHym
bMT2WP+fpAoLft+xrNMMVN9R8zot/vOK6mU83KlTXbzqlBnhTXb6u+azPZqKZ8RMn7y1akqf83i8
1mzstZATH2euqHyZdAfFWkcUaADWraMQ+gPbA1HDlGv2EXF/TvxwZyfM0GAES36LDlt6TBKC77fn
EPqewrlqy6uC0oBrN+uUXmBpV2cycjYAPOYRyjcF8bnfuiuxjpLpChcsw/rEu0oeQrRRxs6rH51B
JBKWJxtgjpsnb4XT8PQhfGps5dTQ0PdPfkq0IDKO7JjqOPzeCCRUe/HLLP2LM/TPDg+w1irwA0U2
VPXDcQrm1UkylSWYr1YrsUBBQb9L4tep7thflbrc/vOfXdH+7HfHRiF6GjarWvvD7+50ik3lnjNT
LMcqENFEMJqhdg2z7lxRFlgxM5M/xpwzEvQrN+2FZgDU9mSHl3cft8ZWGZ8Jj9+m2WFkZeA46JTU
9BF3BAcDrGnAvcNJw45X2irRHXtCHcaZmQ58iWysu/RhZLfYUKgSzwsqbkUck9GaG53ynKiZgiAC
ngRpSu33TodehR1SS805Ae3phKiSReI4JjQWDHQ/1mI9DnJlFVSvts8KUAFh7JgoI3uSqFQr3wSD
itwHD+k2BKe50HPiMETyQL5sSrzRpe0ecKYRRuBGd6VuEEOziityEGjeYxr1185yL0HQ4G2jLGPq
2osaUzssM2I2tS8lxXrQ5jdR0hOzATEUx2SoEAMyLasUq9KAhoZ/LphEIUk03pam+EksoyI5Ofi2
/qKybCJQC5PyQy+Fb5Kab1TPWBDsvcIJcFNid2epLIRPfa5t/MHYoCTZt7X9YrbKSRTDqefsh6XE
6WpYP6rImblRm5Fh198V6VOvsqXnc6B4PDqmd+yINhWzoKUQb2fLd9fWj5byl5PPn+zYNBwRmAFk
21L/sHEaLTyuuqQBuKa4LQrePT+7ciU6/rP4yKmZb9K/GG3/bNQ3ZApyUOAoCqji7/fbGQ0uzHbl
P0ukIRaLVgbbiHJ1Rdme/c9fnD/Tiu3DiG6Ziqrr4tJRP1p9Ar+I6liW040OPgtRTkWLKx4vJViQ
wnPmFo2yp0guzuNI5cRm56PIe6h0b6IGCXliHxLoF2ggkw0Ykix4HUk9RhSFW1V/sRgIrTQmkJzH
ZCUMuvDVNnmZomVbRr1Lp4ctBuIo6a+Np17bkKG6LCNvphJFMyQHnEbot1iM8/s3bnRTnYFVd73P
Ut4mm0hLG69kBh8jlsi9RsGySg+GdR67fmNQBhZv0mDFjUzoOGi4EWnp4H5o7fxTTv/FhpYY9KdI
Cw9O1+BRNV68pN/bZnhIS+3gq94S8zTEFpYzLKiw0y4io3zg8NiP3qPtssOr6Kao4EXZeWEwabPP
SmMVEM7SZdNTmGLp+mYwXZDMBvQgAt8EVkN1ZoCEdnasbcTSX7ycLCy2bWi8pGZzScgyjQqLXY2M
Z4YVF3Qaiffiut1FjOBi/TgdBv9n6LsMOba82ze8+QvK62Vwr39un2tI3yi9/LYH+oOh7/q9TDiW
/uQx7y133dIw3WkyqXeiU/7ectd+0RkyZMvUFQhveAffm+7GLzLddsVmDJOn5vpvPXf1F4uVJtZA
w7CZQ3Xr3+q7/35RpDoGbkLH4g0SJ0H3/8MIYiuUAYPMNpgcnbvdkJ4UPI1KhyfFo6Xz0xfzJ5tD
TTzZ70YSU9H4pNgaKWnxfXyYid2mLVSiHVx4kgpiTLtRZ1bbE1RbaGgokdnK36pK3jJrFvKAG9p+
KaR+Gyf4WIKWnG8r2WVxhi25qzoEz+DNetzTeuQ5MzsNPtHOveSxbsxNU2P1ZpBHpxYdOvsKAW9k
z3t0NEh0g4fMs/8/e+e1HDeWZdEvggLevAJIn3SiFV8QlETCe4+vn3XBmiZLVV01M/3QExPzIASA
ZKYygYtrztln7T3pNXUjDTPpPqm5/usfav1hEcwPNUyZEC13Ckz8L1c1MrNs0vDoRKtHr9MRPdMS
Gzu42ICkDRtByWDfxOoPXc7ecGBk7d5cy3GRe10gmFQVUUl4CJi9vuV6fs6yYfRteFOe2WD9WUBH
nU2KQLCpwLK5FVEu5THtIyztd2mf6QfV1g6DSbHYEurqpuy0C4uYZZbATZW1zepBLqk4hjpoo9a0
xru9clRQIlZFGtlbHNMySikEyYNvqvO1u8HOvJGFh+uIfIkVdk9zDSgmCut9ZCv3RQxXMCwgmdhO
sk/sNiQ6pEH6s0jqJzP1/uP1YHIDYNwzTXGBt74C2LlO5fDNTNXWXdL4tkJJqo4UFPCzoPbrKXw1
sEw47b4MtZF4uYnO9G/u1R9mpNwrS+c+iZAFT+gvjVJG263l3UIKIsLiUqmDu0RLnx1wcEMxyRSw
sfhvip54op4Y/lBjTl42o7+Yxr6VIJkFfbdT4HWFKWJcCwYYxeXmJhipVFPj8YhHrbkxavsJYF7G
bFslBDeg2I6SnCrLcNdUFFE1WRdu7flGeRzkDB55yJiQCGg79bCkXQh8JiXtvh6oGRpHZ7Pozvcs
0qcjgJenLCqoIgV8JcUUotlx70ZGesrV6qEfi+u8pOFR4ETp+3DGQQ4eU3GNugLpBbr98cBc0VeV
7DIJpKte7c5MqbKJqa+MnUQ3gMDgD0AScxd1QmRECZ0bGVqSG8wKNz8hK+nMvqVnd1ObvtkILLhR
JFNoMX9zn/6k77At01GQCTET+XXh0OoEaWZrdPYxcRa/kRGc2aExbxUdqp162+np01//h8qfPcTY
VLCgJwpuYLXz+8mVMShtXin8j9qknSrTFGre3CMjgyNf0T9WcXGpoaV1kak8pTMtOIZ7SCkMDHbK
9g7UzL9htBnWsL36b3/93f6szTqyhckFnanqaIwbn+d9qkLiLZcyZ2+p2HOUEfBvvhojGY4DBkVt
PYW5oKrzv7kHf/Lf6rLCGsqyNSyG9F8Wb0DSoSePkr3H7P5tMuw7uaI/sMvkra37YBMyI0xb++6v
f6sii4/9ZdgwVE5jccIw9YcxCliq6qBctPdyB5MhDq8ozUFRPmbnoJIpPqogoOgD7hP6fdBad2mi
i4oulcSYJb9RSX/KB+ptHYYlHjvC5glo4YROJpCxg475GECk1GxboVskYD35IplXZWbqZ2Z+zaw6
9rI5fiRueFOQcykGLvVshRnFuyV437TbZFOETkU3t0lFkqCRr3GXHH3LbHsvzfIDcrsWW4cTsG3T
LZ/DWc1cnIWIO0ZwO1GBojHTMte0mx+dfJ+CoPeDfoRPQaIRS93MXWrKcyl0Sg2+2ZhaqZ/WbUK3
mDqebmNF2hsnDNhTn/z14KGs2NiCbVuRLEWEPIuOJ5uWMyzGTSnrA0gobltVbyURLkWhYJAbm++0
obzvFfG3DK2ugzKMfHuGZo3URB+j/Q958AKHi2vU2pM5LxS8idFhtlp3rGug+85WtikibnLMeHsY
M5MOcjJrcu9vWoSq/zHaJsuU4BmWihGWA4Lv9w9AoALyJ5U97UOHAO+obZNiuELqteykoIW25OBf
McE7UqoLTaOQMeqsi2WEBZDVVCZMlOAMm2ywNTeSCwiEtrxX7LHHezZB/pIwEDFXQQY4emOfU68k
9+EZK6X7PmEdruYptfvbng7d73qA5JE+OG5BHtyVjB8syDC4B4A0w7T1qIENffxLIDxbBuVVFk7E
C1WoZRhto3xGvmKy2I1lXzdwX5QPTYQ4qxyxnhyUyi3bbqemenNRLvpPvJEMinvnu6lCIUCftSlp
Tm1KsmW51eTonBnFVxuEvWtODVCuEneLSlGfiAOPW6I8WyMvLCSJDs60ieQb9oK7bM8UK1TyQ7dQ
RQtTAOBS0W+jQXo0TcOdmmje2bg4tUv5LSjBmTetASEQbQjZ2tskIfpew781A8lPAowIM1xKzVa6
rJf+MCGF8IfOuuH/xaLbcvYIPA9dblPuGo23WsKyf4g3tpzHvpmOF82c9L7NFbIyLpX+0I1o2Cdk
WGBG3+Y6Lnd5U22LqulF5Q8V1xTqH4IkuomYWCOW6HTXTJVt6iQQwBeV95JPmgJgkBYFJlwr4b8N
hEDCYUSPMbwMNIf6PCZfIF2nKacl815PNecXpmY21Z9gWLsZNmetKVtdCSAd4V67KJENgKKGh28O
V21bxVsYMUDQk8avEw1EEGhJWgNNApk+GctGj7cjRjpgbPLKS9OkolBHPTWFIR8qMThrAuEIlGKD
UCHyUyV/mtEyJFMdPSxhdpsY9SnGQDoxIxVZ6QzNlcqbvK9hhWM+Cn1ptIxdpNMYZpw3ZKvEp9yY
UprdvoaERusue0+dnRsnNCvEEhTrtSSDKqXB/SMCnq1oN9FoSYeBqiGKkpaXoj+aKR/DUGLuqkB/
MGrj0gQRCqg3kuiGQKbKjC71RMFmquIWJEfwSw3KMMr4ntDLKVFwEhlLGalcVt0jmbD8RTCYnanU
3LxXdhYMyb2eMpZGKXWxjmRNkAxcAFaUmBVAn8cZKPUAnqqMK1watKsZyn4lSS9EJ2+YtOJpkFpu
rKnMnuAKocNdy5e+hjL3P29k+YS5wrG1qDQbmKEazFZKo8q3RS/dQiWk2rmgi9XDYt9imp4l8U0i
kHSQVL+20gAlHgGdq0vqeWla7MoUnuqOSqw5jdFJuNM3jcfGnSjJqoKZau2R+FYieKL5DhPcb41W
QieiZsclFAyBBJsTd8q0F6c7BlH/s6a3OTQjz7EzQS0ygsusrm8LInY3WxAkFxUpeNeGNYaynlgl
Ohcrekjz4RUJToxIK9jTs12206k3628drnvgI59TtMX1cqyhV0GkK/HqmC10N01Bobw1PmaG4fdd
wKS72xlpDe0av4+lsBpQmSRvqLNxqyi/b7LBIr7jvKTYrYBJnm4zR2CrLU1U2ZuuRXXwNqOrLySi
nRBQF3yggFoB/AWIPilUwIM3lc3Wp/zgPBTBnbAdgMmykLkME7dSs29JwdWJ9IdKHvNz3oBTlkxS
YExtH0nvIAtJ5PSmkijGtkqyhqBVbyCSStuS1QH2uXtp6nK/n7FqoyAxsWa8blXw4pmOzojPvAc8
AMFSG77WwFcTnYe5Kgmp1Hp3bzn4pXXVVap1iV/YWGOPPbb0SFTrVsBhF+veYn1zoJoCEuEU00cu
reBwBOmutfuD3UUZYiS9EITulyAmnuR03jjTaZJNKEJEEQs1dqa26yaccpUoubNqetKkMZFtwhSL
q6DbVyQvNzDiNt1QY0Zo6dZm6HEHj22IsuN4XzkzQESV8nQEp8deOeC6w3A7S7t44l6lzvxdip95
ytGOJmPiG46DPNi5mRTG6tBJ79uq2ekTZJlOBuN3Izf4tWH5tEvr2Nrgv1L6UVU3XoXiWc7ls2yz
8mMeiVi5b11j0Z4qR/9G4bda5T0TPMbNeOhPhknRmRb+0MC4ZOGPXEcak9eIdZlN3XdVHpO/rxK/
MsajGrSPsuT8CPJ4b1ZwG+dAekhNktGWguvh4sGnIc2AVFZ/GhBQ5XQvZMzsq8SC/dFZgOQGx09H
lpHoE8C4vCUJyVnDbviiBNFGhyA6AcvNWESXpRY9BeETofeMtJcro8byEs3ZKdU0oapQ9+t7xzkO
YfP12xb46jwB8dUcpgajAsUAENpSp5MHnOwxMpHlNhL62gEPCw9Nlb1v+uVe6rNtPGKEUThZ5mNe
4xYyfW6XvhHMR5+SpeNemZXHEjG9X8vGRq11POv19kixQE4sAoOI2LZPU+O8TeI/W+ySRy3MHqKq
ExKWEN5CeB+pLNe0xEN0+K2TSpDY1pMaKsaT1Nwksfw1H4mzSlYnuaq0ON6o08UXTZ5/S0sJG87Y
H+ck2ZmDPWH+hRWc5CivUUKVbD+/wHK8Hkcp8S2iCAepmp6oCD13yA6HArRyIQGHM6T7eVZ0kNBU
W4zVQCY7T8lGIV5hGMj83tKv0+qkUlWui4o1StztVt8GJN52iDxbsQBs3jcGFUGoUPLB70zjhunq
ghoYGaQNXcDrF4m4zgQ2noRmDboFjeWH2nI9XDchKV1kjyQ5SM2MxHqD5ThQJjwX2FGbhk2BtCjB
Mmvm391SXs5TuhyjuluOSR4nwtJFEdeyh3CpouJC4VIbIbFs5xTauS08zi8jUQqY1sVDAxphC8m0
O8aBysgxEraNLIqY0kTZ9Zp6URnyBVISH7ooBsadepHglESnf08TZ9jVU3iHouakD5mNGGRNaonC
chDAp8UetrXgdIZS+opj9/W45AiA7eLVULILK0JOxtpjmcPrIJhg8dpYCFrR9Vi292CMb+s0PuEt
/NqME5Utuq/Y6ovdm8/6ETIdVQQOurS8fFWz8FrtZE9R4Q+BH3IwysCLD3UuJcSM6/391GevzKFO
6EGYpugRfkcLQx/BMFsGHTvbkUcoms4UgDyumuinKid/Xl1zDBkDk1FY5wz4J7mlqeS5axg8rioW
JYOUURZX7T7qzE11CjZGXz6s1d9rHXjKjU5bAwgvj6gUU/q2Ormsm2LMpKMcp5fMu4PtOxMBdJae
wUQiSENVvpw6ixfnjenWTXmXpN2PtmOust7ddW9tK/FiUF8xB8yztbDHrVxUlq6cg3XP1nuNMI+Z
b6LIEdXTd6ba2L6RL9/VMidFYUaHuJG/hQnRHwR4mDMFu0IENOQkfUuG4I4F017PSt1zCuOsduE9
Sol4N5vOcelllPgTo1uBchSJEhmEmfhOiJIPVl8HuMQRaF8mcXGJjVvN1M3TtQ4rgMLYGOryU5/H
wxrD7BLbdgFuO2EreXYJ1LOC5LM0/ROrNqZHmDNtzOXCxOsn4QWNfnMzijRhwOVpuuQNWTH9pSG9
TgOuoU3DD+hUEo8V/KAQcg6E4Kk+WiwvG4hgFF9gDV6bbwBM1CsR+lsXiQFWKpVJTY6ed3u71BUM
IVhyLwOfrcQmAP6hO1RqTi2F+O8webhXlJlSFnJ/IoS3hrmkHFtOOXuul4V5bUpZqpwliOHTN33C
Nq3LKJXm9yXNZSRLGh6VeJuoshxRRy9/TVSbGBsY/oM1X0kDBCSnZHTFUb3wevrDDVpCqYLSVE3h
Ai8JVlWnLL5iotIxqfXuQJqNM1O4JK5e7C64NRosb2c8pxot3VtZ/5Kbc0J8Ge8GQuRnNT4D8sA5
GM76YMNbi0x13FvEUzsEFKygRIuZlsj0axHHNBd1k0fbQSF60HR5tTGop9ebOfZCuH6EEQhHkwYa
vKSQs8ME8Bw+lmhYZeQITtdNZzU/A5OIAAJ07FbxwAwGAhVm0j4GdrWzZi63IZcPSg+mQkdfzBUc
EXCogQ+8gQVqgx2vxqSJmHvh542leqnElzKl7noaDmV76knHb9bbE9HTxBHmO2aQPHfciM2wFA+q
zFAGnuV5NMqrxAHIRyUHhSr49S46WdJgqXg8UlC0mn0jI+nAx5LZNDqwr1KM8GlyiEp0XBX4EJkL
0eBb3McCdw6dT7S6dIo2uSIPQEGZnYzItzl6E7JFHW7bGgihflh2Fy1Eh0/EkfwDFjWBfQfqrqVZ
8BqrtpoGdbDxYhY3AOQLS2oRibFy2FWN/gO0FDEeCC4Ekl5jpFPAVaOhTCjdwIpZXNI4qceNhhSM
QCV+2MxzgHutn1amL8xtMflYhuhs5SKOK9R1ZivDFQSvM3bpLQUEl0lJdH4oWcvllNu4vYxBFQI7
lMS5cpHhCFUQbCDnrambhQbvTh33dQ1uFwTjiGyPh26MPVnQuyQzLzZl2qv7fMmZL4zJRp0IDJeV
Hu+VLusIOqWEjXIDU8CxpsQ4eQ51ojCKdB4UghJNAmok17+C/Eu3kZ0xHEfWqR6VaFNIpFKTwd46
OQyUVi+6vRMgYcBCIgoARYhcGMuvoi/xjEvKdJuNrBQApR+UeD4IuWRI6oFVQbWpi+AIwej7GKbD
AeZXAoJnecvl+040YCMisCY56XM8BhhwBSyPC/6TlLiZ0sg3Y2Xtco3onJwQVkIXDyKkJ2RBwyN+
YXhFelpzMhkyAMIr3ObRvosz9TJbjJs2oNkygWqxDN1YmPqpEgr3tY0teoHLEvh1BXMeHt1G3ch9
fdO2qN+jkszzQk/bY41CVwmtP1f9YDaIhinqSVV1ySdgL0Mxw0HP8aYh83O5Ja4mVYcZCzcXnit+
SWX7I8CLVkRxoS539fw1wtZTznmoJ1OV/Iw6UWdoRRyNWXA42AczMCJ/5nnmF7avGIQ13ozJh6Gg
BavI8e0TnQCpk2BZTJ+CzmdRiD+QasvDARsUuHSbEXM3c3pp6uHIEOsH+nxgwX+GOCsES2GOVINZ
4sQyp8WHaad20lXo7PMyPpT1vpHV2od9merjLqyq8kCm4DHWuxu5HfclESkFwJPATyDaZ9mxU4qI
+/FgdmCLMfeT/RF4hpKR6Mjme3Ox9rjKvQy29KPpEFA2Ck6bKjO4GuqtwrQwTmJCUWB+GtY3VPEg
hIrw0p2nZ8sYJbcd0sOAh2aaK6xrCriATjZQYGS2l4Gj7o1OpbYJF+MlRuSYXUKvvOlLOd5keXxe
nMR0g6zZO40cnurS/K702VMXslik3h3EOyUZSUZ7xCnPD4BwMBYZT0qAVd/YYgfo6PWOkG1yynGx
A/rIWNf1AzPhlCom4KxHs7uJdeKZbtzv5wXLXGTyr8Gi1rYnBzUsbYWvGmiYVK+bUK574a/+n8eN
Q1iTirOj1Jb2qamVZqdJ4VeAMcD4cgSglk4fMkzoVtoF7/UFeyKNfgkkpSwfy0ibQauZjXxcj50o
uFI0FX4Y1tdEF7XiHJCQXRD+k6uzNjLBAojJpPeLEQwJRD13ljTl2KUpBcSMmMqxEiyMdW/dIAQn
Y8rYjdXTDIBcbII+i1jjpszWolR7P7e+sETxmZj/tAkT4oRNaW+TULvFJzo+V35YjzVWk1Jaqp5O
WGRfBOQnCZmyNG4PPcORccKIPYGoBYokKBK44//YGA5+URrmj7iM1sWJWqh3bcr/ixL+TpQAHJiI
9z8XJTxSxYYI6HeihPf3/CZKUGT9i4wUAREBOWrS/2Sof+MAKIrCS4ho0Sygl/sMAhCaBE2HHOCY
VB45QhjxnyAA+QuVKhZt2NbIj9iK+t8RJfySZyJvbog0E4IgVEe6syr6PsmaFKK3aePU46VWPzFL
xkKedRSISxfkOUPypyvzZ6oEoUj9lF76w//2i2K1DjW5AiA6XgYX89uEucZDSbyY1nzD0gbRjfFY
pqfwQtuVdzGcuScegNdwFx+gAPSo4jxwnufxQTlPvnXgES89oh0YYnflpvyb4hxEIb+IzGSb/Cf3
TSUR5pB3X3Nlny4NSVclMzJdubBaAjtVvbQwbNg4o8ZMXhdEjyGMLK/qiHppxZ3VQiKS8nlg3inW
5Z0yEgkQe0nImjGcGlw3UGv6tV7ASu/jlHJaNgOFFNtAl59rgcATw9RRU5bRyxMQWeu5IhgxCTLn
irA3YPY0bmMCcrUAIjHD/2CovGNdCnidjOakszXBK4pXXFoscGnr8SBoaeshy4vrwq5HajRUAGoG
4dZSqSj+FbGGjw04zuZIfNPchqz5UT1ANhebvAmUHd3h/uNUo8QVK2uLtTcXyfFXJIosYga9BW0Q
tGdFSmRiAh+L/9KwRnWPQ9c7noVOD0yZuW5XXoss8D+LzqoiyrC9Gu0m2GmEREuxQtUFIIhyxd/2
EG8SHxGbtjmXnaIejHbmO2pRm7lthKHtuqnFnoITnT/KIAwdiWBNIBOSsAodf/OP41LPHJKNwSPC
iX1XAwYaFBgsuQhYLCIyEXcBSxFOdWtwhRwuSgQ7/mbLdXsMiVTZANE2hNra43pq3XwcKnWCZTKc
KalG/rD+XEMwapIunKDXiV++3hW7Cc9YNsa79feuv3Ldw/gLBM26S4lBBSUjuf34hWoq4eO7Hlvd
SKBThjtXRRIxzLoFZzNVNNKPH7vuKej/9jwOm1kCXwWDGYaV2IvrklIWfTnYE2VJjmU8rK9BBQ4P
baWBzIXmbUosnae4r49Rga+q67BW39rEI94PNVsrjjMeU7QEpFaQncTe2jpUVGH7EQHNen49xR23
vc6hzRNf5RLVK8+JNCTzqohgnI19oTeFknXsHCZEVPOkvhTV5Ha0fhohyVrshkLpHi/4WUJVno6x
QopiZCmaoqbdI18WLqQ04kF85/e9pb/JjaDbfmqvn8A+LbKPbRs0F+u3+UBMrYcfIKz1MGhZncWU
2e6HmRYS2HQVOdUrx/Vw3UzihY/DX/4k0yk6Qf6Lorjkfq2AvTBHG8pCqrF2psOUUtD41ldXEN8v
h4XIlDhOC+8oGQy/zQDesmBSlc36FhO43abK+qePj1/3Othw4LGH979qopanDntmNF1cr7Hles1i
s+6t5ygzoPsumlj30gFjkPXkQjCGxLVD+fL68qe/7ORXaZDyA+lMSGqCW7XuTXpSNU/r7hwWGLyv
u+umto0XpNdUGIWSDUlKvHHdrO+uP05+fNr6sgRjCaCFnfjrlU//cfkp5WOZJKlf+6geDzXj7OLx
jFTHkBgutW557ewpH3TH9btD8fvt964/WtUG1hWhfHp/VQeNLirsRa/3/nqk2pu4gb8849SI9P0c
zNYGB2u6qfVv179aj0sFnNnH4bq3nnv/uE/vKaQ+381jdlIawqqaLG0niHO0BfGxv3zMxzl11OzF
U5vup9WWla+RO4kEzcweKddSMutlPSJUUx5l0V6zCGrhem5U4Ketex+bX8/lgjxpGlq8k7gauSQx
J13/pliit1n8+D997/q2j1fK9X0fx+ver/+V+IYf50Lq2ijX3mkzqhPWYW8lvRkldwyzlIxsrKnK
wCjLT3oQG5sVErpuVkwndpnkDnCYqXaDyHDUYQfmpcQwfokbite6GYo2hiF0FGxsQ/6qJZSiaaI3
/tig4f98uL5QxDVAiKrarGRQuSoTKOcJ9A8xzBVjR9loN6q9iJI2/koGXTeqGKA/Dj+dE6Nek9YT
/VUmmr2Fx2Shc5GLsYVnPNeq1xrLPmHNsFUd/WBnPcvRpnvmcgwHSZHPJLEzWD/WBKjsaFBnSZ8+
3OpXeppSIS4eoxVEaq1PUK3DayHFign6hGN2bHB5kH5vZqO29kVM7SP8SOJlYrwc8paa0HV3jeav
m4YSZjcy8ZC353I7jXOwr4Yf67UxNKko98RzlkNLvEFckfUqmWK8S62WQNiS7MK2NTb5aLz1CVbA
vRDTTPZL3UYsNK0Q7FA7Y0Dr90oZHnVSN0SYDq2YYU1ieuJYfY4+uwq+xiUghvWcaA6UV2dU2gkO
RksK5zCq51FhCGlr1vww8G5MxXnomOvOc5ge4/FUIpflwuTmDu7PgfSFelTEsm/dLHp/5SBh3w/d
TEYdQlKFBiRSl7s6D4ZtMufHYay+xiJCWSpW4xsSilEoqDeJ3lSe2kEjAoudH9eN6GyPDlZv74fv
L8TzgJCpSL01ir5u3lvAuhujFSClIyLcJN9YbUhgHwhDyi2siSbS4eGPlAmoONV0S3sYkMRcdZOh
uMaYMl9WmbeavXVlLqRmKtkYGFBz5a2d5JyIGF3gulHWUVrA9NbDQhuU3WLaO1ASP4loXxcZZL7U
lvCyEXvYRU+uEsHLiUoewpxfAClz4c58OqbsHuDi++nUIXO1vmbTdQxGgwH7P06tb3z/jLwfmJLB
X3bcNsTIuhWDUC02WWZrSAPEbq8nPRRngGAWhfRMdEYHSdT6p1XKHGP9o3VvEiPXuvfxwvp3729Z
pvhnlsD1WM9ZONnu7EbfYsVLTyA28gIDyV2PaeyKq5C3ppo4AMwnXrbghWdu1ZyHWTEO66n1RSxf
++O6V0opZM2ar5f1TehatozCNACz2xvXU2DqW1oKQ7oaHbImGAGLhljDvp/rmlfsxal2r5iZr6eM
XJF8WXNIO4t3fbzwcTheVcxwdUrXNgPOBhBJJJ8GAAzJ2in2cJntQorbtZPibAx7Mz4WrwCrL9Cd
oRFQd61v3mWXLDu+ShuiSJHrD/lXginQebAYZ0cNTrXJ9Nyfm6/teG4ILrFKSvwkhCn70KsvIoEQ
pTAUNqm6idIHPblSEgz00MWcQOxYya5TeWZ2lnKyicrhregU5yK5rKdzP50XIbojNXDqIO1ipmbc
hES0HT+MD2lOqK70wJ0E/K4tOsEzjhkLI7bX/VgI8G6ovYu8ptv1+KlIzyDRDX7/bWcdDEqA5fkK
jEGePqpgoBIX3/d7E+nvdwWxEr4o6l2PX23uYgBFaTHIc9XrpK0p6AQ7S96a+aGnwDaGQYzK4cpG
uXTfJNet/D27kLeVezaOJD/c5BJAOo+ohw/AEY6wlzzP59ZP3uatRnLDxbfdl67RR1EfOT07OzK1
B/WnclNsxkP6JPvVQ+2T6dk7ixtdafthD57Oja8tkg2uec2is3HlA6mTC2VffY9ZWHaXSuh21QbY
fhaT0jsgVjcxifGrnlrqPWJJpAWB/x1x1FVxIL11R/m8vklvpEt4dD+jh+qtPNdnsvhIzzb5U2G4
Jsvs+67wYRTdtU+6/9rtl9Ohfw4OfKt4t+xijy/MPORYXh+1aW/tcDQBWyBDfSdVhg6JvP+uyDdm
/dQlmP18HUMy9X6D0KbeBzgHkRPOIcyB/7M88xZPWr3z5J96eYMgaf4WlluRedN8oLNT7mIyOvb7
iWVt4k1QoAgOUCWNRgvxvbKpFNQIeLGeztaNw88qDqZX3JrT0cZZdRMfFJFmedSWfRnulnlDD7nQ
OO77LeaO0d65gaBxEW6n545E5U/1jHwmxzMGJV3sV5M/32apj9FSN+07qOTBIUHjZH5FEF28aNUJ
56Vv6GQS9aZIUZxcjlv5RyVtqmWziRhJxT+cCufv1k/KcYeRzP8JRZUlnwKmwpjRXilYIz/Us3cy
7ga0jSdlW/nlo/EzYhxsE486MOccILjyrW9DAVjBy5DN+5ImXtRPur4HY3vnVGdqvnDU2EQ32bPy
KncekQn5u1N42XF4kWmV9VkpPWY/uyL1CaqHh4w5iulFkzeTtSFFE7nqY7HD7peIrfVgfh9uwDw+
4WZ/kRN/HwHTnHn8peFg4yByO5hUNrr9z9BrXh0eH2VTYH9TUh65zcqtru/4hnx8NrLo95QL7Yhu
B6XgtHHy/Ugm8FW+GF+kH9k1iTWPRdqd+hT+TO8QXkEdpg7AxEsxuEwf68fyJN8QHQi30QZxTOWa
l+WektzlKTvolw/zV+NW2mvXyStgXCv0NFAFvvxG7sU8Tlukw51LR9Pcd7vhRt3rJ/mA9q15UCN/
eGF1nB5amEv6RnqSS8/aBj4Zfr+/i0nIla7isSpIIMhlfq34ePqldNksIG6G5/yA+wFqJ0LoeuzK
59CnT33UlSPSg9sy8Pnp5Qbw5OCqrH6xCnHVrb0vbpxvWJk8TBvTX/bpc74zNjgUxvYV2S4Z4Z5H
p+mHR6Sco2/qXuCWZx63ZEuQjtIHgmS0wzOYFsUl9AW12+XJV5PdckkBqz1tjd108yPYIzY5BntK
JHlQM6Dn191ePsCbHyAbU2pHD6h5eHWrfn3LNT10p8lNybKWHqCpOdyDwQwHP5P9hMf62nkScPcJ
Gp9XawhQXGyfcVCsL619QNaVdrgjsd3vwk3q1bvk23hRNvesvbDSwEe9cLbGIzlDbJcEAuKMk9Gh
PgdbiPcPOt95hwnOfkq9K4sk46muttVeY0zxAERiQ0o4EsFssnmdr9Kz84Ik5j68CHfR90LxjMtJ
mC19DH92URPwWYdIjW4Da69uT/DoKOtWs4u04HLlkHdihRMINrku1kb9OJI4ac1+gxr1yUwgvSM7
ENokrap6XyMCdhzEW9a9UCxI1r3R0Lpi/77ryCTIyZSccI5KdrH4m2xd3fzzd2toCL0aN2poa5ST
lL3ppR1ZZNt6i0h/s6CKHCRp/9gkjdxDuiOpsu6tL6CKfUa5BIqqhlLmkKI+hsuyjdJUPbREruxR
glRIcvn4vjvJxB5bo6rRzOutvmkjJpxjHZReCAPnGFWYibk56Sr6XWIQIMY5DigdO1qYcs1pOu/N
FVv+QVdb97pILApW2tp63ODRsIspNTUHXTiNNMDVhThEFpsVUL7ufZxTnGFEdtxfBzL2ngqN38ST
GZWYiGTVhVL5c6JIu4CSBJPMjm1lzEHMQjkkUdPuejGXXjddagB9kJTtSsD+2IQiAPpxqALDQXwt
X61RtknERNe9prLpcj9O6ibyGytuos0KIzfV3pPRZ+3XcPCKZV73VjZznKryPkfpopjKbSZrwdbG
D4zhAz7cXDFMBIAAT8CZ0Dhr9Mf9wwRi4DDG41YChLf74FHjodJ7OAGLhzEmHxYLjVW+EInRuoZe
HcJJFmF2bvYDnplkwd8P5THG7IypkoN0xgpb+Rjl08icbVHuqsau0abTEMgDTEdHmbSdFtv7cBF3
uNGNx3yu8JJd2eaJiNehsEIzgDLCtwUT3RF37mPzcW4Y5PmgBudihC2vDMJOQO/Rj856fSe3gOlY
9WhWYO4HEYhbQ3QF4GvPGAZ6PRGE01sRRXoPHn8Ek1V1eDYMOHSyVOoYmUzasZi7E2tflFRm/R05
oMMzAj15W7ba49DaUFrERkboVsi43LQNqsU1rLre4HXzcWiTa+VHsjCUmZOvtxcMJEHl2cKLQIGC
6FXzaLvzbBPeqUXQ+X0jYsiQazgZhoqfO8jStLoLPGlBTOCuEdZEhRr+fkx1RP5OQPk/k4z75A66
WYnbnwxB361LcTYV5b3XZVx0d+X/7I8+87n/+EG/Ebv/Jr2nKLKo6Ppdem/9rPUb/9VnZC8dnL+f
FDSr9hdD1PaqVNrCvrAUEkmY54a/vYyI64tuk/ajFJTCftU0yHrxH366SH/89n80T/2f/c1f/YLX
9dasRHBEy//iRdCsL6qhm6Jo0NFF1gw0yOeLQO3XF1OhhojKT5WLoZGI/LdchB9lX3TN/PU1jMvi
c9aWvu+/dg1++YSPhqA5XwxqGA0c/ywbMz1RY/75GjgOSV2StqJQGaYk2d1/0zX4pyX4Amn0X7wK
v3zGp6ugfhFMKDAZ1AnKpikKyj5fBZtKfAxtLV22/5c+DoBrxJf+lzoF3fqiUzVnaYpG6eh71v/z
VeBKfzHAtpG+V8lsrbbD/5bn4Zf7+NEpaBp+A//iVdCUL7qpWQ7gBZvMNkSG37cFnghN01Sehg/z
5f9dV0GF+vCry/R/d4DQ1S/0fHQMpqH8B3NX29M2DIT/Sn8BIkmJmi9IE0iDoZZJY0P7eKQesZom
yE5Xul+/55KY9ZLyMuwPSAgJ2p6v53uP/RzO2rV2v68LGAeR4hjGMe7opxl+8QjqjyUFQIx1Qevf
qO3/FUIyw7EVfHsgtsFJZphtIVUB8BpHANiYJQCr4GHXH08IcYK83dMgoApZgvHGEbyjM3uhCidH
KftgHK7FU5ss5lziY6lChMjVxe7368L0GKNRcAIF2sDnlwapwizDpJNZCi+cTmPcf8cBpzfL4A1J
1VMCised5bJNPbWyhzLU597gEs/x6326xTkVpxPijZyJdmt3Ppb/PhXet00J9150KWK7Tv/x/guO
lxZruW/l/nmhlSGTF7v2hV3P5oLWSF8/lXRHa9pPhfDMGz7vHycj0B6oZLf7rxC2qwFdxjHwpmv0
n7qShJFzhiC8osqSdZR4GxGzYPO+LJ9RCZRUU2nBNZBbYd7etIHDY2hZO0rMdeev/SlXlcobnW8a
QRwHFt3fB8urN2nHuSppS0Y5Ssw2phIFELbDlprUvyaAp9+s76TYgfIdQAvRwDZ6KfazLyZ9xf5Z
1eZestzn5b6ULyBxrfcljnqVy1FfwpdLKoQCYmZ5FMCFXJalBvavtMguAHmzXC01DbwIBmMh1nhT
rrdSLYB2giPEvmSvxr4JIIEB7OUKnG3y1c6x2Lo9lHABjATTs3EWdShmABsG0I056Up4D8ZpC8Dz
nMxuNNkNGVmALZyTtZQXG6uaRuh0X2X4qshc54W+J9nWQOclgIXPNWKBrRuh2XE05eTMn21ch8LP
w4PwTTEKhUDUa9zydXyyeoN0EMaBRjhQ7jgCLKlb6v3RcaHuDA2yJyA+ccfIV9oL9Ztk3IpRcQVI
nxZqO7mg9YMttAzroJ8FsB6m/0UZq3ZOCO1WJhHDiflLZTuZq0edizCGQo3bwyGI/6zNylHq+eZq
0ps0npQUkzMyAAKW0QwHzqNgC5wTDshK209SxsD15f+60FLiU2hLALKrEhmJrGoA+JcFiDvXOGs1
7ByfhNjKr6qqLK7E0aBMiNFIDsD3a1NL26cB7/dY33hM6UFFRB8xCrCl3QJjRWTyAeqRG0hfWatE
SpGgWR/AM96oR1lV9r1VX+P53lDhbIV9Ci6MxQFi/Qs4u55K8kOjshmod3KSMGirryxuCXGnum+k
afatfG/imNs7Ocg8unUBlO9W27zGdW2RuSVpygDg3rw/f0Hxxd081Gl6emo57j+5J5aHPiaba/yO
vFRkTv8CAAD//w==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b="1">
              <a:latin typeface="Arial" panose="020B0604020202020204" pitchFamily="34" charset="0"/>
              <a:ea typeface="Arial" panose="020B0604020202020204" pitchFamily="34" charset="0"/>
              <a:cs typeface="Arial" panose="020B0604020202020204" pitchFamily="34" charset="0"/>
            </a:defRPr>
          </a:pPr>
          <a:endParaRPr lang="en-US" sz="1000" b="1" i="0" u="none" strike="noStrike" baseline="0">
            <a:solidFill>
              <a:sysClr val="window" lastClr="FFFFFF">
                <a:lumMod val="95000"/>
              </a:sysClr>
            </a:solidFill>
            <a:latin typeface="Arial" panose="020B0604020202020204" pitchFamily="34" charset="0"/>
            <a:cs typeface="Arial" panose="020B0604020202020204" pitchFamily="34" charset="0"/>
          </a:endParaRPr>
        </a:p>
      </cx:txPr>
    </cx:legend>
  </cx:chart>
  <cx:spPr>
    <a:gradFill>
      <a:gsLst>
        <a:gs pos="54000">
          <a:srgbClr val="7030A0">
            <a:alpha val="87000"/>
          </a:srgbClr>
        </a:gs>
        <a:gs pos="100000">
          <a:srgbClr val="CA3ACE">
            <a:alpha val="63922"/>
          </a:srgbClr>
        </a:gs>
      </a:gsLst>
      <a:lin ang="27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microsoft.com/office/2014/relationships/chartEx" Target="../charts/chartEx1.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16885</xdr:colOff>
      <xdr:row>2</xdr:row>
      <xdr:rowOff>190499</xdr:rowOff>
    </xdr:from>
    <xdr:to>
      <xdr:col>9</xdr:col>
      <xdr:colOff>240290</xdr:colOff>
      <xdr:row>5</xdr:row>
      <xdr:rowOff>47624</xdr:rowOff>
    </xdr:to>
    <xdr:sp macro="" textlink="">
      <xdr:nvSpPr>
        <xdr:cNvPr id="2" name="Rectangle: Rounded Corners 1">
          <a:extLst>
            <a:ext uri="{FF2B5EF4-FFF2-40B4-BE49-F238E27FC236}">
              <a16:creationId xmlns:a16="http://schemas.microsoft.com/office/drawing/2014/main" id="{A60C8BA7-4949-4D2B-9004-08EAE2A2C407}"/>
            </a:ext>
          </a:extLst>
        </xdr:cNvPr>
        <xdr:cNvSpPr/>
      </xdr:nvSpPr>
      <xdr:spPr>
        <a:xfrm>
          <a:off x="626485" y="571499"/>
          <a:ext cx="5100205" cy="428625"/>
        </a:xfrm>
        <a:prstGeom prst="roundRect">
          <a:avLst>
            <a:gd name="adj" fmla="val 50000"/>
          </a:avLst>
        </a:prstGeom>
        <a:gradFill flip="none" rotWithShape="1">
          <a:gsLst>
            <a:gs pos="54000">
              <a:srgbClr val="7030A0">
                <a:alpha val="87000"/>
              </a:srgbClr>
            </a:gs>
            <a:gs pos="100000">
              <a:srgbClr val="CA3ACE">
                <a:alpha val="63922"/>
              </a:srgb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L" sz="1100"/>
        </a:p>
      </xdr:txBody>
    </xdr:sp>
    <xdr:clientData/>
  </xdr:twoCellAnchor>
  <xdr:twoCellAnchor>
    <xdr:from>
      <xdr:col>1</xdr:col>
      <xdr:colOff>47625</xdr:colOff>
      <xdr:row>0</xdr:row>
      <xdr:rowOff>95250</xdr:rowOff>
    </xdr:from>
    <xdr:to>
      <xdr:col>6</xdr:col>
      <xdr:colOff>523875</xdr:colOff>
      <xdr:row>2</xdr:row>
      <xdr:rowOff>76200</xdr:rowOff>
    </xdr:to>
    <xdr:sp macro="" textlink="">
      <xdr:nvSpPr>
        <xdr:cNvPr id="3" name="TextBox 2">
          <a:extLst>
            <a:ext uri="{FF2B5EF4-FFF2-40B4-BE49-F238E27FC236}">
              <a16:creationId xmlns:a16="http://schemas.microsoft.com/office/drawing/2014/main" id="{4CE02471-A974-4925-8A4C-B0044031AC84}"/>
            </a:ext>
          </a:extLst>
        </xdr:cNvPr>
        <xdr:cNvSpPr txBox="1"/>
      </xdr:nvSpPr>
      <xdr:spPr>
        <a:xfrm>
          <a:off x="657225" y="95250"/>
          <a:ext cx="35242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Arial" panose="020B0604020202020204" pitchFamily="34" charset="0"/>
              <a:cs typeface="Arial" panose="020B0604020202020204" pitchFamily="34" charset="0"/>
            </a:rPr>
            <a:t>Yarden</a:t>
          </a:r>
          <a:r>
            <a:rPr lang="en-US" sz="2000" b="1" baseline="0">
              <a:solidFill>
                <a:schemeClr val="bg1"/>
              </a:solidFill>
              <a:latin typeface="Arial" panose="020B0604020202020204" pitchFamily="34" charset="0"/>
              <a:cs typeface="Arial" panose="020B0604020202020204" pitchFamily="34" charset="0"/>
            </a:rPr>
            <a:t> Hodeda's</a:t>
          </a:r>
          <a:endParaRPr lang="en-IL" sz="2000" b="1">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409574</xdr:colOff>
      <xdr:row>0</xdr:row>
      <xdr:rowOff>142875</xdr:rowOff>
    </xdr:from>
    <xdr:to>
      <xdr:col>10</xdr:col>
      <xdr:colOff>537882</xdr:colOff>
      <xdr:row>2</xdr:row>
      <xdr:rowOff>123825</xdr:rowOff>
    </xdr:to>
    <xdr:sp macro="" textlink="">
      <xdr:nvSpPr>
        <xdr:cNvPr id="5" name="TextBox 4">
          <a:extLst>
            <a:ext uri="{FF2B5EF4-FFF2-40B4-BE49-F238E27FC236}">
              <a16:creationId xmlns:a16="http://schemas.microsoft.com/office/drawing/2014/main" id="{980BA0C8-7708-4D39-AE37-1ECE7E0A10B5}"/>
            </a:ext>
          </a:extLst>
        </xdr:cNvPr>
        <xdr:cNvSpPr txBox="1"/>
      </xdr:nvSpPr>
      <xdr:spPr>
        <a:xfrm>
          <a:off x="2830045" y="142875"/>
          <a:ext cx="375901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rial" panose="020B0604020202020204" pitchFamily="34" charset="0"/>
              <a:cs typeface="Arial" panose="020B0604020202020204" pitchFamily="34" charset="0"/>
            </a:rPr>
            <a:t>Unicorn Analysis</a:t>
          </a:r>
          <a:r>
            <a:rPr lang="en-US" sz="1600" b="0" baseline="0">
              <a:solidFill>
                <a:schemeClr val="bg1"/>
              </a:solidFill>
              <a:latin typeface="Arial" panose="020B0604020202020204" pitchFamily="34" charset="0"/>
              <a:cs typeface="Arial" panose="020B0604020202020204" pitchFamily="34" charset="0"/>
            </a:rPr>
            <a:t> </a:t>
          </a:r>
          <a:r>
            <a:rPr lang="en-US" sz="1600" b="0">
              <a:solidFill>
                <a:schemeClr val="bg1"/>
              </a:solidFill>
              <a:latin typeface="Arial" panose="020B0604020202020204" pitchFamily="34" charset="0"/>
              <a:cs typeface="Arial" panose="020B0604020202020204" pitchFamily="34" charset="0"/>
            </a:rPr>
            <a:t>Dashboard</a:t>
          </a:r>
          <a:endParaRPr lang="en-IL" sz="1600" b="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371475</xdr:colOff>
      <xdr:row>3</xdr:row>
      <xdr:rowOff>0</xdr:rowOff>
    </xdr:from>
    <xdr:to>
      <xdr:col>3</xdr:col>
      <xdr:colOff>342900</xdr:colOff>
      <xdr:row>5</xdr:row>
      <xdr:rowOff>9525</xdr:rowOff>
    </xdr:to>
    <xdr:grpSp>
      <xdr:nvGrpSpPr>
        <xdr:cNvPr id="8" name="Group 7">
          <a:extLst>
            <a:ext uri="{FF2B5EF4-FFF2-40B4-BE49-F238E27FC236}">
              <a16:creationId xmlns:a16="http://schemas.microsoft.com/office/drawing/2014/main" id="{4B5A5603-0444-4B29-83CA-E328D613E050}"/>
            </a:ext>
          </a:extLst>
        </xdr:cNvPr>
        <xdr:cNvGrpSpPr/>
      </xdr:nvGrpSpPr>
      <xdr:grpSpPr>
        <a:xfrm>
          <a:off x="981075" y="571500"/>
          <a:ext cx="1190625" cy="390525"/>
          <a:chOff x="1752600" y="466725"/>
          <a:chExt cx="1190625" cy="390525"/>
        </a:xfrm>
      </xdr:grpSpPr>
      <xdr:sp macro="" textlink="">
        <xdr:nvSpPr>
          <xdr:cNvPr id="6" name="TextBox 5">
            <a:extLst>
              <a:ext uri="{FF2B5EF4-FFF2-40B4-BE49-F238E27FC236}">
                <a16:creationId xmlns:a16="http://schemas.microsoft.com/office/drawing/2014/main" id="{503FA680-07F2-4F95-BE21-AB217E90E1F4}"/>
              </a:ext>
            </a:extLst>
          </xdr:cNvPr>
          <xdr:cNvSpPr txBox="1"/>
        </xdr:nvSpPr>
        <xdr:spPr>
          <a:xfrm>
            <a:off x="1752600" y="466725"/>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Last </a:t>
            </a:r>
            <a:r>
              <a:rPr lang="en-US" sz="1050" b="1">
                <a:solidFill>
                  <a:schemeClr val="bg1"/>
                </a:solidFill>
                <a:latin typeface="Arial" panose="020B0604020202020204" pitchFamily="34" charset="0"/>
                <a:cs typeface="Arial" panose="020B0604020202020204" pitchFamily="34" charset="0"/>
              </a:rPr>
              <a:t>Update</a:t>
            </a:r>
            <a:r>
              <a:rPr lang="en-US" sz="1100" b="1">
                <a:solidFill>
                  <a:schemeClr val="bg1"/>
                </a:solidFill>
                <a:latin typeface="Arial" panose="020B0604020202020204" pitchFamily="34" charset="0"/>
                <a:cs typeface="Arial" panose="020B0604020202020204" pitchFamily="34" charset="0"/>
              </a:rPr>
              <a:t>:</a:t>
            </a:r>
            <a:endParaRPr lang="en-IL" sz="1100" b="1">
              <a:solidFill>
                <a:schemeClr val="bg1"/>
              </a:solidFill>
              <a:latin typeface="Arial" panose="020B0604020202020204" pitchFamily="34" charset="0"/>
              <a:cs typeface="Arial" panose="020B0604020202020204" pitchFamily="34" charset="0"/>
            </a:endParaRPr>
          </a:p>
        </xdr:txBody>
      </xdr:sp>
      <xdr:sp macro="" textlink="">
        <xdr:nvSpPr>
          <xdr:cNvPr id="7" name="TextBox 6">
            <a:extLst>
              <a:ext uri="{FF2B5EF4-FFF2-40B4-BE49-F238E27FC236}">
                <a16:creationId xmlns:a16="http://schemas.microsoft.com/office/drawing/2014/main" id="{6DAEE3B0-DF80-4A3C-995B-BA367680123A}"/>
              </a:ext>
            </a:extLst>
          </xdr:cNvPr>
          <xdr:cNvSpPr txBox="1"/>
        </xdr:nvSpPr>
        <xdr:spPr>
          <a:xfrm>
            <a:off x="1762125" y="619125"/>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Arial" panose="020B0604020202020204" pitchFamily="34" charset="0"/>
                <a:cs typeface="Arial" panose="020B0604020202020204" pitchFamily="34" charset="0"/>
              </a:rPr>
              <a:t>01-02-2022</a:t>
            </a:r>
            <a:endParaRPr lang="en-IL" sz="12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133350</xdr:colOff>
      <xdr:row>3</xdr:row>
      <xdr:rowOff>0</xdr:rowOff>
    </xdr:from>
    <xdr:to>
      <xdr:col>6</xdr:col>
      <xdr:colOff>276225</xdr:colOff>
      <xdr:row>5</xdr:row>
      <xdr:rowOff>9525</xdr:rowOff>
    </xdr:to>
    <xdr:grpSp>
      <xdr:nvGrpSpPr>
        <xdr:cNvPr id="9" name="Group 8">
          <a:extLst>
            <a:ext uri="{FF2B5EF4-FFF2-40B4-BE49-F238E27FC236}">
              <a16:creationId xmlns:a16="http://schemas.microsoft.com/office/drawing/2014/main" id="{545D9B86-24B6-4AFC-9C7D-527D330D5750}"/>
            </a:ext>
          </a:extLst>
        </xdr:cNvPr>
        <xdr:cNvGrpSpPr/>
      </xdr:nvGrpSpPr>
      <xdr:grpSpPr>
        <a:xfrm>
          <a:off x="2571750" y="571500"/>
          <a:ext cx="1362075" cy="390525"/>
          <a:chOff x="1752600" y="466725"/>
          <a:chExt cx="1362075" cy="390525"/>
        </a:xfrm>
      </xdr:grpSpPr>
      <xdr:sp macro="" textlink="">
        <xdr:nvSpPr>
          <xdr:cNvPr id="10" name="TextBox 9">
            <a:extLst>
              <a:ext uri="{FF2B5EF4-FFF2-40B4-BE49-F238E27FC236}">
                <a16:creationId xmlns:a16="http://schemas.microsoft.com/office/drawing/2014/main" id="{62862214-6F77-4E3B-823D-EDAE5B8F52B2}"/>
              </a:ext>
            </a:extLst>
          </xdr:cNvPr>
          <xdr:cNvSpPr txBox="1"/>
        </xdr:nvSpPr>
        <xdr:spPr>
          <a:xfrm>
            <a:off x="1752600" y="466725"/>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Modified by:</a:t>
            </a:r>
            <a:endParaRPr lang="en-IL" sz="1100" b="1">
              <a:solidFill>
                <a:schemeClr val="bg1"/>
              </a:solidFill>
              <a:latin typeface="Arial" panose="020B0604020202020204" pitchFamily="34" charset="0"/>
              <a:cs typeface="Arial" panose="020B0604020202020204" pitchFamily="34" charset="0"/>
            </a:endParaRPr>
          </a:p>
        </xdr:txBody>
      </xdr:sp>
      <xdr:sp macro="" textlink="">
        <xdr:nvSpPr>
          <xdr:cNvPr id="11" name="TextBox 10">
            <a:extLst>
              <a:ext uri="{FF2B5EF4-FFF2-40B4-BE49-F238E27FC236}">
                <a16:creationId xmlns:a16="http://schemas.microsoft.com/office/drawing/2014/main" id="{8760F69F-E7F2-4495-BE3C-01AD69CE5AB2}"/>
              </a:ext>
            </a:extLst>
          </xdr:cNvPr>
          <xdr:cNvSpPr txBox="1"/>
        </xdr:nvSpPr>
        <xdr:spPr>
          <a:xfrm>
            <a:off x="1762125" y="619125"/>
            <a:ext cx="1352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Arial" panose="020B0604020202020204" pitchFamily="34" charset="0"/>
                <a:cs typeface="Arial" panose="020B0604020202020204" pitchFamily="34" charset="0"/>
              </a:rPr>
              <a:t>Yarden Hodeda</a:t>
            </a:r>
            <a:endParaRPr lang="en-IL" sz="12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7</xdr:col>
      <xdr:colOff>38100</xdr:colOff>
      <xdr:row>2</xdr:row>
      <xdr:rowOff>180975</xdr:rowOff>
    </xdr:from>
    <xdr:to>
      <xdr:col>9</xdr:col>
      <xdr:colOff>381000</xdr:colOff>
      <xdr:row>5</xdr:row>
      <xdr:rowOff>0</xdr:rowOff>
    </xdr:to>
    <xdr:grpSp>
      <xdr:nvGrpSpPr>
        <xdr:cNvPr id="12" name="Group 11">
          <a:extLst>
            <a:ext uri="{FF2B5EF4-FFF2-40B4-BE49-F238E27FC236}">
              <a16:creationId xmlns:a16="http://schemas.microsoft.com/office/drawing/2014/main" id="{510AB22E-4C7C-48B3-87E9-9B7B0B1BC75E}"/>
            </a:ext>
          </a:extLst>
        </xdr:cNvPr>
        <xdr:cNvGrpSpPr/>
      </xdr:nvGrpSpPr>
      <xdr:grpSpPr>
        <a:xfrm>
          <a:off x="4305300" y="561975"/>
          <a:ext cx="1562100" cy="390525"/>
          <a:chOff x="1647825" y="466725"/>
          <a:chExt cx="1562100" cy="390525"/>
        </a:xfrm>
      </xdr:grpSpPr>
      <xdr:sp macro="" textlink="">
        <xdr:nvSpPr>
          <xdr:cNvPr id="13" name="TextBox 12">
            <a:extLst>
              <a:ext uri="{FF2B5EF4-FFF2-40B4-BE49-F238E27FC236}">
                <a16:creationId xmlns:a16="http://schemas.microsoft.com/office/drawing/2014/main" id="{89A9C718-FE4D-47A2-9E3F-78E1DB371C99}"/>
              </a:ext>
            </a:extLst>
          </xdr:cNvPr>
          <xdr:cNvSpPr txBox="1"/>
        </xdr:nvSpPr>
        <xdr:spPr>
          <a:xfrm>
            <a:off x="1657350" y="466725"/>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Access:</a:t>
            </a:r>
            <a:endParaRPr lang="en-IL" sz="1100" b="1">
              <a:solidFill>
                <a:schemeClr val="bg1"/>
              </a:solidFill>
              <a:latin typeface="Arial" panose="020B0604020202020204"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C631732C-C8AC-4C3B-9319-2B78D9111B87}"/>
              </a:ext>
            </a:extLst>
          </xdr:cNvPr>
          <xdr:cNvSpPr txBox="1"/>
        </xdr:nvSpPr>
        <xdr:spPr>
          <a:xfrm>
            <a:off x="1647825" y="619125"/>
            <a:ext cx="1562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Arial" panose="020B0604020202020204" pitchFamily="34" charset="0"/>
                <a:cs typeface="Arial" panose="020B0604020202020204" pitchFamily="34" charset="0"/>
              </a:rPr>
              <a:t>Board</a:t>
            </a:r>
            <a:r>
              <a:rPr lang="en-US" sz="1200" b="0" baseline="0">
                <a:solidFill>
                  <a:schemeClr val="bg1"/>
                </a:solidFill>
                <a:latin typeface="Arial" panose="020B0604020202020204" pitchFamily="34" charset="0"/>
                <a:cs typeface="Arial" panose="020B0604020202020204" pitchFamily="34" charset="0"/>
              </a:rPr>
              <a:t> of Directors</a:t>
            </a:r>
            <a:endParaRPr lang="en-IL" sz="12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3</xdr:col>
      <xdr:colOff>485775</xdr:colOff>
      <xdr:row>3</xdr:row>
      <xdr:rowOff>38100</xdr:rowOff>
    </xdr:from>
    <xdr:to>
      <xdr:col>4</xdr:col>
      <xdr:colOff>185775</xdr:colOff>
      <xdr:row>4</xdr:row>
      <xdr:rowOff>157200</xdr:rowOff>
    </xdr:to>
    <xdr:pic>
      <xdr:nvPicPr>
        <xdr:cNvPr id="16" name="Graphic 15" descr="User outline">
          <a:extLst>
            <a:ext uri="{FF2B5EF4-FFF2-40B4-BE49-F238E27FC236}">
              <a16:creationId xmlns:a16="http://schemas.microsoft.com/office/drawing/2014/main" id="{AEF6F332-DC7D-40B0-8311-BD3D3BE3C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14575" y="609600"/>
          <a:ext cx="309600" cy="309600"/>
        </a:xfrm>
        <a:prstGeom prst="rect">
          <a:avLst/>
        </a:prstGeom>
      </xdr:spPr>
    </xdr:pic>
    <xdr:clientData/>
  </xdr:twoCellAnchor>
  <xdr:twoCellAnchor editAs="oneCell">
    <xdr:from>
      <xdr:col>1</xdr:col>
      <xdr:colOff>128550</xdr:colOff>
      <xdr:row>3</xdr:row>
      <xdr:rowOff>71400</xdr:rowOff>
    </xdr:from>
    <xdr:to>
      <xdr:col>1</xdr:col>
      <xdr:colOff>438150</xdr:colOff>
      <xdr:row>5</xdr:row>
      <xdr:rowOff>0</xdr:rowOff>
    </xdr:to>
    <xdr:pic>
      <xdr:nvPicPr>
        <xdr:cNvPr id="20" name="Graphic 19" descr="Refresh outline">
          <a:extLst>
            <a:ext uri="{FF2B5EF4-FFF2-40B4-BE49-F238E27FC236}">
              <a16:creationId xmlns:a16="http://schemas.microsoft.com/office/drawing/2014/main" id="{F6B57BD3-C22A-420F-A40D-BE5AC2B4DE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38150" y="642900"/>
          <a:ext cx="309600" cy="309600"/>
        </a:xfrm>
        <a:prstGeom prst="rect">
          <a:avLst/>
        </a:prstGeom>
      </xdr:spPr>
    </xdr:pic>
    <xdr:clientData/>
  </xdr:twoCellAnchor>
  <xdr:twoCellAnchor>
    <xdr:from>
      <xdr:col>10</xdr:col>
      <xdr:colOff>123825</xdr:colOff>
      <xdr:row>6</xdr:row>
      <xdr:rowOff>38100</xdr:rowOff>
    </xdr:from>
    <xdr:to>
      <xdr:col>17</xdr:col>
      <xdr:colOff>428625</xdr:colOff>
      <xdr:row>19</xdr:row>
      <xdr:rowOff>163882</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49A1F898-E02C-412F-95A2-FBAA92ADBF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19825" y="1181100"/>
              <a:ext cx="4572000" cy="2602282"/>
            </a:xfrm>
            <a:prstGeom prst="rect">
              <a:avLst/>
            </a:prstGeom>
            <a:solidFill>
              <a:prstClr val="white"/>
            </a:solidFill>
            <a:ln w="1">
              <a:solidFill>
                <a:prstClr val="green"/>
              </a:solidFill>
            </a:ln>
          </xdr:spPr>
          <xdr:txBody>
            <a:bodyPr vertOverflow="clip" horzOverflow="clip"/>
            <a:lstStyle/>
            <a:p>
              <a:r>
                <a:rPr lang="en-I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123825</xdr:colOff>
      <xdr:row>20</xdr:row>
      <xdr:rowOff>38100</xdr:rowOff>
    </xdr:from>
    <xdr:to>
      <xdr:col>17</xdr:col>
      <xdr:colOff>428625</xdr:colOff>
      <xdr:row>34</xdr:row>
      <xdr:rowOff>9525</xdr:rowOff>
    </xdr:to>
    <xdr:graphicFrame macro="">
      <xdr:nvGraphicFramePr>
        <xdr:cNvPr id="22" name="Chart 21">
          <a:extLst>
            <a:ext uri="{FF2B5EF4-FFF2-40B4-BE49-F238E27FC236}">
              <a16:creationId xmlns:a16="http://schemas.microsoft.com/office/drawing/2014/main" id="{87AE7530-AB96-4D6E-A649-8048F1EAF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95252</xdr:colOff>
      <xdr:row>6</xdr:row>
      <xdr:rowOff>47625</xdr:rowOff>
    </xdr:from>
    <xdr:to>
      <xdr:col>10</xdr:col>
      <xdr:colOff>0</xdr:colOff>
      <xdr:row>34</xdr:row>
      <xdr:rowOff>26618</xdr:rowOff>
    </xdr:to>
    <xdr:graphicFrame macro="">
      <xdr:nvGraphicFramePr>
        <xdr:cNvPr id="24" name="Chart 23">
          <a:extLst>
            <a:ext uri="{FF2B5EF4-FFF2-40B4-BE49-F238E27FC236}">
              <a16:creationId xmlns:a16="http://schemas.microsoft.com/office/drawing/2014/main" id="{E7E7A5F5-331D-41FE-913C-012CAD0CD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323851</xdr:colOff>
      <xdr:row>3</xdr:row>
      <xdr:rowOff>9526</xdr:rowOff>
    </xdr:from>
    <xdr:to>
      <xdr:col>7</xdr:col>
      <xdr:colOff>95251</xdr:colOff>
      <xdr:row>5</xdr:row>
      <xdr:rowOff>9526</xdr:rowOff>
    </xdr:to>
    <xdr:pic>
      <xdr:nvPicPr>
        <xdr:cNvPr id="25" name="Graphic 1" descr="Shield outline">
          <a:extLst>
            <a:ext uri="{FF2B5EF4-FFF2-40B4-BE49-F238E27FC236}">
              <a16:creationId xmlns:a16="http://schemas.microsoft.com/office/drawing/2014/main" id="{1DF89FC2-8FF8-480D-B4B4-572072749A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981451" y="581026"/>
          <a:ext cx="381000" cy="381000"/>
        </a:xfrm>
        <a:prstGeom prst="rect">
          <a:avLst/>
        </a:prstGeom>
      </xdr:spPr>
    </xdr:pic>
    <xdr:clientData/>
  </xdr:twoCellAnchor>
  <xdr:twoCellAnchor>
    <xdr:from>
      <xdr:col>17</xdr:col>
      <xdr:colOff>561976</xdr:colOff>
      <xdr:row>6</xdr:row>
      <xdr:rowOff>47625</xdr:rowOff>
    </xdr:from>
    <xdr:to>
      <xdr:col>25</xdr:col>
      <xdr:colOff>590550</xdr:colOff>
      <xdr:row>34</xdr:row>
      <xdr:rowOff>16114</xdr:rowOff>
    </xdr:to>
    <xdr:graphicFrame macro="">
      <xdr:nvGraphicFramePr>
        <xdr:cNvPr id="26" name="Chart 25">
          <a:extLst>
            <a:ext uri="{FF2B5EF4-FFF2-40B4-BE49-F238E27FC236}">
              <a16:creationId xmlns:a16="http://schemas.microsoft.com/office/drawing/2014/main" id="{E02C3E3F-1A42-44C1-8920-38154670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85726</xdr:colOff>
      <xdr:row>34</xdr:row>
      <xdr:rowOff>114300</xdr:rowOff>
    </xdr:from>
    <xdr:to>
      <xdr:col>4</xdr:col>
      <xdr:colOff>361950</xdr:colOff>
      <xdr:row>37</xdr:row>
      <xdr:rowOff>171451</xdr:rowOff>
    </xdr:to>
    <mc:AlternateContent xmlns:mc="http://schemas.openxmlformats.org/markup-compatibility/2006" xmlns:a14="http://schemas.microsoft.com/office/drawing/2010/main">
      <mc:Choice Requires="a14">
        <xdr:graphicFrame macro="">
          <xdr:nvGraphicFramePr>
            <xdr:cNvPr id="27" name="Portfolio Exits Index 1">
              <a:extLst>
                <a:ext uri="{FF2B5EF4-FFF2-40B4-BE49-F238E27FC236}">
                  <a16:creationId xmlns:a16="http://schemas.microsoft.com/office/drawing/2014/main" id="{A51FBDAC-ADC4-430A-A026-E84F188B565F}"/>
                </a:ext>
              </a:extLst>
            </xdr:cNvPr>
            <xdr:cNvGraphicFramePr/>
          </xdr:nvGraphicFramePr>
          <xdr:xfrm>
            <a:off x="0" y="0"/>
            <a:ext cx="0" cy="0"/>
          </xdr:xfrm>
          <a:graphic>
            <a:graphicData uri="http://schemas.microsoft.com/office/drawing/2010/slicer">
              <sle:slicer xmlns:sle="http://schemas.microsoft.com/office/drawing/2010/slicer" name="Portfolio Exits Index 1"/>
            </a:graphicData>
          </a:graphic>
        </xdr:graphicFrame>
      </mc:Choice>
      <mc:Fallback xmlns="">
        <xdr:sp macro="" textlink="">
          <xdr:nvSpPr>
            <xdr:cNvPr id="0" name=""/>
            <xdr:cNvSpPr>
              <a:spLocks noTextEdit="1"/>
            </xdr:cNvSpPr>
          </xdr:nvSpPr>
          <xdr:spPr>
            <a:xfrm>
              <a:off x="85726" y="6591300"/>
              <a:ext cx="2714624" cy="628651"/>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321845</xdr:colOff>
      <xdr:row>3</xdr:row>
      <xdr:rowOff>72691</xdr:rowOff>
    </xdr:from>
    <xdr:to>
      <xdr:col>3</xdr:col>
      <xdr:colOff>321845</xdr:colOff>
      <xdr:row>4</xdr:row>
      <xdr:rowOff>177466</xdr:rowOff>
    </xdr:to>
    <xdr:cxnSp macro="">
      <xdr:nvCxnSpPr>
        <xdr:cNvPr id="15" name="Straight Connector 14">
          <a:extLst>
            <a:ext uri="{FF2B5EF4-FFF2-40B4-BE49-F238E27FC236}">
              <a16:creationId xmlns:a16="http://schemas.microsoft.com/office/drawing/2014/main" id="{352029C3-39E2-4D2A-80B5-71BE3A21286F}"/>
            </a:ext>
          </a:extLst>
        </xdr:cNvPr>
        <xdr:cNvCxnSpPr/>
      </xdr:nvCxnSpPr>
      <xdr:spPr>
        <a:xfrm flipV="1">
          <a:off x="2156661" y="644191"/>
          <a:ext cx="0" cy="295275"/>
        </a:xfrm>
        <a:prstGeom prst="line">
          <a:avLst/>
        </a:prstGeom>
        <a:ln>
          <a:solidFill>
            <a:schemeClr val="bg1"/>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213560</xdr:colOff>
      <xdr:row>3</xdr:row>
      <xdr:rowOff>74696</xdr:rowOff>
    </xdr:from>
    <xdr:to>
      <xdr:col>6</xdr:col>
      <xdr:colOff>213560</xdr:colOff>
      <xdr:row>4</xdr:row>
      <xdr:rowOff>179471</xdr:rowOff>
    </xdr:to>
    <xdr:cxnSp macro="">
      <xdr:nvCxnSpPr>
        <xdr:cNvPr id="28" name="Straight Connector 27">
          <a:extLst>
            <a:ext uri="{FF2B5EF4-FFF2-40B4-BE49-F238E27FC236}">
              <a16:creationId xmlns:a16="http://schemas.microsoft.com/office/drawing/2014/main" id="{AE675D35-8DD6-47E0-820C-F5F13F065E27}"/>
            </a:ext>
          </a:extLst>
        </xdr:cNvPr>
        <xdr:cNvCxnSpPr/>
      </xdr:nvCxnSpPr>
      <xdr:spPr>
        <a:xfrm flipV="1">
          <a:off x="3883192" y="646196"/>
          <a:ext cx="0" cy="295275"/>
        </a:xfrm>
        <a:prstGeom prst="line">
          <a:avLst/>
        </a:prstGeom>
        <a:ln>
          <a:solidFill>
            <a:schemeClr val="bg1"/>
          </a:solidFill>
        </a:ln>
      </xdr:spPr>
      <xdr:style>
        <a:lnRef idx="3">
          <a:schemeClr val="accent5"/>
        </a:lnRef>
        <a:fillRef idx="0">
          <a:schemeClr val="accent5"/>
        </a:fillRef>
        <a:effectRef idx="2">
          <a:schemeClr val="accent5"/>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den" refreshedDate="44675.749112731479" createdVersion="7" refreshedVersion="7" minRefreshableVersion="3" recordCount="1037" xr:uid="{41DB071E-1922-4884-90D5-04F19DD511BA}">
  <cacheSource type="worksheet">
    <worksheetSource ref="A1:O1038" sheet="Working Sheet"/>
  </cacheSource>
  <cacheFields count="15">
    <cacheField name="Company" numFmtId="0">
      <sharedItems/>
    </cacheField>
    <cacheField name="Valuation ($B)" numFmtId="0">
      <sharedItems count="200">
        <s v="$140"/>
        <s v="$100.3"/>
        <s v="$95"/>
        <s v="$45.6"/>
        <s v="$42"/>
        <s v="$40"/>
        <s v="$39"/>
        <s v="$38"/>
        <s v="$33"/>
        <s v="$32"/>
        <s v="$27"/>
        <s v="$25"/>
        <s v="$21"/>
        <s v="$20"/>
        <s v="$17.5"/>
        <s v="$15.5"/>
        <s v="$15"/>
        <s v="$13.4"/>
        <s v="$13.3"/>
        <s v="$13"/>
        <s v="$12.6"/>
        <s v="$12.4"/>
        <s v="$12.3"/>
        <s v="$12"/>
        <s v="$11.7"/>
        <s v="$11.4"/>
        <s v="$11.1"/>
        <s v="$11"/>
        <s v="$10.2"/>
        <s v="$10.88"/>
        <s v="$10.7"/>
        <s v="$10"/>
        <s v="$9.5"/>
        <s v="$9.28"/>
        <s v="$9.23"/>
        <s v="$9.2"/>
        <s v="$9.08"/>
        <s v="$9"/>
        <s v="$9.6"/>
        <s v="$8.75"/>
        <s v="$8.7"/>
        <s v="$8.6"/>
        <s v="$8.4"/>
        <s v="$8.3"/>
        <s v="$8.1"/>
        <s v="$8"/>
        <s v="$7.83"/>
        <s v="$7.6"/>
        <s v="$7.75"/>
        <s v="$7.5"/>
        <s v="$7.4"/>
        <s v="$7.3"/>
        <s v="$7.25"/>
        <s v="$7.1"/>
        <s v="$7"/>
        <s v="$6.8"/>
        <s v="$6.6"/>
        <s v="$6.5"/>
        <s v="$6.3"/>
        <s v="$6.28"/>
        <s v="$6.2"/>
        <s v="$6.1"/>
        <s v="$6"/>
        <s v="$5.2"/>
        <s v="$5.99"/>
        <s v="$5.78"/>
        <s v="$5.77"/>
        <s v="$5.7"/>
        <s v="$5.6"/>
        <s v="$5.3"/>
        <s v="$5.25"/>
        <s v="$5.1"/>
        <s v="$5.05"/>
        <s v="$5"/>
        <s v="$5.5"/>
        <s v="$4.9"/>
        <s v="$4.8"/>
        <s v="$4.73"/>
        <s v="$4.7"/>
        <s v="$4.6"/>
        <s v="$5.85"/>
        <s v="$4.58"/>
        <s v="$4.53"/>
        <s v="$4.5"/>
        <s v="$4.4"/>
        <s v="$4.3"/>
        <s v="$4.2"/>
        <s v="$4.25"/>
        <s v="$4.15"/>
        <s v="$4.1"/>
        <s v="$4.11"/>
        <s v="$4"/>
        <s v="$4.01"/>
        <s v="$3.92"/>
        <s v="$3.8"/>
        <s v="$3.75"/>
        <s v="$3.7"/>
        <s v="$3.6"/>
        <s v="$3.52"/>
        <s v="$3.5"/>
        <s v="$3.44"/>
        <s v="$3.4"/>
        <s v="$3.35"/>
        <s v="$3.32"/>
        <s v="$3.31"/>
        <s v="$3.3"/>
        <s v="$3.25"/>
        <s v="$3.24"/>
        <s v="$3.2"/>
        <s v="$3.15"/>
        <s v="$3.1"/>
        <s v="$3"/>
        <s v="$2.92"/>
        <s v="$2.9"/>
        <s v="$2.85"/>
        <s v="$2.8"/>
        <s v="$2.77"/>
        <s v="$2.75"/>
        <s v="$2.74"/>
        <s v="$3.95"/>
        <s v="$2.7"/>
        <s v="$2.6"/>
        <s v="$2.62"/>
        <s v="$2"/>
        <s v="$2.5"/>
        <s v="$2.45"/>
        <s v="$2.44"/>
        <s v="$2.41"/>
        <s v="$2.4"/>
        <s v="$2.35"/>
        <s v="$2.34"/>
        <s v="$2.32"/>
        <s v="$2.31"/>
        <s v="$2.3"/>
        <s v="$2.27"/>
        <s v="$2.26"/>
        <s v="$2.25"/>
        <s v="$2.2"/>
        <s v="$2.19"/>
        <s v="$2.18"/>
        <s v="$2.17"/>
        <s v="$2.15"/>
        <s v="$2.1"/>
        <s v="$1.05"/>
        <s v="$1.95"/>
        <s v="$1.9"/>
        <s v="$1.85"/>
        <s v="$1.8"/>
        <s v="$1.78"/>
        <s v="$1.75"/>
        <s v="$1.73"/>
        <s v="$1.7"/>
        <s v="$1.68"/>
        <s v="$1.65"/>
        <s v="$1.63"/>
        <s v="$1.62"/>
        <s v="$1.61"/>
        <s v="$1.6"/>
        <s v="$1.5"/>
        <s v="$1.59"/>
        <s v="$1.55"/>
        <s v="$1.53"/>
        <s v="$1.52"/>
        <s v="$1.49"/>
        <s v="$1.48"/>
        <s v="$1.45"/>
        <s v="$1.44"/>
        <s v="$1.43"/>
        <s v="$1.42"/>
        <s v="$1.4"/>
        <s v="$1.38"/>
        <s v="$1.35"/>
        <s v="$1.34"/>
        <s v="$1.33"/>
        <s v="$1.32"/>
        <s v="$1.31"/>
        <s v="$1.3"/>
        <s v="$1.29"/>
        <s v="$1.28"/>
        <s v="$1.27"/>
        <s v="$1.25"/>
        <s v="$1.24"/>
        <s v="$1.23"/>
        <s v="$1.22"/>
        <s v="$1.2"/>
        <s v="$1.15"/>
        <s v="$1.19"/>
        <s v="$1.18"/>
        <s v="$1.17"/>
        <s v="$1.16"/>
        <s v="$1.14"/>
        <s v="$1.13"/>
        <s v="$1.12"/>
        <s v="$1.1"/>
        <s v="$1"/>
        <s v="$1.08"/>
        <s v="$1.07"/>
        <s v="$1.04"/>
        <s v="$1.03"/>
        <s v="$1.01"/>
      </sharedItems>
    </cacheField>
    <cacheField name="Date Joined" numFmtId="0">
      <sharedItems containsDate="1" containsMixedTypes="1" minDate="2011-02-04T00:00:00" maxDate="2022-12-02T00:00:00" count="623">
        <d v="2017-07-04T00:00:00"/>
        <d v="2012-01-12T00:00:00"/>
        <s v="1/23/2014"/>
        <d v="2011-12-12T00:00:00"/>
        <s v="10/26/2018"/>
        <d v="2018-08-01T00:00:00"/>
        <d v="2019-02-05T00:00:00"/>
        <s v="12/30/2014"/>
        <d v="2019-05-02T00:00:00"/>
        <s v="4/26/2018"/>
        <s v="7/20/2021"/>
        <d v="2012-06-06T00:00:00"/>
        <d v="2019-05-03T00:00:00"/>
        <s v="7/25/2017"/>
        <s v="3/31/2016"/>
        <d v="2021-07-04T00:00:00"/>
        <d v="2022-05-01T00:00:00"/>
        <s v="5/31/2017"/>
        <s v="1/23/2015"/>
        <d v="2018-03-07T00:00:00"/>
        <d v="2020-08-10T00:00:00"/>
        <d v="2020-01-03T00:00:00"/>
        <s v="12/20/2019"/>
        <d v="2018-11-12T00:00:00"/>
        <d v="2019-10-10T00:00:00"/>
        <s v="10/16/2018"/>
        <s v="10/30/2019"/>
        <d v="2018-05-10T00:00:00"/>
        <s v="12/20/2017"/>
        <d v="2018-06-07T00:00:00"/>
        <d v="2018-06-08T00:00:00"/>
        <s v="10/13/2021"/>
        <s v="11/15/2018"/>
        <d v="2021-03-06T00:00:00"/>
        <s v="12/22/2016"/>
        <s v="6/26/2018"/>
        <d v="2021-08-10T00:00:00"/>
        <s v="10/28/2021"/>
        <d v="2021-08-05T00:00:00"/>
        <s v="6/21/2018"/>
        <s v="2/21/2019"/>
        <s v="4/30/2020"/>
        <s v="12/18/2015"/>
        <s v="7/31/2017"/>
        <d v="2018-03-10T00:00:00"/>
        <d v="2020-01-04T00:00:00"/>
        <s v="7/15/2020"/>
        <d v="2021-01-11T00:00:00"/>
        <d v="2018-05-06T00:00:00"/>
        <s v="11/14/2018"/>
        <d v="2019-01-07T00:00:00"/>
        <d v="2019-10-01T00:00:00"/>
        <s v="11/17/2020"/>
        <d v="2019-12-06T00:00:00"/>
        <s v="3/31/2015"/>
        <d v="2016-12-03T00:00:00"/>
        <s v="11/24/2017"/>
        <s v="9/25/2018"/>
        <d v="2019-03-12T00:00:00"/>
        <d v="2020-01-10T00:00:00"/>
        <s v="1/21/2020"/>
        <d v="2019-11-02T00:00:00"/>
        <s v="5/29/2018"/>
        <d v="2021-07-01T00:00:00"/>
        <d v="2020-06-10T00:00:00"/>
        <s v="3/21/2018"/>
        <s v="7/22/2020"/>
        <d v="2019-09-04T00:00:00"/>
        <s v="7/27/2021"/>
        <s v="3/29/2021"/>
        <s v="4/30/2018"/>
        <s v="5/17/2021"/>
        <s v="3/30/2021"/>
        <d v="2020-10-11T00:00:00"/>
        <s v="3/26/2021"/>
        <s v="11/13/2018"/>
        <d v="2020-11-10T00:00:00"/>
        <d v="2018-09-12T00:00:00"/>
        <d v="2019-06-05T00:00:00"/>
        <d v="2019-05-08T00:00:00"/>
        <d v="2019-12-07T00:00:00"/>
        <d v="2020-12-08T00:00:00"/>
        <d v="2018-08-11T00:00:00"/>
        <s v="11/19/2021"/>
        <s v="9/22/2015"/>
        <s v="4/20/2018"/>
        <s v="7/27/2020"/>
        <d v="2018-02-07T00:00:00"/>
        <d v="2021-08-07T00:00:00"/>
        <s v="1/17/2018"/>
        <d v="2020-01-07T00:00:00"/>
        <d v="2020-08-09T00:00:00"/>
        <d v="2020-04-08T00:00:00"/>
        <s v="10/27/2014"/>
        <s v="7/29/2019"/>
        <s v="1/19/2021"/>
        <d v="2018-12-02T00:00:00"/>
        <d v="2021-06-01T00:00:00"/>
        <s v="5/20/2021"/>
        <s v="4/14/2021"/>
        <s v="8/18/2015"/>
        <s v="3/17/2021"/>
        <s v="1/24/2020"/>
        <s v="9/23/2020"/>
        <d v="2016-07-04T00:00:00"/>
        <d v="2011-02-04T00:00:00"/>
        <d v="2020-10-12T00:00:00"/>
        <d v="2021-12-01T00:00:00"/>
        <s v="5/18/2021"/>
        <s v="2/17/2022"/>
        <d v="2020-11-06T00:00:00"/>
        <s v="6/30/2020"/>
        <d v="2018-11-07T00:00:00"/>
        <s v="8/31/2018"/>
        <s v="1/29/2019"/>
        <s v="2/17/2021"/>
        <d v="2019-11-07T00:00:00"/>
        <d v="2019-09-09T00:00:00"/>
        <d v="2020-02-12T00:00:00"/>
        <s v="9/15/2017"/>
        <d v="2018-01-06T00:00:00"/>
        <s v="4/21/2021"/>
        <s v="3/25/2019"/>
        <s v="2/27/2019"/>
        <d v="2019-08-03T00:00:00"/>
        <s v="9/29/2020"/>
        <s v="4/13/2021"/>
        <s v="8/23/2021"/>
        <d v="2017-12-10T00:00:00"/>
        <s v="1/26/2020"/>
        <s v="7/31/2021"/>
        <d v="2022-11-01T00:00:00"/>
        <d v="2019-02-07T00:00:00"/>
        <s v="7/17/2019"/>
        <s v="3/24/2021"/>
        <d v="2021-05-04T00:00:00"/>
        <d v="2021-10-06T00:00:00"/>
        <s v="12/18/2020"/>
        <s v="12/20/2021"/>
        <d v="2021-06-07T00:00:00"/>
        <d v="2019-11-09T00:00:00"/>
        <s v="8/25/2020"/>
        <d v="2019-04-12T00:00:00"/>
        <s v="9/19/2019"/>
        <d v="2021-04-01T00:00:00"/>
        <s v="7/23/2014"/>
        <s v="11/27/2019"/>
        <d v="2016-04-08T00:00:00"/>
        <s v="3/16/2021"/>
        <s v="10/31/2018"/>
        <s v="7/25/2016"/>
        <s v="4/16/2019"/>
        <s v="12/23/2020"/>
        <s v="2/25/2021"/>
        <s v="10/22/2020"/>
        <s v="9/21/2021"/>
        <s v="11/23/2020"/>
        <s v="6/27/2019"/>
        <d v="2018-08-05T00:00:00"/>
        <s v="1/24/2022"/>
        <s v="6/30/2021"/>
        <d v="2021-08-06T00:00:00"/>
        <d v="2018-04-06T00:00:00"/>
        <s v="9/30/2014"/>
        <d v="2021-06-04T00:00:00"/>
        <d v="2014-11-11T00:00:00"/>
        <s v="10/31/2017"/>
        <s v="7/16/2018"/>
        <s v="5/13/2019"/>
        <s v="7/19/2019"/>
        <d v="2019-07-10T00:00:00"/>
        <d v="2020-02-09T00:00:00"/>
        <s v="1/14/2021"/>
        <s v="1/24/2021"/>
        <s v="6/16/2021"/>
        <d v="2020-01-12T00:00:00"/>
        <s v="4/28/2017"/>
        <s v="1/25/2021"/>
        <s v="12/15/2020"/>
        <d v="2020-03-08T00:00:00"/>
        <d v="2018-10-09T00:00:00"/>
        <s v="5/24/2021"/>
        <s v="7/31/2018"/>
        <d v="2014-01-04T00:00:00"/>
        <s v="6/26/2019"/>
        <s v="11/13/2019"/>
        <d v="2021-01-07T00:00:00"/>
        <d v="2021-10-08T00:00:00"/>
        <d v="2018-11-06T00:00:00"/>
        <s v="4/16/2020"/>
        <s v="7/28/2021"/>
        <d v="2021-04-03T00:00:00"/>
        <d v="2021-08-04T00:00:00"/>
        <s v="3/18/2021"/>
        <s v="10/28/2020"/>
        <d v="2020-12-02T00:00:00"/>
        <s v="6/24/2017"/>
        <s v="9/26/2017"/>
        <s v="5/26/2020"/>
        <s v="3/23/2021"/>
        <s v="1/15/2021"/>
        <s v="9/13/2021"/>
        <s v="9/22/2020"/>
        <s v="10/21/2020"/>
        <d v="2021-12-10T00:00:00"/>
        <s v="6/22/2021"/>
        <s v="2/22/2021"/>
        <d v="2021-12-05T00:00:00"/>
        <s v="4/20/2021"/>
        <s v="7/13/2021"/>
        <s v="11/22/2021"/>
        <s v="11/29/2021"/>
        <d v="2018-02-04T00:00:00"/>
        <s v="1/28/2021"/>
        <d v="2018-08-10T00:00:00"/>
        <s v="10/26/2020"/>
        <s v="10/29/2019"/>
        <s v="5/22/2020"/>
        <d v="2021-09-07T00:00:00"/>
        <s v="11/24/2020"/>
        <d v="2016-11-05T00:00:00"/>
        <s v="9/29/2015"/>
        <d v="2021-09-03T00:00:00"/>
        <d v="2021-12-08T00:00:00"/>
        <s v="8/24/2021"/>
        <s v="11/17/2021"/>
        <s v="2/19/2021"/>
        <s v="1/18/2022"/>
        <d v="2021-09-04T00:00:00"/>
        <s v="5/26/2021"/>
        <d v="2018-04-09T00:00:00"/>
        <d v="2020-07-01T00:00:00"/>
        <s v="8/17/2021"/>
        <s v="12/22/2020"/>
        <s v="11/24/2015"/>
        <d v="2017-01-01T00:00:00"/>
        <d v="2017-01-11T00:00:00"/>
        <s v="5/15/2018"/>
        <s v="7/18/2018"/>
        <s v="7/18/2019"/>
        <d v="2019-05-12T00:00:00"/>
        <d v="2020-05-05T00:00:00"/>
        <s v="11/19/2020"/>
        <s v="1/26/2021"/>
        <d v="2021-11-03T00:00:00"/>
        <s v="9/17/2019"/>
        <s v="6/29/2021"/>
        <d v="2016-03-05T00:00:00"/>
        <s v="7/21/2021"/>
        <s v="12/18/2018"/>
        <s v="3/25/2021"/>
        <d v="2021-04-10T00:00:00"/>
        <s v="10/14/2021"/>
        <d v="2020-07-04T00:00:00"/>
        <s v="3/30/2020"/>
        <s v="12/15/2021"/>
        <s v="1/13/2022"/>
        <s v="6/21/2021"/>
        <s v="6/25/2019"/>
        <s v="7/22/2019"/>
        <s v="3/14/2019"/>
        <s v="9/30/2019"/>
        <d v="2020-03-01T00:00:00"/>
        <s v="7/30/2021"/>
        <s v="8/20/2021"/>
        <d v="2021-01-12T00:00:00"/>
        <s v="6/22/2016"/>
        <s v="5/25/2021"/>
        <s v="5/20/2019"/>
        <s v="4/14/2015"/>
        <s v="9/21/2018"/>
        <s v="5/13/2021"/>
        <s v="10/25/2021"/>
        <s v="5/30/2018"/>
        <s v="9/14/2021"/>
        <s v="4/28/2020"/>
        <d v="2021-05-07T00:00:00"/>
        <s v="10/17/2019"/>
        <s v="2/23/2021"/>
        <d v="2018-09-04T00:00:00"/>
        <s v="8/23/2017"/>
        <s v="9/18/2019"/>
        <s v="3/22/2021"/>
        <d v="2021-09-09T00:00:00"/>
        <d v="2021-09-06T00:00:00"/>
        <s v="6/23/2021"/>
        <s v="4/28/2021"/>
        <s v="2/16/2022"/>
        <s v="2/23/2022"/>
        <s v="8/13/2021"/>
        <s v="9/15/2021"/>
        <d v="2019-06-08T00:00:00"/>
        <s v="2/21/2017"/>
        <s v="5/19/2021"/>
        <s v="8/20/2015"/>
        <s v="4/29/2021"/>
        <d v="2021-01-06T00:00:00"/>
        <d v="2015-09-09T00:00:00"/>
        <s v="8/18/2020"/>
        <s v="8/17/2020"/>
        <s v="10/27/2015"/>
        <s v="4/23/2019"/>
        <d v="2020-11-02T00:00:00"/>
        <s v="9/24/2020"/>
        <s v="7/29/2021"/>
        <d v="2021-10-12T00:00:00"/>
        <d v="2022-10-01T00:00:00"/>
        <d v="2018-01-11T00:00:00"/>
        <d v="2021-06-10T00:00:00"/>
        <s v="2/22/2018"/>
        <d v="2019-11-11T00:00:00"/>
        <s v="4/27/2021"/>
        <d v="2021-05-05T00:00:00"/>
        <s v="2/15/2022"/>
        <d v="2019-08-10T00:00:00"/>
        <d v="2022-12-01T00:00:00"/>
        <d v="2020-01-08T00:00:00"/>
        <d v="2018-08-03T00:00:00"/>
        <s v="6/15/2021"/>
        <s v="6/17/2021"/>
        <d v="2021-08-09T00:00:00"/>
        <d v="2020-07-02T00:00:00"/>
        <s v="10/27/2020"/>
        <s v="1/13/2021"/>
        <d v="2021-06-05T00:00:00"/>
        <s v="10/26/2021"/>
        <d v="2018-03-05T00:00:00"/>
        <d v="2022-08-02T00:00:00"/>
        <s v="2/13/2012"/>
        <s v="12/17/2012"/>
        <d v="2015-09-03T00:00:00"/>
        <s v="9/16/2015"/>
        <d v="2016-05-09T00:00:00"/>
        <s v="4/21/2017"/>
        <d v="2017-11-05T00:00:00"/>
        <s v="5/17/2018"/>
        <d v="2018-01-08T00:00:00"/>
        <s v="12/19/2018"/>
        <d v="2019-06-02T00:00:00"/>
        <s v="3/27/2019"/>
        <s v="5/23/2019"/>
        <s v="6/20/2019"/>
        <s v="10/25/2019"/>
        <s v="5/19/2020"/>
        <s v="12/17/2020"/>
        <s v="2/21/2021"/>
        <d v="2021-04-05T00:00:00"/>
        <d v="2021-11-05T00:00:00"/>
        <d v="2022-06-01T00:00:00"/>
        <s v="6/18/2021"/>
        <d v="2019-05-06T00:00:00"/>
        <s v="6/17/2020"/>
        <d v="2019-04-03T00:00:00"/>
        <d v="2021-11-08T00:00:00"/>
        <s v="9/16/2021"/>
        <s v="9/22/2021"/>
        <s v="9/23/2021"/>
        <s v="10/21/2014"/>
        <s v="10/18/2021"/>
        <d v="2021-02-11T00:00:00"/>
        <d v="2021-10-11T00:00:00"/>
        <s v="1/17/2022"/>
        <d v="2021-07-02T00:00:00"/>
        <d v="2021-08-03T00:00:00"/>
        <s v="12/16/2021"/>
        <d v="2019-01-02T00:00:00"/>
        <s v="4/15/2019"/>
        <s v="12/22/2021"/>
        <s v="5/27/2013"/>
        <d v="2021-04-08T00:00:00"/>
        <s v="7/31/2019"/>
        <s v="4/16/2018"/>
        <d v="2021-07-06T00:00:00"/>
        <s v="11/24/2021"/>
        <s v="1/16/2015"/>
        <s v="2/16/2018"/>
        <s v="10/22/2018"/>
        <d v="2021-03-03T00:00:00"/>
        <d v="2021-07-09T00:00:00"/>
        <d v="2021-01-03T00:00:00"/>
        <d v="2021-04-11T00:00:00"/>
        <d v="2021-07-11T00:00:00"/>
        <d v="2021-09-11T00:00:00"/>
        <d v="2021-12-07T00:00:00"/>
        <d v="2022-02-02T00:00:00"/>
        <s v="4/19/2021"/>
        <d v="2018-09-07T00:00:00"/>
        <s v="1/27/2022"/>
        <s v="6/16/2015"/>
        <s v="4/29/2015"/>
        <s v="4/14/2017"/>
        <s v="1/29/2020"/>
        <s v="3/31/2021"/>
        <d v="2021-03-05T00:00:00"/>
        <d v="2021-03-07T00:00:00"/>
        <d v="2021-02-09T00:00:00"/>
        <s v="10/27/2021"/>
        <d v="2019-02-04T00:00:00"/>
        <d v="2022-01-02T00:00:00"/>
        <d v="2016-08-11T00:00:00"/>
        <s v="4/17/2021"/>
        <s v="9/22/2017"/>
        <d v="2019-01-03T00:00:00"/>
        <d v="2013-07-02T00:00:00"/>
        <s v="6/17/2015"/>
        <s v="4/13/2016"/>
        <s v="5/24/2016"/>
        <d v="2017-08-06T00:00:00"/>
        <s v="10/30/2017"/>
        <s v="9/20/2018"/>
        <s v="6/17/2019"/>
        <s v="11/16/2020"/>
        <s v="3/19/2021"/>
        <s v="6/14/2021"/>
        <s v="7/26/2021"/>
        <s v="9/27/2021"/>
        <s v="9/29/2021"/>
        <s v="9/30/2021"/>
        <s v="10/21/2021"/>
        <s v="10/15/2021"/>
        <d v="2021-10-09T00:00:00"/>
        <s v="12/27/2021"/>
        <s v="12/17/2021"/>
        <d v="2022-04-01T00:00:00"/>
        <s v="1/26/2022"/>
        <s v="1/31/2022"/>
        <d v="2022-07-02T00:00:00"/>
        <s v="12/21/2021"/>
        <s v="2/24/2022"/>
        <d v="2019-11-03T00:00:00"/>
        <d v="2019-03-06T00:00:00"/>
        <s v="3/16/2018"/>
        <s v="11/26/2018"/>
        <s v="8/14/2020"/>
        <s v="7/14/2021"/>
        <s v="12/31/2021"/>
        <s v="1/28/2020"/>
        <s v="1/25/2022"/>
        <s v="10/23/2014"/>
        <s v="5/16/2017"/>
        <s v="10/17/2017"/>
        <s v="1/22/2018"/>
        <s v="1/23/2018"/>
        <d v="2018-02-08T00:00:00"/>
        <s v="5/15/2019"/>
        <s v="12/31/2020"/>
        <d v="2021-07-10T00:00:00"/>
        <d v="2021-03-02T00:00:00"/>
        <d v="2021-02-12T00:00:00"/>
        <d v="2022-10-02T00:00:00"/>
        <s v="2/14/2022"/>
        <s v="7/20/2007"/>
        <d v="2018-07-08T00:00:00"/>
        <s v="4/15/2021"/>
        <s v="2/28/2022"/>
        <s v="7/22/2015"/>
        <d v="2019-06-09T00:00:00"/>
        <s v="4/25/2019"/>
        <s v="7/19/2018"/>
        <s v="9/30/2020"/>
        <d v="2017-04-12T00:00:00"/>
        <s v="11/19/2019"/>
        <d v="2020-06-03T00:00:00"/>
        <d v="2020-03-12T00:00:00"/>
        <s v="12/24/2020"/>
        <s v="8/16/2021"/>
        <s v="10/20/2021"/>
        <s v="1/14/2022"/>
        <s v="3/27/2018"/>
        <s v="2/14/2019"/>
        <d v="2018-08-04T00:00:00"/>
        <s v="12/16/2020"/>
        <d v="2017-01-12T00:00:00"/>
        <d v="2021-05-10T00:00:00"/>
        <d v="2021-07-12T00:00:00"/>
        <s v="1/21/2022"/>
        <d v="2017-10-04T00:00:00"/>
        <d v="2021-05-01T00:00:00"/>
        <d v="2021-11-01T00:00:00"/>
        <d v="2016-09-11T00:00:00"/>
        <s v="12/20/2018"/>
        <s v="3/19/2019"/>
        <s v="6/23/2020"/>
        <s v="7/16/2020"/>
        <d v="2021-07-05T00:00:00"/>
        <s v="6/24/2021"/>
        <d v="2021-03-08T00:00:00"/>
        <d v="2021-09-08T00:00:00"/>
        <d v="2021-02-06T00:00:00"/>
        <s v="8/31/2021"/>
        <s v="9/28/2021"/>
        <d v="2021-09-12T00:00:00"/>
        <d v="2022-09-02T00:00:00"/>
        <s v="2/22/2022"/>
        <d v="2016-01-01T00:00:00"/>
        <s v="7/20/2017"/>
        <s v="1/14/2019"/>
        <d v="2021-11-02T00:00:00"/>
        <s v="9/15/2018"/>
        <d v="2020-08-06T00:00:00"/>
        <s v="7/13/2015"/>
        <s v="12/16/2019"/>
        <s v="3/20/2014"/>
        <d v="2015-07-10T00:00:00"/>
        <s v="4/14/2016"/>
        <s v="8/15/2016"/>
        <s v="11/30/2017"/>
        <s v="5/16/2019"/>
        <s v="5/21/2019"/>
        <d v="2020-09-01T00:00:00"/>
        <d v="2020-12-11T00:00:00"/>
        <d v="2021-08-02T00:00:00"/>
        <s v="11/16/2021"/>
        <s v="11/30/2021"/>
        <s v="12/28/2021"/>
        <s v="9/18/2018"/>
        <s v="8/25/2017"/>
        <s v="11/27/2017"/>
        <s v="7/30/2015"/>
        <s v="10/21/2019"/>
        <s v="11/15/2021"/>
        <s v="5/31/2019"/>
        <s v="2/20/2018"/>
        <s v="11/20/2018"/>
        <d v="2013-10-10T00:00:00"/>
        <s v="5/21/2014"/>
        <s v="8/29/2014"/>
        <d v="2014-02-12T00:00:00"/>
        <d v="2015-01-01T00:00:00"/>
        <d v="2015-07-01T00:00:00"/>
        <s v="1/22/2015"/>
        <d v="2015-06-03T00:00:00"/>
        <s v="4/21/2015"/>
        <d v="2015-02-06T00:00:00"/>
        <d v="2015-02-07T00:00:00"/>
        <d v="2015-12-08T00:00:00"/>
        <d v="2015-08-09T00:00:00"/>
        <d v="2015-12-10T00:00:00"/>
        <s v="10/29/2015"/>
        <s v="11/18/2015"/>
        <s v="1/28/2016"/>
        <d v="2016-12-04T00:00:00"/>
        <d v="2016-07-06T00:00:00"/>
        <s v="12/21/2016"/>
        <d v="2017-06-04T00:00:00"/>
        <s v="4/18/2017"/>
        <d v="2017-10-05T00:00:00"/>
        <s v="6/29/2017"/>
        <d v="2017-02-08T00:00:00"/>
        <d v="2017-07-08T00:00:00"/>
        <s v="9/21/2017"/>
        <s v="10/23/2017"/>
        <d v="2017-08-11T00:00:00"/>
        <s v="11/15/2017"/>
        <d v="2018-10-04T00:00:00"/>
        <s v="5/21/2018"/>
        <s v="5/24/2018"/>
        <d v="2018-05-07T00:00:00"/>
        <d v="2018-10-07T00:00:00"/>
        <d v="2018-12-07T00:00:00"/>
        <s v="7/13/2018"/>
        <s v="8/27/2018"/>
        <s v="9/13/2018"/>
        <d v="2018-10-10T00:00:00"/>
        <s v="10/17/2018"/>
        <s v="10/18/2018"/>
        <s v="10/23/2018"/>
        <s v="10/25/2018"/>
        <d v="2018-06-11T00:00:00"/>
        <s v="11/21/2018"/>
        <d v="2018-10-12T00:00:00"/>
        <s v="1/22/2019"/>
        <s v="3/22/2019"/>
        <d v="2019-03-04T00:00:00"/>
        <s v="4/29/2019"/>
        <d v="2019-07-05T00:00:00"/>
        <s v="5/30/2019"/>
        <d v="2019-10-06T00:00:00"/>
        <s v="6/18/2019"/>
        <s v="7/16/2019"/>
        <d v="2019-07-08T00:00:00"/>
        <s v="8/22/2019"/>
        <s v="10/16/2019"/>
        <s v="10/23/2019"/>
        <s v="1/30/2020"/>
        <s v="3/17/2020"/>
        <s v="5/13/2020"/>
        <d v="2020-10-07T00:00:00"/>
        <s v="7/30/2020"/>
        <s v="9/16/2020"/>
        <s v="9/21/2020"/>
        <s v="10/16/2020"/>
        <d v="2020-03-11T00:00:00"/>
        <s v="12/21/2020"/>
        <s v="1/27/2021"/>
        <d v="2021-01-02T00:00:00"/>
        <s v="2/16/2021"/>
        <s v="2/18/2021"/>
        <d v="2021-10-03T00:00:00"/>
        <d v="2021-11-04T00:00:00"/>
        <d v="2021-12-04T00:00:00"/>
        <s v="4/22/2021"/>
        <s v="4/23/2021"/>
        <s v="4/30/2021"/>
        <d v="2021-07-07T00:00:00"/>
        <s v="7/19/2021"/>
        <s v="7/22/2021"/>
        <d v="2021-05-08T00:00:00"/>
        <s v="8/26/2021"/>
        <s v="8/30/2021"/>
        <d v="2021-01-09T00:00:00"/>
        <s v="9/24/2021"/>
        <d v="2021-11-10T00:00:00"/>
        <s v="10/19/2021"/>
        <d v="2021-03-11T00:00:00"/>
        <d v="2021-08-11T00:00:00"/>
        <s v="11/18/2021"/>
        <s v="11/23/2021"/>
        <s v="11/28/2021"/>
        <d v="2021-06-12T00:00:00"/>
        <d v="2021-08-12T00:00:00"/>
        <s v="12/13/2021"/>
        <s v="12/14/2021"/>
      </sharedItems>
    </cacheField>
    <cacheField name="Country" numFmtId="0">
      <sharedItems count="46">
        <s v="China"/>
        <s v="United States"/>
        <s v="Sweden"/>
        <s v="Australia"/>
        <s v="United Kingdom"/>
        <s v="Bahamas"/>
        <s v="India"/>
        <s v="Indonesia"/>
        <s v="Germany"/>
        <s v="Hong Kong"/>
        <s v="Mexico"/>
        <s v="Estonia"/>
        <s v="Canada"/>
        <s v="Turkey"/>
        <s v="South Korea"/>
        <s v="Netherlands"/>
        <s v="Israel"/>
        <s v="France"/>
        <s v="Finland"/>
        <s v="Colombia"/>
        <s v="Belgium"/>
        <s v="Brazil"/>
        <s v="Denmark"/>
        <s v="Lithuania"/>
        <s v="Austria"/>
        <s v="Ireland"/>
        <s v="Singapore"/>
        <s v="Vietnam"/>
        <s v="United Arab Emirates"/>
        <s v="Switzerland"/>
        <s v="Argentina"/>
        <s v="Spain"/>
        <s v="Japan"/>
        <s v="Luxembourg"/>
        <s v="Nigeria"/>
        <s v="Philippines"/>
        <s v="Senegal"/>
        <s v="Malaysia"/>
        <s v="Bermuda"/>
        <s v="Norway"/>
        <s v="South Africa"/>
        <s v="Chile"/>
        <s v="Thailand"/>
        <s v="Czech Republic"/>
        <s v="Croatia"/>
        <s v="Italy"/>
      </sharedItems>
    </cacheField>
    <cacheField name="City" numFmtId="0">
      <sharedItems count="256">
        <s v="Beijing"/>
        <s v="Hawthorne"/>
        <s v="San Francisco"/>
        <s v="Stockholm"/>
        <s v="Cary"/>
        <s v="Surry Hills"/>
        <s v="London"/>
        <s v="Fintech"/>
        <s v="Jacksonville"/>
        <s v="Bengaluru"/>
        <s v="Shanghai"/>
        <s v="Jakarta"/>
        <s v="Shenzhen"/>
        <s v="Philadelphia"/>
        <s v="New York"/>
        <s v="Waltham"/>
        <s v="San Diego"/>
        <s v="Roseville"/>
        <s v="Munich"/>
        <s v="Luohe"/>
        <s v="Cheung Sha Wan"/>
        <s v="Walpole"/>
        <s v="Boston"/>
        <s v="Glendale"/>
        <s v="Berlin"/>
        <s v="Kirkland"/>
        <s v="Gurugram"/>
        <s v="Lerma de Villada"/>
        <s v="Mountain View"/>
        <s v="Tallinn"/>
        <s v="San Jose"/>
        <s v="San Mateo"/>
        <s v="Chicago"/>
        <s v="Changsha"/>
        <s v="Mumbai"/>
        <s v="Irving"/>
        <s v="Vancouver"/>
        <s v="Istanbul"/>
        <s v="Santa Clara"/>
        <s v="Seoul"/>
        <s v="Pittsburgh"/>
        <s v="Palo Alto"/>
        <s v="Hangzhou"/>
        <s v="Toronto"/>
        <s v="Amsterdam"/>
        <s v="Los Angeles"/>
        <s v="Tel Aviv"/>
        <s v="Noida"/>
        <s v="Hoboken"/>
        <s v="Brooklyn"/>
        <s v="Paris"/>
        <s v="Helsinki"/>
        <s v="Oakland"/>
        <s v="Fremont"/>
        <s v="Bogota"/>
        <s v="Brussels"/>
        <s v="Atlanta"/>
        <s v="Campinas"/>
        <s v="Sao Paulo"/>
        <s v="Melbourne"/>
        <s v="Gurgaon"/>
        <s v="Bellevue"/>
        <s v="Montreal"/>
        <s v="Copenhagen"/>
        <s v="Irvine"/>
        <s v="Burlingame"/>
        <s v="Zhuhai"/>
        <s v="Vilnius"/>
        <s v="Seattle"/>
        <s v="Guangzhou"/>
        <s v="Eden Prairie"/>
        <s v="Inglewood"/>
        <s v="Sunnyvale"/>
        <s v="Vienna"/>
        <s v="Redwood City"/>
        <s v="El Segundo"/>
        <s v="Mississauga"/>
        <s v="Dublin"/>
        <s v="Columbus"/>
        <s v="Carlsbad"/>
        <s v="Los Altos"/>
        <s v="San Carlos"/>
        <s v="Chengdu"/>
        <s v="Detroit"/>
        <s v="Denver"/>
        <s v="Bend"/>
        <s v="Culver City"/>
        <s v="Carson City"/>
        <s v="Duderstadt"/>
        <s v="Mobile &amp; telecommunications"/>
        <s v="San Ramon"/>
        <s v="Walnut"/>
        <s v="Miami"/>
        <s v="Englewood Cliffs"/>
        <s v="Wuhan"/>
        <s v="Alameda"/>
        <s v="Sacramento"/>
        <s v="Houston"/>
        <s v="Peterborough"/>
        <s v="Kitchener"/>
        <s v="Jersey City"/>
        <s v="Cambridge"/>
        <s v="South Jordan"/>
        <s v="Ho Chi Minh City"/>
        <s v="Westerville"/>
        <s v="Lehi"/>
        <s v="Austin"/>
        <s v="New Delhi"/>
        <s v="Chatham"/>
        <s v="South San Francisco"/>
        <s v="Bristol"/>
        <s v="Scottsdale"/>
        <s v="Dallas"/>
        <s v="Raleigh"/>
        <s v="E-commerce &amp; direct-to-consumer"/>
        <s v="Louisville"/>
        <s v="Dubai"/>
        <s v="Nanjing"/>
        <s v="Schaffhausen"/>
        <s v="Faridabad"/>
        <s v="Thane"/>
        <s v="Burlington"/>
        <s v="McLean"/>
        <s v="Buenos Aires"/>
        <s v="Changzhou"/>
        <s v="Foster City"/>
        <s v="Madrid"/>
        <s v="Santa Monica"/>
        <s v="Louvain-la-Neuve"/>
        <s v="Unterfoehring"/>
        <s v="Mexico City"/>
        <s v="Colchester"/>
        <s v="Pune"/>
        <s v="Kowloon"/>
        <s v="Tokyo"/>
        <s v="Somerville"/>
        <s v="Giv'atayim"/>
        <s v="Leudelange"/>
        <s v="Goleta"/>
        <s v="Lagos"/>
        <s v="Pennsauken"/>
        <s v="Artificial intelligence"/>
        <s v="Plantation"/>
        <s v="Portola Valley"/>
        <s v="Taguig City"/>
        <s v="Netanya"/>
        <s v="Croix"/>
        <s v="Bethesda"/>
        <s v="Bangalore"/>
        <s v="Jerusalem"/>
        <s v="Portland"/>
        <s v="Dakar"/>
        <s v="Hanover"/>
        <s v="Selangor"/>
        <s v="Norfolk"/>
        <s v="Chongqing"/>
        <s v="Hamilton"/>
        <s v="Burnaby"/>
        <s v="Sydney"/>
        <s v="Lysaker"/>
        <s v="Hayward"/>
        <s v="Bryanston"/>
        <s v="Hunan"/>
        <s v="Jiangsu"/>
        <s v="Northbrook"/>
        <s v="Boulder"/>
        <s v="Santa Barbara"/>
        <s v="Santiago"/>
        <s v="Richmond"/>
        <s v="Draper"/>
        <s v="Cincinnati"/>
        <s v="Zephyr Cove"/>
        <s v="Altrincham"/>
        <s v="Marina del Rey"/>
        <s v="Bangkok"/>
        <s v="Nashville"/>
        <s v="Curitiba"/>
        <s v="Herzliya"/>
        <s v="Hefei"/>
        <s v="Solihull"/>
        <s v="Ghent"/>
        <s v="Chennai"/>
        <s v="Ambler"/>
        <s v="Pleasanton"/>
        <s v="La Plaine Saint-Denis"/>
        <s v="Central"/>
        <s v="Framingham"/>
        <s v="Tirat Carmel"/>
        <s v="Encinitas"/>
        <s v="Barcelona"/>
        <s v="Long Beach"/>
        <s v="Berkeley"/>
        <s v="Sherman Oaks"/>
        <s v="Boise"/>
        <s v="Aberdeen"/>
        <s v="Tsuruoka"/>
        <s v="Washington"/>
        <s v="Prague"/>
        <s v="Oslo"/>
        <s v="Princeton"/>
        <s v="Jaipur"/>
        <s v="Salt Lake City"/>
        <s v="Washington DC"/>
        <s v="Tustin"/>
        <s v="Qingdao"/>
        <s v="Roubaix"/>
        <s v="Islandia"/>
        <s v="Prilly"/>
        <s v="Maharashtra"/>
        <s v="Andheri"/>
        <s v="Waterloo"/>
        <s v="Crewe"/>
        <s v="Seongnam-Si"/>
        <s v="Fort Mill"/>
        <s v="Lausanne"/>
        <s v="Boca Raton"/>
        <s v="Midrand"/>
        <s v="Manila"/>
        <s v="Espoo"/>
        <s v="Wuxi"/>
        <s v="Tianjin"/>
        <s v="Charlotte"/>
        <s v="Osasco"/>
        <s v="Menlo Park"/>
        <s v="Evry"/>
        <s v="Guiyang"/>
        <s v="Leawood"/>
        <s v="Zurich"/>
        <s v="Dongguan"/>
        <s v="Vodnjan"/>
        <s v="Jeju-do"/>
        <s v="Englewood"/>
        <s v="Colorado Springs"/>
        <s v="Parana"/>
        <s v="Ra'anana"/>
        <s v="Wilmington"/>
        <s v="Ramat Gan"/>
        <s v="Internet software &amp; services"/>
        <s v="Suzhou"/>
        <s v="Madison"/>
        <s v="Cedar Park"/>
        <s v="Berkeley Heights"/>
        <s v="Aarhus"/>
        <s v="Lincoln"/>
        <s v="Brisbane"/>
        <s v="Arlington"/>
        <s v="Supply chain, logistics, &amp; delivery"/>
        <s v="Montpellier"/>
        <s v="Bellingham"/>
        <s v="Herndon"/>
        <s v="Tampa"/>
        <s v="Alexandria"/>
        <s v="Ottawa"/>
        <s v="Petah Tikva"/>
        <s v="Hyderabad"/>
        <s v="Milan"/>
      </sharedItems>
    </cacheField>
    <cacheField name="Industry" numFmtId="0">
      <sharedItems count="32">
        <s v="Artificial intelligence"/>
        <s v="Other"/>
        <s v="Fintech"/>
        <s v="Internet software &amp; services"/>
        <s v="Supply chain, logistics, &amp; delivery"/>
        <s v="Data management &amp; analytics"/>
        <s v="Sequoia Capital, Thoma Bravo, Softbank"/>
        <s v="E-commerce &amp; direct-to-consumer"/>
        <s v="Edtech"/>
        <s v="Hardware"/>
        <s v="Consumer &amp; retail"/>
        <s v="Health"/>
        <s v="Auto &amp; transportation"/>
        <s v="Finttech"/>
        <s v="Cybersecurity"/>
        <s v="Mobile &amp; telecommunications"/>
        <s v="Travel"/>
        <s v="Kuang-Chi"/>
        <s v="Tiger Global Management, Tiger Brokers, DCM Ventures"/>
        <s v="Jungle Ventures, Accel, Venture Highway"/>
        <s v="Vision Plus Capital, GSR Ventures, ZhenFund"/>
        <s v="Hopu Investment Management, Boyu Capital, DC Thomson Ventures"/>
        <s v="500 Global, Rakuten Ventures, Golden Gate Ventures"/>
        <s v="Sequoia Capital China, ING, Alibaba Entrepreneurs Fund"/>
        <s v="Sequoia Capital China, Shunwei Capital Partners, Qualgro"/>
        <s v="Dragonfly Captial, Qiming Venture Partners, DST Global"/>
        <s v="SingTel Innov8, Alpha JWC Ventures, Golden Gate Ventures"/>
        <s v="Mundi Ventures, Doqling Capital Partners, Activant Capital"/>
        <s v="Vertex Ventures SE Asia, Global Founders Capital, Visa Ventures"/>
        <s v="Andreessen Horowitz, DST Global, IDG Capital"/>
        <s v="B Capital Group, Monk's Hill Ventures, Dynamic Parcel Distribution"/>
        <s v="Temasek, Guggenheim Investments, Qatar Investment Authority"/>
      </sharedItems>
    </cacheField>
    <cacheField name="Select Inverstors" numFmtId="0">
      <sharedItems/>
    </cacheField>
    <cacheField name="Founded Year" numFmtId="0">
      <sharedItems containsMixedTypes="1" containsNumber="1" containsInteger="1" minValue="1919" maxValue="2021" count="37">
        <n v="2012"/>
        <n v="2002"/>
        <n v="2010"/>
        <n v="2005"/>
        <n v="1991"/>
        <n v="2013"/>
        <n v="2015"/>
        <n v="2018"/>
        <n v="1995"/>
        <n v="2008"/>
        <n v="2011"/>
        <n v="2006"/>
        <n v="2016"/>
        <n v="2017"/>
        <n v="2009"/>
        <n v="2003"/>
        <n v="1998"/>
        <n v="2014"/>
        <s v="None"/>
        <n v="2001"/>
        <n v="2007"/>
        <n v="2019"/>
        <n v="1996"/>
        <n v="1992"/>
        <n v="2004"/>
        <n v="2020"/>
        <n v="1999"/>
        <n v="1994"/>
        <n v="2000"/>
        <n v="1919"/>
        <n v="2021"/>
        <n v="1973"/>
        <n v="1979"/>
        <n v="1984"/>
        <n v="1990"/>
        <n v="1997"/>
        <n v="1993"/>
      </sharedItems>
    </cacheField>
    <cacheField name="Total Raised" numFmtId="0">
      <sharedItems count="914">
        <s v="$7.44B"/>
        <s v="$6.874B"/>
        <s v="$2.901B"/>
        <s v="$3.472B"/>
        <s v="$4.377B"/>
        <s v="$571.26M"/>
        <s v="$1.83B"/>
        <s v="$2.686B"/>
        <s v="$3.497B"/>
        <s v="$1.716B"/>
        <s v="$1.829B"/>
        <s v="$4.19B"/>
        <s v="$2.599B"/>
        <s v="$5.183B"/>
        <s v="$917.5M"/>
        <s v="$4.653B"/>
        <s v="$475M"/>
        <s v="$4.044B"/>
        <s v="$1.135B"/>
        <s v="$553.36M"/>
        <s v="$3.397B"/>
        <s v="$721.31M"/>
        <s v="$293.9M"/>
        <s v="$734.8M"/>
        <s v="$425.12M"/>
        <s v="$400M"/>
        <s v="$1.969B"/>
        <s v="$1.096B"/>
        <s v="$1.49B"/>
        <s v="$561.5M"/>
        <s v="$1.8B"/>
        <s v="$1.353B"/>
        <s v="$210.83M"/>
        <s v="$6.255B"/>
        <s v="$1.368B"/>
        <s v="$963M"/>
        <s v="$545M"/>
        <s v="$559.74M"/>
        <s v="$3.571B"/>
        <s v="$2.475B"/>
        <s v="$333.5M"/>
        <s v="$691.12M"/>
        <s v="$1.326B"/>
        <s v="$504.77M"/>
        <s v="$342M"/>
        <s v="$3.396B"/>
        <s v="$572.01M"/>
        <s v="$1.099B"/>
        <s v="$579.23M"/>
        <s v="$1.722B"/>
        <s v="$678.5M"/>
        <s v="$6.162B"/>
        <s v="$1.17B"/>
        <s v="$4.304B"/>
        <s v="$770M"/>
        <s v="$3.114B"/>
        <s v="$775M"/>
        <s v="$1.188B"/>
        <s v="$1.026B"/>
        <s v="$2.132B"/>
        <s v="$1.971B"/>
        <s v="$1.907B"/>
        <s v="$556M"/>
        <s v="$1.07B"/>
        <s v="$5.04B"/>
        <s v="$1.165B"/>
        <s v="$1.039B"/>
        <s v="$827M"/>
        <s v="$2.237B"/>
        <s v="$1.314B"/>
        <s v="$671.9M"/>
        <s v="$1.172B"/>
        <s v="$1.04B"/>
        <s v="$741.62M"/>
        <s v="$844.2M"/>
        <s v="$1.158B"/>
        <s v="None"/>
        <s v="$500M"/>
        <s v="$583M"/>
        <s v="$1.786B"/>
        <s v="$979.3M"/>
        <s v="$1.027B"/>
        <s v="$840M"/>
        <s v="$920.14M"/>
        <s v="$2.121B"/>
        <s v="$149.5M"/>
        <s v="$934.32M"/>
        <s v="$447.12M"/>
        <s v="$1.089B"/>
        <s v="$524.83M"/>
        <s v="$562.5M"/>
        <s v="$853.85M"/>
        <s v="$645M"/>
        <s v="$412M"/>
        <s v="$1.414B"/>
        <s v="$1.42M"/>
        <s v="$600M"/>
        <s v="$729.22M"/>
        <s v="$1.077B"/>
        <s v="$424M"/>
        <s v="$864.52M"/>
        <s v="$2.085B"/>
        <s v="$1.701B"/>
        <s v="$1.555B"/>
        <s v="$891.3M"/>
        <s v="$415M"/>
        <s v="$1.021B"/>
        <s v="$792.36M"/>
        <s v="$433M"/>
        <s v="$728.02M"/>
        <s v="$1.093B"/>
        <s v="$986.88M"/>
        <s v="$2.248B"/>
        <s v="$595.9M"/>
        <s v="$490.5M"/>
        <s v="$937.29M"/>
        <s v="$755.74M"/>
        <s v="$2.701B"/>
        <s v="$625.15M"/>
        <s v="$802M"/>
        <s v="$445.51M"/>
        <s v="$2.2B"/>
        <s v="$5.987B"/>
        <s v="$187.26M"/>
        <s v="$1.132B"/>
        <s v="$692M"/>
        <s v="$990.52M"/>
        <s v="$855.55M"/>
        <s v="$632.85M"/>
        <s v="$703.39M"/>
        <s v="$822.29M"/>
        <s v="$371.5M"/>
        <s v="$614.2M"/>
        <s v="$1.061B"/>
        <s v="$867.44M"/>
        <s v="$1.024B"/>
        <s v="$428.8M"/>
        <s v="$828.5M"/>
        <s v="$906.13M"/>
        <s v="$646.6M"/>
        <s v="$559M"/>
        <s v="$496.04M"/>
        <s v="$943.1M"/>
        <s v="$562.23M"/>
        <s v="$975.49M"/>
        <s v="$648.25M"/>
        <s v="$645.6M"/>
        <s v="$489.78M"/>
        <s v="$789M"/>
        <s v="$566.9M"/>
        <s v="$498.25M"/>
        <s v="$737.08M"/>
        <s v="$1.385B"/>
        <s v="$971.14M"/>
        <s v="$366.72M"/>
        <s v="$673.7M"/>
        <s v="$353.5M"/>
        <s v="$415.9M"/>
        <s v="$1.044B"/>
        <s v="$497.43M"/>
        <s v="$836.3M"/>
        <s v="$613.6M"/>
        <s v="$216.07M"/>
        <s v="$1.358B"/>
        <s v="$1.705B"/>
        <s v="$2.006B"/>
        <s v="$1.347B"/>
        <s v="$881M"/>
        <s v="$412.1M"/>
        <s v="$86.88M"/>
        <s v="$2.58M"/>
        <s v="$250M"/>
        <s v="$858.8M"/>
        <s v="$553M"/>
        <s v="$504M"/>
        <s v="$535M"/>
        <s v="$718M"/>
        <s v="$739.6M"/>
        <s v="$542M"/>
        <s v="$520.4M"/>
        <s v="$764.74M"/>
        <s v="$1.487B"/>
        <s v="$520M"/>
        <s v="$1.1B"/>
        <s v="$376.5M"/>
        <s v="$277M"/>
        <s v="$603M"/>
        <s v="$660M"/>
        <s v="$263M"/>
        <s v="$491.62M"/>
        <s v="$627.8M"/>
        <s v="$792M"/>
        <s v="$438M"/>
        <s v="$1.277B"/>
        <s v="$125M"/>
        <s v="$404.38M"/>
        <s v="$340M"/>
        <s v="$475.68M"/>
        <s v="$815.49M"/>
        <s v="$1.177B"/>
        <s v="$263.12M"/>
        <s v="$294.82M"/>
        <s v="$424.16M"/>
        <s v="$743.89M"/>
        <s v="$948M"/>
        <s v="$778.8M"/>
        <s v="$684.79M"/>
        <s v="$652.85M"/>
        <s v="$430.5M"/>
        <s v="$468.65M"/>
        <s v="$382.14M"/>
        <s v="$875.73M"/>
        <s v="$555M"/>
        <s v="$54M"/>
        <s v="$507.25M"/>
        <s v="$778.82M"/>
        <s v="$443.67M"/>
        <s v="$930.83M"/>
        <s v="$998.5M"/>
        <s v="$315M"/>
        <s v="$769.86M"/>
        <s v="$1.296B"/>
        <s v="$401.54M"/>
        <s v="$154M"/>
        <s v="$698.85M"/>
        <s v="$350.81M"/>
        <s v="$593.46M"/>
        <s v="$311M"/>
        <s v="$282.5M"/>
        <s v="$375.68M"/>
        <s v="$331.12M"/>
        <s v="$394M"/>
        <s v="$728.5M"/>
        <s v="$1.447B"/>
        <s v="$628.3M"/>
        <s v="$868.67M"/>
        <s v="$1.282B"/>
        <s v="$900M"/>
        <s v="$712.5M"/>
        <s v="$3.435B"/>
        <s v="$1.361B"/>
        <s v="$1.211B"/>
        <s v="$180M"/>
        <s v="$479.91M"/>
        <s v="$525M"/>
        <s v="$350.55M"/>
        <s v="$512.75M"/>
        <s v="$360M"/>
        <s v="$986.3M"/>
        <s v="$166M"/>
        <s v="$481.5M"/>
        <s v="$523.18M"/>
        <s v="$331M"/>
        <s v="$330.34M"/>
        <s v="$426.5M"/>
        <s v="$330.23M"/>
        <s v="$1.335B"/>
        <s v="$161M"/>
        <s v="$240.02M"/>
        <s v="$339.37M"/>
        <s v="$399.89M"/>
        <s v="$422.22M"/>
        <s v="$697.06M"/>
        <s v="$487M"/>
        <s v="$486.5M"/>
        <s v="$329.32M"/>
        <s v="$474.71M"/>
        <s v="$328M"/>
        <s v="$18.57M"/>
        <s v="$1.25B"/>
        <s v="$116M"/>
        <s v="$752.5M"/>
        <s v="$788M"/>
        <s v="$702.25M"/>
        <s v="$537.71M"/>
        <s v="$1.042B"/>
        <s v="$651.6M"/>
        <s v="$812M"/>
        <s v="$487.16M"/>
        <s v="$682M"/>
        <s v="$557.15M"/>
        <s v="$675.46M"/>
        <s v="$461.4M"/>
        <s v="$467.2M"/>
        <s v="$3.146B"/>
        <s v="$1.103B"/>
        <s v="$207.5M"/>
        <s v="$420M"/>
        <s v="$708.73M"/>
        <s v="$223M"/>
        <s v="$359.17M"/>
        <s v="$712.93M"/>
        <s v="$470.71M"/>
        <s v="$1.33B"/>
        <s v="$418.45M"/>
        <s v="$1.208B"/>
        <s v="$427.51M"/>
        <s v="$262.82M"/>
        <s v="$675.9M"/>
        <s v="$381.4M"/>
        <s v="$991.33M"/>
        <s v="$512M"/>
        <s v="$561.82M"/>
        <s v="$313M"/>
        <s v="$728.2M"/>
        <s v="$656.67M"/>
        <s v="$626.63M"/>
        <s v="$465M"/>
        <s v="$608M"/>
        <s v="$377.7M"/>
        <s v="$713.62M"/>
        <s v="$535.86M"/>
        <s v="$125.58M"/>
        <s v="$633.78M"/>
        <s v="$390M"/>
        <s v="$711.73M"/>
        <s v="$483.5M"/>
        <s v="$928.8M"/>
        <s v="$477.27M"/>
        <s v="$1.072B"/>
        <s v="$486.65M"/>
        <s v="$288.22M"/>
        <s v="$569.95M"/>
        <s v="$317M"/>
        <s v="$417.3M"/>
        <s v="$2.075B"/>
        <s v="$556.5M"/>
        <s v="$630.9M"/>
        <s v="$319M"/>
        <s v="$433.7M"/>
        <s v="$420.89M"/>
        <s v="$445.69M"/>
        <s v="$334.34M"/>
        <s v="$286.36M"/>
        <s v="$383.41M"/>
        <s v="$314.66M"/>
        <s v="$529.16M"/>
        <s v="$257.64M"/>
        <s v="$425.96M"/>
        <s v="$710M"/>
        <s v="$422M"/>
        <s v="$276.35M"/>
        <s v="$190M"/>
        <s v="$717.29M"/>
        <s v="$385.12M"/>
        <s v="$513.93M"/>
        <s v="$581.1M"/>
        <s v="$345M"/>
        <s v="$831M"/>
        <s v="$397M"/>
        <s v="$214.92M"/>
        <s v="$441.24M"/>
        <s v="$305M"/>
        <s v="$533.75M"/>
        <s v="$214.1M"/>
        <s v="$529.32M"/>
        <s v="$200M"/>
        <s v="$1.73B"/>
        <s v="$216.48M"/>
        <s v="$564.3M"/>
        <s v="$519.63M"/>
        <s v="$286M"/>
        <s v="$603.93M"/>
        <s v="$152.19M"/>
        <s v="$261.25M"/>
        <s v="$930M"/>
        <s v="$217.98M"/>
        <s v="$617.57M"/>
        <s v="$488M"/>
        <s v="$312M"/>
        <s v="$303.1M"/>
        <s v="$614.49M"/>
        <s v="$355M"/>
        <s v="$953.5M"/>
        <s v="$367.17M"/>
        <s v="$98.5M"/>
        <s v="$423.44M"/>
        <s v="$449M"/>
        <s v="$935.01M"/>
        <s v="$85M"/>
        <s v="$570.99M"/>
        <s v="$550M"/>
        <s v="$520K"/>
        <s v="$497.24M"/>
        <s v="$421.18M"/>
        <s v="$366M"/>
        <s v="$342.4M"/>
        <s v="$228M"/>
        <s v="$397.36M"/>
        <s v="$484.32M"/>
        <s v="$192.27M"/>
        <s v="$417.25M"/>
        <s v="$5M"/>
        <s v="$783.81M"/>
        <s v="$1.127B"/>
        <s v="$640M"/>
        <s v="$570M"/>
        <s v="$409.6M"/>
        <s v="$526.5M"/>
        <s v="$296.2M"/>
        <s v="$115M"/>
        <s v="$536M"/>
        <s v="$133.12M"/>
        <s v="$3.484B"/>
        <s v="$667.38M"/>
        <s v="$209.93M"/>
        <s v="$300M"/>
        <s v="$314.61M"/>
        <s v="$339.2M"/>
        <s v="$532M"/>
        <s v="$167.7M"/>
        <s v="$211.87M"/>
        <s v="$490.1M"/>
        <s v="$322.16M"/>
        <s v="$446.7M"/>
        <s v="$405M"/>
        <s v="$455M"/>
        <s v="$905.62M"/>
        <s v="$488.5M"/>
        <s v="$350.71M"/>
        <s v="$1M"/>
        <s v="$454.13M"/>
        <s v="$294.65M"/>
        <s v="$1.333B"/>
        <s v="$18.58M"/>
        <s v="$861.69M"/>
        <s v="$383.02M"/>
        <s v="$170.2M"/>
        <s v="$335M"/>
        <s v="$250.83M"/>
        <s v="$330.93M"/>
        <s v="$469.74M"/>
        <s v="$515.9M"/>
        <s v="$632M"/>
        <s v="$116.3M"/>
        <s v="$659.1M"/>
        <s v="$544.93M"/>
        <s v="$406.96M"/>
        <s v="$195.3M"/>
        <s v="$312.5M"/>
        <s v="$460K"/>
        <s v="$664.45M"/>
        <s v="$364.2M"/>
        <s v="$240.5M"/>
        <s v="$246.12M"/>
        <s v="$275.75M"/>
        <s v="$597.35M"/>
        <s v="$261.3M"/>
        <s v="$220.65M"/>
        <s v="$363.17M"/>
        <s v="$924.31M"/>
        <s v="$265M"/>
        <s v="$137.13M"/>
        <s v="$298M"/>
        <s v="$391.52M"/>
        <s v="$429.6M"/>
        <s v="$402.46M"/>
        <s v="$325M"/>
        <s v="$327.2M"/>
        <s v="$968.86M"/>
        <s v="$139.64M"/>
        <s v="$496M"/>
        <s v="$431.4M"/>
        <s v="$415.79M"/>
        <s v="$222.81M"/>
        <s v="$346.8M"/>
        <s v="$312.57M"/>
        <s v="$222.34M"/>
        <s v="$150.93M"/>
        <s v="$539.6M"/>
        <s v="$256.06M"/>
        <s v="$420.16M"/>
        <s v="$336.2M"/>
        <s v="$224.35M"/>
        <s v="$185.52M"/>
        <s v="$92.44M"/>
        <s v="$198.48M"/>
        <s v="$70.59M"/>
        <s v="$946.49M"/>
        <s v="$208M"/>
        <s v="$763.7M"/>
        <s v="$1.057B"/>
        <s v="$260.35M"/>
        <s v="$188M"/>
        <s v="$100.12M"/>
        <s v="$547.27M"/>
        <s v="$502.5M"/>
        <s v="$714M"/>
        <s v="$179.85M"/>
        <s v="$341.68M"/>
        <s v="$278M"/>
        <s v="$273.07M"/>
        <s v="$302.6M"/>
        <s v="$466.38M"/>
        <s v="$226.6M"/>
        <s v="$342.37M"/>
        <s v="$274.15M"/>
        <s v="$214.55M"/>
        <s v="$395.84M"/>
        <s v="$258.3M"/>
        <s v="$235.75M"/>
        <s v="$1.467B"/>
        <s v="$126.5M"/>
        <s v="$310.32M"/>
        <s v="$217.5M"/>
        <s v="$224.15M"/>
        <s v="$150M"/>
        <s v="$374.61M"/>
        <s v="$268.12M"/>
        <s v="$100M"/>
        <s v="$381M"/>
        <s v="$169.2M"/>
        <s v="$245M"/>
        <s v="$679.4M"/>
        <s v="$443.07M"/>
        <s v="$318.75M"/>
        <s v="$253.46M"/>
        <s v="$181.35M"/>
        <s v="$206M"/>
        <s v="$29M"/>
        <s v="$300.34M"/>
        <s v="$192.32M"/>
        <s v="$136.08M"/>
        <s v="$432.11M"/>
        <s v="$299.28M"/>
        <s v="$121.75M"/>
        <s v="$292.58M"/>
        <s v="$658.49M"/>
        <s v="$361M"/>
        <s v="$281.38M"/>
        <s v="$433.72M"/>
        <s v="$303M"/>
        <s v="$328.17M"/>
        <s v="$150.82M"/>
        <s v="$143M"/>
        <s v="$276.07M"/>
        <s v="$242.05M"/>
        <s v="$163.84M"/>
        <s v="$203.5M"/>
        <s v="$235.89M"/>
        <s v="$290.88M"/>
        <s v="$264M"/>
        <s v="$362M"/>
        <s v="$461M"/>
        <s v="$15M"/>
        <s v="$481.47M"/>
        <s v="$1.24B"/>
        <s v="$481.8M"/>
        <s v="$181.1M"/>
        <s v="$170.5M"/>
        <s v="$476.14M"/>
        <s v="$436M"/>
        <s v="$495.21M"/>
        <s v="$459.78M"/>
        <s v="$439.25M"/>
        <s v="$163.02M"/>
        <s v="$385.92M"/>
        <s v="$358.07M"/>
        <s v="$314.28M"/>
        <s v="$437.1M"/>
        <s v="$140.38M"/>
        <s v="$270.74M"/>
        <s v="$202M"/>
        <s v="$720.42M"/>
        <s v="$79.28M"/>
        <s v="$721.19M"/>
        <s v="$497.19M"/>
        <s v="$292M"/>
        <s v="$155.92M"/>
        <s v="$287.39M"/>
        <s v="$411.2M"/>
        <s v="$274.59M"/>
        <s v="$331.23M"/>
        <s v="$210.5M"/>
        <s v="$453.01M"/>
        <s v="$66.16M"/>
        <s v="$361.44M"/>
        <s v="$339.11M"/>
        <s v="$94.4M"/>
        <s v="$542.41M"/>
        <s v="$1.013B"/>
        <s v="$559.05M"/>
        <s v="$230.55M"/>
        <s v="$11.54M"/>
        <s v="$310M"/>
        <s v="$824.59M"/>
        <s v="$435M"/>
        <s v="$399.7M"/>
        <s v="$290M"/>
        <s v="$207.3M"/>
        <s v="$408.58M"/>
        <s v="$101.62M"/>
        <s v="$345.2M"/>
        <s v="$171.05M"/>
        <s v="$163M"/>
        <s v="$240.25M"/>
        <s v="$256M"/>
        <s v="$227.34M"/>
        <s v="$306.98M"/>
        <s v="$246.1M"/>
        <s v="$595M"/>
        <s v="$116.2M"/>
        <s v="$622.12M"/>
        <s v="$260M"/>
        <s v="$255M"/>
        <s v="$155.9M"/>
        <s v="$156.34M"/>
        <s v="$247M"/>
        <s v="$159.12M"/>
        <s v="$296.77M"/>
        <s v="$470.52M"/>
        <s v="$700M"/>
        <s v="$101.97M"/>
        <s v="$911.62M"/>
        <s v="$166.2M"/>
        <s v="$800M"/>
        <s v="$20M"/>
        <s v="$267.4M"/>
        <s v="$11.3M"/>
        <s v="$345.5M"/>
        <s v="$263.9M"/>
        <s v="$195M"/>
        <s v="$267.73M"/>
        <s v="$175.31M"/>
        <s v="$678.35M"/>
        <s v="$352.48M"/>
        <s v="$190.73M"/>
        <s v="$192M"/>
        <s v="$615.83M"/>
        <s v="$181.5M"/>
        <s v="$281.3M"/>
        <s v="$361.23M"/>
        <s v="$517.5M"/>
        <s v="$201.96M"/>
        <s v="$123.7M"/>
        <s v="$276.05M"/>
        <s v="$146M"/>
        <s v="$536.1M"/>
        <s v="$283.88M"/>
        <s v="$111.1M"/>
        <s v="$176.67M"/>
        <s v="$430M"/>
        <s v="$445M"/>
        <s v="$188.2M"/>
        <s v="$292.5M"/>
        <s v="$118.5M"/>
        <s v="$371.69M"/>
        <s v="$472.94M"/>
        <s v="$251M"/>
        <s v="$368.26M"/>
        <s v="$118.64M"/>
        <s v="$1.003B"/>
        <s v="$188.15M"/>
        <s v="$553.61M"/>
        <s v="$168.06M"/>
        <s v="$197M"/>
        <s v="$580.45M"/>
        <s v="$3.207B"/>
        <s v="$343.7M"/>
        <s v="$174M"/>
        <s v="$339M"/>
        <s v="$10K"/>
        <s v="$444.63M"/>
        <s v="$266.98M"/>
        <s v="$201.04M"/>
        <s v="$193.24M"/>
        <s v="$373.44M"/>
        <s v="$558.36M"/>
        <s v="$136.05M"/>
        <s v="$1.243B"/>
        <s v="$706.6M"/>
        <s v="$884.79M"/>
        <s v="$133M"/>
        <s v="$476M"/>
        <s v="$310.02M"/>
        <s v="$329.9M"/>
        <s v="$255.5M"/>
        <s v="$130M"/>
        <s v="$197.67M"/>
        <s v="$163.7M"/>
        <s v="$265.07M"/>
        <s v="$217M"/>
        <s v="$109.4M"/>
        <s v="$443M"/>
        <s v="$192.5M"/>
        <s v="$151.6M"/>
        <s v="$750.37M"/>
        <s v="$428M"/>
        <s v="$120.98M"/>
        <s v="$90M"/>
        <s v="$553.5M"/>
        <s v="$291.5M"/>
        <s v="$287.88M"/>
        <s v="$205M"/>
        <s v="$53.05M"/>
        <s v="$154.3M"/>
        <s v="$187.82M"/>
        <s v="$285.71M"/>
        <s v="$200.11M"/>
        <s v="$319.89M"/>
        <s v="$153.3M"/>
        <s v="$249.21M"/>
        <s v="$131.94M"/>
        <s v="$219.64M"/>
        <s v="$217.2M"/>
        <s v="$284.52M"/>
        <s v="$62.12M"/>
        <s v="$77.4M"/>
        <s v="$1.761B"/>
        <s v="$281M"/>
        <s v="$1.776B"/>
        <s v="$510.6M"/>
        <s v="$52M"/>
        <s v="$1.05B"/>
        <s v="$224.4M"/>
        <s v="$120M"/>
        <s v="$131M"/>
        <s v="$345.55M"/>
        <s v="$293M"/>
        <s v="$324.65M"/>
        <s v="$231.6M"/>
        <s v="$320M"/>
        <s v="$223.29M"/>
        <s v="$348.5M"/>
        <s v="$199M"/>
        <s v="$259.64M"/>
        <s v="$990M"/>
        <s v="$393.79M"/>
        <s v="$361.25M"/>
        <s v="$649M"/>
        <s v="$546.97M"/>
        <s v="$182.05M"/>
        <s v="$15.4M"/>
        <s v="$896M"/>
        <s v="$672M"/>
        <s v="$330M"/>
        <s v="$63M"/>
        <s v="$522.8M"/>
        <s v="$253.02M"/>
        <s v="$613.16M"/>
        <s v="$650M"/>
        <s v="$82M"/>
        <s v="$368.6M"/>
        <s v="$696.76M"/>
        <s v="$51.93M"/>
        <s v="$1.283B"/>
        <s v="$138.53M"/>
        <s v="$396M"/>
        <s v="$629.58M"/>
        <s v="$170M"/>
        <s v="$591.86M"/>
        <s v="$433.61M"/>
        <s v="$310.3M"/>
        <s v="$393.4M"/>
        <s v="$287.85M"/>
        <s v="$158M"/>
        <s v="$327.18M"/>
        <s v="$306.16M"/>
        <s v="$2.036B"/>
        <s v="$297.5M"/>
        <s v="$1.365B"/>
        <s v="$95.91M"/>
        <s v="$539.68M"/>
        <s v="$127.6M"/>
        <s v="$460M"/>
        <s v="$614.44M"/>
        <s v="$588.07M"/>
        <s v="$130.3M"/>
        <s v="$279M"/>
        <s v="$62M"/>
        <s v="$978.4M"/>
        <s v="$597M"/>
        <s v="$247.61M"/>
        <s v="$200.18M"/>
        <s v="$140.23M"/>
        <s v="$304.58M"/>
        <s v="$370M"/>
        <s v="$111.5M"/>
        <s v="$230M"/>
        <s v="$315.82M"/>
        <s v="$235.62M"/>
        <s v="$230.31M"/>
        <s v="$344M"/>
        <s v="$170.72M"/>
        <s v="$352.32M"/>
        <s v="$259.18M"/>
        <s v="$277.8M"/>
        <s v="$397.28M"/>
        <s v="$165.71M"/>
        <s v="$341.51M"/>
        <s v="$249M"/>
        <s v="$255.08M"/>
        <s v="$307M"/>
        <s v="$362.55M"/>
        <s v="$391M"/>
        <s v="$13.1M"/>
        <s v="$156.52M"/>
        <s v="$187.57M"/>
        <s v="$173.92M"/>
        <s v="$100.25M"/>
        <s v="$480.34M"/>
        <s v="$319.72M"/>
        <s v="$221.03M"/>
        <s v="$64.08M"/>
        <s v="$206.32M"/>
        <s v="$187.5M"/>
        <s v="$126.55M"/>
        <s v="$154.03M"/>
        <s v="$8M"/>
        <s v="$110.59M"/>
        <s v="$684.52M"/>
        <s v="$119.83M"/>
        <s v="$184.5M"/>
        <s v="$91.5M"/>
        <s v="$225.63M"/>
        <s v="$157.62M"/>
        <s v="$91M"/>
        <s v="$216.5M"/>
        <s v="$331.1M"/>
        <s v="$573.82M"/>
        <s v="$502.2M"/>
        <s v="$108.03M"/>
        <s v="$371.29M"/>
        <s v="$217.3M"/>
        <s v="$150K"/>
        <s v="$273.25M"/>
        <s v="$132.35M"/>
        <s v="$330.88M"/>
        <s v="$259.1M"/>
        <s v="$235.94M"/>
        <s v="$335.02M"/>
        <s v="$238.12M"/>
        <s v="$203.75M"/>
        <s v="$135M"/>
        <s v="$293.61M"/>
        <s v="$199.47M"/>
        <s v="$72.44M"/>
        <s v="$345.35M"/>
        <s v="$175M"/>
        <s v="$98.96M"/>
        <s v="$131.46M"/>
        <s v="$938.71M"/>
        <s v="$350M"/>
        <s v="$396.06M"/>
        <s v="$215.01M"/>
        <s v="$271.8M"/>
        <s v="$228.79M"/>
        <s v="$976.5M"/>
        <s v="$308.38M"/>
        <s v="$238.3M"/>
        <s v="$245.22M"/>
        <s v="$338M"/>
        <s v="$110M"/>
        <s v="$255.34M"/>
        <s v="$171.85M"/>
        <s v="$328.43M"/>
        <s v="$248.96M"/>
        <s v="$671.93M"/>
        <s v="$210.08M"/>
        <s v="$377.93M"/>
        <s v="$294M"/>
        <s v="$142.27M"/>
        <s v="$64.5M"/>
        <s v="$128.2M"/>
        <s v="$558.71M"/>
        <s v="$213M"/>
        <s v="$269M"/>
        <s v="$130.6M"/>
        <s v="$287.83M"/>
        <s v="$228.58M"/>
        <s v="$6.62M"/>
        <s v="$126M"/>
        <s v="$254.1M"/>
        <s v="$257.8M"/>
        <s v="$371.4M"/>
        <s v="$303.73M"/>
        <s v="$402.05M"/>
        <s v="$108.5M"/>
        <s v="$492.05M"/>
        <s v="$160.6M"/>
        <s v="$126.35M"/>
        <s v="$508.48M"/>
        <s v="$260.33M"/>
        <s v="$766.7M"/>
        <s v="$397.86M"/>
        <s v="$141M"/>
        <s v="$220M"/>
        <s v="$44M"/>
        <s v="$517.9M"/>
        <s v="$203.91M"/>
        <s v="$233M"/>
        <s v="$601.59M"/>
        <s v="$486M"/>
        <s v="$688M"/>
        <s v="$501.64M"/>
        <s v="$283M"/>
        <s v="$166.34M"/>
        <s v="$185M"/>
        <s v="$106.7M"/>
        <s v="$126.3M"/>
        <s v="$315.43M"/>
        <s v="$144.43M"/>
        <s v="$202.5M"/>
        <s v="$79.42M"/>
        <s v="$273M"/>
        <s v="$236.5M"/>
        <s v="$70M"/>
        <s v="$63.75M"/>
        <s v="$171M"/>
        <s v="$136.51M"/>
        <s v="$181.06M"/>
        <s v="$449.72M"/>
        <s v="$525.5M"/>
        <s v="$604.5M"/>
      </sharedItems>
    </cacheField>
    <cacheField name="Financial Stage" numFmtId="0">
      <sharedItems count="10">
        <s v="IPO"/>
        <s v="None"/>
        <s v="Asset"/>
        <s v="Acquired"/>
        <s v="Acq"/>
        <s v="Divestiture"/>
        <s v="Take"/>
        <s v="Management"/>
        <s v="Reverse"/>
        <s v="Corporate"/>
      </sharedItems>
    </cacheField>
    <cacheField name="Investors Count" numFmtId="0">
      <sharedItems containsMixedTypes="1" containsNumber="1" containsInteger="1" minValue="1" maxValue="91"/>
    </cacheField>
    <cacheField name="Investors Count Brackets" numFmtId="0">
      <sharedItems count="3">
        <s v="Medium Size (11-50)"/>
        <s v="Big Size (51-91)"/>
        <s v="Small Size (1-10)"/>
      </sharedItems>
    </cacheField>
    <cacheField name="Deal Terms" numFmtId="0">
      <sharedItems containsMixedTypes="1" containsNumber="1" containsInteger="1" minValue="1" maxValue="19"/>
    </cacheField>
    <cacheField name="Portfolio Exits" numFmtId="0">
      <sharedItems containsSemiMixedTypes="0" containsString="0" containsNumber="1" containsInteger="1" minValue="0" maxValue="5"/>
    </cacheField>
    <cacheField name="Portfolio Exits Index" numFmtId="0">
      <sharedItems count="2">
        <s v="Yes"/>
        <s v="No"/>
      </sharedItems>
    </cacheField>
  </cacheFields>
  <extLst>
    <ext xmlns:x14="http://schemas.microsoft.com/office/spreadsheetml/2009/9/main" uri="{725AE2AE-9491-48be-B2B4-4EB974FC3084}">
      <x14:pivotCacheDefinition pivotCacheId="1597852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7">
  <r>
    <s v="Bytedance"/>
    <x v="0"/>
    <x v="0"/>
    <x v="0"/>
    <x v="0"/>
    <x v="0"/>
    <s v="Sequoia Capital China, SIG Asia Investments, Sina Weibo, Softbank Group"/>
    <x v="0"/>
    <x v="0"/>
    <x v="0"/>
    <n v="28"/>
    <x v="0"/>
    <n v="8"/>
    <n v="5"/>
    <x v="0"/>
  </r>
  <r>
    <s v="SpaceX"/>
    <x v="1"/>
    <x v="1"/>
    <x v="1"/>
    <x v="1"/>
    <x v="1"/>
    <s v="Founders Fund, Draper Fisher Jurvetson, Rothenberg Ventures"/>
    <x v="1"/>
    <x v="1"/>
    <x v="1"/>
    <n v="29"/>
    <x v="0"/>
    <n v="12"/>
    <n v="0"/>
    <x v="1"/>
  </r>
  <r>
    <s v="Stripe"/>
    <x v="2"/>
    <x v="2"/>
    <x v="1"/>
    <x v="2"/>
    <x v="2"/>
    <s v="Khosla Ventures, LowercaseCapital, capitalG"/>
    <x v="2"/>
    <x v="2"/>
    <x v="2"/>
    <n v="39"/>
    <x v="0"/>
    <n v="12"/>
    <n v="1"/>
    <x v="0"/>
  </r>
  <r>
    <s v="Klarna"/>
    <x v="3"/>
    <x v="3"/>
    <x v="2"/>
    <x v="3"/>
    <x v="2"/>
    <s v="Institutional Venture Partners, Sequoia Capital, General Atlantic"/>
    <x v="3"/>
    <x v="3"/>
    <x v="3"/>
    <n v="56"/>
    <x v="1"/>
    <n v="13"/>
    <n v="1"/>
    <x v="0"/>
  </r>
  <r>
    <s v="Epic Games"/>
    <x v="4"/>
    <x v="4"/>
    <x v="1"/>
    <x v="4"/>
    <x v="1"/>
    <s v="Tencent Holdings, KKR, Smash Ventures"/>
    <x v="4"/>
    <x v="4"/>
    <x v="3"/>
    <n v="25"/>
    <x v="0"/>
    <n v="5"/>
    <n v="2"/>
    <x v="0"/>
  </r>
  <r>
    <s v="Canva"/>
    <x v="5"/>
    <x v="5"/>
    <x v="3"/>
    <x v="5"/>
    <x v="3"/>
    <s v="Sequoia Capital China, Blackbird Ventures, Matrix Partners"/>
    <x v="0"/>
    <x v="5"/>
    <x v="1"/>
    <n v="26"/>
    <x v="0"/>
    <n v="8"/>
    <n v="0"/>
    <x v="1"/>
  </r>
  <r>
    <s v="Checkout.com"/>
    <x v="5"/>
    <x v="6"/>
    <x v="4"/>
    <x v="6"/>
    <x v="2"/>
    <s v="Tiger Global Management, Insight Partners, DST Global"/>
    <x v="0"/>
    <x v="6"/>
    <x v="1"/>
    <n v="15"/>
    <x v="0"/>
    <n v="4"/>
    <n v="0"/>
    <x v="1"/>
  </r>
  <r>
    <s v="Instacart"/>
    <x v="6"/>
    <x v="7"/>
    <x v="1"/>
    <x v="2"/>
    <x v="4"/>
    <s v="Khosla Ventures, Kleiner Perkins Caufield &amp; Byers, Collaborative Fund"/>
    <x v="0"/>
    <x v="7"/>
    <x v="1"/>
    <n v="29"/>
    <x v="0"/>
    <n v="12"/>
    <n v="0"/>
    <x v="1"/>
  </r>
  <r>
    <s v="Databricks"/>
    <x v="7"/>
    <x v="8"/>
    <x v="1"/>
    <x v="2"/>
    <x v="5"/>
    <s v="Andreessen Horowitz, New Enterprise Associates, Battery Ventures"/>
    <x v="5"/>
    <x v="8"/>
    <x v="1"/>
    <n v="29"/>
    <x v="0"/>
    <n v="8"/>
    <n v="0"/>
    <x v="1"/>
  </r>
  <r>
    <s v="Revolut"/>
    <x v="8"/>
    <x v="9"/>
    <x v="4"/>
    <x v="6"/>
    <x v="2"/>
    <s v="index Ventures, DST Global, Ribbit Capital"/>
    <x v="6"/>
    <x v="9"/>
    <x v="1"/>
    <n v="31"/>
    <x v="0"/>
    <n v="6"/>
    <n v="0"/>
    <x v="1"/>
  </r>
  <r>
    <s v="FTX"/>
    <x v="9"/>
    <x v="10"/>
    <x v="5"/>
    <x v="7"/>
    <x v="6"/>
    <s v="None"/>
    <x v="7"/>
    <x v="10"/>
    <x v="4"/>
    <n v="40"/>
    <x v="0"/>
    <n v="3"/>
    <n v="1"/>
    <x v="0"/>
  </r>
  <r>
    <s v="Fanatics"/>
    <x v="10"/>
    <x v="11"/>
    <x v="1"/>
    <x v="8"/>
    <x v="7"/>
    <s v="SoftBank Group, Andreessen Horowitz, Temasek Holdings"/>
    <x v="8"/>
    <x v="11"/>
    <x v="1"/>
    <n v="21"/>
    <x v="0"/>
    <n v="10"/>
    <n v="0"/>
    <x v="1"/>
  </r>
  <r>
    <s v="Chime"/>
    <x v="11"/>
    <x v="12"/>
    <x v="1"/>
    <x v="2"/>
    <x v="2"/>
    <s v="Forerunner Ventures, Crosslink Capital, Homebrew"/>
    <x v="5"/>
    <x v="12"/>
    <x v="5"/>
    <n v="24"/>
    <x v="0"/>
    <n v="9"/>
    <n v="1"/>
    <x v="0"/>
  </r>
  <r>
    <s v="BYJU's"/>
    <x v="12"/>
    <x v="13"/>
    <x v="6"/>
    <x v="9"/>
    <x v="8"/>
    <s v="Tencent Holdings, Lightspeed India Partners, Sequoia Capital India"/>
    <x v="9"/>
    <x v="13"/>
    <x v="1"/>
    <n v="45"/>
    <x v="0"/>
    <n v="19"/>
    <n v="0"/>
    <x v="1"/>
  </r>
  <r>
    <s v="Xiaohongshu"/>
    <x v="13"/>
    <x v="14"/>
    <x v="0"/>
    <x v="10"/>
    <x v="7"/>
    <s v="GGV Capital, ZhenFund, Tencent"/>
    <x v="5"/>
    <x v="14"/>
    <x v="1"/>
    <n v="9"/>
    <x v="2"/>
    <n v="3"/>
    <n v="0"/>
    <x v="1"/>
  </r>
  <r>
    <s v="J&amp;T Express"/>
    <x v="13"/>
    <x v="15"/>
    <x v="7"/>
    <x v="11"/>
    <x v="4"/>
    <s v="Hillhouse Capital Management, Boyu Capital, Sequoia Capital China"/>
    <x v="6"/>
    <x v="15"/>
    <x v="1"/>
    <n v="9"/>
    <x v="2"/>
    <n v="3"/>
    <n v="0"/>
    <x v="1"/>
  </r>
  <r>
    <s v="Miro"/>
    <x v="14"/>
    <x v="16"/>
    <x v="1"/>
    <x v="2"/>
    <x v="3"/>
    <s v="Accel, AltaIR Capital, Technology Crossover Ventures"/>
    <x v="10"/>
    <x v="16"/>
    <x v="1"/>
    <n v="18"/>
    <x v="0"/>
    <n v="1"/>
    <n v="0"/>
    <x v="1"/>
  </r>
  <r>
    <s v="Yuanfudao"/>
    <x v="15"/>
    <x v="17"/>
    <x v="0"/>
    <x v="0"/>
    <x v="8"/>
    <s v="Tencent Holdings, Warbug Pincus, IDG Capital"/>
    <x v="0"/>
    <x v="17"/>
    <x v="3"/>
    <n v="18"/>
    <x v="0"/>
    <n v="7"/>
    <n v="1"/>
    <x v="0"/>
  </r>
  <r>
    <s v="DJI Innovations"/>
    <x v="16"/>
    <x v="18"/>
    <x v="0"/>
    <x v="12"/>
    <x v="9"/>
    <s v="Accel Partners, Sequoia Capital"/>
    <x v="11"/>
    <x v="18"/>
    <x v="1"/>
    <n v="7"/>
    <x v="2"/>
    <n v="3"/>
    <n v="0"/>
    <x v="1"/>
  </r>
  <r>
    <s v="SHEIN"/>
    <x v="16"/>
    <x v="19"/>
    <x v="0"/>
    <x v="12"/>
    <x v="7"/>
    <s v="Tiger Global Management, Sequoia Capital China, Shunwei Capital Partners"/>
    <x v="9"/>
    <x v="19"/>
    <x v="1"/>
    <n v="8"/>
    <x v="2"/>
    <n v="3"/>
    <n v="0"/>
    <x v="1"/>
  </r>
  <r>
    <s v="goPuff"/>
    <x v="16"/>
    <x v="20"/>
    <x v="1"/>
    <x v="13"/>
    <x v="7"/>
    <s v="Accel, Softbank Group, Anthos Capital"/>
    <x v="5"/>
    <x v="20"/>
    <x v="1"/>
    <n v="16"/>
    <x v="0"/>
    <n v="4"/>
    <n v="0"/>
    <x v="1"/>
  </r>
  <r>
    <s v="Yuanqi Senlin"/>
    <x v="16"/>
    <x v="21"/>
    <x v="0"/>
    <x v="0"/>
    <x v="10"/>
    <s v="Sequoia Capital China, Longfor Capitalm, Gaorong Capital"/>
    <x v="12"/>
    <x v="21"/>
    <x v="1"/>
    <n v="13"/>
    <x v="0"/>
    <n v="3"/>
    <n v="0"/>
    <x v="1"/>
  </r>
  <r>
    <s v="Ripple"/>
    <x v="16"/>
    <x v="22"/>
    <x v="1"/>
    <x v="2"/>
    <x v="2"/>
    <s v="IDG Capital, Venture51, Lightspeed Venture Partners"/>
    <x v="0"/>
    <x v="22"/>
    <x v="4"/>
    <n v="34"/>
    <x v="0"/>
    <n v="5"/>
    <n v="1"/>
    <x v="0"/>
  </r>
  <r>
    <s v="Plaid"/>
    <x v="17"/>
    <x v="23"/>
    <x v="1"/>
    <x v="2"/>
    <x v="2"/>
    <s v="New Enterprise Associates, Spar Capital, Index Ventures"/>
    <x v="0"/>
    <x v="23"/>
    <x v="1"/>
    <n v="24"/>
    <x v="0"/>
    <n v="5"/>
    <n v="0"/>
    <x v="1"/>
  </r>
  <r>
    <s v="OpenSea"/>
    <x v="18"/>
    <x v="10"/>
    <x v="1"/>
    <x v="14"/>
    <x v="7"/>
    <s v="Andreessen Horowitz, Thirty Five Ventures, Sound Ventures"/>
    <x v="13"/>
    <x v="24"/>
    <x v="1"/>
    <n v="26"/>
    <x v="0"/>
    <n v="2"/>
    <n v="0"/>
    <x v="1"/>
  </r>
  <r>
    <s v="Grammarly"/>
    <x v="19"/>
    <x v="24"/>
    <x v="1"/>
    <x v="2"/>
    <x v="3"/>
    <s v="General Catalyst, Institutional Venture Partners, Breyer Capital"/>
    <x v="14"/>
    <x v="25"/>
    <x v="1"/>
    <n v="8"/>
    <x v="2"/>
    <n v="3"/>
    <n v="0"/>
    <x v="1"/>
  </r>
  <r>
    <s v="Devoted Health"/>
    <x v="20"/>
    <x v="25"/>
    <x v="1"/>
    <x v="15"/>
    <x v="11"/>
    <s v="Andreessen Horowitz, F-Prime Capital, Venrock"/>
    <x v="13"/>
    <x v="26"/>
    <x v="1"/>
    <n v="16"/>
    <x v="0"/>
    <n v="4"/>
    <n v="0"/>
    <x v="1"/>
  </r>
  <r>
    <s v="Faire"/>
    <x v="21"/>
    <x v="26"/>
    <x v="1"/>
    <x v="2"/>
    <x v="0"/>
    <s v="Khosla Ventures, Forerunner Ventures, Sequoia Capital"/>
    <x v="13"/>
    <x v="27"/>
    <x v="1"/>
    <n v="14"/>
    <x v="0"/>
    <n v="6"/>
    <n v="0"/>
    <x v="1"/>
  </r>
  <r>
    <s v="Brex"/>
    <x v="22"/>
    <x v="27"/>
    <x v="1"/>
    <x v="2"/>
    <x v="2"/>
    <s v="DST Global, Ribbit Capital, Greenoaks Capital Management"/>
    <x v="13"/>
    <x v="28"/>
    <x v="1"/>
    <n v="28"/>
    <x v="0"/>
    <n v="7"/>
    <n v="0"/>
    <x v="1"/>
  </r>
  <r>
    <s v="JUUL Labs"/>
    <x v="23"/>
    <x v="28"/>
    <x v="1"/>
    <x v="2"/>
    <x v="10"/>
    <s v="Tiger Global Management"/>
    <x v="6"/>
    <x v="28"/>
    <x v="1"/>
    <n v="28"/>
    <x v="0"/>
    <n v="7"/>
    <n v="0"/>
    <x v="1"/>
  </r>
  <r>
    <s v="Bitmain Technologies"/>
    <x v="23"/>
    <x v="29"/>
    <x v="0"/>
    <x v="0"/>
    <x v="9"/>
    <s v="Coatue Management, Sequoia Capital China, IDG Capital"/>
    <x v="6"/>
    <x v="28"/>
    <x v="1"/>
    <n v="28"/>
    <x v="0"/>
    <n v="7"/>
    <n v="0"/>
    <x v="1"/>
  </r>
  <r>
    <s v="Biosplice Therapeutics"/>
    <x v="23"/>
    <x v="30"/>
    <x v="1"/>
    <x v="16"/>
    <x v="11"/>
    <s v="Vickers Venture Partners, IKEA GreenTech"/>
    <x v="9"/>
    <x v="29"/>
    <x v="1"/>
    <n v="10"/>
    <x v="2"/>
    <n v="1"/>
    <n v="0"/>
    <x v="1"/>
  </r>
  <r>
    <s v="GoodLeap"/>
    <x v="23"/>
    <x v="31"/>
    <x v="1"/>
    <x v="17"/>
    <x v="3"/>
    <s v="New Enterprise Associates, BDT Capital Partners, Davidson Kempner Capital Management"/>
    <x v="15"/>
    <x v="30"/>
    <x v="1"/>
    <n v="8"/>
    <x v="2"/>
    <n v="1"/>
    <n v="0"/>
    <x v="1"/>
  </r>
  <r>
    <s v="Airtable"/>
    <x v="24"/>
    <x v="32"/>
    <x v="1"/>
    <x v="2"/>
    <x v="3"/>
    <s v="Caffeinated Capital, CRV, Founder Collective"/>
    <x v="5"/>
    <x v="31"/>
    <x v="1"/>
    <n v="41"/>
    <x v="0"/>
    <n v="6"/>
    <n v="0"/>
    <x v="1"/>
  </r>
  <r>
    <s v="ZongMu Technology"/>
    <x v="25"/>
    <x v="33"/>
    <x v="0"/>
    <x v="10"/>
    <x v="12"/>
    <s v="LTW Capital, Legend Capital, Qualcomm Ventures"/>
    <x v="5"/>
    <x v="32"/>
    <x v="1"/>
    <n v="19"/>
    <x v="0"/>
    <n v="2"/>
    <n v="0"/>
    <x v="1"/>
  </r>
  <r>
    <s v="Global Switch"/>
    <x v="26"/>
    <x v="34"/>
    <x v="4"/>
    <x v="6"/>
    <x v="9"/>
    <s v="Aviation Industry Corporation of China, Essence Financial, Jiangsu Sha Steel Group"/>
    <x v="16"/>
    <x v="33"/>
    <x v="1"/>
    <n v="6"/>
    <x v="2"/>
    <n v="2"/>
    <n v="0"/>
    <x v="1"/>
  </r>
  <r>
    <s v="Celonis"/>
    <x v="27"/>
    <x v="35"/>
    <x v="8"/>
    <x v="18"/>
    <x v="5"/>
    <s v="Accel, 83North"/>
    <x v="10"/>
    <x v="34"/>
    <x v="1"/>
    <n v="13"/>
    <x v="0"/>
    <n v="4"/>
    <n v="0"/>
    <x v="1"/>
  </r>
  <r>
    <s v="Bolt"/>
    <x v="27"/>
    <x v="36"/>
    <x v="1"/>
    <x v="2"/>
    <x v="2"/>
    <s v="Activant Capital, Tribe Capital, General Atlantic"/>
    <x v="17"/>
    <x v="35"/>
    <x v="1"/>
    <n v="37"/>
    <x v="0"/>
    <n v="3"/>
    <n v="0"/>
    <x v="1"/>
  </r>
  <r>
    <s v="Alchemy"/>
    <x v="28"/>
    <x v="37"/>
    <x v="1"/>
    <x v="2"/>
    <x v="2"/>
    <s v="DFJ Growth Fund, Coatue Management, Addition"/>
    <x v="13"/>
    <x v="36"/>
    <x v="1"/>
    <n v="27"/>
    <x v="0"/>
    <n v="3"/>
    <n v="0"/>
    <x v="1"/>
  </r>
  <r>
    <s v="Weilong"/>
    <x v="29"/>
    <x v="38"/>
    <x v="0"/>
    <x v="19"/>
    <x v="10"/>
    <s v="Tencent Holdings, Hillhouse Capital Management, Yunfeng Capital"/>
    <x v="18"/>
    <x v="37"/>
    <x v="1"/>
    <n v="7"/>
    <x v="2"/>
    <n v="1"/>
    <n v="0"/>
    <x v="1"/>
  </r>
  <r>
    <s v="Swiggy"/>
    <x v="30"/>
    <x v="39"/>
    <x v="6"/>
    <x v="9"/>
    <x v="4"/>
    <s v="Accel India, SAIF Partners, Norwest Venture Partners"/>
    <x v="17"/>
    <x v="38"/>
    <x v="3"/>
    <n v="36"/>
    <x v="0"/>
    <n v="12"/>
    <n v="1"/>
    <x v="0"/>
  </r>
  <r>
    <s v="Lalamove"/>
    <x v="31"/>
    <x v="40"/>
    <x v="9"/>
    <x v="20"/>
    <x v="4"/>
    <s v="MindWorks Ventures, Shunwei Capital Partners, Xiang He Capital"/>
    <x v="5"/>
    <x v="39"/>
    <x v="1"/>
    <n v="15"/>
    <x v="0"/>
    <n v="5"/>
    <n v="0"/>
    <x v="1"/>
  </r>
  <r>
    <s v="Figma"/>
    <x v="31"/>
    <x v="41"/>
    <x v="1"/>
    <x v="2"/>
    <x v="3"/>
    <s v="Index Ventures, Greylock Partners, Kleiner Perkins Caufield &amp; Byers"/>
    <x v="0"/>
    <x v="40"/>
    <x v="1"/>
    <n v="20"/>
    <x v="0"/>
    <n v="6"/>
    <n v="0"/>
    <x v="1"/>
  </r>
  <r>
    <s v="Gusto"/>
    <x v="31"/>
    <x v="42"/>
    <x v="1"/>
    <x v="2"/>
    <x v="2"/>
    <s v="General Catalyst Partners, Google Ventures, Kleiner Perkins Caufield &amp; Byers"/>
    <x v="10"/>
    <x v="41"/>
    <x v="1"/>
    <n v="70"/>
    <x v="1"/>
    <n v="9"/>
    <n v="0"/>
    <x v="1"/>
  </r>
  <r>
    <s v="reddit"/>
    <x v="31"/>
    <x v="43"/>
    <x v="1"/>
    <x v="2"/>
    <x v="3"/>
    <s v="Y Combinator, Sequoia Capital, Coatue Management"/>
    <x v="3"/>
    <x v="42"/>
    <x v="3"/>
    <n v="33"/>
    <x v="0"/>
    <n v="5"/>
    <n v="1"/>
    <x v="0"/>
  </r>
  <r>
    <s v="Talkdesk"/>
    <x v="31"/>
    <x v="44"/>
    <x v="1"/>
    <x v="2"/>
    <x v="3"/>
    <s v="DJF, Salesforce Ventures, Storm Ventures"/>
    <x v="10"/>
    <x v="43"/>
    <x v="1"/>
    <n v="19"/>
    <x v="0"/>
    <n v="6"/>
    <n v="0"/>
    <x v="1"/>
  </r>
  <r>
    <s v="Notion Labs"/>
    <x v="31"/>
    <x v="45"/>
    <x v="1"/>
    <x v="2"/>
    <x v="3"/>
    <s v="Index Ventures, Draft Ventures, Felicis Ventures"/>
    <x v="12"/>
    <x v="44"/>
    <x v="1"/>
    <n v="17"/>
    <x v="0"/>
    <n v="3"/>
    <n v="0"/>
    <x v="1"/>
  </r>
  <r>
    <s v="Thrasio"/>
    <x v="31"/>
    <x v="46"/>
    <x v="1"/>
    <x v="21"/>
    <x v="1"/>
    <s v="Upper90, RiverPark Ventures, Advent International"/>
    <x v="7"/>
    <x v="45"/>
    <x v="3"/>
    <n v="22"/>
    <x v="0"/>
    <n v="5"/>
    <n v="1"/>
    <x v="0"/>
  </r>
  <r>
    <s v="Digital Currency Group"/>
    <x v="31"/>
    <x v="47"/>
    <x v="1"/>
    <x v="14"/>
    <x v="13"/>
    <s v="Ribbit Capital, capitalG, Softbank Group"/>
    <x v="7"/>
    <x v="45"/>
    <x v="3"/>
    <n v="22"/>
    <x v="0"/>
    <n v="5"/>
    <n v="1"/>
    <x v="0"/>
  </r>
  <r>
    <s v="OutSystems"/>
    <x v="32"/>
    <x v="48"/>
    <x v="1"/>
    <x v="22"/>
    <x v="3"/>
    <s v="KKR, ES Ventures, North Bridge Growth Equity"/>
    <x v="19"/>
    <x v="46"/>
    <x v="1"/>
    <n v="13"/>
    <x v="0"/>
    <n v="3"/>
    <n v="0"/>
    <x v="1"/>
  </r>
  <r>
    <s v="ServiceTitan"/>
    <x v="32"/>
    <x v="49"/>
    <x v="1"/>
    <x v="23"/>
    <x v="3"/>
    <s v="Bessemer Venture Partners, ICONIQ Capital, Battery Ventures"/>
    <x v="0"/>
    <x v="47"/>
    <x v="1"/>
    <n v="16"/>
    <x v="0"/>
    <n v="6"/>
    <n v="0"/>
    <x v="1"/>
  </r>
  <r>
    <s v="HEYTEA"/>
    <x v="33"/>
    <x v="50"/>
    <x v="0"/>
    <x v="12"/>
    <x v="1"/>
    <s v="Sequoia Capital China, Tencent Investment, BA Capital"/>
    <x v="0"/>
    <x v="48"/>
    <x v="1"/>
    <n v="13"/>
    <x v="0"/>
    <n v="3"/>
    <n v="0"/>
    <x v="1"/>
  </r>
  <r>
    <s v="N26"/>
    <x v="34"/>
    <x v="51"/>
    <x v="8"/>
    <x v="24"/>
    <x v="2"/>
    <s v="Redalpine Venture Partners, Earlybird Venture Capital, Valar Ventures"/>
    <x v="5"/>
    <x v="49"/>
    <x v="1"/>
    <n v="21"/>
    <x v="0"/>
    <n v="7"/>
    <n v="0"/>
    <x v="1"/>
  </r>
  <r>
    <s v="Klaviyo"/>
    <x v="35"/>
    <x v="52"/>
    <x v="1"/>
    <x v="22"/>
    <x v="3"/>
    <s v="Summit Partners, Accel, Astral Capital"/>
    <x v="0"/>
    <x v="50"/>
    <x v="1"/>
    <n v="15"/>
    <x v="0"/>
    <n v="3"/>
    <n v="0"/>
    <x v="1"/>
  </r>
  <r>
    <s v="Northvolt"/>
    <x v="36"/>
    <x v="53"/>
    <x v="2"/>
    <x v="3"/>
    <x v="1"/>
    <s v="Vattenfall, Volkswagen Group, Goldman Sachs"/>
    <x v="12"/>
    <x v="51"/>
    <x v="1"/>
    <n v="54"/>
    <x v="1"/>
    <n v="4"/>
    <n v="0"/>
    <x v="1"/>
  </r>
  <r>
    <s v="Tanium"/>
    <x v="37"/>
    <x v="54"/>
    <x v="1"/>
    <x v="25"/>
    <x v="14"/>
    <s v="Andreessen Horowitz, Nor-Cal Invest, TPG Growth"/>
    <x v="20"/>
    <x v="52"/>
    <x v="1"/>
    <n v="15"/>
    <x v="0"/>
    <n v="13"/>
    <n v="0"/>
    <x v="1"/>
  </r>
  <r>
    <s v="Chehaoduo"/>
    <x v="37"/>
    <x v="55"/>
    <x v="0"/>
    <x v="0"/>
    <x v="7"/>
    <s v="Sequoia Capital China, GX Capital"/>
    <x v="6"/>
    <x v="53"/>
    <x v="1"/>
    <n v="35"/>
    <x v="0"/>
    <n v="4"/>
    <n v="0"/>
    <x v="1"/>
  </r>
  <r>
    <s v="Niantic"/>
    <x v="37"/>
    <x v="56"/>
    <x v="1"/>
    <x v="2"/>
    <x v="15"/>
    <s v="Nintendo, Google, Pokemon Company International, Spark Capital"/>
    <x v="6"/>
    <x v="54"/>
    <x v="1"/>
    <n v="22"/>
    <x v="0"/>
    <n v="5"/>
    <n v="0"/>
    <x v="1"/>
  </r>
  <r>
    <s v="OYO Rooms"/>
    <x v="38"/>
    <x v="57"/>
    <x v="6"/>
    <x v="26"/>
    <x v="16"/>
    <s v="SoftBank Group, Sequoia Capital India,Lightspeed India Partners"/>
    <x v="0"/>
    <x v="55"/>
    <x v="1"/>
    <n v="20"/>
    <x v="0"/>
    <n v="11"/>
    <n v="0"/>
    <x v="1"/>
  </r>
  <r>
    <s v="Rapyd"/>
    <x v="39"/>
    <x v="58"/>
    <x v="4"/>
    <x v="6"/>
    <x v="2"/>
    <s v="Target Global, General Catalyst, Durable Capital Partners"/>
    <x v="12"/>
    <x v="56"/>
    <x v="1"/>
    <n v="21"/>
    <x v="0"/>
    <n v="4"/>
    <n v="0"/>
    <x v="1"/>
  </r>
  <r>
    <s v="Kavak"/>
    <x v="40"/>
    <x v="59"/>
    <x v="10"/>
    <x v="27"/>
    <x v="7"/>
    <s v="DST Global, SoftBank Group, Mountain Nazca"/>
    <x v="12"/>
    <x v="57"/>
    <x v="1"/>
    <n v="16"/>
    <x v="0"/>
    <n v="4"/>
    <n v="0"/>
    <x v="1"/>
  </r>
  <r>
    <s v="Snyk"/>
    <x v="41"/>
    <x v="60"/>
    <x v="1"/>
    <x v="22"/>
    <x v="14"/>
    <s v="BOLDstart Ventures, Google Ventures, Accel"/>
    <x v="6"/>
    <x v="58"/>
    <x v="1"/>
    <n v="26"/>
    <x v="0"/>
    <n v="9"/>
    <n v="0"/>
    <x v="1"/>
  </r>
  <r>
    <s v="Nuro"/>
    <x v="41"/>
    <x v="61"/>
    <x v="1"/>
    <x v="28"/>
    <x v="12"/>
    <s v="SoftBank Group, Greylock Partners, Gaorong Capital"/>
    <x v="12"/>
    <x v="59"/>
    <x v="1"/>
    <n v="11"/>
    <x v="0"/>
    <n v="4"/>
    <n v="0"/>
    <x v="1"/>
  </r>
  <r>
    <s v="Bolt"/>
    <x v="42"/>
    <x v="62"/>
    <x v="11"/>
    <x v="29"/>
    <x v="12"/>
    <s v="Didi Chuxing, Diamler, TMT Investments"/>
    <x v="5"/>
    <x v="60"/>
    <x v="1"/>
    <n v="28"/>
    <x v="0"/>
    <n v="5"/>
    <n v="0"/>
    <x v="1"/>
  </r>
  <r>
    <s v="Lacework"/>
    <x v="43"/>
    <x v="63"/>
    <x v="1"/>
    <x v="30"/>
    <x v="14"/>
    <s v="Sutter Hill Ventures, Liberty Global Ventures, Coatue Management"/>
    <x v="6"/>
    <x v="61"/>
    <x v="1"/>
    <n v="19"/>
    <x v="0"/>
    <n v="4"/>
    <n v="0"/>
    <x v="1"/>
  </r>
  <r>
    <s v="Tipalti"/>
    <x v="43"/>
    <x v="64"/>
    <x v="1"/>
    <x v="31"/>
    <x v="2"/>
    <s v="01 Advisors, Zeev Ventures, Group 11"/>
    <x v="2"/>
    <x v="62"/>
    <x v="1"/>
    <n v="10"/>
    <x v="2"/>
    <n v="5"/>
    <n v="0"/>
    <x v="1"/>
  </r>
  <r>
    <s v="Tempus"/>
    <x v="44"/>
    <x v="65"/>
    <x v="1"/>
    <x v="32"/>
    <x v="11"/>
    <s v="New Enterprise Associates, T. Rowe Associates, Lightbank"/>
    <x v="6"/>
    <x v="63"/>
    <x v="1"/>
    <n v="10"/>
    <x v="2"/>
    <n v="6"/>
    <n v="0"/>
    <x v="1"/>
  </r>
  <r>
    <s v="Xingsheng Selected"/>
    <x v="45"/>
    <x v="66"/>
    <x v="0"/>
    <x v="33"/>
    <x v="7"/>
    <s v="KKR, Tencent Holdings, Sequoia Capital China"/>
    <x v="14"/>
    <x v="64"/>
    <x v="1"/>
    <n v="14"/>
    <x v="0"/>
    <n v="5"/>
    <n v="0"/>
    <x v="1"/>
  </r>
  <r>
    <s v="Dream11"/>
    <x v="45"/>
    <x v="67"/>
    <x v="6"/>
    <x v="34"/>
    <x v="3"/>
    <s v="Kaalari Capital, Tencent Holdings, Steadview Capital"/>
    <x v="20"/>
    <x v="65"/>
    <x v="1"/>
    <n v="15"/>
    <x v="0"/>
    <n v="8"/>
    <n v="0"/>
    <x v="1"/>
  </r>
  <r>
    <s v="Fireblocks"/>
    <x v="45"/>
    <x v="68"/>
    <x v="1"/>
    <x v="14"/>
    <x v="2"/>
    <s v="Tenaya Capital, Coatue Management, Stripes Group"/>
    <x v="7"/>
    <x v="66"/>
    <x v="1"/>
    <n v="27"/>
    <x v="0"/>
    <n v="3"/>
    <n v="0"/>
    <x v="1"/>
  </r>
  <r>
    <s v="Ramp"/>
    <x v="45"/>
    <x v="69"/>
    <x v="1"/>
    <x v="14"/>
    <x v="2"/>
    <s v="D1 Capital Partners, Stripe, Coatue Management"/>
    <x v="21"/>
    <x v="67"/>
    <x v="1"/>
    <n v="18"/>
    <x v="0"/>
    <n v="5"/>
    <n v="0"/>
    <x v="1"/>
  </r>
  <r>
    <s v="Flexport"/>
    <x v="45"/>
    <x v="70"/>
    <x v="1"/>
    <x v="2"/>
    <x v="4"/>
    <s v="Bloomberg Beta, Founders Fund, First Round Capital"/>
    <x v="5"/>
    <x v="68"/>
    <x v="1"/>
    <n v="28"/>
    <x v="0"/>
    <n v="6"/>
    <n v="0"/>
    <x v="1"/>
  </r>
  <r>
    <s v="Caris Life Sciences"/>
    <x v="46"/>
    <x v="71"/>
    <x v="1"/>
    <x v="35"/>
    <x v="11"/>
    <s v="Sixth Street Partners, OrbiMed Advisors, Highland Capital Management"/>
    <x v="22"/>
    <x v="69"/>
    <x v="1"/>
    <n v="17"/>
    <x v="0"/>
    <n v="3"/>
    <n v="0"/>
    <x v="1"/>
  </r>
  <r>
    <s v="Dapper Labs"/>
    <x v="47"/>
    <x v="72"/>
    <x v="12"/>
    <x v="36"/>
    <x v="2"/>
    <s v="Union Square Ventures, Venrock, Andreessen Horowitz"/>
    <x v="7"/>
    <x v="70"/>
    <x v="1"/>
    <n v="85"/>
    <x v="1"/>
    <n v="3"/>
    <n v="0"/>
    <x v="1"/>
  </r>
  <r>
    <s v="Hopin"/>
    <x v="48"/>
    <x v="73"/>
    <x v="4"/>
    <x v="6"/>
    <x v="3"/>
    <s v="Accel, Northzone Ventures, Institutional Venture Partners"/>
    <x v="18"/>
    <x v="70"/>
    <x v="1"/>
    <n v="85"/>
    <x v="1"/>
    <n v="3"/>
    <n v="0"/>
    <x v="1"/>
  </r>
  <r>
    <s v="Getir"/>
    <x v="49"/>
    <x v="74"/>
    <x v="13"/>
    <x v="37"/>
    <x v="7"/>
    <s v="Tiger Global Management, Sequoia Capital, Revo Capital"/>
    <x v="6"/>
    <x v="71"/>
    <x v="1"/>
    <n v="15"/>
    <x v="0"/>
    <n v="3"/>
    <n v="0"/>
    <x v="1"/>
  </r>
  <r>
    <s v="Netskope"/>
    <x v="49"/>
    <x v="75"/>
    <x v="1"/>
    <x v="38"/>
    <x v="14"/>
    <s v="Lightspeed Venture Partners, Social Capital, Accel"/>
    <x v="0"/>
    <x v="72"/>
    <x v="1"/>
    <n v="13"/>
    <x v="0"/>
    <n v="8"/>
    <n v="0"/>
    <x v="1"/>
  </r>
  <r>
    <s v="Razorpay"/>
    <x v="49"/>
    <x v="76"/>
    <x v="6"/>
    <x v="9"/>
    <x v="2"/>
    <s v="Sequoia Capital India, Tiger Global Management, Matrix Partners India"/>
    <x v="5"/>
    <x v="73"/>
    <x v="1"/>
    <n v="24"/>
    <x v="0"/>
    <n v="6"/>
    <n v="0"/>
    <x v="1"/>
  </r>
  <r>
    <s v="Toss"/>
    <x v="50"/>
    <x v="77"/>
    <x v="14"/>
    <x v="39"/>
    <x v="2"/>
    <s v="Bessemer Venture Partners, Qualcomm Ventures, Kleiner Perkins Caufield &amp; Byers"/>
    <x v="5"/>
    <x v="74"/>
    <x v="1"/>
    <n v="17"/>
    <x v="0"/>
    <n v="6"/>
    <n v="0"/>
    <x v="1"/>
  </r>
  <r>
    <s v="Carta"/>
    <x v="50"/>
    <x v="78"/>
    <x v="1"/>
    <x v="2"/>
    <x v="2"/>
    <s v="Menlo Ventures, Spark Capital, Union Square Ventures"/>
    <x v="0"/>
    <x v="75"/>
    <x v="3"/>
    <n v="32"/>
    <x v="0"/>
    <n v="8"/>
    <n v="1"/>
    <x v="0"/>
  </r>
  <r>
    <s v="Scale AI"/>
    <x v="51"/>
    <x v="79"/>
    <x v="1"/>
    <x v="2"/>
    <x v="0"/>
    <s v="Accel, Y Combinator, Index Ventures"/>
    <x v="7"/>
    <x v="76"/>
    <x v="1"/>
    <n v="1"/>
    <x v="2"/>
    <s v="None"/>
    <n v="0"/>
    <x v="1"/>
  </r>
  <r>
    <s v="Argo AI"/>
    <x v="52"/>
    <x v="80"/>
    <x v="1"/>
    <x v="40"/>
    <x v="0"/>
    <s v="Volkswagen Group, Ford Autonomous Vehicles"/>
    <x v="18"/>
    <x v="77"/>
    <x v="1"/>
    <n v="2"/>
    <x v="2"/>
    <n v="1"/>
    <n v="0"/>
    <x v="1"/>
  </r>
  <r>
    <s v="Gong"/>
    <x v="52"/>
    <x v="81"/>
    <x v="1"/>
    <x v="41"/>
    <x v="0"/>
    <s v="Norwest Venture Partners, Next World Capital, Wing Venture Capital"/>
    <x v="6"/>
    <x v="78"/>
    <x v="1"/>
    <n v="13"/>
    <x v="0"/>
    <n v="4"/>
    <n v="0"/>
    <x v="1"/>
  </r>
  <r>
    <s v="TripActions"/>
    <x v="52"/>
    <x v="82"/>
    <x v="1"/>
    <x v="41"/>
    <x v="16"/>
    <s v="Andreessen Horowitz, Lightspeed Venture Partners, Zeev Ventures"/>
    <x v="6"/>
    <x v="72"/>
    <x v="1"/>
    <n v="13"/>
    <x v="0"/>
    <n v="6"/>
    <n v="0"/>
    <x v="1"/>
  </r>
  <r>
    <s v="Gemini"/>
    <x v="53"/>
    <x v="83"/>
    <x v="1"/>
    <x v="14"/>
    <x v="2"/>
    <s v="Morgan Creek Digital, Marcy Venture Partners, 10T Fund"/>
    <x v="6"/>
    <x v="25"/>
    <x v="1"/>
    <n v="15"/>
    <x v="0"/>
    <n v="1"/>
    <n v="0"/>
    <x v="1"/>
  </r>
  <r>
    <s v="We Doctor"/>
    <x v="54"/>
    <x v="84"/>
    <x v="0"/>
    <x v="42"/>
    <x v="11"/>
    <s v="Tencent, Morningside Group"/>
    <x v="2"/>
    <x v="79"/>
    <x v="1"/>
    <n v="16"/>
    <x v="0"/>
    <n v="3"/>
    <n v="0"/>
    <x v="1"/>
  </r>
  <r>
    <s v="Discord"/>
    <x v="54"/>
    <x v="85"/>
    <x v="1"/>
    <x v="2"/>
    <x v="3"/>
    <s v="Benchmark, Greylock Partners, Tencent Holdings"/>
    <x v="0"/>
    <x v="80"/>
    <x v="1"/>
    <n v="28"/>
    <x v="0"/>
    <n v="10"/>
    <n v="0"/>
    <x v="1"/>
  </r>
  <r>
    <s v="Ro"/>
    <x v="54"/>
    <x v="86"/>
    <x v="1"/>
    <x v="14"/>
    <x v="11"/>
    <s v="Initialized Capital, General Catalyst, SignalFire"/>
    <x v="13"/>
    <x v="81"/>
    <x v="1"/>
    <n v="27"/>
    <x v="0"/>
    <n v="5"/>
    <n v="0"/>
    <x v="1"/>
  </r>
  <r>
    <s v="Automation Anywhere"/>
    <x v="55"/>
    <x v="87"/>
    <x v="1"/>
    <x v="30"/>
    <x v="0"/>
    <s v="General Atlantic, Goldman Sachs, New Enterprise Associates"/>
    <x v="15"/>
    <x v="82"/>
    <x v="1"/>
    <n v="8"/>
    <x v="2"/>
    <n v="3"/>
    <n v="0"/>
    <x v="1"/>
  </r>
  <r>
    <s v="1Password"/>
    <x v="55"/>
    <x v="88"/>
    <x v="12"/>
    <x v="43"/>
    <x v="14"/>
    <s v="Slack Fund, Accel, Skip Capital"/>
    <x v="3"/>
    <x v="83"/>
    <x v="1"/>
    <n v="30"/>
    <x v="0"/>
    <n v="2"/>
    <n v="0"/>
    <x v="1"/>
  </r>
  <r>
    <s v="Ziroom"/>
    <x v="56"/>
    <x v="89"/>
    <x v="0"/>
    <x v="0"/>
    <x v="7"/>
    <s v="Sequoia Capital China, Warburg Pincus, General Catalyst"/>
    <x v="10"/>
    <x v="84"/>
    <x v="1"/>
    <n v="12"/>
    <x v="0"/>
    <n v="3"/>
    <n v="0"/>
    <x v="1"/>
  </r>
  <r>
    <s v="National Stock Exchange of India"/>
    <x v="57"/>
    <x v="90"/>
    <x v="6"/>
    <x v="34"/>
    <x v="2"/>
    <s v="TA Associates, SoftBank Group, GS Growth"/>
    <x v="23"/>
    <x v="85"/>
    <x v="0"/>
    <n v="7"/>
    <x v="2"/>
    <n v="1"/>
    <n v="1"/>
    <x v="0"/>
  </r>
  <r>
    <s v="Mollie"/>
    <x v="57"/>
    <x v="91"/>
    <x v="15"/>
    <x v="44"/>
    <x v="2"/>
    <s v="Technology Crossover Ventures"/>
    <x v="24"/>
    <x v="86"/>
    <x v="1"/>
    <n v="12"/>
    <x v="0"/>
    <n v="2"/>
    <n v="0"/>
    <x v="1"/>
  </r>
  <r>
    <s v="Rippling"/>
    <x v="57"/>
    <x v="92"/>
    <x v="1"/>
    <x v="2"/>
    <x v="3"/>
    <s v="Initialized Capital, Y Combinator, Kleiner Perkins Caufield &amp; Byers"/>
    <x v="13"/>
    <x v="87"/>
    <x v="1"/>
    <n v="15"/>
    <x v="0"/>
    <n v="4"/>
    <n v="0"/>
    <x v="1"/>
  </r>
  <r>
    <s v="Ola Cabs"/>
    <x v="49"/>
    <x v="93"/>
    <x v="6"/>
    <x v="9"/>
    <x v="12"/>
    <s v="Accel Partners, SoftBank Group, Sequoia Capital"/>
    <x v="18"/>
    <x v="76"/>
    <x v="1"/>
    <n v="8"/>
    <x v="2"/>
    <s v="None"/>
    <n v="0"/>
    <x v="1"/>
  </r>
  <r>
    <s v="DataRobot"/>
    <x v="58"/>
    <x v="94"/>
    <x v="1"/>
    <x v="22"/>
    <x v="0"/>
    <s v="New Enterprise Associates, Accomplice, IA Ventures"/>
    <x v="0"/>
    <x v="88"/>
    <x v="1"/>
    <n v="36"/>
    <x v="0"/>
    <n v="7"/>
    <n v="0"/>
    <x v="1"/>
  </r>
  <r>
    <s v="Personio"/>
    <x v="58"/>
    <x v="95"/>
    <x v="8"/>
    <x v="18"/>
    <x v="3"/>
    <s v="Global Founders Capital, Nortzone Ventures, Picus Capital"/>
    <x v="6"/>
    <x v="89"/>
    <x v="1"/>
    <n v="17"/>
    <x v="0"/>
    <n v="4"/>
    <n v="0"/>
    <x v="1"/>
  </r>
  <r>
    <s v="Upgrade"/>
    <x v="59"/>
    <x v="96"/>
    <x v="1"/>
    <x v="2"/>
    <x v="2"/>
    <s v="Union Square Ventures, Ribbit Capital, VY Capital"/>
    <x v="12"/>
    <x v="90"/>
    <x v="1"/>
    <n v="23"/>
    <x v="0"/>
    <n v="5"/>
    <n v="0"/>
    <x v="1"/>
  </r>
  <r>
    <s v="Hinge Health"/>
    <x v="60"/>
    <x v="97"/>
    <x v="1"/>
    <x v="2"/>
    <x v="11"/>
    <s v="Atomico, Insight Partners, Coatue Management"/>
    <x v="6"/>
    <x v="91"/>
    <x v="1"/>
    <n v="13"/>
    <x v="0"/>
    <n v="6"/>
    <n v="0"/>
    <x v="1"/>
  </r>
  <r>
    <s v="Black Unicorn Factory"/>
    <x v="61"/>
    <x v="98"/>
    <x v="1"/>
    <x v="45"/>
    <x v="1"/>
    <s v="Barter Ventures"/>
    <x v="25"/>
    <x v="92"/>
    <x v="1"/>
    <n v="1"/>
    <x v="2"/>
    <n v="1"/>
    <n v="0"/>
    <x v="1"/>
  </r>
  <r>
    <s v="Benchling"/>
    <x v="61"/>
    <x v="99"/>
    <x v="1"/>
    <x v="2"/>
    <x v="3"/>
    <s v="Thrive Capital, Benchmark, MenloVentures"/>
    <x v="0"/>
    <x v="93"/>
    <x v="1"/>
    <n v="29"/>
    <x v="0"/>
    <n v="5"/>
    <n v="0"/>
    <x v="1"/>
  </r>
  <r>
    <s v="Royole Corporation"/>
    <x v="62"/>
    <x v="100"/>
    <x v="0"/>
    <x v="12"/>
    <x v="9"/>
    <s v="Warmsun Holding, IDG Capital Partners"/>
    <x v="0"/>
    <x v="94"/>
    <x v="1"/>
    <n v="32"/>
    <x v="0"/>
    <n v="4"/>
    <n v="0"/>
    <x v="1"/>
  </r>
  <r>
    <s v="Better.com"/>
    <x v="62"/>
    <x v="73"/>
    <x v="1"/>
    <x v="14"/>
    <x v="2"/>
    <s v="Pine Brook, American Express Ventures, Kleiner Perkins Caufield &amp; Byers"/>
    <x v="7"/>
    <x v="95"/>
    <x v="1"/>
    <n v="2"/>
    <x v="2"/>
    <s v="None"/>
    <n v="0"/>
    <x v="1"/>
  </r>
  <r>
    <s v="Wiz"/>
    <x v="62"/>
    <x v="101"/>
    <x v="16"/>
    <x v="46"/>
    <x v="14"/>
    <s v="Insight Partners, Sequoia Capital, Index Ventures"/>
    <x v="25"/>
    <x v="96"/>
    <x v="1"/>
    <n v="10"/>
    <x v="2"/>
    <n v="4"/>
    <n v="0"/>
    <x v="1"/>
  </r>
  <r>
    <s v="iCapital Network"/>
    <x v="62"/>
    <x v="68"/>
    <x v="1"/>
    <x v="14"/>
    <x v="2"/>
    <s v="BlackRock, Blackstone, UBS"/>
    <x v="5"/>
    <x v="97"/>
    <x v="1"/>
    <n v="28"/>
    <x v="0"/>
    <n v="2"/>
    <n v="0"/>
    <x v="1"/>
  </r>
  <r>
    <s v="Pine Labs"/>
    <x v="62"/>
    <x v="102"/>
    <x v="6"/>
    <x v="47"/>
    <x v="2"/>
    <s v="Sequoia Capital India, Temasek, PayPal Ventures"/>
    <x v="16"/>
    <x v="98"/>
    <x v="1"/>
    <n v="25"/>
    <x v="0"/>
    <n v="6"/>
    <n v="0"/>
    <x v="1"/>
  </r>
  <r>
    <s v="6Sense"/>
    <x v="63"/>
    <x v="72"/>
    <x v="1"/>
    <x v="2"/>
    <x v="0"/>
    <s v="Venrock, Battery Ventures, Insight Partners"/>
    <x v="5"/>
    <x v="99"/>
    <x v="1"/>
    <n v="19"/>
    <x v="0"/>
    <n v="6"/>
    <n v="0"/>
    <x v="1"/>
  </r>
  <r>
    <s v="Attentive"/>
    <x v="64"/>
    <x v="103"/>
    <x v="1"/>
    <x v="48"/>
    <x v="15"/>
    <s v="NextView Ventures, Eniac Ventures, Sequoia Capital"/>
    <x v="12"/>
    <x v="100"/>
    <x v="1"/>
    <n v="12"/>
    <x v="0"/>
    <n v="2"/>
    <n v="0"/>
    <x v="1"/>
  </r>
  <r>
    <s v="Easyhome"/>
    <x v="65"/>
    <x v="96"/>
    <x v="0"/>
    <x v="0"/>
    <x v="10"/>
    <s v="Alibaba Group, Boyu Capital, Borui Capital"/>
    <x v="26"/>
    <x v="101"/>
    <x v="0"/>
    <n v="12"/>
    <x v="0"/>
    <n v="1"/>
    <n v="1"/>
    <x v="0"/>
  </r>
  <r>
    <s v="Lianjia"/>
    <x v="66"/>
    <x v="104"/>
    <x v="0"/>
    <x v="0"/>
    <x v="7"/>
    <s v="Tencent, Baidu, Huasheng Capital"/>
    <x v="19"/>
    <x v="102"/>
    <x v="0"/>
    <n v="15"/>
    <x v="0"/>
    <n v="2"/>
    <n v="1"/>
    <x v="0"/>
  </r>
  <r>
    <s v="Vice Media"/>
    <x v="67"/>
    <x v="105"/>
    <x v="1"/>
    <x v="49"/>
    <x v="3"/>
    <s v="Technology Crossover Ventures, A&amp;E Television Networks"/>
    <x v="27"/>
    <x v="103"/>
    <x v="3"/>
    <n v="14"/>
    <x v="0"/>
    <n v="6"/>
    <n v="1"/>
    <x v="0"/>
  </r>
  <r>
    <s v="Cityblock Health"/>
    <x v="67"/>
    <x v="106"/>
    <x v="1"/>
    <x v="49"/>
    <x v="11"/>
    <s v="Thrive Capital, Maverick Ventures, Redpoint Ventures"/>
    <x v="13"/>
    <x v="104"/>
    <x v="1"/>
    <n v="17"/>
    <x v="0"/>
    <n v="3"/>
    <n v="0"/>
    <x v="1"/>
  </r>
  <r>
    <s v="Workato"/>
    <x v="67"/>
    <x v="107"/>
    <x v="1"/>
    <x v="28"/>
    <x v="3"/>
    <s v="Battery Ventures, Storm Ventures, Redpoint Ventures"/>
    <x v="5"/>
    <x v="105"/>
    <x v="1"/>
    <n v="11"/>
    <x v="0"/>
    <n v="3"/>
    <n v="0"/>
    <x v="1"/>
  </r>
  <r>
    <s v="Back Market"/>
    <x v="67"/>
    <x v="108"/>
    <x v="17"/>
    <x v="50"/>
    <x v="7"/>
    <s v="Aglae Ventures, Eurazeo, Daphni"/>
    <x v="17"/>
    <x v="106"/>
    <x v="1"/>
    <n v="12"/>
    <x v="0"/>
    <n v="4"/>
    <n v="0"/>
    <x v="1"/>
  </r>
  <r>
    <s v="RELEX Solutions"/>
    <x v="67"/>
    <x v="109"/>
    <x v="18"/>
    <x v="51"/>
    <x v="4"/>
    <s v="Blackstone, Technology Crossover Ventures, Summit Partners"/>
    <x v="3"/>
    <x v="107"/>
    <x v="1"/>
    <n v="4"/>
    <x v="2"/>
    <n v="1"/>
    <n v="0"/>
    <x v="1"/>
  </r>
  <r>
    <s v="Postman"/>
    <x v="68"/>
    <x v="110"/>
    <x v="1"/>
    <x v="2"/>
    <x v="3"/>
    <s v="Nexus Venture Partners, CRV, Insight Partners"/>
    <x v="17"/>
    <x v="108"/>
    <x v="1"/>
    <n v="8"/>
    <x v="2"/>
    <n v="3"/>
    <n v="0"/>
    <x v="1"/>
  </r>
  <r>
    <s v="FiveTran"/>
    <x v="68"/>
    <x v="111"/>
    <x v="1"/>
    <x v="52"/>
    <x v="5"/>
    <s v="Matrix Partners, Andreessen Horowitz, General Catalyst"/>
    <x v="0"/>
    <x v="109"/>
    <x v="1"/>
    <n v="8"/>
    <x v="2"/>
    <n v="3"/>
    <n v="0"/>
    <x v="1"/>
  </r>
  <r>
    <s v="Pony.ai"/>
    <x v="69"/>
    <x v="112"/>
    <x v="1"/>
    <x v="53"/>
    <x v="0"/>
    <s v="Sequoia Capital China, IDG Capital, DCM Ventures"/>
    <x v="12"/>
    <x v="110"/>
    <x v="1"/>
    <n v="25"/>
    <x v="0"/>
    <n v="7"/>
    <n v="0"/>
    <x v="1"/>
  </r>
  <r>
    <s v="Trade Republic"/>
    <x v="69"/>
    <x v="98"/>
    <x v="8"/>
    <x v="24"/>
    <x v="2"/>
    <s v="Founders Fund. Accel, Creandum"/>
    <x v="6"/>
    <x v="111"/>
    <x v="1"/>
    <n v="7"/>
    <x v="2"/>
    <n v="1"/>
    <n v="0"/>
    <x v="1"/>
  </r>
  <r>
    <s v="Rappi"/>
    <x v="70"/>
    <x v="113"/>
    <x v="19"/>
    <x v="54"/>
    <x v="4"/>
    <s v="DST Global, Andreessen Horowitz, Sequoia Capital, Redpoint e.ventures"/>
    <x v="6"/>
    <x v="112"/>
    <x v="1"/>
    <n v="35"/>
    <x v="0"/>
    <n v="5"/>
    <n v="0"/>
    <x v="1"/>
  </r>
  <r>
    <s v="Collibra"/>
    <x v="70"/>
    <x v="114"/>
    <x v="20"/>
    <x v="55"/>
    <x v="5"/>
    <s v="Index Ventures, Battery Ventures, ICONIQ Capital"/>
    <x v="9"/>
    <x v="113"/>
    <x v="1"/>
    <n v="13"/>
    <x v="0"/>
    <n v="6"/>
    <n v="0"/>
    <x v="1"/>
  </r>
  <r>
    <s v="Blockchain.com"/>
    <x v="63"/>
    <x v="115"/>
    <x v="4"/>
    <x v="6"/>
    <x v="2"/>
    <s v="Lightspeed Venture Partners, Google Ventures, Lakestar"/>
    <x v="10"/>
    <x v="114"/>
    <x v="4"/>
    <n v="22"/>
    <x v="0"/>
    <n v="4"/>
    <n v="1"/>
    <x v="0"/>
  </r>
  <r>
    <s v="OneTrust"/>
    <x v="71"/>
    <x v="116"/>
    <x v="1"/>
    <x v="56"/>
    <x v="3"/>
    <s v="Insight Partners"/>
    <x v="12"/>
    <x v="115"/>
    <x v="1"/>
    <n v="5"/>
    <x v="2"/>
    <n v="3"/>
    <n v="0"/>
    <x v="1"/>
  </r>
  <r>
    <s v="QuintoAndar"/>
    <x v="71"/>
    <x v="117"/>
    <x v="21"/>
    <x v="57"/>
    <x v="7"/>
    <s v="Kaszek Ventures, General Atlantic, SoftBank Group"/>
    <x v="0"/>
    <x v="116"/>
    <x v="1"/>
    <n v="16"/>
    <x v="0"/>
    <n v="6"/>
    <n v="0"/>
    <x v="1"/>
  </r>
  <r>
    <s v="C6 Bank"/>
    <x v="72"/>
    <x v="118"/>
    <x v="21"/>
    <x v="58"/>
    <x v="2"/>
    <s v="Credit Suisse"/>
    <x v="18"/>
    <x v="116"/>
    <x v="1"/>
    <n v="16"/>
    <x v="0"/>
    <n v="6"/>
    <n v="0"/>
    <x v="1"/>
  </r>
  <r>
    <s v="United Imaging Healthcare"/>
    <x v="73"/>
    <x v="119"/>
    <x v="0"/>
    <x v="10"/>
    <x v="11"/>
    <s v="China Life Insurance, China Development Bank Capital, CITIC Securities International"/>
    <x v="10"/>
    <x v="77"/>
    <x v="1"/>
    <n v="6"/>
    <x v="2"/>
    <n v="1"/>
    <n v="0"/>
    <x v="1"/>
  </r>
  <r>
    <s v="Hello TransTech"/>
    <x v="73"/>
    <x v="120"/>
    <x v="0"/>
    <x v="10"/>
    <x v="12"/>
    <s v="Ant Financial Services Group, GGV Capital"/>
    <x v="12"/>
    <x v="117"/>
    <x v="1"/>
    <n v="13"/>
    <x v="0"/>
    <n v="3"/>
    <n v="0"/>
    <x v="1"/>
  </r>
  <r>
    <s v="Deel"/>
    <x v="74"/>
    <x v="121"/>
    <x v="1"/>
    <x v="2"/>
    <x v="2"/>
    <s v="Andreessen Horowitz, Spark Capital, Y Combinator"/>
    <x v="7"/>
    <x v="118"/>
    <x v="1"/>
    <n v="19"/>
    <x v="0"/>
    <n v="3"/>
    <n v="0"/>
    <x v="1"/>
  </r>
  <r>
    <s v="Airwallex"/>
    <x v="74"/>
    <x v="122"/>
    <x v="3"/>
    <x v="59"/>
    <x v="2"/>
    <s v="DST Global, Sequoia Capital China, Tencent Holdings"/>
    <x v="6"/>
    <x v="119"/>
    <x v="1"/>
    <n v="23"/>
    <x v="0"/>
    <n v="8"/>
    <n v="0"/>
    <x v="1"/>
  </r>
  <r>
    <s v="Mambu"/>
    <x v="74"/>
    <x v="97"/>
    <x v="15"/>
    <x v="44"/>
    <x v="2"/>
    <s v="Runa Capital, Acton Capital Partners, Point Nine Capital"/>
    <x v="10"/>
    <x v="120"/>
    <x v="1"/>
    <n v="10"/>
    <x v="2"/>
    <n v="4"/>
    <n v="0"/>
    <x v="1"/>
  </r>
  <r>
    <s v="Horizon Robotics"/>
    <x v="73"/>
    <x v="123"/>
    <x v="0"/>
    <x v="0"/>
    <x v="0"/>
    <s v="Hillhouse Capital Management, Linear Venture, Morningside Venture Capital"/>
    <x v="6"/>
    <x v="121"/>
    <x v="1"/>
    <n v="56"/>
    <x v="1"/>
    <n v="2"/>
    <n v="0"/>
    <x v="1"/>
  </r>
  <r>
    <s v="WM Motor"/>
    <x v="73"/>
    <x v="124"/>
    <x v="0"/>
    <x v="10"/>
    <x v="12"/>
    <s v="Baidu Capital, Linear Venture, Tencent"/>
    <x v="6"/>
    <x v="122"/>
    <x v="1"/>
    <n v="35"/>
    <x v="0"/>
    <n v="1"/>
    <n v="0"/>
    <x v="1"/>
  </r>
  <r>
    <s v="Howden Group Holdings"/>
    <x v="73"/>
    <x v="125"/>
    <x v="4"/>
    <x v="6"/>
    <x v="1"/>
    <s v="General Atlantic, 3i Group, Huagai Capital"/>
    <x v="27"/>
    <x v="123"/>
    <x v="6"/>
    <n v="4"/>
    <x v="2"/>
    <n v="3"/>
    <n v="2"/>
    <x v="0"/>
  </r>
  <r>
    <s v="SambaNova Systems"/>
    <x v="73"/>
    <x v="126"/>
    <x v="1"/>
    <x v="41"/>
    <x v="5"/>
    <s v="Walden International, Google Ventures, Intel Capital"/>
    <x v="13"/>
    <x v="124"/>
    <x v="1"/>
    <n v="10"/>
    <x v="2"/>
    <n v="2"/>
    <n v="0"/>
    <x v="1"/>
  </r>
  <r>
    <s v="ZEPZ"/>
    <x v="73"/>
    <x v="127"/>
    <x v="4"/>
    <x v="6"/>
    <x v="2"/>
    <s v="Accel, Technology Crossover Ventures, LeapFrog Investments"/>
    <x v="2"/>
    <x v="125"/>
    <x v="1"/>
    <n v="9"/>
    <x v="2"/>
    <n v="6"/>
    <n v="0"/>
    <x v="1"/>
  </r>
  <r>
    <s v="OakNorth Bank"/>
    <x v="73"/>
    <x v="128"/>
    <x v="4"/>
    <x v="6"/>
    <x v="2"/>
    <s v="Clermont Group, Coltrane Asset Management, Toscafund Asset Management"/>
    <x v="6"/>
    <x v="126"/>
    <x v="4"/>
    <n v="10"/>
    <x v="2"/>
    <n v="6"/>
    <n v="2"/>
    <x v="0"/>
  </r>
  <r>
    <s v="Moon Active"/>
    <x v="73"/>
    <x v="129"/>
    <x v="16"/>
    <x v="46"/>
    <x v="15"/>
    <s v="Insight Partners, Andalusian Capital Partners"/>
    <x v="6"/>
    <x v="126"/>
    <x v="4"/>
    <n v="10"/>
    <x v="2"/>
    <n v="6"/>
    <n v="2"/>
    <x v="0"/>
  </r>
  <r>
    <s v="OfBusiness"/>
    <x v="73"/>
    <x v="130"/>
    <x v="6"/>
    <x v="60"/>
    <x v="7"/>
    <s v="Matrix Partners India, Falcon Edge Capital, SoftBank Group"/>
    <x v="6"/>
    <x v="127"/>
    <x v="1"/>
    <n v="14"/>
    <x v="0"/>
    <n v="6"/>
    <n v="0"/>
    <x v="1"/>
  </r>
  <r>
    <s v="Cockroach Labs"/>
    <x v="73"/>
    <x v="107"/>
    <x v="1"/>
    <x v="14"/>
    <x v="5"/>
    <s v="Google Ventures, Benchmark, FirstMark Capital"/>
    <x v="6"/>
    <x v="128"/>
    <x v="1"/>
    <n v="17"/>
    <x v="0"/>
    <n v="5"/>
    <n v="0"/>
    <x v="1"/>
  </r>
  <r>
    <s v="Qonto"/>
    <x v="73"/>
    <x v="131"/>
    <x v="17"/>
    <x v="50"/>
    <x v="2"/>
    <s v="Alven Capital, Valar Ventures, Tencent Holdings"/>
    <x v="12"/>
    <x v="129"/>
    <x v="1"/>
    <n v="17"/>
    <x v="0"/>
    <n v="3"/>
    <n v="0"/>
    <x v="1"/>
  </r>
  <r>
    <s v="Ola Electric Mobility"/>
    <x v="73"/>
    <x v="132"/>
    <x v="6"/>
    <x v="9"/>
    <x v="12"/>
    <s v="SoftBank Group, Tiger Global Management, Matrix Partners India"/>
    <x v="21"/>
    <x v="130"/>
    <x v="1"/>
    <n v="20"/>
    <x v="0"/>
    <n v="3"/>
    <n v="0"/>
    <x v="1"/>
  </r>
  <r>
    <s v="Icertis"/>
    <x v="73"/>
    <x v="133"/>
    <x v="1"/>
    <x v="61"/>
    <x v="0"/>
    <s v="Eight Roads Ventures, Greycroft, Ignition Partners"/>
    <x v="14"/>
    <x v="131"/>
    <x v="1"/>
    <n v="12"/>
    <x v="0"/>
    <n v="6"/>
    <n v="0"/>
    <x v="1"/>
  </r>
  <r>
    <s v="Hopper"/>
    <x v="73"/>
    <x v="134"/>
    <x v="12"/>
    <x v="62"/>
    <x v="16"/>
    <s v="Capital One Growth Ventures, Citi Ventures, OMERS Ventures"/>
    <x v="20"/>
    <x v="132"/>
    <x v="1"/>
    <n v="18"/>
    <x v="0"/>
    <n v="6"/>
    <n v="0"/>
    <x v="1"/>
  </r>
  <r>
    <s v="Meesho"/>
    <x v="75"/>
    <x v="135"/>
    <x v="6"/>
    <x v="9"/>
    <x v="3"/>
    <s v="Venture Highway, Sequoia Capital India, Prosus Ventures"/>
    <x v="6"/>
    <x v="133"/>
    <x v="1"/>
    <n v="26"/>
    <x v="0"/>
    <n v="5"/>
    <n v="0"/>
    <x v="1"/>
  </r>
  <r>
    <s v="Cerebral"/>
    <x v="76"/>
    <x v="136"/>
    <x v="1"/>
    <x v="2"/>
    <x v="11"/>
    <s v="Oak HC/FT Partners, Artis Ventures, WestCap Group"/>
    <x v="25"/>
    <x v="76"/>
    <x v="1"/>
    <n v="1"/>
    <x v="2"/>
    <s v="None"/>
    <n v="0"/>
    <x v="1"/>
  </r>
  <r>
    <s v="Creditas"/>
    <x v="76"/>
    <x v="137"/>
    <x v="21"/>
    <x v="58"/>
    <x v="2"/>
    <s v="Kaszek Ventures, Amadeus Capital Partners, Quona Capital"/>
    <x v="0"/>
    <x v="134"/>
    <x v="3"/>
    <n v="25"/>
    <x v="0"/>
    <n v="5"/>
    <n v="1"/>
    <x v="0"/>
  </r>
  <r>
    <s v="Chipone"/>
    <x v="77"/>
    <x v="138"/>
    <x v="0"/>
    <x v="0"/>
    <x v="9"/>
    <s v="China Grand Prosperity Investment, Silk Road Huacheng, Oriza Equity Investment"/>
    <x v="18"/>
    <x v="135"/>
    <x v="1"/>
    <n v="30"/>
    <x v="0"/>
    <n v="1"/>
    <n v="0"/>
    <x v="1"/>
  </r>
  <r>
    <s v="Pleo"/>
    <x v="78"/>
    <x v="139"/>
    <x v="22"/>
    <x v="63"/>
    <x v="2"/>
    <s v="Creandum, Founders, Kinnevik"/>
    <x v="6"/>
    <x v="136"/>
    <x v="1"/>
    <n v="16"/>
    <x v="0"/>
    <n v="4"/>
    <n v="0"/>
    <x v="1"/>
  </r>
  <r>
    <s v="Anduril"/>
    <x v="79"/>
    <x v="140"/>
    <x v="1"/>
    <x v="64"/>
    <x v="0"/>
    <s v="Andreessen Horowitz, Founders Fund, Revolution Ventures"/>
    <x v="13"/>
    <x v="137"/>
    <x v="1"/>
    <n v="14"/>
    <x v="0"/>
    <n v="4"/>
    <n v="0"/>
    <x v="1"/>
  </r>
  <r>
    <s v="Lyra Health"/>
    <x v="80"/>
    <x v="141"/>
    <x v="1"/>
    <x v="65"/>
    <x v="11"/>
    <s v="Greylock Partners, Venrock, Providence Ventures"/>
    <x v="6"/>
    <x v="138"/>
    <x v="1"/>
    <n v="22"/>
    <x v="0"/>
    <n v="7"/>
    <n v="0"/>
    <x v="1"/>
  </r>
  <r>
    <s v="Dataiku"/>
    <x v="79"/>
    <x v="142"/>
    <x v="1"/>
    <x v="14"/>
    <x v="3"/>
    <s v="Alven Capital, FirstMark Capital, capitalG"/>
    <x v="5"/>
    <x v="139"/>
    <x v="1"/>
    <n v="16"/>
    <x v="0"/>
    <n v="5"/>
    <n v="0"/>
    <x v="1"/>
  </r>
  <r>
    <s v="Checkr"/>
    <x v="79"/>
    <x v="143"/>
    <x v="1"/>
    <x v="2"/>
    <x v="3"/>
    <s v="Y Combinator, Accel, T. Rowe Price"/>
    <x v="17"/>
    <x v="140"/>
    <x v="1"/>
    <n v="24"/>
    <x v="0"/>
    <n v="5"/>
    <n v="0"/>
    <x v="1"/>
  </r>
  <r>
    <s v="Color"/>
    <x v="79"/>
    <x v="144"/>
    <x v="1"/>
    <x v="65"/>
    <x v="11"/>
    <s v="General Catalyst, Viking Global Investors, T. Rowe Price"/>
    <x v="5"/>
    <x v="141"/>
    <x v="1"/>
    <n v="25"/>
    <x v="0"/>
    <n v="5"/>
    <n v="0"/>
    <x v="1"/>
  </r>
  <r>
    <s v="Meizu Technology"/>
    <x v="81"/>
    <x v="145"/>
    <x v="0"/>
    <x v="66"/>
    <x v="9"/>
    <s v="Telling Telecommunication Holding Co., Alibaba Group"/>
    <x v="15"/>
    <x v="142"/>
    <x v="0"/>
    <n v="4"/>
    <x v="2"/>
    <n v="2"/>
    <n v="1"/>
    <x v="0"/>
  </r>
  <r>
    <s v="Vinted"/>
    <x v="82"/>
    <x v="146"/>
    <x v="23"/>
    <x v="67"/>
    <x v="7"/>
    <s v="Accel, Insight Partners, Burda Principal Investments"/>
    <x v="9"/>
    <x v="143"/>
    <x v="1"/>
    <n v="9"/>
    <x v="2"/>
    <n v="5"/>
    <n v="0"/>
    <x v="1"/>
  </r>
  <r>
    <s v="VIPKid"/>
    <x v="83"/>
    <x v="147"/>
    <x v="0"/>
    <x v="0"/>
    <x v="8"/>
    <s v="Sequoia Capital China, Tencent Holdings, Sinovation Ventures"/>
    <x v="5"/>
    <x v="144"/>
    <x v="1"/>
    <n v="12"/>
    <x v="0"/>
    <n v="3"/>
    <n v="0"/>
    <x v="1"/>
  </r>
  <r>
    <s v="Socure"/>
    <x v="83"/>
    <x v="148"/>
    <x v="1"/>
    <x v="14"/>
    <x v="14"/>
    <s v="Two Sigma Ventures, Flint Capital, Commerce Ventures"/>
    <x v="0"/>
    <x v="145"/>
    <x v="1"/>
    <n v="22"/>
    <x v="0"/>
    <n v="4"/>
    <n v="0"/>
    <x v="1"/>
  </r>
  <r>
    <s v="Monzo"/>
    <x v="83"/>
    <x v="149"/>
    <x v="4"/>
    <x v="6"/>
    <x v="2"/>
    <s v="Passion Capital, Thrive Capital, Orange Digital Ventures"/>
    <x v="28"/>
    <x v="76"/>
    <x v="1"/>
    <n v="2"/>
    <x v="2"/>
    <s v="None"/>
    <n v="0"/>
    <x v="1"/>
  </r>
  <r>
    <s v="UBTECH Robotics"/>
    <x v="81"/>
    <x v="150"/>
    <x v="0"/>
    <x v="12"/>
    <x v="9"/>
    <s v="CDH Investments, Goldstone Investments, Qiming Venture Partners"/>
    <x v="0"/>
    <x v="146"/>
    <x v="0"/>
    <n v="22"/>
    <x v="0"/>
    <n v="7"/>
    <n v="1"/>
    <x v="0"/>
  </r>
  <r>
    <s v="Outreach"/>
    <x v="84"/>
    <x v="151"/>
    <x v="1"/>
    <x v="68"/>
    <x v="3"/>
    <s v="Mayfield Fund, M12, Trinity Ventures"/>
    <x v="10"/>
    <x v="147"/>
    <x v="1"/>
    <n v="27"/>
    <x v="0"/>
    <n v="9"/>
    <n v="0"/>
    <x v="1"/>
  </r>
  <r>
    <s v="WeRide"/>
    <x v="84"/>
    <x v="152"/>
    <x v="0"/>
    <x v="69"/>
    <x v="12"/>
    <s v="Atop Capital, IDInvest Partners, Qiming Venture Partners"/>
    <x v="13"/>
    <x v="148"/>
    <x v="1"/>
    <n v="30"/>
    <x v="0"/>
    <n v="6"/>
    <n v="0"/>
    <x v="1"/>
  </r>
  <r>
    <s v="BetterUp"/>
    <x v="78"/>
    <x v="153"/>
    <x v="1"/>
    <x v="2"/>
    <x v="3"/>
    <s v="Threshold Ventures, Lightspeed Venture Partners, Crosslink Capital"/>
    <x v="5"/>
    <x v="149"/>
    <x v="1"/>
    <n v="18"/>
    <x v="0"/>
    <n v="4"/>
    <n v="0"/>
    <x v="1"/>
  </r>
  <r>
    <s v="Arctic Wolf Networks"/>
    <x v="85"/>
    <x v="154"/>
    <x v="1"/>
    <x v="70"/>
    <x v="14"/>
    <s v="Lightspeed Venture Partners, Redpoint Ventures, Viking Global Investors"/>
    <x v="0"/>
    <x v="150"/>
    <x v="1"/>
    <n v="14"/>
    <x v="0"/>
    <n v="4"/>
    <n v="0"/>
    <x v="1"/>
  </r>
  <r>
    <s v="Sorare"/>
    <x v="85"/>
    <x v="155"/>
    <x v="17"/>
    <x v="50"/>
    <x v="7"/>
    <s v="Benchmark, Accel, SoftBank Group"/>
    <x v="21"/>
    <x v="151"/>
    <x v="1"/>
    <n v="24"/>
    <x v="0"/>
    <n v="1"/>
    <n v="0"/>
    <x v="1"/>
  </r>
  <r>
    <s v="Relativity Space"/>
    <x v="86"/>
    <x v="156"/>
    <x v="1"/>
    <x v="71"/>
    <x v="1"/>
    <s v="Playground Global, Bond, Tribe Capital"/>
    <x v="12"/>
    <x v="152"/>
    <x v="1"/>
    <n v="35"/>
    <x v="0"/>
    <n v="4"/>
    <n v="0"/>
    <x v="1"/>
  </r>
  <r>
    <s v="Miaoshou Doctor"/>
    <x v="87"/>
    <x v="157"/>
    <x v="0"/>
    <x v="0"/>
    <x v="7"/>
    <s v="Sequoia Capital China, Qiming Venture Partners, Tencent Holdings"/>
    <x v="6"/>
    <x v="153"/>
    <x v="1"/>
    <n v="21"/>
    <x v="0"/>
    <n v="4"/>
    <n v="0"/>
    <x v="1"/>
  </r>
  <r>
    <s v="Chainalysis"/>
    <x v="86"/>
    <x v="156"/>
    <x v="1"/>
    <x v="14"/>
    <x v="2"/>
    <s v="Addition, Benhcmark, Accel"/>
    <x v="17"/>
    <x v="154"/>
    <x v="1"/>
    <n v="25"/>
    <x v="0"/>
    <n v="4"/>
    <n v="0"/>
    <x v="1"/>
  </r>
  <r>
    <s v="ThoughtSpot"/>
    <x v="86"/>
    <x v="158"/>
    <x v="1"/>
    <x v="72"/>
    <x v="3"/>
    <s v="Lightspeed Venture Partners, Khosla Ventures, Geodesic Capital"/>
    <x v="0"/>
    <x v="155"/>
    <x v="1"/>
    <n v="20"/>
    <x v="0"/>
    <n v="7"/>
    <n v="0"/>
    <x v="1"/>
  </r>
  <r>
    <s v="Globalization Partners"/>
    <x v="86"/>
    <x v="159"/>
    <x v="1"/>
    <x v="22"/>
    <x v="3"/>
    <s v="Vista Equity Partners, Wincove, TDR Capital"/>
    <x v="0"/>
    <x v="156"/>
    <x v="1"/>
    <n v="5"/>
    <x v="2"/>
    <n v="1"/>
    <n v="0"/>
    <x v="1"/>
  </r>
  <r>
    <s v="dbt Labs"/>
    <x v="86"/>
    <x v="160"/>
    <x v="1"/>
    <x v="13"/>
    <x v="5"/>
    <s v="Andreessen Horowitz, Amplify Partners, Sequoia Capital"/>
    <x v="12"/>
    <x v="157"/>
    <x v="1"/>
    <n v="12"/>
    <x v="0"/>
    <n v="2"/>
    <n v="0"/>
    <x v="1"/>
  </r>
  <r>
    <s v="SSENSE"/>
    <x v="88"/>
    <x v="161"/>
    <x v="12"/>
    <x v="62"/>
    <x v="7"/>
    <s v="Sequoia Capital"/>
    <x v="18"/>
    <x v="157"/>
    <x v="1"/>
    <n v="12"/>
    <x v="0"/>
    <n v="2"/>
    <n v="0"/>
    <x v="1"/>
  </r>
  <r>
    <s v="Dataminr"/>
    <x v="89"/>
    <x v="162"/>
    <x v="1"/>
    <x v="14"/>
    <x v="0"/>
    <s v="Venrock, Institutional Venture Partners, Goldman Sachs"/>
    <x v="14"/>
    <x v="158"/>
    <x v="1"/>
    <n v="35"/>
    <x v="0"/>
    <n v="6"/>
    <n v="0"/>
    <x v="1"/>
  </r>
  <r>
    <s v="BitPanda"/>
    <x v="90"/>
    <x v="148"/>
    <x v="24"/>
    <x v="73"/>
    <x v="2"/>
    <s v="Speedinvest, Valar Ventures, Uniqa Ventures"/>
    <x v="17"/>
    <x v="159"/>
    <x v="1"/>
    <n v="12"/>
    <x v="0"/>
    <n v="2"/>
    <n v="0"/>
    <x v="1"/>
  </r>
  <r>
    <s v="Weee!"/>
    <x v="89"/>
    <x v="148"/>
    <x v="1"/>
    <x v="53"/>
    <x v="4"/>
    <s v="Goodwater Capital, iFly, XVC Venture Capital"/>
    <x v="6"/>
    <x v="160"/>
    <x v="1"/>
    <n v="14"/>
    <x v="0"/>
    <n v="3"/>
    <n v="0"/>
    <x v="1"/>
  </r>
  <r>
    <s v="Houzz"/>
    <x v="91"/>
    <x v="163"/>
    <x v="1"/>
    <x v="41"/>
    <x v="7"/>
    <s v="New Enterprise Associates, Sequoia Capital, Comcast Ventures"/>
    <x v="9"/>
    <x v="161"/>
    <x v="1"/>
    <n v="18"/>
    <x v="0"/>
    <n v="5"/>
    <n v="0"/>
    <x v="1"/>
  </r>
  <r>
    <s v="CRED"/>
    <x v="92"/>
    <x v="164"/>
    <x v="6"/>
    <x v="9"/>
    <x v="2"/>
    <s v="Tiger Global Management, DST Global, Sequoia Capital India"/>
    <x v="18"/>
    <x v="161"/>
    <x v="1"/>
    <n v="18"/>
    <x v="0"/>
    <n v="5"/>
    <n v="0"/>
    <x v="1"/>
  </r>
  <r>
    <s v="Yello Mobile"/>
    <x v="91"/>
    <x v="165"/>
    <x v="14"/>
    <x v="39"/>
    <x v="15"/>
    <s v="Formation 8"/>
    <x v="0"/>
    <x v="162"/>
    <x v="5"/>
    <n v="8"/>
    <x v="2"/>
    <n v="6"/>
    <n v="1"/>
    <x v="0"/>
  </r>
  <r>
    <s v="MEGVII"/>
    <x v="91"/>
    <x v="166"/>
    <x v="0"/>
    <x v="0"/>
    <x v="0"/>
    <s v="Ant Financial Services Group, Russia-China Investment Fund, Foxconn Technology Company"/>
    <x v="10"/>
    <x v="163"/>
    <x v="1"/>
    <n v="18"/>
    <x v="0"/>
    <n v="6"/>
    <n v="0"/>
    <x v="1"/>
  </r>
  <r>
    <s v="Greensill"/>
    <x v="91"/>
    <x v="167"/>
    <x v="4"/>
    <x v="6"/>
    <x v="2"/>
    <s v="SoftBank Group, General Atlantic"/>
    <x v="10"/>
    <x v="164"/>
    <x v="7"/>
    <n v="2"/>
    <x v="2"/>
    <n v="2"/>
    <n v="2"/>
    <x v="0"/>
  </r>
  <r>
    <s v="Impossible Foods"/>
    <x v="91"/>
    <x v="168"/>
    <x v="1"/>
    <x v="74"/>
    <x v="10"/>
    <s v="Khosla Ventures, Horizons Ventures, Temasek Holdings"/>
    <x v="10"/>
    <x v="165"/>
    <x v="1"/>
    <n v="38"/>
    <x v="0"/>
    <n v="7"/>
    <n v="0"/>
    <x v="1"/>
  </r>
  <r>
    <s v="Radiology Partners"/>
    <x v="91"/>
    <x v="169"/>
    <x v="1"/>
    <x v="75"/>
    <x v="11"/>
    <s v="New Enterprise Associates, Starr Investment Holdings"/>
    <x v="0"/>
    <x v="166"/>
    <x v="1"/>
    <n v="4"/>
    <x v="2"/>
    <n v="1"/>
    <n v="0"/>
    <x v="1"/>
  </r>
  <r>
    <s v="Next Insurance"/>
    <x v="91"/>
    <x v="170"/>
    <x v="1"/>
    <x v="41"/>
    <x v="2"/>
    <s v="Zeev Ventures, Ribbit Capital, TLV Partners"/>
    <x v="12"/>
    <x v="167"/>
    <x v="1"/>
    <n v="17"/>
    <x v="0"/>
    <n v="6"/>
    <n v="0"/>
    <x v="1"/>
  </r>
  <r>
    <s v="Patreon"/>
    <x v="91"/>
    <x v="171"/>
    <x v="1"/>
    <x v="2"/>
    <x v="3"/>
    <s v="Index Ventures, Thrive Capital, CRV"/>
    <x v="5"/>
    <x v="168"/>
    <x v="3"/>
    <n v="28"/>
    <x v="0"/>
    <n v="7"/>
    <n v="1"/>
    <x v="0"/>
  </r>
  <r>
    <s v="PointClickCare"/>
    <x v="91"/>
    <x v="63"/>
    <x v="12"/>
    <x v="76"/>
    <x v="3"/>
    <s v="Dragoneer Investment Group, Hellman &amp; Friedman, JMI Equity"/>
    <x v="28"/>
    <x v="169"/>
    <x v="1"/>
    <n v="3"/>
    <x v="2"/>
    <n v="1"/>
    <n v="0"/>
    <x v="1"/>
  </r>
  <r>
    <s v="Zapier"/>
    <x v="91"/>
    <x v="172"/>
    <x v="1"/>
    <x v="72"/>
    <x v="3"/>
    <s v="Sequoia Capital, Bessemer Venture Partners, Threshold Ventures"/>
    <x v="18"/>
    <x v="170"/>
    <x v="1"/>
    <n v="6"/>
    <x v="2"/>
    <n v="1"/>
    <n v="0"/>
    <x v="1"/>
  </r>
  <r>
    <s v="Clubhouse"/>
    <x v="91"/>
    <x v="173"/>
    <x v="1"/>
    <x v="2"/>
    <x v="15"/>
    <s v="Andreessen Horowitz, TQ Ventures"/>
    <x v="18"/>
    <x v="170"/>
    <x v="1"/>
    <n v="6"/>
    <x v="2"/>
    <n v="1"/>
    <n v="0"/>
    <x v="1"/>
  </r>
  <r>
    <s v="BrowserStack"/>
    <x v="91"/>
    <x v="174"/>
    <x v="25"/>
    <x v="77"/>
    <x v="3"/>
    <s v="Accel, Insight Partners, Bond Capital"/>
    <x v="10"/>
    <x v="171"/>
    <x v="1"/>
    <n v="3"/>
    <x v="2"/>
    <n v="2"/>
    <n v="0"/>
    <x v="1"/>
  </r>
  <r>
    <s v="Olive"/>
    <x v="91"/>
    <x v="175"/>
    <x v="1"/>
    <x v="78"/>
    <x v="3"/>
    <s v="Drive Capital, General Catalyst, Ascension Ventures"/>
    <x v="0"/>
    <x v="172"/>
    <x v="5"/>
    <n v="16"/>
    <x v="0"/>
    <n v="4"/>
    <n v="1"/>
    <x v="0"/>
  </r>
  <r>
    <s v="Rubrik"/>
    <x v="91"/>
    <x v="176"/>
    <x v="1"/>
    <x v="41"/>
    <x v="5"/>
    <s v="Greylock Partners, Lightspeed Venture Partners, Khosla Ventures"/>
    <x v="17"/>
    <x v="173"/>
    <x v="1"/>
    <n v="10"/>
    <x v="2"/>
    <n v="6"/>
    <n v="0"/>
    <x v="1"/>
  </r>
  <r>
    <s v="Melio"/>
    <x v="91"/>
    <x v="177"/>
    <x v="1"/>
    <x v="14"/>
    <x v="2"/>
    <s v="Accel, Aleph, American Express Ventures"/>
    <x v="7"/>
    <x v="174"/>
    <x v="1"/>
    <n v="13"/>
    <x v="0"/>
    <n v="2"/>
    <n v="0"/>
    <x v="1"/>
  </r>
  <r>
    <s v="Vuori"/>
    <x v="91"/>
    <x v="31"/>
    <x v="1"/>
    <x v="79"/>
    <x v="7"/>
    <s v="SoftBank Group, Norwest Venture Partners"/>
    <x v="6"/>
    <x v="119"/>
    <x v="1"/>
    <n v="23"/>
    <x v="0"/>
    <n v="8"/>
    <n v="0"/>
    <x v="1"/>
  </r>
  <r>
    <s v="ClickUp"/>
    <x v="91"/>
    <x v="178"/>
    <x v="1"/>
    <x v="16"/>
    <x v="3"/>
    <s v="Georgian Partners, Craft Ventures"/>
    <x v="13"/>
    <x v="175"/>
    <x v="1"/>
    <n v="6"/>
    <x v="2"/>
    <n v="2"/>
    <n v="0"/>
    <x v="1"/>
  </r>
  <r>
    <s v="Cerebras Systems"/>
    <x v="91"/>
    <x v="49"/>
    <x v="1"/>
    <x v="80"/>
    <x v="9"/>
    <s v="Benchmark, Foundation Capital, Sequoia Capital"/>
    <x v="12"/>
    <x v="176"/>
    <x v="1"/>
    <n v="14"/>
    <x v="0"/>
    <n v="3"/>
    <n v="0"/>
    <x v="1"/>
  </r>
  <r>
    <s v="Farmers Business Network"/>
    <x v="91"/>
    <x v="179"/>
    <x v="1"/>
    <x v="81"/>
    <x v="1"/>
    <s v="Blackrock, Kleiner Perkins Caulfield &amp; Byers, Google Ventures"/>
    <x v="17"/>
    <x v="177"/>
    <x v="1"/>
    <n v="21"/>
    <x v="0"/>
    <n v="5"/>
    <n v="0"/>
    <x v="1"/>
  </r>
  <r>
    <s v="Branch"/>
    <x v="91"/>
    <x v="180"/>
    <x v="1"/>
    <x v="74"/>
    <x v="15"/>
    <s v="New Enterprise Associates, Pear, Cowboy Ventures"/>
    <x v="17"/>
    <x v="178"/>
    <x v="1"/>
    <n v="15"/>
    <x v="0"/>
    <n v="5"/>
    <n v="0"/>
    <x v="1"/>
  </r>
  <r>
    <s v="Aurora Solar"/>
    <x v="91"/>
    <x v="181"/>
    <x v="1"/>
    <x v="2"/>
    <x v="3"/>
    <s v="Fifth Wall Ventures, Energize Ventures, _x0009_ICONIQ Capital"/>
    <x v="5"/>
    <x v="179"/>
    <x v="1"/>
    <n v="9"/>
    <x v="2"/>
    <n v="2"/>
    <n v="0"/>
    <x v="1"/>
  </r>
  <r>
    <s v="Medlinker"/>
    <x v="93"/>
    <x v="182"/>
    <x v="0"/>
    <x v="82"/>
    <x v="11"/>
    <s v="China Health Industry Investment Fund, China Renaissance, and Sequoia Capital China"/>
    <x v="17"/>
    <x v="180"/>
    <x v="1"/>
    <n v="10"/>
    <x v="2"/>
    <n v="6"/>
    <n v="0"/>
    <x v="1"/>
  </r>
  <r>
    <s v="Intarcia Therapeutics"/>
    <x v="94"/>
    <x v="183"/>
    <x v="1"/>
    <x v="22"/>
    <x v="11"/>
    <s v="New Enterprise Associates, New Leaf Venture Partners, Charter Venture Capital"/>
    <x v="8"/>
    <x v="181"/>
    <x v="1"/>
    <n v="38"/>
    <x v="0"/>
    <n v="14"/>
    <n v="0"/>
    <x v="1"/>
  </r>
  <r>
    <s v="StockX"/>
    <x v="94"/>
    <x v="184"/>
    <x v="1"/>
    <x v="83"/>
    <x v="7"/>
    <s v="Google Ventures, Battery Ventures, DST Global"/>
    <x v="12"/>
    <x v="182"/>
    <x v="1"/>
    <n v="30"/>
    <x v="0"/>
    <n v="4"/>
    <n v="0"/>
    <x v="1"/>
  </r>
  <r>
    <s v="MessageBird"/>
    <x v="94"/>
    <x v="20"/>
    <x v="15"/>
    <x v="44"/>
    <x v="15"/>
    <s v="Y Combinator, Atomico, Accel"/>
    <x v="10"/>
    <x v="183"/>
    <x v="1"/>
    <n v="15"/>
    <x v="0"/>
    <n v="3"/>
    <n v="0"/>
    <x v="1"/>
  </r>
  <r>
    <s v="Guild Education"/>
    <x v="95"/>
    <x v="185"/>
    <x v="1"/>
    <x v="84"/>
    <x v="3"/>
    <s v="General Atlantic, Blackstone, ICONIQ Growth"/>
    <x v="6"/>
    <x v="184"/>
    <x v="1"/>
    <n v="25"/>
    <x v="0"/>
    <n v="5"/>
    <n v="0"/>
    <x v="1"/>
  </r>
  <r>
    <s v="Articulate"/>
    <x v="95"/>
    <x v="186"/>
    <x v="1"/>
    <x v="14"/>
    <x v="8"/>
    <s v="Blackstone, ICONIQ Growth, General Atlantic"/>
    <x v="6"/>
    <x v="184"/>
    <x v="1"/>
    <n v="25"/>
    <x v="0"/>
    <n v="5"/>
    <n v="0"/>
    <x v="1"/>
  </r>
  <r>
    <s v="FalconX"/>
    <x v="95"/>
    <x v="187"/>
    <x v="1"/>
    <x v="31"/>
    <x v="2"/>
    <s v="Tiger Global Management, American Express Ventures, B Capital Group"/>
    <x v="7"/>
    <x v="185"/>
    <x v="1"/>
    <n v="15"/>
    <x v="0"/>
    <n v="2"/>
    <n v="0"/>
    <x v="1"/>
  </r>
  <r>
    <s v="Dutchie"/>
    <x v="95"/>
    <x v="148"/>
    <x v="1"/>
    <x v="85"/>
    <x v="7"/>
    <s v="Casa Verde Capital, Gron Ventures, Thrity Five Ventures"/>
    <x v="13"/>
    <x v="186"/>
    <x v="1"/>
    <n v="14"/>
    <x v="0"/>
    <n v="2"/>
    <n v="0"/>
    <x v="1"/>
  </r>
  <r>
    <s v="Cohesity"/>
    <x v="96"/>
    <x v="188"/>
    <x v="1"/>
    <x v="30"/>
    <x v="5"/>
    <s v="SoftBank Group, Sequoia Capital, Wing Venture Capital"/>
    <x v="5"/>
    <x v="187"/>
    <x v="1"/>
    <n v="22"/>
    <x v="0"/>
    <n v="6"/>
    <n v="0"/>
    <x v="1"/>
  </r>
  <r>
    <s v="VAST Data"/>
    <x v="96"/>
    <x v="189"/>
    <x v="1"/>
    <x v="14"/>
    <x v="5"/>
    <s v="Norwest Venture Partners, Goldman Sachs, Dell Technologies Capital"/>
    <x v="12"/>
    <x v="188"/>
    <x v="1"/>
    <n v="11"/>
    <x v="0"/>
    <n v="2"/>
    <n v="0"/>
    <x v="1"/>
  </r>
  <r>
    <s v="GOAT"/>
    <x v="96"/>
    <x v="103"/>
    <x v="1"/>
    <x v="86"/>
    <x v="7"/>
    <s v="Upfront Ventures, Webb Investment Network, D1 Capital Partners"/>
    <x v="6"/>
    <x v="189"/>
    <x v="1"/>
    <n v="28"/>
    <x v="0"/>
    <n v="6"/>
    <n v="0"/>
    <x v="1"/>
  </r>
  <r>
    <s v="Noom"/>
    <x v="96"/>
    <x v="181"/>
    <x v="1"/>
    <x v="14"/>
    <x v="11"/>
    <s v="Qualcomm Ventures, Samsung Ventures, Silver Lake"/>
    <x v="11"/>
    <x v="190"/>
    <x v="1"/>
    <n v="28"/>
    <x v="0"/>
    <n v="3"/>
    <n v="0"/>
    <x v="1"/>
  </r>
  <r>
    <s v="Redwood Materials"/>
    <x v="96"/>
    <x v="190"/>
    <x v="1"/>
    <x v="87"/>
    <x v="1"/>
    <s v="Breakthrough Energy Ventures, Capricorn Investment Group, Valor Equity Partners"/>
    <x v="13"/>
    <x v="191"/>
    <x v="1"/>
    <n v="12"/>
    <x v="0"/>
    <n v="1"/>
    <n v="0"/>
    <x v="1"/>
  </r>
  <r>
    <s v="Papaya Global"/>
    <x v="96"/>
    <x v="191"/>
    <x v="1"/>
    <x v="14"/>
    <x v="3"/>
    <s v="Bessemer Venture Partners, Insight Partners, New Era Ventures"/>
    <x v="12"/>
    <x v="192"/>
    <x v="1"/>
    <n v="16"/>
    <x v="0"/>
    <n v="2"/>
    <n v="0"/>
    <x v="1"/>
  </r>
  <r>
    <s v="ShareChat"/>
    <x v="96"/>
    <x v="192"/>
    <x v="6"/>
    <x v="9"/>
    <x v="3"/>
    <s v="India Quotient, Elevation Capital, Lightspeed Venture Partners"/>
    <x v="6"/>
    <x v="193"/>
    <x v="1"/>
    <n v="22"/>
    <x v="0"/>
    <n v="7"/>
    <n v="0"/>
    <x v="1"/>
  </r>
  <r>
    <s v="Relativity"/>
    <x v="97"/>
    <x v="193"/>
    <x v="1"/>
    <x v="32"/>
    <x v="3"/>
    <s v="Silver Lake, ICONIQ Capital"/>
    <x v="19"/>
    <x v="194"/>
    <x v="1"/>
    <n v="2"/>
    <x v="2"/>
    <n v="1"/>
    <n v="0"/>
    <x v="1"/>
  </r>
  <r>
    <s v="Whoop"/>
    <x v="97"/>
    <x v="194"/>
    <x v="1"/>
    <x v="22"/>
    <x v="7"/>
    <s v="NextView Ventures, Promus Ventures, Two Sigma Ventures"/>
    <x v="0"/>
    <x v="195"/>
    <x v="1"/>
    <n v="36"/>
    <x v="0"/>
    <n v="6"/>
    <n v="0"/>
    <x v="1"/>
  </r>
  <r>
    <s v="Applied Intuition"/>
    <x v="97"/>
    <x v="154"/>
    <x v="1"/>
    <x v="72"/>
    <x v="5"/>
    <s v="Andreessen Horowitz, Lux Capital, General Catalyst"/>
    <x v="13"/>
    <x v="196"/>
    <x v="1"/>
    <n v="21"/>
    <x v="0"/>
    <n v="2"/>
    <n v="0"/>
    <x v="1"/>
  </r>
  <r>
    <s v="Course Hero"/>
    <x v="97"/>
    <x v="195"/>
    <x v="1"/>
    <x v="74"/>
    <x v="8"/>
    <s v="NewView Capital, Maveron, Ridge Ventures"/>
    <x v="11"/>
    <x v="197"/>
    <x v="1"/>
    <n v="17"/>
    <x v="0"/>
    <n v="4"/>
    <n v="0"/>
    <x v="1"/>
  </r>
  <r>
    <s v="Otto Bock HealthCare"/>
    <x v="98"/>
    <x v="196"/>
    <x v="8"/>
    <x v="88"/>
    <x v="11"/>
    <s v="EQT Partners"/>
    <x v="29"/>
    <x v="198"/>
    <x v="1"/>
    <n v="2"/>
    <x v="2"/>
    <n v="1"/>
    <n v="0"/>
    <x v="1"/>
  </r>
  <r>
    <s v="Indigo Ag"/>
    <x v="99"/>
    <x v="197"/>
    <x v="1"/>
    <x v="22"/>
    <x v="0"/>
    <s v="Activant Capital Group, Alaska Permanent Fund, Baillie Gifford &amp; Co."/>
    <x v="17"/>
    <x v="199"/>
    <x v="1"/>
    <n v="10"/>
    <x v="2"/>
    <n v="5"/>
    <n v="0"/>
    <x v="1"/>
  </r>
  <r>
    <s v="HyalRoute"/>
    <x v="99"/>
    <x v="198"/>
    <x v="26"/>
    <x v="89"/>
    <x v="17"/>
    <s v="None"/>
    <x v="6"/>
    <x v="200"/>
    <x v="1"/>
    <n v="1"/>
    <x v="2"/>
    <n v="1"/>
    <n v="0"/>
    <x v="1"/>
  </r>
  <r>
    <s v="Rec Room"/>
    <x v="99"/>
    <x v="199"/>
    <x v="1"/>
    <x v="68"/>
    <x v="3"/>
    <s v="First Round Capital, Sequoia Capital, Index Ventures"/>
    <x v="12"/>
    <x v="201"/>
    <x v="1"/>
    <n v="13"/>
    <x v="0"/>
    <n v="3"/>
    <n v="0"/>
    <x v="1"/>
  </r>
  <r>
    <s v="Digit Insurance"/>
    <x v="99"/>
    <x v="200"/>
    <x v="6"/>
    <x v="9"/>
    <x v="2"/>
    <s v="Fairfax Financial Holdings, A91 Partners, TVS Capital"/>
    <x v="12"/>
    <x v="202"/>
    <x v="1"/>
    <n v="15"/>
    <x v="0"/>
    <n v="5"/>
    <n v="0"/>
    <x v="1"/>
  </r>
  <r>
    <s v="Commure"/>
    <x v="99"/>
    <x v="201"/>
    <x v="1"/>
    <x v="2"/>
    <x v="3"/>
    <s v="General Catalyst, HCA Healthcare"/>
    <x v="13"/>
    <x v="203"/>
    <x v="1"/>
    <n v="2"/>
    <x v="2"/>
    <n v="2"/>
    <n v="0"/>
    <x v="1"/>
  </r>
  <r>
    <s v="Mirakl"/>
    <x v="99"/>
    <x v="202"/>
    <x v="17"/>
    <x v="50"/>
    <x v="7"/>
    <s v="Elaia Partners, 83North, Felix Capital"/>
    <x v="10"/>
    <x v="204"/>
    <x v="1"/>
    <n v="6"/>
    <x v="2"/>
    <n v="4"/>
    <n v="0"/>
    <x v="1"/>
  </r>
  <r>
    <s v="Coalition"/>
    <x v="99"/>
    <x v="148"/>
    <x v="1"/>
    <x v="2"/>
    <x v="14"/>
    <s v="Two Sigma Ventures, Flint Capital, Commerce Ventures"/>
    <x v="13"/>
    <x v="182"/>
    <x v="1"/>
    <n v="14"/>
    <x v="0"/>
    <n v="4"/>
    <n v="0"/>
    <x v="1"/>
  </r>
  <r>
    <s v="Tekion"/>
    <x v="99"/>
    <x v="203"/>
    <x v="1"/>
    <x v="90"/>
    <x v="3"/>
    <s v="Airbus Ventures, Index Ventures, Advent International"/>
    <x v="12"/>
    <x v="25"/>
    <x v="1"/>
    <n v="14"/>
    <x v="0"/>
    <n v="2"/>
    <n v="0"/>
    <x v="1"/>
  </r>
  <r>
    <s v="Celsius Network"/>
    <x v="99"/>
    <x v="204"/>
    <x v="1"/>
    <x v="48"/>
    <x v="2"/>
    <s v="WestCap Group, Caisse de depot et placement du Quebec"/>
    <x v="13"/>
    <x v="205"/>
    <x v="1"/>
    <n v="4"/>
    <x v="2"/>
    <n v="3"/>
    <n v="0"/>
    <x v="1"/>
  </r>
  <r>
    <s v="GoStudent"/>
    <x v="99"/>
    <x v="205"/>
    <x v="24"/>
    <x v="73"/>
    <x v="8"/>
    <s v="DN Capital, Left Lane Capital, Coatue Management"/>
    <x v="13"/>
    <x v="206"/>
    <x v="1"/>
    <n v="13"/>
    <x v="0"/>
    <n v="3"/>
    <n v="0"/>
    <x v="1"/>
  </r>
  <r>
    <s v="Highspot"/>
    <x v="99"/>
    <x v="206"/>
    <x v="1"/>
    <x v="68"/>
    <x v="3"/>
    <s v="Madrona Venture Group, Shasta Ventures, Salesforce Ventures"/>
    <x v="5"/>
    <x v="207"/>
    <x v="1"/>
    <n v="13"/>
    <x v="0"/>
    <n v="5"/>
    <n v="0"/>
    <x v="1"/>
  </r>
  <r>
    <s v="Handshake"/>
    <x v="99"/>
    <x v="207"/>
    <x v="1"/>
    <x v="2"/>
    <x v="3"/>
    <s v="Kleiner Perkins Caufield &amp; Byers, Lightspeed Venture Partners, True Ventures"/>
    <x v="17"/>
    <x v="208"/>
    <x v="1"/>
    <n v="16"/>
    <x v="0"/>
    <n v="6"/>
    <n v="0"/>
    <x v="1"/>
  </r>
  <r>
    <s v="ChargeBee Technologies"/>
    <x v="99"/>
    <x v="208"/>
    <x v="1"/>
    <x v="91"/>
    <x v="2"/>
    <s v="Insight Partners, Tiger Global Management, Accel"/>
    <x v="10"/>
    <x v="209"/>
    <x v="1"/>
    <n v="6"/>
    <x v="2"/>
    <n v="4"/>
    <n v="0"/>
    <x v="1"/>
  </r>
  <r>
    <s v="Flock Safety"/>
    <x v="99"/>
    <x v="209"/>
    <x v="1"/>
    <x v="56"/>
    <x v="9"/>
    <s v="Matrix Partners, Initialized Capital, Tiger Global Management"/>
    <x v="13"/>
    <x v="210"/>
    <x v="1"/>
    <n v="15"/>
    <x v="0"/>
    <n v="2"/>
    <n v="0"/>
    <x v="1"/>
  </r>
  <r>
    <s v="Unacademy"/>
    <x v="100"/>
    <x v="171"/>
    <x v="6"/>
    <x v="9"/>
    <x v="8"/>
    <s v="Blume Ventures, Nexus Venture Partners, Sequoia Capital India"/>
    <x v="6"/>
    <x v="211"/>
    <x v="1"/>
    <n v="34"/>
    <x v="0"/>
    <n v="9"/>
    <n v="0"/>
    <x v="1"/>
  </r>
  <r>
    <s v="MoonPay"/>
    <x v="101"/>
    <x v="210"/>
    <x v="1"/>
    <x v="92"/>
    <x v="2"/>
    <s v="New Enterprise Associates, Coatue Management, Tiger Global Management"/>
    <x v="21"/>
    <x v="212"/>
    <x v="1"/>
    <n v="6"/>
    <x v="2"/>
    <n v="1"/>
    <n v="0"/>
    <x v="1"/>
  </r>
  <r>
    <s v="Upstox"/>
    <x v="101"/>
    <x v="211"/>
    <x v="6"/>
    <x v="34"/>
    <x v="2"/>
    <s v="Tiger Global Management, Kalaari Capital"/>
    <x v="2"/>
    <x v="213"/>
    <x v="1"/>
    <n v="4"/>
    <x v="2"/>
    <n v="2"/>
    <n v="0"/>
    <x v="1"/>
  </r>
  <r>
    <s v="Youxia Motors"/>
    <x v="102"/>
    <x v="212"/>
    <x v="0"/>
    <x v="10"/>
    <x v="12"/>
    <s v="China Environmental Protection Industry, China Fortune Ocean"/>
    <x v="17"/>
    <x v="42"/>
    <x v="1"/>
    <n v="7"/>
    <x v="2"/>
    <n v="2"/>
    <n v="0"/>
    <x v="1"/>
  </r>
  <r>
    <s v="OwnBackup"/>
    <x v="102"/>
    <x v="213"/>
    <x v="1"/>
    <x v="93"/>
    <x v="5"/>
    <s v="Insight Partners, Salesforce Ventures, Vertex Ventures"/>
    <x v="6"/>
    <x v="214"/>
    <x v="1"/>
    <n v="12"/>
    <x v="0"/>
    <n v="4"/>
    <n v="0"/>
    <x v="1"/>
  </r>
  <r>
    <s v="Starburst"/>
    <x v="102"/>
    <x v="97"/>
    <x v="1"/>
    <x v="22"/>
    <x v="5"/>
    <s v="Index Ventures, Coatue Management, Andreessen Horowitz"/>
    <x v="26"/>
    <x v="76"/>
    <x v="1"/>
    <n v="1"/>
    <x v="2"/>
    <s v="None"/>
    <n v="0"/>
    <x v="1"/>
  </r>
  <r>
    <s v="Cloudwalk"/>
    <x v="103"/>
    <x v="214"/>
    <x v="0"/>
    <x v="69"/>
    <x v="0"/>
    <s v="Oriza Holdings, Guangdong Technology Financial Group"/>
    <x v="6"/>
    <x v="215"/>
    <x v="1"/>
    <n v="38"/>
    <x v="0"/>
    <n v="1"/>
    <n v="0"/>
    <x v="1"/>
  </r>
  <r>
    <s v="ECARX"/>
    <x v="104"/>
    <x v="215"/>
    <x v="0"/>
    <x v="94"/>
    <x v="12"/>
    <s v="Geely, SIG Asia Investments, China State Capital Venture Capital Fund"/>
    <x v="12"/>
    <x v="216"/>
    <x v="1"/>
    <n v="6"/>
    <x v="2"/>
    <n v="3"/>
    <n v="0"/>
    <x v="1"/>
  </r>
  <r>
    <s v="Sila Nanotechnologies"/>
    <x v="105"/>
    <x v="151"/>
    <x v="1"/>
    <x v="95"/>
    <x v="1"/>
    <s v="Bessemer Venture Partners, Sutter Hill Ventures, Matrix Partners"/>
    <x v="10"/>
    <x v="217"/>
    <x v="1"/>
    <n v="15"/>
    <x v="0"/>
    <n v="2"/>
    <n v="0"/>
    <x v="1"/>
  </r>
  <r>
    <s v="Scopely"/>
    <x v="105"/>
    <x v="216"/>
    <x v="1"/>
    <x v="86"/>
    <x v="15"/>
    <s v="Greycroft, Sands Capital, Revolution Growth"/>
    <x v="10"/>
    <x v="218"/>
    <x v="3"/>
    <n v="53"/>
    <x v="1"/>
    <n v="7"/>
    <n v="1"/>
    <x v="0"/>
  </r>
  <r>
    <s v="Komodo Health"/>
    <x v="105"/>
    <x v="217"/>
    <x v="1"/>
    <x v="2"/>
    <x v="11"/>
    <s v="Andreessen Horowitz, IA Ventures, Felicis Ventures"/>
    <x v="17"/>
    <x v="219"/>
    <x v="1"/>
    <n v="10"/>
    <x v="2"/>
    <n v="1"/>
    <n v="0"/>
    <x v="1"/>
  </r>
  <r>
    <s v="Kurly"/>
    <x v="105"/>
    <x v="218"/>
    <x v="14"/>
    <x v="39"/>
    <x v="4"/>
    <s v="Sequoia Capital China, DST Global, DST Global"/>
    <x v="17"/>
    <x v="220"/>
    <x v="1"/>
    <n v="20"/>
    <x v="0"/>
    <n v="6"/>
    <n v="0"/>
    <x v="1"/>
  </r>
  <r>
    <s v="Cars24"/>
    <x v="105"/>
    <x v="219"/>
    <x v="6"/>
    <x v="60"/>
    <x v="7"/>
    <s v="Moore Strategic Ventures, DST Global, Sequoia Capital India"/>
    <x v="6"/>
    <x v="221"/>
    <x v="1"/>
    <n v="30"/>
    <x v="0"/>
    <n v="5"/>
    <n v="0"/>
    <x v="1"/>
  </r>
  <r>
    <s v="BlockDaemon"/>
    <x v="106"/>
    <x v="155"/>
    <x v="1"/>
    <x v="45"/>
    <x v="2"/>
    <s v="BOLDstart Ventures, Lerer Hippeau, Kenetic Capital"/>
    <x v="12"/>
    <x v="222"/>
    <x v="1"/>
    <n v="34"/>
    <x v="0"/>
    <n v="2"/>
    <n v="0"/>
    <x v="1"/>
  </r>
  <r>
    <s v="Dadi Cinema"/>
    <x v="107"/>
    <x v="220"/>
    <x v="0"/>
    <x v="12"/>
    <x v="1"/>
    <s v="Alibaba Pictures Group"/>
    <x v="11"/>
    <x v="223"/>
    <x v="1"/>
    <n v="1"/>
    <x v="2"/>
    <n v="1"/>
    <n v="0"/>
    <x v="1"/>
  </r>
  <r>
    <s v="Thumbtack"/>
    <x v="108"/>
    <x v="221"/>
    <x v="1"/>
    <x v="2"/>
    <x v="7"/>
    <s v="Tiger Global, Sequoia Capital, Google Capital"/>
    <x v="9"/>
    <x v="224"/>
    <x v="1"/>
    <n v="26"/>
    <x v="0"/>
    <n v="9"/>
    <n v="0"/>
    <x v="1"/>
  </r>
  <r>
    <s v="Cedar"/>
    <x v="108"/>
    <x v="222"/>
    <x v="1"/>
    <x v="14"/>
    <x v="2"/>
    <s v="Thrive Capital, Founders Fund, Cocnord Health Partners"/>
    <x v="12"/>
    <x v="225"/>
    <x v="1"/>
    <n v="16"/>
    <x v="0"/>
    <n v="3"/>
    <n v="0"/>
    <x v="1"/>
  </r>
  <r>
    <s v="Eruditus Executive Education"/>
    <x v="108"/>
    <x v="223"/>
    <x v="6"/>
    <x v="34"/>
    <x v="8"/>
    <s v="Sequoia Capital India, Softbank, Bertelsmann India Investments"/>
    <x v="2"/>
    <x v="226"/>
    <x v="1"/>
    <n v="13"/>
    <x v="0"/>
    <n v="5"/>
    <n v="0"/>
    <x v="1"/>
  </r>
  <r>
    <s v="Blockstream"/>
    <x v="108"/>
    <x v="224"/>
    <x v="12"/>
    <x v="36"/>
    <x v="2"/>
    <s v="AME Cloud Ventures, Future Perfect Ventures, Blockchain Capital"/>
    <x v="17"/>
    <x v="227"/>
    <x v="1"/>
    <n v="23"/>
    <x v="0"/>
    <n v="4"/>
    <n v="0"/>
    <x v="1"/>
  </r>
  <r>
    <s v="ConsenSys"/>
    <x v="108"/>
    <x v="225"/>
    <x v="1"/>
    <x v="14"/>
    <x v="2"/>
    <s v="Third Point, Electric Capital, Coinbase Ventures"/>
    <x v="17"/>
    <x v="228"/>
    <x v="1"/>
    <n v="24"/>
    <x v="0"/>
    <n v="1"/>
    <n v="0"/>
    <x v="1"/>
  </r>
  <r>
    <s v="Innovaccer"/>
    <x v="108"/>
    <x v="226"/>
    <x v="1"/>
    <x v="2"/>
    <x v="11"/>
    <s v="M12, WestBridge Capital, Lightspeed Venture Partners"/>
    <x v="17"/>
    <x v="229"/>
    <x v="1"/>
    <n v="27"/>
    <x v="0"/>
    <n v="4"/>
    <n v="0"/>
    <x v="1"/>
  </r>
  <r>
    <s v="Ironclad"/>
    <x v="108"/>
    <x v="227"/>
    <x v="1"/>
    <x v="96"/>
    <x v="3"/>
    <s v="Accel, Sequoia Capital, Y Combinator"/>
    <x v="17"/>
    <x v="230"/>
    <x v="1"/>
    <n v="10"/>
    <x v="2"/>
    <n v="3"/>
    <n v="0"/>
    <x v="1"/>
  </r>
  <r>
    <s v="Skims"/>
    <x v="108"/>
    <x v="228"/>
    <x v="1"/>
    <x v="45"/>
    <x v="7"/>
    <s v="Thrive Capital, Alliance Consumer Growth, Imaginary Ventures"/>
    <x v="21"/>
    <x v="231"/>
    <x v="1"/>
    <n v="5"/>
    <x v="2"/>
    <n v="2"/>
    <n v="0"/>
    <x v="1"/>
  </r>
  <r>
    <s v="PsiQuantum"/>
    <x v="109"/>
    <x v="68"/>
    <x v="1"/>
    <x v="41"/>
    <x v="9"/>
    <s v="Playground Global, M12, BlackRock"/>
    <x v="12"/>
    <x v="232"/>
    <x v="1"/>
    <n v="10"/>
    <x v="2"/>
    <n v="1"/>
    <n v="0"/>
    <x v="1"/>
  </r>
  <r>
    <s v="SpotOn"/>
    <x v="109"/>
    <x v="229"/>
    <x v="1"/>
    <x v="2"/>
    <x v="2"/>
    <s v="Dragoneer Investment Group, DST Global, Franklin Templeton"/>
    <x v="13"/>
    <x v="96"/>
    <x v="1"/>
    <n v="13"/>
    <x v="0"/>
    <n v="3"/>
    <n v="0"/>
    <x v="1"/>
  </r>
  <r>
    <s v="Udaan"/>
    <x v="110"/>
    <x v="230"/>
    <x v="6"/>
    <x v="9"/>
    <x v="4"/>
    <s v="DST Global, Lightspeed Venture Partners, Microsoft ScaleUp"/>
    <x v="12"/>
    <x v="233"/>
    <x v="1"/>
    <n v="21"/>
    <x v="0"/>
    <n v="5"/>
    <n v="0"/>
    <x v="1"/>
  </r>
  <r>
    <s v="HighRadius"/>
    <x v="110"/>
    <x v="231"/>
    <x v="1"/>
    <x v="97"/>
    <x v="2"/>
    <s v="Susquehanna Growth Equity, Citi Ventures, ICONIQ Capital"/>
    <x v="11"/>
    <x v="16"/>
    <x v="1"/>
    <n v="11"/>
    <x v="0"/>
    <n v="2"/>
    <n v="0"/>
    <x v="1"/>
  </r>
  <r>
    <s v="Nuvemshop"/>
    <x v="110"/>
    <x v="232"/>
    <x v="21"/>
    <x v="58"/>
    <x v="7"/>
    <s v="Kaszek Ventures, Qualcomm Ventures, Accel"/>
    <x v="10"/>
    <x v="234"/>
    <x v="1"/>
    <n v="24"/>
    <x v="0"/>
    <n v="2"/>
    <n v="0"/>
    <x v="1"/>
  </r>
  <r>
    <s v="DailyHunt"/>
    <x v="110"/>
    <x v="233"/>
    <x v="6"/>
    <x v="9"/>
    <x v="3"/>
    <s v="Falcon Edge Capital, Omidyar Network, Sequoia Capital India"/>
    <x v="20"/>
    <x v="235"/>
    <x v="1"/>
    <n v="24"/>
    <x v="0"/>
    <n v="7"/>
    <n v="0"/>
    <x v="1"/>
  </r>
  <r>
    <s v="Yixia"/>
    <x v="111"/>
    <x v="234"/>
    <x v="0"/>
    <x v="0"/>
    <x v="15"/>
    <s v="Sequoia Capital China, Sina Weibo, Kleiner Perkins Caufield &amp; Byers, Redpoint Ventures"/>
    <x v="10"/>
    <x v="56"/>
    <x v="1"/>
    <n v="10"/>
    <x v="2"/>
    <n v="2"/>
    <n v="0"/>
    <x v="1"/>
  </r>
  <r>
    <s v="Traveloka"/>
    <x v="111"/>
    <x v="235"/>
    <x v="7"/>
    <x v="11"/>
    <x v="16"/>
    <s v="Global Founders Capital, East Ventures, Expedia Inc."/>
    <x v="0"/>
    <x v="52"/>
    <x v="1"/>
    <n v="8"/>
    <x v="2"/>
    <n v="3"/>
    <n v="0"/>
    <x v="1"/>
  </r>
  <r>
    <s v="SouChe Holdings"/>
    <x v="111"/>
    <x v="236"/>
    <x v="0"/>
    <x v="42"/>
    <x v="7"/>
    <s v="Morningside Ventures, Warburg Pincus, CreditEase Fintech Investment Fund"/>
    <x v="0"/>
    <x v="236"/>
    <x v="1"/>
    <n v="22"/>
    <x v="0"/>
    <n v="2"/>
    <n v="0"/>
    <x v="1"/>
  </r>
  <r>
    <s v="BGL Group"/>
    <x v="111"/>
    <x v="56"/>
    <x v="4"/>
    <x v="98"/>
    <x v="2"/>
    <s v="CPP Investment Board"/>
    <x v="23"/>
    <x v="237"/>
    <x v="5"/>
    <n v="1"/>
    <x v="2"/>
    <n v="1"/>
    <n v="1"/>
    <x v="0"/>
  </r>
  <r>
    <s v="Circle"/>
    <x v="111"/>
    <x v="237"/>
    <x v="1"/>
    <x v="22"/>
    <x v="2"/>
    <s v="General Catalyst, Digital Currency Group, Accel"/>
    <x v="5"/>
    <x v="238"/>
    <x v="5"/>
    <n v="34"/>
    <x v="0"/>
    <n v="6"/>
    <n v="3"/>
    <x v="0"/>
  </r>
  <r>
    <s v="Zuoyebang"/>
    <x v="111"/>
    <x v="238"/>
    <x v="0"/>
    <x v="0"/>
    <x v="8"/>
    <s v="Sequoia Capital China, Xiang He Capital, GGV Capital"/>
    <x v="17"/>
    <x v="239"/>
    <x v="1"/>
    <n v="17"/>
    <x v="0"/>
    <n v="2"/>
    <n v="0"/>
    <x v="1"/>
  </r>
  <r>
    <s v="Delhivery"/>
    <x v="111"/>
    <x v="123"/>
    <x v="6"/>
    <x v="60"/>
    <x v="4"/>
    <s v="Times Internet, Nexus Venture Partners, SoftBank Group"/>
    <x v="10"/>
    <x v="240"/>
    <x v="1"/>
    <n v="16"/>
    <x v="0"/>
    <n v="5"/>
    <n v="0"/>
    <x v="1"/>
  </r>
  <r>
    <s v="FlixMobility"/>
    <x v="111"/>
    <x v="239"/>
    <x v="8"/>
    <x v="18"/>
    <x v="12"/>
    <s v="Holtzbrinck Ventures, Unternehmertum Venture Capital, General Atlantic"/>
    <x v="5"/>
    <x v="241"/>
    <x v="1"/>
    <n v="16"/>
    <x v="0"/>
    <n v="3"/>
    <n v="0"/>
    <x v="1"/>
  </r>
  <r>
    <s v="Wildlife Studios"/>
    <x v="111"/>
    <x v="240"/>
    <x v="21"/>
    <x v="58"/>
    <x v="1"/>
    <s v="Benchmark, Bessemer Venture Partners"/>
    <x v="10"/>
    <x v="242"/>
    <x v="1"/>
    <n v="9"/>
    <x v="2"/>
    <n v="2"/>
    <n v="0"/>
    <x v="1"/>
  </r>
  <r>
    <s v="ApplyBoard"/>
    <x v="111"/>
    <x v="241"/>
    <x v="12"/>
    <x v="99"/>
    <x v="8"/>
    <s v="Artiman Ventures, Plug and Play Ventures, Anthos Capital"/>
    <x v="6"/>
    <x v="243"/>
    <x v="1"/>
    <n v="19"/>
    <x v="0"/>
    <n v="3"/>
    <n v="0"/>
    <x v="1"/>
  </r>
  <r>
    <s v="Forter"/>
    <x v="111"/>
    <x v="242"/>
    <x v="1"/>
    <x v="14"/>
    <x v="14"/>
    <s v="Sequoia Capital Israel, Scale Venture Partners, Commerce Ventures"/>
    <x v="5"/>
    <x v="244"/>
    <x v="1"/>
    <n v="17"/>
    <x v="0"/>
    <n v="4"/>
    <n v="0"/>
    <x v="1"/>
  </r>
  <r>
    <s v="Calendly"/>
    <x v="111"/>
    <x v="243"/>
    <x v="1"/>
    <x v="56"/>
    <x v="3"/>
    <s v="ICONIQ Capital, OpenView Venture Partners"/>
    <x v="5"/>
    <x v="245"/>
    <x v="1"/>
    <n v="4"/>
    <x v="2"/>
    <n v="1"/>
    <n v="0"/>
    <x v="1"/>
  </r>
  <r>
    <s v="BlockFi"/>
    <x v="111"/>
    <x v="244"/>
    <x v="1"/>
    <x v="100"/>
    <x v="2"/>
    <s v="ConsenSys Ventures, Valar Ventures, PUC"/>
    <x v="13"/>
    <x v="246"/>
    <x v="1"/>
    <n v="44"/>
    <x v="0"/>
    <n v="3"/>
    <n v="0"/>
    <x v="1"/>
  </r>
  <r>
    <s v="ActiveCampaign"/>
    <x v="111"/>
    <x v="121"/>
    <x v="1"/>
    <x v="32"/>
    <x v="3"/>
    <s v="Silversmith Capital Partners, Susquehanna Growth Equity, Tiger Global Management"/>
    <x v="15"/>
    <x v="247"/>
    <x v="1"/>
    <n v="4"/>
    <x v="2"/>
    <n v="1"/>
    <n v="0"/>
    <x v="1"/>
  </r>
  <r>
    <s v="CMR Surgical"/>
    <x v="111"/>
    <x v="245"/>
    <x v="4"/>
    <x v="101"/>
    <x v="11"/>
    <s v="Cambridge Innovation Capital, LGT Capital Partners, Escala Capital"/>
    <x v="17"/>
    <x v="248"/>
    <x v="1"/>
    <n v="14"/>
    <x v="0"/>
    <n v="4"/>
    <n v="0"/>
    <x v="1"/>
  </r>
  <r>
    <s v="Lucid Software"/>
    <x v="111"/>
    <x v="246"/>
    <x v="1"/>
    <x v="102"/>
    <x v="3"/>
    <s v="Spectrum Equity, ICONIQ Capital, Grayhawk Capital"/>
    <x v="2"/>
    <x v="249"/>
    <x v="1"/>
    <n v="14"/>
    <x v="0"/>
    <n v="4"/>
    <n v="0"/>
    <x v="1"/>
  </r>
  <r>
    <s v="Age of Learning"/>
    <x v="111"/>
    <x v="247"/>
    <x v="1"/>
    <x v="23"/>
    <x v="8"/>
    <s v="Iconiq Capital"/>
    <x v="20"/>
    <x v="250"/>
    <x v="1"/>
    <n v="4"/>
    <x v="2"/>
    <n v="2"/>
    <n v="0"/>
    <x v="1"/>
  </r>
  <r>
    <s v="Carbon Health"/>
    <x v="111"/>
    <x v="248"/>
    <x v="1"/>
    <x v="2"/>
    <x v="11"/>
    <s v="Brookfield Asset Management, Blackstone, Data Collective"/>
    <x v="6"/>
    <x v="251"/>
    <x v="1"/>
    <n v="36"/>
    <x v="0"/>
    <n v="2"/>
    <n v="0"/>
    <x v="1"/>
  </r>
  <r>
    <s v="Contentful"/>
    <x v="111"/>
    <x v="190"/>
    <x v="8"/>
    <x v="24"/>
    <x v="3"/>
    <s v="Balderton Capital, General Catalyst, Tiger Global Management"/>
    <x v="5"/>
    <x v="252"/>
    <x v="1"/>
    <n v="13"/>
    <x v="0"/>
    <n v="3"/>
    <n v="0"/>
    <x v="1"/>
  </r>
  <r>
    <s v="LaunchDarkly"/>
    <x v="111"/>
    <x v="190"/>
    <x v="1"/>
    <x v="52"/>
    <x v="3"/>
    <s v="Uncork Capital, Threshold Ventures, Bloomberg Beta"/>
    <x v="17"/>
    <x v="253"/>
    <x v="1"/>
    <n v="13"/>
    <x v="0"/>
    <n v="4"/>
    <n v="0"/>
    <x v="1"/>
  </r>
  <r>
    <s v="Seismic"/>
    <x v="111"/>
    <x v="249"/>
    <x v="1"/>
    <x v="16"/>
    <x v="3"/>
    <s v="Jackson Square Ventures, General Atlantic, Lightspeed Venture Partners"/>
    <x v="2"/>
    <x v="254"/>
    <x v="1"/>
    <n v="8"/>
    <x v="2"/>
    <n v="6"/>
    <n v="0"/>
    <x v="1"/>
  </r>
  <r>
    <s v="Grafana Labs"/>
    <x v="111"/>
    <x v="224"/>
    <x v="1"/>
    <x v="14"/>
    <x v="3"/>
    <s v="Lightspeed Venture Partners, Lead Edge Capital, Coatue Management"/>
    <x v="17"/>
    <x v="255"/>
    <x v="1"/>
    <n v="5"/>
    <x v="2"/>
    <n v="1"/>
    <n v="0"/>
    <x v="1"/>
  </r>
  <r>
    <s v="Gorillas"/>
    <x v="110"/>
    <x v="250"/>
    <x v="8"/>
    <x v="24"/>
    <x v="7"/>
    <s v="Coatue Management, Atlantic Food Labs, DST Global"/>
    <x v="25"/>
    <x v="256"/>
    <x v="1"/>
    <n v="14"/>
    <x v="0"/>
    <n v="2"/>
    <n v="0"/>
    <x v="1"/>
  </r>
  <r>
    <s v="Sky Mavis"/>
    <x v="111"/>
    <x v="251"/>
    <x v="27"/>
    <x v="103"/>
    <x v="3"/>
    <s v="Fabric Ventures, 500 Global, Standard Crypto"/>
    <x v="21"/>
    <x v="257"/>
    <x v="1"/>
    <n v="18"/>
    <x v="0"/>
    <n v="1"/>
    <n v="0"/>
    <x v="1"/>
  </r>
  <r>
    <s v="Outschool"/>
    <x v="111"/>
    <x v="99"/>
    <x v="1"/>
    <x v="2"/>
    <x v="8"/>
    <s v="Uniion Square Ventures, Tiger Global Management, Lightspeed Venture Capital"/>
    <x v="6"/>
    <x v="258"/>
    <x v="1"/>
    <n v="13"/>
    <x v="0"/>
    <n v="2"/>
    <n v="0"/>
    <x v="1"/>
  </r>
  <r>
    <s v="TradingView"/>
    <x v="111"/>
    <x v="252"/>
    <x v="1"/>
    <x v="104"/>
    <x v="2"/>
    <s v="Tiger Global Management, Insight Partners, Jump Capital"/>
    <x v="10"/>
    <x v="259"/>
    <x v="1"/>
    <n v="10"/>
    <x v="2"/>
    <n v="4"/>
    <n v="0"/>
    <x v="1"/>
  </r>
  <r>
    <s v="Groww"/>
    <x v="111"/>
    <x v="15"/>
    <x v="6"/>
    <x v="9"/>
    <x v="2"/>
    <s v="Tiger Global Management, Sequoia Capital India, Ribbit Capital"/>
    <x v="13"/>
    <x v="260"/>
    <x v="1"/>
    <n v="17"/>
    <x v="0"/>
    <n v="3"/>
    <n v="0"/>
    <x v="1"/>
  </r>
  <r>
    <s v="Podium"/>
    <x v="111"/>
    <x v="253"/>
    <x v="1"/>
    <x v="105"/>
    <x v="3"/>
    <s v="Accel, Summit Partners, Google Ventures"/>
    <x v="17"/>
    <x v="261"/>
    <x v="1"/>
    <n v="12"/>
    <x v="0"/>
    <n v="4"/>
    <n v="0"/>
    <x v="1"/>
  </r>
  <r>
    <s v="Via"/>
    <x v="105"/>
    <x v="254"/>
    <x v="1"/>
    <x v="14"/>
    <x v="12"/>
    <s v="83North, RiverPark Ventures, Pitango Venture Capital"/>
    <x v="0"/>
    <x v="262"/>
    <x v="1"/>
    <n v="23"/>
    <x v="0"/>
    <n v="6"/>
    <n v="0"/>
    <x v="1"/>
  </r>
  <r>
    <s v="Anchorage Digital"/>
    <x v="111"/>
    <x v="255"/>
    <x v="1"/>
    <x v="2"/>
    <x v="2"/>
    <s v="Andreessen Horowitz, Blockchain Capital, Lux Capital"/>
    <x v="13"/>
    <x v="263"/>
    <x v="1"/>
    <n v="28"/>
    <x v="0"/>
    <n v="1"/>
    <n v="0"/>
    <x v="1"/>
  </r>
  <r>
    <s v="Inxeption"/>
    <x v="111"/>
    <x v="256"/>
    <x v="1"/>
    <x v="2"/>
    <x v="2"/>
    <s v="Coatue Management, BMO Capital, Schonfeld Strategic Advisors"/>
    <x v="13"/>
    <x v="264"/>
    <x v="1"/>
    <n v="5"/>
    <x v="2"/>
    <n v="1"/>
    <n v="0"/>
    <x v="1"/>
  </r>
  <r>
    <s v="Lattice"/>
    <x v="111"/>
    <x v="199"/>
    <x v="1"/>
    <x v="2"/>
    <x v="3"/>
    <s v="Khosla Ventures, Thrive Capital, Y Combinator"/>
    <x v="6"/>
    <x v="265"/>
    <x v="1"/>
    <n v="17"/>
    <x v="0"/>
    <n v="6"/>
    <n v="0"/>
    <x v="1"/>
  </r>
  <r>
    <s v="Flutterwave"/>
    <x v="111"/>
    <x v="222"/>
    <x v="1"/>
    <x v="2"/>
    <x v="2"/>
    <s v="Green Visor Capital, CRE Venture Capital, Greycroft"/>
    <x v="12"/>
    <x v="266"/>
    <x v="1"/>
    <n v="41"/>
    <x v="0"/>
    <n v="5"/>
    <n v="0"/>
    <x v="1"/>
  </r>
  <r>
    <s v="Amber Group"/>
    <x v="111"/>
    <x v="257"/>
    <x v="9"/>
    <x v="7"/>
    <x v="18"/>
    <s v="None"/>
    <x v="6"/>
    <x v="267"/>
    <x v="1"/>
    <n v="18"/>
    <x v="0"/>
    <n v="3"/>
    <n v="0"/>
    <x v="1"/>
  </r>
  <r>
    <s v="Kraken"/>
    <x v="112"/>
    <x v="258"/>
    <x v="1"/>
    <x v="2"/>
    <x v="2"/>
    <s v="Bnk To The Future, Trammell Ventures, SBI Investment"/>
    <x v="10"/>
    <x v="268"/>
    <x v="1"/>
    <n v="11"/>
    <x v="0"/>
    <n v="1"/>
    <n v="0"/>
    <x v="1"/>
  </r>
  <r>
    <s v="OpenAI"/>
    <x v="112"/>
    <x v="259"/>
    <x v="1"/>
    <x v="2"/>
    <x v="0"/>
    <s v="Khosla Ventures"/>
    <x v="6"/>
    <x v="269"/>
    <x v="1"/>
    <n v="6"/>
    <x v="2"/>
    <s v="None"/>
    <n v="0"/>
    <x v="1"/>
  </r>
  <r>
    <s v="Ovo"/>
    <x v="113"/>
    <x v="260"/>
    <x v="7"/>
    <x v="11"/>
    <x v="2"/>
    <s v="Grab, Tokopedia, Tokyo Century Corporation"/>
    <x v="13"/>
    <x v="270"/>
    <x v="3"/>
    <n v="3"/>
    <x v="2"/>
    <n v="1"/>
    <n v="1"/>
    <x v="0"/>
  </r>
  <r>
    <s v="Workrise"/>
    <x v="113"/>
    <x v="261"/>
    <x v="1"/>
    <x v="106"/>
    <x v="3"/>
    <s v="Founders Fund, Quantum Energy Partners, Bedrock Capital"/>
    <x v="17"/>
    <x v="271"/>
    <x v="1"/>
    <n v="16"/>
    <x v="0"/>
    <n v="5"/>
    <n v="0"/>
    <x v="1"/>
  </r>
  <r>
    <s v="Loft"/>
    <x v="113"/>
    <x v="262"/>
    <x v="21"/>
    <x v="58"/>
    <x v="7"/>
    <s v="Monashees+, Andreessen Horowitz, QED Investors"/>
    <x v="7"/>
    <x v="272"/>
    <x v="1"/>
    <n v="34"/>
    <x v="0"/>
    <n v="4"/>
    <n v="0"/>
    <x v="1"/>
  </r>
  <r>
    <s v="BharatPe"/>
    <x v="114"/>
    <x v="263"/>
    <x v="6"/>
    <x v="107"/>
    <x v="2"/>
    <s v="Insight Partners, Sequoia Capital India, BEENEXT"/>
    <x v="7"/>
    <x v="273"/>
    <x v="1"/>
    <n v="22"/>
    <x v="0"/>
    <n v="4"/>
    <n v="0"/>
    <x v="1"/>
  </r>
  <r>
    <s v="DriveWealth"/>
    <x v="114"/>
    <x v="264"/>
    <x v="1"/>
    <x v="108"/>
    <x v="2"/>
    <s v="Point72 Ventures, Route 66 Ventures, Accel"/>
    <x v="0"/>
    <x v="274"/>
    <x v="1"/>
    <n v="13"/>
    <x v="0"/>
    <n v="3"/>
    <n v="0"/>
    <x v="1"/>
  </r>
  <r>
    <s v="Flink"/>
    <x v="114"/>
    <x v="265"/>
    <x v="8"/>
    <x v="24"/>
    <x v="7"/>
    <s v="Mubadala Capital, Bond, Prosus Ventures"/>
    <x v="30"/>
    <x v="275"/>
    <x v="1"/>
    <n v="10"/>
    <x v="2"/>
    <n v="1"/>
    <n v="0"/>
    <x v="1"/>
  </r>
  <r>
    <s v="Meicai"/>
    <x v="115"/>
    <x v="266"/>
    <x v="0"/>
    <x v="0"/>
    <x v="15"/>
    <s v="Tiger Global Management, Blue Lake Capital, ZhenFund"/>
    <x v="17"/>
    <x v="276"/>
    <x v="1"/>
    <n v="9"/>
    <x v="2"/>
    <n v="1"/>
    <n v="0"/>
    <x v="1"/>
  </r>
  <r>
    <s v="ContentSquare"/>
    <x v="115"/>
    <x v="267"/>
    <x v="17"/>
    <x v="50"/>
    <x v="3"/>
    <s v="Highland Europe, Eurazeo, Canaan Partners"/>
    <x v="0"/>
    <x v="277"/>
    <x v="1"/>
    <n v="11"/>
    <x v="0"/>
    <n v="3"/>
    <n v="0"/>
    <x v="1"/>
  </r>
  <r>
    <s v="Zipline"/>
    <x v="115"/>
    <x v="268"/>
    <x v="1"/>
    <x v="109"/>
    <x v="4"/>
    <s v="Sequoia Capital, Baillie Gifford &amp; Co., Google Ventures"/>
    <x v="17"/>
    <x v="278"/>
    <x v="1"/>
    <n v="37"/>
    <x v="0"/>
    <n v="4"/>
    <n v="0"/>
    <x v="1"/>
  </r>
  <r>
    <s v="Graphcore"/>
    <x v="116"/>
    <x v="249"/>
    <x v="4"/>
    <x v="110"/>
    <x v="0"/>
    <s v="Dell Technologies Capital, Pitango Venture Capital, Amadeus Capital Partners"/>
    <x v="12"/>
    <x v="279"/>
    <x v="1"/>
    <n v="29"/>
    <x v="0"/>
    <n v="5"/>
    <n v="0"/>
    <x v="1"/>
  </r>
  <r>
    <s v="Illumio"/>
    <x v="117"/>
    <x v="269"/>
    <x v="1"/>
    <x v="72"/>
    <x v="14"/>
    <s v="Data Collective, Formation 8, General Catalyst Partners"/>
    <x v="5"/>
    <x v="280"/>
    <x v="1"/>
    <n v="18"/>
    <x v="0"/>
    <n v="5"/>
    <n v="0"/>
    <x v="1"/>
  </r>
  <r>
    <s v="Convoy"/>
    <x v="117"/>
    <x v="270"/>
    <x v="1"/>
    <x v="68"/>
    <x v="4"/>
    <s v="Greylock Partners, capitalG, Y Combinator"/>
    <x v="6"/>
    <x v="281"/>
    <x v="1"/>
    <n v="43"/>
    <x v="0"/>
    <n v="4"/>
    <n v="0"/>
    <x v="1"/>
  </r>
  <r>
    <s v="MasterClass"/>
    <x v="117"/>
    <x v="271"/>
    <x v="1"/>
    <x v="2"/>
    <x v="8"/>
    <s v="Institutional Venture Partners, New Enterprise Associates, Javelin Venture Partners"/>
    <x v="6"/>
    <x v="282"/>
    <x v="1"/>
    <n v="31"/>
    <x v="0"/>
    <n v="4"/>
    <n v="0"/>
    <x v="1"/>
  </r>
  <r>
    <s v="Dream Games"/>
    <x v="117"/>
    <x v="160"/>
    <x v="13"/>
    <x v="37"/>
    <x v="15"/>
    <s v="Makers Fund, Index Ventures, Inova Ventures Participacees"/>
    <x v="21"/>
    <x v="283"/>
    <x v="1"/>
    <n v="6"/>
    <x v="2"/>
    <n v="3"/>
    <n v="0"/>
    <x v="1"/>
  </r>
  <r>
    <s v="Transmit Security"/>
    <x v="118"/>
    <x v="205"/>
    <x v="16"/>
    <x v="46"/>
    <x v="14"/>
    <s v="General Atlantic, Insight Partners, Vintage Investment Partners"/>
    <x v="17"/>
    <x v="78"/>
    <x v="1"/>
    <n v="11"/>
    <x v="0"/>
    <n v="1"/>
    <n v="0"/>
    <x v="1"/>
  </r>
  <r>
    <s v="Hozon Auto"/>
    <x v="119"/>
    <x v="272"/>
    <x v="0"/>
    <x v="10"/>
    <x v="12"/>
    <s v="HD Capital, Qihoo 360 Technology, China Fortune Land Development"/>
    <x v="17"/>
    <x v="284"/>
    <x v="1"/>
    <n v="13"/>
    <x v="0"/>
    <n v="2"/>
    <n v="0"/>
    <x v="1"/>
  </r>
  <r>
    <s v="Tradeshift"/>
    <x v="120"/>
    <x v="273"/>
    <x v="1"/>
    <x v="2"/>
    <x v="2"/>
    <s v="Notion Capital, Scentan Ventures, Kite Ventures"/>
    <x v="14"/>
    <x v="285"/>
    <x v="1"/>
    <n v="28"/>
    <x v="0"/>
    <n v="9"/>
    <n v="0"/>
    <x v="1"/>
  </r>
  <r>
    <s v="Nextiva"/>
    <x v="120"/>
    <x v="274"/>
    <x v="1"/>
    <x v="111"/>
    <x v="3"/>
    <s v="Goldman Sachs Asset Management"/>
    <x v="9"/>
    <x v="286"/>
    <x v="1"/>
    <n v="2"/>
    <x v="2"/>
    <n v="1"/>
    <n v="0"/>
    <x v="1"/>
  </r>
  <r>
    <s v="o9 Solutions"/>
    <x v="120"/>
    <x v="275"/>
    <x v="1"/>
    <x v="112"/>
    <x v="0"/>
    <s v="KKR"/>
    <x v="14"/>
    <x v="287"/>
    <x v="1"/>
    <n v="3"/>
    <x v="2"/>
    <n v="2"/>
    <n v="0"/>
    <x v="1"/>
  </r>
  <r>
    <s v="ManoMano"/>
    <x v="121"/>
    <x v="276"/>
    <x v="17"/>
    <x v="50"/>
    <x v="7"/>
    <s v="General Atlantic, Piton Capital, Partech Partners"/>
    <x v="5"/>
    <x v="288"/>
    <x v="1"/>
    <n v="12"/>
    <x v="0"/>
    <n v="3"/>
    <n v="0"/>
    <x v="1"/>
  </r>
  <r>
    <s v="Sourcegraph"/>
    <x v="122"/>
    <x v="209"/>
    <x v="1"/>
    <x v="2"/>
    <x v="3"/>
    <s v="Redpoint Ventures, Goldcrest Capital, Insight Partners"/>
    <x v="5"/>
    <x v="289"/>
    <x v="1"/>
    <n v="8"/>
    <x v="2"/>
    <n v="2"/>
    <n v="0"/>
    <x v="1"/>
  </r>
  <r>
    <s v="Pendo"/>
    <x v="121"/>
    <x v="277"/>
    <x v="1"/>
    <x v="113"/>
    <x v="3"/>
    <s v="Contour Venture Partners, Battery Ventures, Core Capital Partners"/>
    <x v="5"/>
    <x v="290"/>
    <x v="1"/>
    <n v="18"/>
    <x v="0"/>
    <n v="4"/>
    <n v="0"/>
    <x v="1"/>
  </r>
  <r>
    <s v="Plume"/>
    <x v="121"/>
    <x v="278"/>
    <x v="1"/>
    <x v="41"/>
    <x v="3"/>
    <s v="Insight Partners, Jackson Square Ventures, Liberty Gloval Ventures"/>
    <x v="6"/>
    <x v="291"/>
    <x v="1"/>
    <n v="15"/>
    <x v="0"/>
    <n v="6"/>
    <n v="0"/>
    <x v="1"/>
  </r>
  <r>
    <s v="Moglix"/>
    <x v="121"/>
    <x v="71"/>
    <x v="26"/>
    <x v="114"/>
    <x v="19"/>
    <s v="None"/>
    <x v="6"/>
    <x v="292"/>
    <x v="1"/>
    <n v="16"/>
    <x v="0"/>
    <n v="6"/>
    <n v="0"/>
    <x v="1"/>
  </r>
  <r>
    <s v="Xinchao Media"/>
    <x v="123"/>
    <x v="279"/>
    <x v="0"/>
    <x v="82"/>
    <x v="3"/>
    <s v="JD.com, Baidu, Vision Plus Capital"/>
    <x v="20"/>
    <x v="293"/>
    <x v="0"/>
    <n v="8"/>
    <x v="2"/>
    <n v="4"/>
    <n v="1"/>
    <x v="0"/>
  </r>
  <r>
    <s v="JumpCloud"/>
    <x v="122"/>
    <x v="201"/>
    <x v="1"/>
    <x v="115"/>
    <x v="5"/>
    <s v="Foundry Group, General Atlantic, BlackRock"/>
    <x v="0"/>
    <x v="294"/>
    <x v="1"/>
    <n v="20"/>
    <x v="0"/>
    <n v="4"/>
    <n v="0"/>
    <x v="1"/>
  </r>
  <r>
    <s v="Vista Global"/>
    <x v="124"/>
    <x v="280"/>
    <x v="28"/>
    <x v="116"/>
    <x v="1"/>
    <s v="Rhone Capital"/>
    <x v="24"/>
    <x v="294"/>
    <x v="1"/>
    <n v="20"/>
    <x v="0"/>
    <n v="4"/>
    <n v="0"/>
    <x v="1"/>
  </r>
  <r>
    <s v="BYTON"/>
    <x v="124"/>
    <x v="85"/>
    <x v="0"/>
    <x v="117"/>
    <x v="12"/>
    <s v="FAW Group, Tencent Holdings, Tus Holdings"/>
    <x v="12"/>
    <x v="295"/>
    <x v="1"/>
    <n v="11"/>
    <x v="0"/>
    <n v="3"/>
    <n v="0"/>
    <x v="1"/>
  </r>
  <r>
    <s v="Acronis"/>
    <x v="124"/>
    <x v="281"/>
    <x v="29"/>
    <x v="118"/>
    <x v="14"/>
    <s v="Goldman Sachs, VebVentures, Insight Partners"/>
    <x v="15"/>
    <x v="296"/>
    <x v="1"/>
    <n v="8"/>
    <x v="2"/>
    <n v="2"/>
    <n v="0"/>
    <x v="1"/>
  </r>
  <r>
    <s v="Side"/>
    <x v="124"/>
    <x v="282"/>
    <x v="1"/>
    <x v="2"/>
    <x v="3"/>
    <s v="Coatue Managemeny, Trinity Ventures, Matrix Partners"/>
    <x v="13"/>
    <x v="297"/>
    <x v="1"/>
    <n v="10"/>
    <x v="2"/>
    <n v="2"/>
    <n v="0"/>
    <x v="1"/>
  </r>
  <r>
    <s v="Lenskart"/>
    <x v="124"/>
    <x v="22"/>
    <x v="6"/>
    <x v="119"/>
    <x v="7"/>
    <s v="Chiratae Ventures, PremjiInvest, Softbank"/>
    <x v="9"/>
    <x v="298"/>
    <x v="3"/>
    <n v="18"/>
    <x v="0"/>
    <n v="9"/>
    <n v="2"/>
    <x v="0"/>
  </r>
  <r>
    <s v="Infra.Market"/>
    <x v="124"/>
    <x v="153"/>
    <x v="6"/>
    <x v="120"/>
    <x v="7"/>
    <s v="Accel, Tiger Global Management, Nexus Venture Partners"/>
    <x v="12"/>
    <x v="299"/>
    <x v="1"/>
    <n v="26"/>
    <x v="0"/>
    <n v="2"/>
    <n v="0"/>
    <x v="1"/>
  </r>
  <r>
    <s v="Varo Bank"/>
    <x v="124"/>
    <x v="283"/>
    <x v="1"/>
    <x v="2"/>
    <x v="2"/>
    <s v="Warburg Pincus, The Rise Fund, HarbourVest Partners"/>
    <x v="6"/>
    <x v="300"/>
    <x v="1"/>
    <n v="14"/>
    <x v="0"/>
    <n v="3"/>
    <n v="0"/>
    <x v="1"/>
  </r>
  <r>
    <s v="Cato Networks"/>
    <x v="124"/>
    <x v="52"/>
    <x v="16"/>
    <x v="46"/>
    <x v="14"/>
    <s v="Aspect Ventures, SingTel Innov8, Greylock Partners"/>
    <x v="6"/>
    <x v="301"/>
    <x v="1"/>
    <n v="10"/>
    <x v="2"/>
    <n v="4"/>
    <n v="0"/>
    <x v="1"/>
  </r>
  <r>
    <s v="Aura"/>
    <x v="124"/>
    <x v="284"/>
    <x v="1"/>
    <x v="121"/>
    <x v="14"/>
    <s v="Warburg Pincus, General Catalyst"/>
    <x v="21"/>
    <x v="302"/>
    <x v="1"/>
    <n v="6"/>
    <x v="2"/>
    <n v="2"/>
    <n v="0"/>
    <x v="1"/>
  </r>
  <r>
    <s v="Vercel"/>
    <x v="124"/>
    <x v="285"/>
    <x v="1"/>
    <x v="2"/>
    <x v="3"/>
    <s v="CRV, Accel, Google Ventures"/>
    <x v="6"/>
    <x v="303"/>
    <x v="1"/>
    <n v="16"/>
    <x v="0"/>
    <n v="2"/>
    <n v="0"/>
    <x v="1"/>
  </r>
  <r>
    <s v="Sysdig"/>
    <x v="124"/>
    <x v="286"/>
    <x v="1"/>
    <x v="2"/>
    <x v="14"/>
    <s v="Accel, Bain Capital Ventures, Insight Partners"/>
    <x v="5"/>
    <x v="304"/>
    <x v="1"/>
    <n v="12"/>
    <x v="0"/>
    <n v="4"/>
    <n v="0"/>
    <x v="1"/>
  </r>
  <r>
    <s v="Zetwerk"/>
    <x v="124"/>
    <x v="264"/>
    <x v="6"/>
    <x v="9"/>
    <x v="3"/>
    <s v="Sequoia Capital India, Kae Capital, Accel"/>
    <x v="7"/>
    <x v="305"/>
    <x v="1"/>
    <n v="24"/>
    <x v="0"/>
    <n v="3"/>
    <n v="0"/>
    <x v="1"/>
  </r>
  <r>
    <s v="Uniphore"/>
    <x v="124"/>
    <x v="287"/>
    <x v="1"/>
    <x v="41"/>
    <x v="0"/>
    <s v="Chiratae Ventures, March Capital Partners, National Grid Partners"/>
    <x v="9"/>
    <x v="306"/>
    <x v="1"/>
    <n v="25"/>
    <x v="0"/>
    <n v="3"/>
    <n v="0"/>
    <x v="1"/>
  </r>
  <r>
    <s v="Somatus"/>
    <x v="124"/>
    <x v="288"/>
    <x v="1"/>
    <x v="122"/>
    <x v="11"/>
    <s v="The Blue Venture Fund, Flare Capital Partners, Longitude Capital"/>
    <x v="12"/>
    <x v="307"/>
    <x v="1"/>
    <n v="14"/>
    <x v="0"/>
    <n v="3"/>
    <n v="0"/>
    <x v="1"/>
  </r>
  <r>
    <s v="Uala"/>
    <x v="125"/>
    <x v="289"/>
    <x v="30"/>
    <x v="123"/>
    <x v="2"/>
    <s v="Soros Fund Management, Ribbit Capital, Monashees+"/>
    <x v="13"/>
    <x v="308"/>
    <x v="1"/>
    <n v="21"/>
    <x v="0"/>
    <n v="4"/>
    <n v="0"/>
    <x v="1"/>
  </r>
  <r>
    <s v="Mobile Premier League"/>
    <x v="125"/>
    <x v="290"/>
    <x v="6"/>
    <x v="9"/>
    <x v="3"/>
    <s v="Sequoia Capital India, RTP Global, Go-Ventures"/>
    <x v="7"/>
    <x v="309"/>
    <x v="1"/>
    <n v="30"/>
    <x v="0"/>
    <n v="3"/>
    <n v="0"/>
    <x v="1"/>
  </r>
  <r>
    <s v="Cybereason"/>
    <x v="126"/>
    <x v="291"/>
    <x v="1"/>
    <x v="22"/>
    <x v="14"/>
    <s v="SoftBank Group, CRV, Spark Capital"/>
    <x v="0"/>
    <x v="310"/>
    <x v="1"/>
    <n v="8"/>
    <x v="2"/>
    <n v="5"/>
    <n v="0"/>
    <x v="1"/>
  </r>
  <r>
    <s v="Cgtz"/>
    <x v="127"/>
    <x v="292"/>
    <x v="0"/>
    <x v="42"/>
    <x v="2"/>
    <s v="Shunwei Capital Partners, China Media Group, Guangzhou Huiyin Aofeng Equity Investment Fund"/>
    <x v="17"/>
    <x v="311"/>
    <x v="1"/>
    <n v="4"/>
    <x v="2"/>
    <n v="1"/>
    <n v="0"/>
    <x v="1"/>
  </r>
  <r>
    <s v="Star Charge"/>
    <x v="127"/>
    <x v="293"/>
    <x v="0"/>
    <x v="124"/>
    <x v="12"/>
    <s v="Shunwei Capital Partners, China Media Group, Guangzhou Huiyin Aofeng Equity Investment Fund"/>
    <x v="17"/>
    <x v="312"/>
    <x v="1"/>
    <n v="9"/>
    <x v="2"/>
    <n v="1"/>
    <n v="0"/>
    <x v="1"/>
  </r>
  <r>
    <s v="Carbon"/>
    <x v="128"/>
    <x v="294"/>
    <x v="1"/>
    <x v="74"/>
    <x v="9"/>
    <s v="Google Ventures, Sequoia Capital, Wakefield Group"/>
    <x v="5"/>
    <x v="125"/>
    <x v="1"/>
    <n v="24"/>
    <x v="0"/>
    <n v="5"/>
    <n v="0"/>
    <x v="1"/>
  </r>
  <r>
    <s v="PolicyBazaar"/>
    <x v="128"/>
    <x v="78"/>
    <x v="6"/>
    <x v="60"/>
    <x v="2"/>
    <s v="Info Edge, Softbank Capital"/>
    <x v="9"/>
    <x v="313"/>
    <x v="1"/>
    <n v="22"/>
    <x v="0"/>
    <n v="7"/>
    <n v="0"/>
    <x v="1"/>
  </r>
  <r>
    <s v="Paxos"/>
    <x v="128"/>
    <x v="295"/>
    <x v="1"/>
    <x v="14"/>
    <x v="2"/>
    <s v="Liberty City Ventures, RRE Ventures, Mithril Capital Management"/>
    <x v="18"/>
    <x v="76"/>
    <x v="1"/>
    <n v="1"/>
    <x v="2"/>
    <s v="None"/>
    <n v="0"/>
    <x v="1"/>
  </r>
  <r>
    <s v="Exabeam"/>
    <x v="128"/>
    <x v="296"/>
    <x v="1"/>
    <x v="125"/>
    <x v="14"/>
    <s v="Norwest Venture Partners, Aspect Ventures, Lightspeed Venture Partners"/>
    <x v="5"/>
    <x v="314"/>
    <x v="1"/>
    <n v="9"/>
    <x v="2"/>
    <n v="5"/>
    <n v="0"/>
    <x v="1"/>
  </r>
  <r>
    <s v="BitSight Technologies"/>
    <x v="128"/>
    <x v="201"/>
    <x v="1"/>
    <x v="22"/>
    <x v="14"/>
    <s v="Menlo Ventures, GGV Capital, Flybridge Capital Partners"/>
    <x v="5"/>
    <x v="314"/>
    <x v="1"/>
    <n v="9"/>
    <x v="2"/>
    <n v="5"/>
    <n v="0"/>
    <x v="1"/>
  </r>
  <r>
    <s v="Trumid"/>
    <x v="128"/>
    <x v="46"/>
    <x v="1"/>
    <x v="14"/>
    <x v="2"/>
    <s v="T. Rowe Price, Dragoneer Investment Group, BlackRock"/>
    <x v="17"/>
    <x v="315"/>
    <x v="1"/>
    <n v="22"/>
    <x v="0"/>
    <n v="5"/>
    <n v="0"/>
    <x v="1"/>
  </r>
  <r>
    <s v="ABL Space Systems"/>
    <x v="128"/>
    <x v="250"/>
    <x v="1"/>
    <x v="75"/>
    <x v="1"/>
    <s v="T. Rowe Price, Lockheed Martin Ventures, Fidelity Investment"/>
    <x v="13"/>
    <x v="316"/>
    <x v="1"/>
    <n v="9"/>
    <x v="2"/>
    <n v="2"/>
    <n v="0"/>
    <x v="1"/>
  </r>
  <r>
    <s v="Project44"/>
    <x v="122"/>
    <x v="296"/>
    <x v="1"/>
    <x v="32"/>
    <x v="4"/>
    <s v="Emergence Capital Partners, 8VC, Chicago Ventures"/>
    <x v="17"/>
    <x v="317"/>
    <x v="1"/>
    <n v="20"/>
    <x v="0"/>
    <n v="4"/>
    <n v="0"/>
    <x v="1"/>
  </r>
  <r>
    <s v="Bought By Many"/>
    <x v="129"/>
    <x v="296"/>
    <x v="4"/>
    <x v="6"/>
    <x v="2"/>
    <s v="Octopus Ventures, Munich Re Ventures, CommerzVentures"/>
    <x v="0"/>
    <x v="318"/>
    <x v="1"/>
    <n v="8"/>
    <x v="2"/>
    <n v="3"/>
    <n v="0"/>
    <x v="1"/>
  </r>
  <r>
    <s v="Jobandtalent"/>
    <x v="129"/>
    <x v="265"/>
    <x v="31"/>
    <x v="126"/>
    <x v="3"/>
    <s v="Kibo Ventures, SoftBank Group, Atomico"/>
    <x v="14"/>
    <x v="319"/>
    <x v="1"/>
    <n v="20"/>
    <x v="0"/>
    <n v="3"/>
    <n v="0"/>
    <x v="1"/>
  </r>
  <r>
    <s v="WEMAKEPRICE"/>
    <x v="130"/>
    <x v="297"/>
    <x v="14"/>
    <x v="39"/>
    <x v="7"/>
    <s v="IMM Investment, NXC"/>
    <x v="14"/>
    <x v="320"/>
    <x v="1"/>
    <n v="3"/>
    <x v="2"/>
    <n v="4"/>
    <n v="0"/>
    <x v="1"/>
  </r>
  <r>
    <s v="Biren Technology"/>
    <x v="131"/>
    <x v="298"/>
    <x v="0"/>
    <x v="10"/>
    <x v="9"/>
    <s v="V FUND, IDG Capital, Green Pine Capital Partners"/>
    <x v="21"/>
    <x v="321"/>
    <x v="1"/>
    <n v="32"/>
    <x v="0"/>
    <n v="3"/>
    <n v="0"/>
    <x v="1"/>
  </r>
  <r>
    <s v="Voodoo"/>
    <x v="132"/>
    <x v="299"/>
    <x v="17"/>
    <x v="50"/>
    <x v="1"/>
    <s v="Tencent Holdings, Goldman Sachs"/>
    <x v="5"/>
    <x v="322"/>
    <x v="1"/>
    <n v="3"/>
    <x v="2"/>
    <n v="2"/>
    <n v="0"/>
    <x v="1"/>
  </r>
  <r>
    <s v="Uptake"/>
    <x v="133"/>
    <x v="300"/>
    <x v="1"/>
    <x v="32"/>
    <x v="0"/>
    <s v="Revolution, New Enterprise Associates, Caterpillar"/>
    <x v="17"/>
    <x v="323"/>
    <x v="1"/>
    <n v="8"/>
    <x v="2"/>
    <n v="4"/>
    <n v="0"/>
    <x v="1"/>
  </r>
  <r>
    <s v="KeepTruckin"/>
    <x v="133"/>
    <x v="301"/>
    <x v="1"/>
    <x v="2"/>
    <x v="4"/>
    <s v="Google Ventures, Index Ventures, Scale Venture Partners"/>
    <x v="5"/>
    <x v="324"/>
    <x v="1"/>
    <n v="8"/>
    <x v="2"/>
    <n v="5"/>
    <n v="0"/>
    <x v="1"/>
  </r>
  <r>
    <s v="Skydance Media"/>
    <x v="133"/>
    <x v="302"/>
    <x v="1"/>
    <x v="127"/>
    <x v="1"/>
    <s v="RedBird Capital Partners, CJ ENM, Tencent Holdings"/>
    <x v="2"/>
    <x v="325"/>
    <x v="1"/>
    <n v="4"/>
    <x v="2"/>
    <n v="1"/>
    <n v="0"/>
    <x v="1"/>
  </r>
  <r>
    <s v="Greenlight"/>
    <x v="133"/>
    <x v="303"/>
    <x v="1"/>
    <x v="56"/>
    <x v="2"/>
    <s v="Relay Ventures, TTV Capital, Canapi Ventures"/>
    <x v="17"/>
    <x v="326"/>
    <x v="1"/>
    <n v="22"/>
    <x v="0"/>
    <n v="3"/>
    <n v="0"/>
    <x v="1"/>
  </r>
  <r>
    <s v="Bowery Farming"/>
    <x v="133"/>
    <x v="267"/>
    <x v="1"/>
    <x v="14"/>
    <x v="1"/>
    <s v="Temasek, Google Ventures, General Catalyst"/>
    <x v="6"/>
    <x v="327"/>
    <x v="1"/>
    <n v="31"/>
    <x v="0"/>
    <n v="2"/>
    <n v="0"/>
    <x v="1"/>
  </r>
  <r>
    <s v="Odoo"/>
    <x v="133"/>
    <x v="304"/>
    <x v="20"/>
    <x v="128"/>
    <x v="3"/>
    <s v="Summit Partners, Noshaq, Sofinnova Partners"/>
    <x v="3"/>
    <x v="328"/>
    <x v="1"/>
    <n v="6"/>
    <x v="2"/>
    <n v="1"/>
    <n v="0"/>
    <x v="1"/>
  </r>
  <r>
    <s v="MoMo"/>
    <x v="134"/>
    <x v="305"/>
    <x v="27"/>
    <x v="103"/>
    <x v="2"/>
    <s v="Goodwater Capital, Warburg Pincus, GS Growth"/>
    <x v="5"/>
    <x v="329"/>
    <x v="1"/>
    <n v="10"/>
    <x v="2"/>
    <n v="3"/>
    <n v="0"/>
    <x v="1"/>
  </r>
  <r>
    <s v="Ankorstore"/>
    <x v="135"/>
    <x v="306"/>
    <x v="17"/>
    <x v="50"/>
    <x v="7"/>
    <s v="Global Founders Capital, Aglae Ventures, Alven Capital"/>
    <x v="21"/>
    <x v="330"/>
    <x v="1"/>
    <n v="9"/>
    <x v="2"/>
    <n v="1"/>
    <n v="0"/>
    <x v="1"/>
  </r>
  <r>
    <s v="Zume"/>
    <x v="136"/>
    <x v="307"/>
    <x v="1"/>
    <x v="28"/>
    <x v="10"/>
    <s v="Softbank Group, AME Cloud Ventures, SignalFire"/>
    <x v="6"/>
    <x v="331"/>
    <x v="1"/>
    <n v="6"/>
    <x v="2"/>
    <n v="3"/>
    <n v="0"/>
    <x v="1"/>
  </r>
  <r>
    <s v="Algolia"/>
    <x v="136"/>
    <x v="190"/>
    <x v="1"/>
    <x v="2"/>
    <x v="3"/>
    <s v="Accel, Alven Capital, Storm Ventures"/>
    <x v="0"/>
    <x v="332"/>
    <x v="1"/>
    <n v="28"/>
    <x v="0"/>
    <n v="3"/>
    <n v="0"/>
    <x v="1"/>
  </r>
  <r>
    <s v="Pattern"/>
    <x v="136"/>
    <x v="308"/>
    <x v="1"/>
    <x v="105"/>
    <x v="3"/>
    <s v="Knox Lane, Ainge Advisory, Carlson Private Capital Partners,/td&gt;"/>
    <x v="5"/>
    <x v="185"/>
    <x v="1"/>
    <n v="5"/>
    <x v="2"/>
    <n v="1"/>
    <n v="0"/>
    <x v="1"/>
  </r>
  <r>
    <s v="NuCom Group"/>
    <x v="137"/>
    <x v="309"/>
    <x v="8"/>
    <x v="129"/>
    <x v="1"/>
    <s v="General Atlantic"/>
    <x v="12"/>
    <x v="76"/>
    <x v="3"/>
    <n v="1"/>
    <x v="2"/>
    <n v="1"/>
    <n v="1"/>
    <x v="0"/>
  </r>
  <r>
    <s v="MUSINSA"/>
    <x v="137"/>
    <x v="310"/>
    <x v="14"/>
    <x v="39"/>
    <x v="7"/>
    <s v="Sequoia Capital"/>
    <x v="19"/>
    <x v="333"/>
    <x v="1"/>
    <n v="2"/>
    <x v="2"/>
    <n v="2"/>
    <n v="0"/>
    <x v="1"/>
  </r>
  <r>
    <s v="Current"/>
    <x v="137"/>
    <x v="311"/>
    <x v="1"/>
    <x v="14"/>
    <x v="2"/>
    <s v="Expa, QED Investors, Foundation Capital"/>
    <x v="6"/>
    <x v="334"/>
    <x v="1"/>
    <n v="18"/>
    <x v="0"/>
    <n v="3"/>
    <n v="0"/>
    <x v="1"/>
  </r>
  <r>
    <s v="Bitso"/>
    <x v="137"/>
    <x v="312"/>
    <x v="10"/>
    <x v="130"/>
    <x v="2"/>
    <s v="Pantera Capital, QED Investors, Coinbase Ventures"/>
    <x v="17"/>
    <x v="335"/>
    <x v="1"/>
    <n v="22"/>
    <x v="0"/>
    <n v="2"/>
    <n v="0"/>
    <x v="1"/>
  </r>
  <r>
    <s v="Gympass"/>
    <x v="137"/>
    <x v="53"/>
    <x v="1"/>
    <x v="14"/>
    <x v="3"/>
    <s v="General Atlantic, SoftBank Group, Atomico"/>
    <x v="0"/>
    <x v="336"/>
    <x v="1"/>
    <n v="10"/>
    <x v="2"/>
    <n v="2"/>
    <n v="0"/>
    <x v="1"/>
  </r>
  <r>
    <s v="Reify Health"/>
    <x v="137"/>
    <x v="187"/>
    <x v="1"/>
    <x v="22"/>
    <x v="11"/>
    <s v="Sierra Ventures, Battery Ventures, Asset Management Ventures"/>
    <x v="0"/>
    <x v="337"/>
    <x v="1"/>
    <n v="8"/>
    <x v="2"/>
    <n v="2"/>
    <n v="0"/>
    <x v="1"/>
  </r>
  <r>
    <s v="Dialpad"/>
    <x v="137"/>
    <x v="64"/>
    <x v="1"/>
    <x v="2"/>
    <x v="3"/>
    <s v="Andreessen Horowitz, Google Ventures, Section 32"/>
    <x v="10"/>
    <x v="338"/>
    <x v="1"/>
    <n v="15"/>
    <x v="0"/>
    <n v="7"/>
    <n v="0"/>
    <x v="1"/>
  </r>
  <r>
    <s v="G7 Networks"/>
    <x v="137"/>
    <x v="313"/>
    <x v="0"/>
    <x v="0"/>
    <x v="4"/>
    <s v="Eastern Bell Capital 32, SDIC CMC Investment Management, Trustbridge Partners"/>
    <x v="11"/>
    <x v="339"/>
    <x v="1"/>
    <n v="17"/>
    <x v="0"/>
    <n v="1"/>
    <n v="0"/>
    <x v="1"/>
  </r>
  <r>
    <s v="BloomReach"/>
    <x v="137"/>
    <x v="288"/>
    <x v="1"/>
    <x v="28"/>
    <x v="0"/>
    <s v="Bain Capital Ventures, Sixth Street Growth, Lightspeed Venture Partners"/>
    <x v="14"/>
    <x v="340"/>
    <x v="1"/>
    <n v="8"/>
    <x v="2"/>
    <n v="6"/>
    <n v="0"/>
    <x v="1"/>
  </r>
  <r>
    <s v="Huaqin Telecom Technology"/>
    <x v="138"/>
    <x v="314"/>
    <x v="0"/>
    <x v="10"/>
    <x v="15"/>
    <s v="Zhangjiang Haocheng Venture Capital, Walden International, Intel Capital"/>
    <x v="3"/>
    <x v="341"/>
    <x v="1"/>
    <n v="16"/>
    <x v="0"/>
    <n v="1"/>
    <n v="0"/>
    <x v="1"/>
  </r>
  <r>
    <s v="Accelerant"/>
    <x v="138"/>
    <x v="315"/>
    <x v="4"/>
    <x v="131"/>
    <x v="1"/>
    <s v="Deer Park Road, Altamont Capital Partners, Eldridge"/>
    <x v="7"/>
    <x v="342"/>
    <x v="1"/>
    <n v="5"/>
    <x v="2"/>
    <n v="1"/>
    <n v="0"/>
    <x v="1"/>
  </r>
  <r>
    <s v="Hesai Tech"/>
    <x v="139"/>
    <x v="316"/>
    <x v="0"/>
    <x v="10"/>
    <x v="0"/>
    <s v="Lightspeed China Partners, Baidu Ventures, Qiming Venture Partners"/>
    <x v="5"/>
    <x v="343"/>
    <x v="1"/>
    <n v="20"/>
    <x v="0"/>
    <n v="3"/>
    <n v="0"/>
    <x v="1"/>
  </r>
  <r>
    <s v="YITU Technology"/>
    <x v="140"/>
    <x v="317"/>
    <x v="0"/>
    <x v="10"/>
    <x v="0"/>
    <s v="Sequoia Capital China, Banyan Capital"/>
    <x v="0"/>
    <x v="344"/>
    <x v="5"/>
    <n v="11"/>
    <x v="0"/>
    <n v="1"/>
    <n v="1"/>
    <x v="0"/>
  </r>
  <r>
    <s v="Addepar"/>
    <x v="140"/>
    <x v="318"/>
    <x v="1"/>
    <x v="28"/>
    <x v="2"/>
    <s v="8VC, D1 Capital Partners, Sway Ventures"/>
    <x v="14"/>
    <x v="345"/>
    <x v="1"/>
    <n v="18"/>
    <x v="0"/>
    <n v="5"/>
    <n v="0"/>
    <x v="1"/>
  </r>
  <r>
    <s v="Neo4j"/>
    <x v="141"/>
    <x v="319"/>
    <x v="1"/>
    <x v="31"/>
    <x v="5"/>
    <s v="Eight Roads Ventures, One Peak Partners, Creandum"/>
    <x v="20"/>
    <x v="346"/>
    <x v="1"/>
    <n v="18"/>
    <x v="0"/>
    <n v="4"/>
    <n v="0"/>
    <x v="1"/>
  </r>
  <r>
    <s v="CloudWalk"/>
    <x v="141"/>
    <x v="320"/>
    <x v="21"/>
    <x v="58"/>
    <x v="2"/>
    <s v="Plug and Play Ventures, Valor Capital Group, DST Global"/>
    <x v="5"/>
    <x v="347"/>
    <x v="1"/>
    <n v="14"/>
    <x v="0"/>
    <n v="1"/>
    <n v="0"/>
    <x v="1"/>
  </r>
  <r>
    <s v="FirstCry"/>
    <x v="142"/>
    <x v="321"/>
    <x v="6"/>
    <x v="132"/>
    <x v="7"/>
    <s v="SoftBank Group, SAIF Partners India, Valiant Capital Partners"/>
    <x v="2"/>
    <x v="348"/>
    <x v="1"/>
    <n v="15"/>
    <x v="0"/>
    <n v="6"/>
    <n v="0"/>
    <x v="1"/>
  </r>
  <r>
    <s v="Eightfold.ai"/>
    <x v="142"/>
    <x v="322"/>
    <x v="1"/>
    <x v="38"/>
    <x v="3"/>
    <s v="Foundation Capital, Institutional Venture Partners, General Catalyst"/>
    <x v="12"/>
    <x v="349"/>
    <x v="1"/>
    <n v="6"/>
    <x v="2"/>
    <n v="3"/>
    <n v="0"/>
    <x v="1"/>
  </r>
  <r>
    <s v="Webflow"/>
    <x v="142"/>
    <x v="323"/>
    <x v="1"/>
    <x v="2"/>
    <x v="3"/>
    <s v="Accel, Silversmith Capital Partners, capitalG"/>
    <x v="0"/>
    <x v="350"/>
    <x v="1"/>
    <n v="9"/>
    <x v="2"/>
    <n v="2"/>
    <n v="0"/>
    <x v="1"/>
  </r>
  <r>
    <s v="Urban Company"/>
    <x v="142"/>
    <x v="311"/>
    <x v="6"/>
    <x v="60"/>
    <x v="7"/>
    <s v="VY Capital, Accel, Elevation Capital"/>
    <x v="17"/>
    <x v="351"/>
    <x v="1"/>
    <n v="17"/>
    <x v="0"/>
    <n v="7"/>
    <n v="0"/>
    <x v="1"/>
  </r>
  <r>
    <s v="ReCharge"/>
    <x v="142"/>
    <x v="324"/>
    <x v="1"/>
    <x v="45"/>
    <x v="2"/>
    <s v="ICONIQ Growth, Bain Capital Ventures, Summit Partners"/>
    <x v="13"/>
    <x v="76"/>
    <x v="1"/>
    <n v="3"/>
    <x v="2"/>
    <s v="None"/>
    <n v="0"/>
    <x v="1"/>
  </r>
  <r>
    <s v="Moveworks"/>
    <x v="142"/>
    <x v="160"/>
    <x v="1"/>
    <x v="28"/>
    <x v="0"/>
    <s v="Lightspeed Venture Partners, Sapphire Ventures, Kleiner Perkins Caufield &amp; Byers"/>
    <x v="12"/>
    <x v="352"/>
    <x v="1"/>
    <n v="11"/>
    <x v="0"/>
    <n v="1"/>
    <n v="0"/>
    <x v="1"/>
  </r>
  <r>
    <s v="Medable"/>
    <x v="142"/>
    <x v="325"/>
    <x v="1"/>
    <x v="41"/>
    <x v="3"/>
    <s v="GSR Ventures, Sapphire Ventures, Streamlined Ventures"/>
    <x v="5"/>
    <x v="353"/>
    <x v="1"/>
    <n v="13"/>
    <x v="0"/>
    <n v="2"/>
    <n v="0"/>
    <x v="1"/>
  </r>
  <r>
    <s v="SoundHound"/>
    <x v="142"/>
    <x v="326"/>
    <x v="1"/>
    <x v="38"/>
    <x v="0"/>
    <s v="Tencent Holdings, Walden Venture Capital, Global Catalyst Partnera"/>
    <x v="3"/>
    <x v="354"/>
    <x v="1"/>
    <n v="24"/>
    <x v="0"/>
    <n v="8"/>
    <n v="0"/>
    <x v="1"/>
  </r>
  <r>
    <s v="GoCardless"/>
    <x v="142"/>
    <x v="327"/>
    <x v="4"/>
    <x v="6"/>
    <x v="2"/>
    <s v="Accel, Passion Capital, Balderton Capital"/>
    <x v="10"/>
    <x v="355"/>
    <x v="1"/>
    <n v="16"/>
    <x v="0"/>
    <n v="4"/>
    <n v="0"/>
    <x v="1"/>
  </r>
  <r>
    <s v="Trendy Group International"/>
    <x v="123"/>
    <x v="328"/>
    <x v="9"/>
    <x v="133"/>
    <x v="10"/>
    <s v="L Capital Partners"/>
    <x v="26"/>
    <x v="356"/>
    <x v="1"/>
    <n v="1"/>
    <x v="2"/>
    <n v="1"/>
    <n v="0"/>
    <x v="1"/>
  </r>
  <r>
    <s v="Avant"/>
    <x v="123"/>
    <x v="329"/>
    <x v="1"/>
    <x v="32"/>
    <x v="0"/>
    <s v="RRE Ventures, Tiger Global, August Capital"/>
    <x v="31"/>
    <x v="357"/>
    <x v="1"/>
    <n v="14"/>
    <x v="0"/>
    <n v="6"/>
    <n v="0"/>
    <x v="1"/>
  </r>
  <r>
    <s v="Tubatu.com"/>
    <x v="123"/>
    <x v="330"/>
    <x v="0"/>
    <x v="12"/>
    <x v="7"/>
    <s v="Sequoia Capital China, Matrix Partners China, 58.com"/>
    <x v="18"/>
    <x v="358"/>
    <x v="1"/>
    <n v="3"/>
    <x v="2"/>
    <n v="1"/>
    <n v="0"/>
    <x v="1"/>
  </r>
  <r>
    <s v="BlaBlaCar"/>
    <x v="123"/>
    <x v="331"/>
    <x v="17"/>
    <x v="50"/>
    <x v="12"/>
    <s v="Accel Partners, Index Ventures, Insight Venture Partners"/>
    <x v="11"/>
    <x v="359"/>
    <x v="1"/>
    <n v="13"/>
    <x v="0"/>
    <n v="6"/>
    <n v="0"/>
    <x v="1"/>
  </r>
  <r>
    <s v="HuiMin"/>
    <x v="123"/>
    <x v="332"/>
    <x v="0"/>
    <x v="0"/>
    <x v="7"/>
    <s v="Zheshang Venture Capital, GP Capital, Western Capital Management"/>
    <x v="5"/>
    <x v="360"/>
    <x v="1"/>
    <n v="13"/>
    <x v="0"/>
    <n v="1"/>
    <n v="0"/>
    <x v="1"/>
  </r>
  <r>
    <s v="Quora"/>
    <x v="123"/>
    <x v="333"/>
    <x v="1"/>
    <x v="28"/>
    <x v="3"/>
    <s v="Y Combinator, Matrix Partners, Benchmark"/>
    <x v="14"/>
    <x v="361"/>
    <x v="1"/>
    <n v="10"/>
    <x v="2"/>
    <n v="5"/>
    <n v="0"/>
    <x v="1"/>
  </r>
  <r>
    <s v="Improbable"/>
    <x v="123"/>
    <x v="334"/>
    <x v="4"/>
    <x v="6"/>
    <x v="1"/>
    <s v="Andreessen Horowitz, SoftBank Group, Temasek Holdings"/>
    <x v="0"/>
    <x v="362"/>
    <x v="1"/>
    <n v="7"/>
    <x v="2"/>
    <n v="4"/>
    <n v="0"/>
    <x v="1"/>
  </r>
  <r>
    <s v="Preferred Networks"/>
    <x v="123"/>
    <x v="335"/>
    <x v="32"/>
    <x v="134"/>
    <x v="0"/>
    <s v="Toyota Motor Corporation, Mizuho Financial Group, FANUC"/>
    <x v="17"/>
    <x v="363"/>
    <x v="1"/>
    <n v="11"/>
    <x v="0"/>
    <n v="2"/>
    <n v="0"/>
    <x v="1"/>
  </r>
  <r>
    <s v="Formlabs"/>
    <x v="123"/>
    <x v="336"/>
    <x v="1"/>
    <x v="135"/>
    <x v="9"/>
    <s v="Pitango Venture Capital, DFJ Growth Fund, Foundry Group"/>
    <x v="10"/>
    <x v="364"/>
    <x v="1"/>
    <n v="24"/>
    <x v="0"/>
    <n v="6"/>
    <n v="0"/>
    <x v="1"/>
  </r>
  <r>
    <s v="4Paradigm"/>
    <x v="123"/>
    <x v="337"/>
    <x v="0"/>
    <x v="0"/>
    <x v="0"/>
    <s v="Sequoia Capital China, China Construction Bank, Bank of China"/>
    <x v="6"/>
    <x v="365"/>
    <x v="1"/>
    <n v="39"/>
    <x v="0"/>
    <n v="2"/>
    <n v="0"/>
    <x v="1"/>
  </r>
  <r>
    <s v="Calm"/>
    <x v="123"/>
    <x v="338"/>
    <x v="1"/>
    <x v="2"/>
    <x v="10"/>
    <s v="Insight Venture Partners, TPG Growth, Sound Ventures"/>
    <x v="0"/>
    <x v="366"/>
    <x v="1"/>
    <n v="28"/>
    <x v="0"/>
    <n v="4"/>
    <n v="0"/>
    <x v="1"/>
  </r>
  <r>
    <s v="Kaseya"/>
    <x v="123"/>
    <x v="339"/>
    <x v="1"/>
    <x v="92"/>
    <x v="14"/>
    <s v="Insight Partners, TPG Alternative &amp; Renewable Technologies, Ireland Strategic Investment Fund"/>
    <x v="28"/>
    <x v="367"/>
    <x v="1"/>
    <n v="3"/>
    <x v="2"/>
    <n v="1"/>
    <n v="0"/>
    <x v="1"/>
  </r>
  <r>
    <s v="Mafengwo"/>
    <x v="123"/>
    <x v="340"/>
    <x v="0"/>
    <x v="0"/>
    <x v="16"/>
    <s v="Qiming Venture Partners, Capital Today, General Atlantic"/>
    <x v="2"/>
    <x v="368"/>
    <x v="1"/>
    <n v="13"/>
    <x v="0"/>
    <n v="1"/>
    <n v="0"/>
    <x v="1"/>
  </r>
  <r>
    <s v="Druva"/>
    <x v="123"/>
    <x v="341"/>
    <x v="1"/>
    <x v="72"/>
    <x v="5"/>
    <s v="Nexus Venture Partners, Tenaya Capital, Sequoia Capital"/>
    <x v="20"/>
    <x v="16"/>
    <x v="1"/>
    <n v="16"/>
    <x v="0"/>
    <n v="4"/>
    <n v="0"/>
    <x v="1"/>
  </r>
  <r>
    <s v="Kujiale"/>
    <x v="123"/>
    <x v="342"/>
    <x v="0"/>
    <x v="42"/>
    <x v="3"/>
    <s v="GGV Capital, IDG Capital, Linear Venture"/>
    <x v="10"/>
    <x v="369"/>
    <x v="1"/>
    <n v="15"/>
    <x v="0"/>
    <n v="5"/>
    <n v="0"/>
    <x v="1"/>
  </r>
  <r>
    <s v="AppsFlyer"/>
    <x v="123"/>
    <x v="60"/>
    <x v="1"/>
    <x v="2"/>
    <x v="15"/>
    <s v="Magma Venture Partners, Pitango Venture Capital, Qumra Capital"/>
    <x v="10"/>
    <x v="370"/>
    <x v="1"/>
    <n v="8"/>
    <x v="2"/>
    <n v="4"/>
    <n v="0"/>
    <x v="1"/>
  </r>
  <r>
    <s v="Keep"/>
    <x v="123"/>
    <x v="343"/>
    <x v="0"/>
    <x v="0"/>
    <x v="15"/>
    <s v="Bertelsmann Asia Investments, GGV Capital, Morningside Venture Capital"/>
    <x v="17"/>
    <x v="371"/>
    <x v="1"/>
    <n v="11"/>
    <x v="0"/>
    <n v="2"/>
    <n v="0"/>
    <x v="1"/>
  </r>
  <r>
    <s v="Redis Labs"/>
    <x v="123"/>
    <x v="141"/>
    <x v="1"/>
    <x v="28"/>
    <x v="5"/>
    <s v="Viola Ventures, Dell Technologies Capital, Bain Capital Ventures"/>
    <x v="10"/>
    <x v="372"/>
    <x v="1"/>
    <n v="13"/>
    <x v="0"/>
    <n v="5"/>
    <n v="0"/>
    <x v="1"/>
  </r>
  <r>
    <s v="Xingyun Group"/>
    <x v="123"/>
    <x v="303"/>
    <x v="0"/>
    <x v="12"/>
    <x v="7"/>
    <s v="Matrix Partners China, Eastern Bell Capital, Hongtai Capital Holdings"/>
    <x v="6"/>
    <x v="373"/>
    <x v="1"/>
    <n v="29"/>
    <x v="0"/>
    <n v="1"/>
    <n v="0"/>
    <x v="1"/>
  </r>
  <r>
    <s v="Unqork"/>
    <x v="123"/>
    <x v="64"/>
    <x v="1"/>
    <x v="14"/>
    <x v="2"/>
    <s v="Blackrock, capitalG, World Lab Innovation"/>
    <x v="13"/>
    <x v="374"/>
    <x v="1"/>
    <n v="14"/>
    <x v="0"/>
    <n v="1"/>
    <n v="0"/>
    <x v="1"/>
  </r>
  <r>
    <s v="Virta Health"/>
    <x v="123"/>
    <x v="118"/>
    <x v="1"/>
    <x v="2"/>
    <x v="11"/>
    <s v="Caffeinated Capital, Obvious Ventures, Venrock"/>
    <x v="6"/>
    <x v="184"/>
    <x v="1"/>
    <n v="15"/>
    <x v="0"/>
    <n v="3"/>
    <n v="0"/>
    <x v="1"/>
  </r>
  <r>
    <s v="ISN"/>
    <x v="123"/>
    <x v="344"/>
    <x v="1"/>
    <x v="112"/>
    <x v="4"/>
    <s v="Blackstone"/>
    <x v="19"/>
    <x v="76"/>
    <x v="1"/>
    <n v="1"/>
    <x v="2"/>
    <n v="1"/>
    <n v="0"/>
    <x v="1"/>
  </r>
  <r>
    <s v="Earnix"/>
    <x v="123"/>
    <x v="345"/>
    <x v="16"/>
    <x v="136"/>
    <x v="2"/>
    <s v="Jerusalem Venture Partners, Israel Growth Partners, Insight Partners"/>
    <x v="19"/>
    <x v="375"/>
    <x v="1"/>
    <n v="6"/>
    <x v="2"/>
    <n v="2"/>
    <n v="0"/>
    <x v="1"/>
  </r>
  <r>
    <s v="Guoquan Shihui"/>
    <x v="123"/>
    <x v="101"/>
    <x v="0"/>
    <x v="10"/>
    <x v="10"/>
    <s v="Tiantu Capital, CMB International Capital, Vision Knight Capital"/>
    <x v="13"/>
    <x v="376"/>
    <x v="1"/>
    <n v="9"/>
    <x v="2"/>
    <n v="2"/>
    <n v="0"/>
    <x v="1"/>
  </r>
  <r>
    <s v="Arrail Dental"/>
    <x v="143"/>
    <x v="126"/>
    <x v="0"/>
    <x v="0"/>
    <x v="11"/>
    <s v="Qiming Venture Partners, Kleiner Perkins Caufield &amp; Byers, OrbiMed Advisors"/>
    <x v="26"/>
    <x v="377"/>
    <x v="1"/>
    <n v="15"/>
    <x v="0"/>
    <n v="7"/>
    <n v="0"/>
    <x v="1"/>
  </r>
  <r>
    <s v="Clearco"/>
    <x v="123"/>
    <x v="208"/>
    <x v="12"/>
    <x v="43"/>
    <x v="2"/>
    <s v="Highland Capital Partners, Oak HC/FT Partners, Emergence Capital Partners"/>
    <x v="6"/>
    <x v="378"/>
    <x v="1"/>
    <n v="23"/>
    <x v="0"/>
    <n v="1"/>
    <n v="0"/>
    <x v="1"/>
  </r>
  <r>
    <s v="Hive"/>
    <x v="123"/>
    <x v="121"/>
    <x v="1"/>
    <x v="2"/>
    <x v="0"/>
    <s v="Tomales Bay Capital, Bain &amp; Company, General Catalyst"/>
    <x v="5"/>
    <x v="379"/>
    <x v="1"/>
    <n v="5"/>
    <x v="2"/>
    <n v="1"/>
    <n v="0"/>
    <x v="1"/>
  </r>
  <r>
    <s v="KRY"/>
    <x v="123"/>
    <x v="311"/>
    <x v="2"/>
    <x v="3"/>
    <x v="11"/>
    <s v="Index Ventures, Creandum, Accel"/>
    <x v="17"/>
    <x v="380"/>
    <x v="1"/>
    <n v="10"/>
    <x v="2"/>
    <n v="3"/>
    <n v="0"/>
    <x v="1"/>
  </r>
  <r>
    <s v="Kajabi"/>
    <x v="123"/>
    <x v="346"/>
    <x v="1"/>
    <x v="64"/>
    <x v="3"/>
    <s v="Meritech Capital Partners, Tiger Global Management, Spectrum Equity"/>
    <x v="2"/>
    <x v="381"/>
    <x v="1"/>
    <n v="6"/>
    <x v="2"/>
    <n v="1"/>
    <n v="0"/>
    <x v="1"/>
  </r>
  <r>
    <s v="Ethos"/>
    <x v="120"/>
    <x v="347"/>
    <x v="1"/>
    <x v="2"/>
    <x v="2"/>
    <s v="Sequoia Capital, Google Ventures, Accel"/>
    <x v="21"/>
    <x v="382"/>
    <x v="1"/>
    <n v="1"/>
    <x v="2"/>
    <s v="None"/>
    <n v="0"/>
    <x v="1"/>
  </r>
  <r>
    <s v="PayFit"/>
    <x v="142"/>
    <x v="348"/>
    <x v="4"/>
    <x v="6"/>
    <x v="2"/>
    <s v="Accel, frst, Kima Ventures"/>
    <x v="12"/>
    <x v="383"/>
    <x v="1"/>
    <n v="13"/>
    <x v="0"/>
    <n v="3"/>
    <n v="0"/>
    <x v="1"/>
  </r>
  <r>
    <s v="Beisen"/>
    <x v="123"/>
    <x v="347"/>
    <x v="0"/>
    <x v="0"/>
    <x v="3"/>
    <s v="Matrix Partners China, Sequoia Capital China, Genesis Capital"/>
    <x v="1"/>
    <x v="384"/>
    <x v="1"/>
    <n v="18"/>
    <x v="0"/>
    <n v="2"/>
    <n v="0"/>
    <x v="1"/>
  </r>
  <r>
    <s v="Pipe"/>
    <x v="123"/>
    <x v="293"/>
    <x v="1"/>
    <x v="92"/>
    <x v="2"/>
    <s v="next47, MaC Venture Capital, FinVC"/>
    <x v="21"/>
    <x v="385"/>
    <x v="1"/>
    <n v="36"/>
    <x v="0"/>
    <n v="1"/>
    <n v="0"/>
    <x v="1"/>
  </r>
  <r>
    <s v="Iterable"/>
    <x v="123"/>
    <x v="318"/>
    <x v="1"/>
    <x v="2"/>
    <x v="3"/>
    <s v="CRV, Blue Cloud Ventures, Index Ventures"/>
    <x v="5"/>
    <x v="386"/>
    <x v="1"/>
    <n v="18"/>
    <x v="0"/>
    <n v="4"/>
    <n v="0"/>
    <x v="1"/>
  </r>
  <r>
    <s v="Bunq"/>
    <x v="123"/>
    <x v="349"/>
    <x v="15"/>
    <x v="44"/>
    <x v="2"/>
    <s v="Undisclosed"/>
    <x v="5"/>
    <x v="387"/>
    <x v="1"/>
    <n v="1"/>
    <x v="2"/>
    <n v="1"/>
    <n v="0"/>
    <x v="1"/>
  </r>
  <r>
    <s v="Clip"/>
    <x v="123"/>
    <x v="136"/>
    <x v="10"/>
    <x v="130"/>
    <x v="2"/>
    <s v="Alta Ventures Mexico, General Atlantic, SoftBank Group"/>
    <x v="0"/>
    <x v="388"/>
    <x v="1"/>
    <n v="15"/>
    <x v="0"/>
    <n v="4"/>
    <n v="0"/>
    <x v="1"/>
  </r>
  <r>
    <s v="Loggi"/>
    <x v="123"/>
    <x v="350"/>
    <x v="21"/>
    <x v="58"/>
    <x v="4"/>
    <s v="Qualcomm Ventures, SoftBank Group. Monashees+"/>
    <x v="5"/>
    <x v="389"/>
    <x v="1"/>
    <n v="15"/>
    <x v="0"/>
    <n v="4"/>
    <n v="0"/>
    <x v="1"/>
  </r>
  <r>
    <s v="MURAL"/>
    <x v="123"/>
    <x v="10"/>
    <x v="1"/>
    <x v="2"/>
    <x v="3"/>
    <s v="Insight Partners, Tiger Global Management, Gradient Ventures"/>
    <x v="10"/>
    <x v="390"/>
    <x v="1"/>
    <n v="15"/>
    <x v="0"/>
    <n v="5"/>
    <n v="0"/>
    <x v="1"/>
  </r>
  <r>
    <s v="Pagaya"/>
    <x v="123"/>
    <x v="351"/>
    <x v="16"/>
    <x v="46"/>
    <x v="2"/>
    <s v="Oak HC/FT Partners, GF Investments, Harvey Golub Family Office"/>
    <x v="6"/>
    <x v="391"/>
    <x v="1"/>
    <n v="15"/>
    <x v="0"/>
    <n v="3"/>
    <n v="0"/>
    <x v="1"/>
  </r>
  <r>
    <s v="OCSiAl"/>
    <x v="123"/>
    <x v="352"/>
    <x v="33"/>
    <x v="137"/>
    <x v="1"/>
    <s v="A&amp;NN, Rusnano"/>
    <x v="0"/>
    <x v="392"/>
    <x v="1"/>
    <n v="3"/>
    <x v="2"/>
    <n v="2"/>
    <n v="0"/>
    <x v="1"/>
  </r>
  <r>
    <s v="XtalPi"/>
    <x v="123"/>
    <x v="353"/>
    <x v="0"/>
    <x v="12"/>
    <x v="0"/>
    <s v="Tencent Holdings, 5Y Capital, Sequoia Capital China"/>
    <x v="17"/>
    <x v="393"/>
    <x v="1"/>
    <n v="30"/>
    <x v="0"/>
    <n v="3"/>
    <n v="0"/>
    <x v="1"/>
  </r>
  <r>
    <s v="Divvy Homes"/>
    <x v="123"/>
    <x v="289"/>
    <x v="1"/>
    <x v="2"/>
    <x v="2"/>
    <s v="Andreessen Horowitz, Caffeinated Capital, SciFi VC"/>
    <x v="13"/>
    <x v="394"/>
    <x v="1"/>
    <n v="16"/>
    <x v="0"/>
    <n v="1"/>
    <n v="0"/>
    <x v="1"/>
  </r>
  <r>
    <s v="Apeel Sciences"/>
    <x v="123"/>
    <x v="198"/>
    <x v="1"/>
    <x v="138"/>
    <x v="1"/>
    <s v="Upfront Ventures, Tao Capital Partners, Andreessen Horowitz"/>
    <x v="0"/>
    <x v="395"/>
    <x v="1"/>
    <n v="25"/>
    <x v="0"/>
    <n v="6"/>
    <n v="0"/>
    <x v="1"/>
  </r>
  <r>
    <s v="Opay"/>
    <x v="123"/>
    <x v="127"/>
    <x v="34"/>
    <x v="139"/>
    <x v="2"/>
    <s v="Sequoia Capital China, Source Code Capital, Redpoint Ventures China"/>
    <x v="7"/>
    <x v="396"/>
    <x v="1"/>
    <n v="13"/>
    <x v="0"/>
    <n v="1"/>
    <n v="0"/>
    <x v="1"/>
  </r>
  <r>
    <s v="Aviatrix"/>
    <x v="123"/>
    <x v="320"/>
    <x v="1"/>
    <x v="38"/>
    <x v="3"/>
    <s v="Ignition Partners, Formation 8, CRV"/>
    <x v="17"/>
    <x v="196"/>
    <x v="1"/>
    <n v="12"/>
    <x v="0"/>
    <n v="4"/>
    <n v="0"/>
    <x v="1"/>
  </r>
  <r>
    <s v="SmartNews"/>
    <x v="123"/>
    <x v="79"/>
    <x v="32"/>
    <x v="134"/>
    <x v="15"/>
    <s v="Japan Post Capital, Globis Capital Partners, Atomico"/>
    <x v="0"/>
    <x v="397"/>
    <x v="1"/>
    <n v="20"/>
    <x v="0"/>
    <n v="7"/>
    <n v="0"/>
    <x v="1"/>
  </r>
  <r>
    <s v="Misfits Market"/>
    <x v="123"/>
    <x v="121"/>
    <x v="1"/>
    <x v="140"/>
    <x v="7"/>
    <s v="Accel, D1 Capita Partners, Greenoaks Capital Management"/>
    <x v="7"/>
    <x v="398"/>
    <x v="1"/>
    <n v="9"/>
    <x v="2"/>
    <n v="2"/>
    <n v="0"/>
    <x v="1"/>
  </r>
  <r>
    <s v="Spring Health"/>
    <x v="123"/>
    <x v="354"/>
    <x v="1"/>
    <x v="14"/>
    <x v="11"/>
    <s v="Rethink Impact, Work-Bench, RRE Ventures"/>
    <x v="12"/>
    <x v="399"/>
    <x v="1"/>
    <n v="25"/>
    <x v="0"/>
    <n v="3"/>
    <n v="0"/>
    <x v="1"/>
  </r>
  <r>
    <s v="Black Sesame Technologies"/>
    <x v="123"/>
    <x v="355"/>
    <x v="0"/>
    <x v="10"/>
    <x v="0"/>
    <s v="Northern Light Venture Capital, Xiaomi, FutureX Capital"/>
    <x v="12"/>
    <x v="400"/>
    <x v="1"/>
    <n v="18"/>
    <x v="0"/>
    <n v="1"/>
    <n v="0"/>
    <x v="1"/>
  </r>
  <r>
    <s v="Advance Intelligence Group"/>
    <x v="123"/>
    <x v="356"/>
    <x v="26"/>
    <x v="141"/>
    <x v="20"/>
    <s v="None"/>
    <x v="12"/>
    <x v="401"/>
    <x v="1"/>
    <n v="13"/>
    <x v="0"/>
    <n v="1"/>
    <n v="0"/>
    <x v="1"/>
  </r>
  <r>
    <s v="Modern Treasury"/>
    <x v="123"/>
    <x v="308"/>
    <x v="1"/>
    <x v="2"/>
    <x v="2"/>
    <s v="Benchmark, Altimeter Capital, Quiet Capital"/>
    <x v="7"/>
    <x v="402"/>
    <x v="1"/>
    <n v="5"/>
    <x v="2"/>
    <n v="1"/>
    <n v="0"/>
    <x v="1"/>
  </r>
  <r>
    <s v="Magic Leap"/>
    <x v="123"/>
    <x v="357"/>
    <x v="1"/>
    <x v="142"/>
    <x v="9"/>
    <s v="Obvious Ventures, Qualcomm Ventures, Andreessen Horowitz"/>
    <x v="2"/>
    <x v="403"/>
    <x v="1"/>
    <n v="26"/>
    <x v="0"/>
    <n v="7"/>
    <n v="0"/>
    <x v="1"/>
  </r>
  <r>
    <s v="Tier"/>
    <x v="123"/>
    <x v="272"/>
    <x v="8"/>
    <x v="24"/>
    <x v="16"/>
    <s v="Northzone Ventures, White Star Capital, Novator Partners"/>
    <x v="7"/>
    <x v="404"/>
    <x v="1"/>
    <n v="20"/>
    <x v="0"/>
    <n v="2"/>
    <n v="0"/>
    <x v="1"/>
  </r>
  <r>
    <s v="Aiven"/>
    <x v="123"/>
    <x v="358"/>
    <x v="18"/>
    <x v="51"/>
    <x v="3"/>
    <s v="Institutional Venture Partners, Atomico, Earlybird Venture Capital"/>
    <x v="12"/>
    <x v="405"/>
    <x v="1"/>
    <n v="14"/>
    <x v="0"/>
    <n v="2"/>
    <n v="0"/>
    <x v="1"/>
  </r>
  <r>
    <s v="ClickHouse"/>
    <x v="123"/>
    <x v="37"/>
    <x v="1"/>
    <x v="143"/>
    <x v="5"/>
    <s v="Lightspeed Venture Partners, Almaz Capital Partners, Altimeter Capital"/>
    <x v="30"/>
    <x v="406"/>
    <x v="1"/>
    <n v="11"/>
    <x v="0"/>
    <n v="1"/>
    <n v="0"/>
    <x v="1"/>
  </r>
  <r>
    <s v="Mynt"/>
    <x v="123"/>
    <x v="37"/>
    <x v="35"/>
    <x v="144"/>
    <x v="2"/>
    <s v="Insight Partners, Warburg Pincus, Ayala Corporation"/>
    <x v="6"/>
    <x v="16"/>
    <x v="1"/>
    <n v="7"/>
    <x v="2"/>
    <n v="1"/>
    <n v="0"/>
    <x v="1"/>
  </r>
  <r>
    <s v="Everlaw"/>
    <x v="123"/>
    <x v="359"/>
    <x v="1"/>
    <x v="52"/>
    <x v="3"/>
    <s v="K9 Ventures, Menlo Ventures, Andreessen Horowitz"/>
    <x v="2"/>
    <x v="407"/>
    <x v="1"/>
    <n v="7"/>
    <x v="2"/>
    <n v="5"/>
    <n v="0"/>
    <x v="1"/>
  </r>
  <r>
    <s v="Zilch"/>
    <x v="123"/>
    <x v="360"/>
    <x v="4"/>
    <x v="6"/>
    <x v="2"/>
    <s v="Gauss Ventures, Ventura Capital, dmg ventures"/>
    <x v="7"/>
    <x v="408"/>
    <x v="1"/>
    <n v="6"/>
    <x v="2"/>
    <n v="2"/>
    <n v="0"/>
    <x v="1"/>
  </r>
  <r>
    <s v="VerbIT"/>
    <x v="123"/>
    <x v="161"/>
    <x v="1"/>
    <x v="14"/>
    <x v="0"/>
    <s v="ClalTech, Vertex Ventures, Oryzn Capital"/>
    <x v="12"/>
    <x v="409"/>
    <x v="1"/>
    <n v="23"/>
    <x v="0"/>
    <n v="2"/>
    <n v="0"/>
    <x v="1"/>
  </r>
  <r>
    <s v="StarkWare"/>
    <x v="123"/>
    <x v="225"/>
    <x v="16"/>
    <x v="145"/>
    <x v="14"/>
    <s v="Sequoia Capital, Paradigm, Pantera Capital"/>
    <x v="7"/>
    <x v="410"/>
    <x v="1"/>
    <n v="20"/>
    <x v="0"/>
    <n v="1"/>
    <n v="0"/>
    <x v="1"/>
  </r>
  <r>
    <s v="Netlify"/>
    <x v="123"/>
    <x v="225"/>
    <x v="1"/>
    <x v="2"/>
    <x v="3"/>
    <s v="Andreessen Horowitz, Kleiner Perkins Caufield &amp; Byers, EQT Ventures"/>
    <x v="18"/>
    <x v="411"/>
    <x v="1"/>
    <n v="15"/>
    <x v="0"/>
    <n v="2"/>
    <n v="0"/>
    <x v="1"/>
  </r>
  <r>
    <s v="Deliverr"/>
    <x v="123"/>
    <x v="210"/>
    <x v="1"/>
    <x v="2"/>
    <x v="4"/>
    <s v="8VC, Activant Capital, GLP Capital Partners"/>
    <x v="13"/>
    <x v="412"/>
    <x v="1"/>
    <n v="10"/>
    <x v="2"/>
    <n v="2"/>
    <n v="0"/>
    <x v="1"/>
  </r>
  <r>
    <s v="SWORD Health"/>
    <x v="123"/>
    <x v="210"/>
    <x v="1"/>
    <x v="14"/>
    <x v="11"/>
    <s v="Khosla Ventures, Green Innovations, Founders Fund"/>
    <x v="6"/>
    <x v="413"/>
    <x v="1"/>
    <n v="20"/>
    <x v="0"/>
    <n v="2"/>
    <n v="0"/>
    <x v="1"/>
  </r>
  <r>
    <s v="LTK"/>
    <x v="123"/>
    <x v="210"/>
    <x v="1"/>
    <x v="112"/>
    <x v="3"/>
    <s v="SoftBank Group, Maverick Capital"/>
    <x v="10"/>
    <x v="219"/>
    <x v="1"/>
    <n v="5"/>
    <x v="2"/>
    <n v="2"/>
    <n v="0"/>
    <x v="1"/>
  </r>
  <r>
    <s v="Exotec"/>
    <x v="123"/>
    <x v="361"/>
    <x v="17"/>
    <x v="146"/>
    <x v="9"/>
    <s v="Breega Capital, Iris Capital, 360 Capital Partners"/>
    <x v="6"/>
    <x v="414"/>
    <x v="1"/>
    <n v="7"/>
    <x v="2"/>
    <n v="3"/>
    <n v="0"/>
    <x v="1"/>
  </r>
  <r>
    <s v="Dremio"/>
    <x v="123"/>
    <x v="97"/>
    <x v="1"/>
    <x v="38"/>
    <x v="5"/>
    <s v="Lightspeed Venture Partners, Redpoint Ventures, Norwest Venture Partners"/>
    <x v="6"/>
    <x v="415"/>
    <x v="1"/>
    <n v="9"/>
    <x v="2"/>
    <n v="4"/>
    <n v="0"/>
    <x v="1"/>
  </r>
  <r>
    <s v="Akulaku"/>
    <x v="123"/>
    <x v="313"/>
    <x v="7"/>
    <x v="11"/>
    <x v="7"/>
    <s v="DCM Ventures, IDG Capital, Siam Commercial Bank"/>
    <x v="17"/>
    <x v="416"/>
    <x v="1"/>
    <n v="15"/>
    <x v="0"/>
    <n v="3"/>
    <n v="0"/>
    <x v="1"/>
  </r>
  <r>
    <s v="Cloudinary"/>
    <x v="123"/>
    <x v="313"/>
    <x v="1"/>
    <x v="38"/>
    <x v="3"/>
    <s v="Blackstone, Bessemer Venture Partners"/>
    <x v="10"/>
    <x v="76"/>
    <x v="1"/>
    <n v="2"/>
    <x v="2"/>
    <n v="1"/>
    <n v="0"/>
    <x v="1"/>
  </r>
  <r>
    <s v="Fenbi Education"/>
    <x v="144"/>
    <x v="362"/>
    <x v="0"/>
    <x v="0"/>
    <x v="8"/>
    <s v="Trustbridge Partners, Hony Capital, IDG Capital"/>
    <x v="6"/>
    <x v="314"/>
    <x v="1"/>
    <n v="8"/>
    <x v="2"/>
    <n v="1"/>
    <n v="0"/>
    <x v="1"/>
  </r>
  <r>
    <s v="Starling Bank"/>
    <x v="144"/>
    <x v="363"/>
    <x v="4"/>
    <x v="6"/>
    <x v="2"/>
    <s v="JTC Group, Qatar Investment Authority, Fidelity Investment"/>
    <x v="17"/>
    <x v="417"/>
    <x v="1"/>
    <n v="11"/>
    <x v="0"/>
    <n v="2"/>
    <n v="0"/>
    <x v="1"/>
  </r>
  <r>
    <s v="Rokt"/>
    <x v="144"/>
    <x v="364"/>
    <x v="1"/>
    <x v="14"/>
    <x v="3"/>
    <s v="Square Peg Capital, TDM Growth Partners, Tiger Global Management"/>
    <x v="0"/>
    <x v="418"/>
    <x v="1"/>
    <n v="12"/>
    <x v="0"/>
    <n v="4"/>
    <n v="0"/>
    <x v="1"/>
  </r>
  <r>
    <s v="InVision"/>
    <x v="145"/>
    <x v="236"/>
    <x v="1"/>
    <x v="14"/>
    <x v="3"/>
    <s v="FirstMark Capital, Tiger Global Management, ICONIQ Capital"/>
    <x v="10"/>
    <x v="419"/>
    <x v="1"/>
    <n v="9"/>
    <x v="2"/>
    <n v="5"/>
    <n v="0"/>
    <x v="1"/>
  </r>
  <r>
    <s v="eDaili"/>
    <x v="145"/>
    <x v="365"/>
    <x v="0"/>
    <x v="10"/>
    <x v="7"/>
    <s v="K2VC, Lightspeed China Partners, Sky9 Capital"/>
    <x v="18"/>
    <x v="420"/>
    <x v="1"/>
    <n v="8"/>
    <x v="2"/>
    <n v="2"/>
    <n v="0"/>
    <x v="1"/>
  </r>
  <r>
    <s v="MX Technologies"/>
    <x v="145"/>
    <x v="323"/>
    <x v="1"/>
    <x v="105"/>
    <x v="2"/>
    <s v="Point72 Ventures, Pelion Venture Partners, Commerce Ventures"/>
    <x v="2"/>
    <x v="421"/>
    <x v="1"/>
    <n v="31"/>
    <x v="0"/>
    <n v="2"/>
    <n v="0"/>
    <x v="1"/>
  </r>
  <r>
    <s v="Aledade"/>
    <x v="145"/>
    <x v="95"/>
    <x v="1"/>
    <x v="147"/>
    <x v="11"/>
    <s v="Venrock, CVF Capital Partners, ARCH Venture Partners"/>
    <x v="17"/>
    <x v="422"/>
    <x v="1"/>
    <n v="13"/>
    <x v="0"/>
    <n v="2"/>
    <n v="0"/>
    <x v="1"/>
  </r>
  <r>
    <s v="CoinSwitch Kuber"/>
    <x v="145"/>
    <x v="308"/>
    <x v="6"/>
    <x v="148"/>
    <x v="2"/>
    <s v="Tiger Global Management, Sequoia Capital India, Ribbit Capital"/>
    <x v="13"/>
    <x v="406"/>
    <x v="1"/>
    <n v="7"/>
    <x v="2"/>
    <n v="2"/>
    <n v="0"/>
    <x v="1"/>
  </r>
  <r>
    <s v="ENOVATE"/>
    <x v="146"/>
    <x v="366"/>
    <x v="0"/>
    <x v="10"/>
    <x v="12"/>
    <s v="Automobile Industry Guidance Fund"/>
    <x v="6"/>
    <x v="423"/>
    <x v="1"/>
    <n v="1"/>
    <x v="2"/>
    <n v="1"/>
    <n v="0"/>
    <x v="1"/>
  </r>
  <r>
    <s v="CFGI"/>
    <x v="146"/>
    <x v="290"/>
    <x v="1"/>
    <x v="22"/>
    <x v="2"/>
    <s v="The Carlyle Group, CVC Capital Partners"/>
    <x v="28"/>
    <x v="424"/>
    <x v="1"/>
    <n v="2"/>
    <x v="2"/>
    <n v="1"/>
    <n v="0"/>
    <x v="1"/>
  </r>
  <r>
    <s v="Retool"/>
    <x v="146"/>
    <x v="367"/>
    <x v="1"/>
    <x v="2"/>
    <x v="3"/>
    <s v="Sequoia Capital"/>
    <x v="28"/>
    <x v="424"/>
    <x v="1"/>
    <n v="2"/>
    <x v="2"/>
    <n v="1"/>
    <n v="0"/>
    <x v="1"/>
  </r>
  <r>
    <s v="Automattic"/>
    <x v="147"/>
    <x v="368"/>
    <x v="1"/>
    <x v="2"/>
    <x v="3"/>
    <s v="Insight Venture Partners, Lowercase Capital, Polaris Partners"/>
    <x v="3"/>
    <x v="425"/>
    <x v="1"/>
    <n v="22"/>
    <x v="0"/>
    <n v="7"/>
    <n v="0"/>
    <x v="1"/>
  </r>
  <r>
    <s v="ZocDoc"/>
    <x v="147"/>
    <x v="294"/>
    <x v="1"/>
    <x v="14"/>
    <x v="11"/>
    <s v="Founders Fund, Khosla Ventures, Goldman Sachs"/>
    <x v="20"/>
    <x v="426"/>
    <x v="1"/>
    <n v="15"/>
    <x v="0"/>
    <n v="4"/>
    <n v="0"/>
    <x v="1"/>
  </r>
  <r>
    <s v="Diamond Foundry"/>
    <x v="147"/>
    <x v="69"/>
    <x v="1"/>
    <x v="2"/>
    <x v="1"/>
    <s v="Fashion Tech Lab, Fidelity Investments, Vast Ventures"/>
    <x v="0"/>
    <x v="406"/>
    <x v="1"/>
    <n v="16"/>
    <x v="0"/>
    <n v="1"/>
    <n v="0"/>
    <x v="1"/>
  </r>
  <r>
    <s v="FullStory"/>
    <x v="147"/>
    <x v="369"/>
    <x v="1"/>
    <x v="56"/>
    <x v="3"/>
    <s v="Google Ventures, Kleiner Perkins Caufield &amp; Byers, Stripes Group"/>
    <x v="17"/>
    <x v="427"/>
    <x v="1"/>
    <n v="9"/>
    <x v="2"/>
    <n v="4"/>
    <n v="0"/>
    <x v="1"/>
  </r>
  <r>
    <s v="Lightricks"/>
    <x v="147"/>
    <x v="370"/>
    <x v="16"/>
    <x v="149"/>
    <x v="0"/>
    <s v="Viola Ventures, Insight Partners, ClalTech, Goldman Sachs"/>
    <x v="5"/>
    <x v="428"/>
    <x v="1"/>
    <n v="16"/>
    <x v="0"/>
    <n v="3"/>
    <n v="0"/>
    <x v="1"/>
  </r>
  <r>
    <s v="Opentrons"/>
    <x v="147"/>
    <x v="356"/>
    <x v="1"/>
    <x v="14"/>
    <x v="9"/>
    <s v="SOSV, Khosla Ventures, Lerer Hippeau"/>
    <x v="12"/>
    <x v="429"/>
    <x v="1"/>
    <n v="8"/>
    <x v="2"/>
    <n v="2"/>
    <n v="0"/>
    <x v="1"/>
  </r>
  <r>
    <s v="AIWAYS"/>
    <x v="148"/>
    <x v="371"/>
    <x v="0"/>
    <x v="10"/>
    <x v="12"/>
    <s v="Jiangsu Sha Steel Group, Shanghai Puyin Industry, Funa Yuanchuang Technology"/>
    <x v="13"/>
    <x v="430"/>
    <x v="1"/>
    <n v="10"/>
    <x v="2"/>
    <n v="1"/>
    <n v="0"/>
    <x v="1"/>
  </r>
  <r>
    <s v="Trulioo"/>
    <x v="149"/>
    <x v="372"/>
    <x v="12"/>
    <x v="36"/>
    <x v="14"/>
    <s v="Blumberg Capital, American Express Ventures, BDC Venture Capital"/>
    <x v="10"/>
    <x v="431"/>
    <x v="1"/>
    <n v="12"/>
    <x v="0"/>
    <n v="3"/>
    <n v="0"/>
    <x v="1"/>
  </r>
  <r>
    <s v="Spinny"/>
    <x v="149"/>
    <x v="373"/>
    <x v="6"/>
    <x v="26"/>
    <x v="7"/>
    <s v="General Catalyst, Eleation Capital, Avenir Growth Capital"/>
    <x v="6"/>
    <x v="432"/>
    <x v="1"/>
    <n v="20"/>
    <x v="0"/>
    <n v="5"/>
    <n v="0"/>
    <x v="1"/>
  </r>
  <r>
    <s v="Orca Security"/>
    <x v="147"/>
    <x v="199"/>
    <x v="1"/>
    <x v="150"/>
    <x v="14"/>
    <s v="YL Ventures, Redpoint Ventures, GGV Capital"/>
    <x v="21"/>
    <x v="433"/>
    <x v="1"/>
    <n v="15"/>
    <x v="0"/>
    <n v="2"/>
    <n v="0"/>
    <x v="1"/>
  </r>
  <r>
    <s v="Apus Group"/>
    <x v="150"/>
    <x v="374"/>
    <x v="0"/>
    <x v="0"/>
    <x v="15"/>
    <s v="Redpoint Ventures, QiMing Venture Partners, Chengwei Capital"/>
    <x v="17"/>
    <x v="434"/>
    <x v="1"/>
    <n v="6"/>
    <x v="2"/>
    <n v="2"/>
    <n v="0"/>
    <x v="1"/>
  </r>
  <r>
    <s v="Harry's"/>
    <x v="151"/>
    <x v="375"/>
    <x v="1"/>
    <x v="14"/>
    <x v="10"/>
    <s v="Thrive Capital, Tiger Global Management, Temasek"/>
    <x v="5"/>
    <x v="435"/>
    <x v="8"/>
    <n v="25"/>
    <x v="0"/>
    <n v="5"/>
    <n v="1"/>
    <x v="0"/>
  </r>
  <r>
    <s v="PAX"/>
    <x v="151"/>
    <x v="376"/>
    <x v="1"/>
    <x v="2"/>
    <x v="10"/>
    <s v="Tao Capital Partners, Global Asset Capital, Tiger Global Management"/>
    <x v="20"/>
    <x v="436"/>
    <x v="1"/>
    <n v="10"/>
    <x v="2"/>
    <n v="3"/>
    <n v="0"/>
    <x v="1"/>
  </r>
  <r>
    <s v="Harness"/>
    <x v="151"/>
    <x v="172"/>
    <x v="1"/>
    <x v="2"/>
    <x v="0"/>
    <s v="Menlo Ventures, Alkeon Capital Management, Citi Ventures"/>
    <x v="18"/>
    <x v="76"/>
    <x v="1"/>
    <n v="2"/>
    <x v="2"/>
    <s v="None"/>
    <n v="0"/>
    <x v="1"/>
  </r>
  <r>
    <s v="DispatchHealth"/>
    <x v="151"/>
    <x v="377"/>
    <x v="1"/>
    <x v="84"/>
    <x v="11"/>
    <s v="Alta Partners, Questa Capital, Echo Health Venturesl"/>
    <x v="5"/>
    <x v="437"/>
    <x v="1"/>
    <n v="9"/>
    <x v="2"/>
    <n v="2"/>
    <n v="0"/>
    <x v="1"/>
  </r>
  <r>
    <s v="Unite Us"/>
    <x v="151"/>
    <x v="101"/>
    <x v="1"/>
    <x v="14"/>
    <x v="11"/>
    <s v="Insight Partners, Sequoia Capital, Index Ventures"/>
    <x v="17"/>
    <x v="438"/>
    <x v="1"/>
    <n v="15"/>
    <x v="0"/>
    <n v="3"/>
    <n v="0"/>
    <x v="1"/>
  </r>
  <r>
    <s v="CircleCI"/>
    <x v="151"/>
    <x v="347"/>
    <x v="1"/>
    <x v="2"/>
    <x v="3"/>
    <s v="Threshold Ventures, Baseline Ventures, Harrison Metal"/>
    <x v="10"/>
    <x v="439"/>
    <x v="1"/>
    <n v="26"/>
    <x v="0"/>
    <n v="3"/>
    <n v="0"/>
    <x v="1"/>
  </r>
  <r>
    <s v="Wave"/>
    <x v="151"/>
    <x v="378"/>
    <x v="36"/>
    <x v="151"/>
    <x v="2"/>
    <s v="Stripe, Founders Fund, Partech Partners"/>
    <x v="18"/>
    <x v="440"/>
    <x v="1"/>
    <n v="2"/>
    <x v="2"/>
    <s v="None"/>
    <n v="0"/>
    <x v="1"/>
  </r>
  <r>
    <s v="Vestiaire Collective"/>
    <x v="151"/>
    <x v="379"/>
    <x v="17"/>
    <x v="50"/>
    <x v="7"/>
    <s v="Eurazeo, IDInvest Partners, Balderton Capital"/>
    <x v="14"/>
    <x v="441"/>
    <x v="1"/>
    <n v="17"/>
    <x v="0"/>
    <n v="4"/>
    <n v="0"/>
    <x v="1"/>
  </r>
  <r>
    <s v="Dragos"/>
    <x v="151"/>
    <x v="37"/>
    <x v="1"/>
    <x v="152"/>
    <x v="14"/>
    <s v="DataTribe, Energy Impact Partners, AllegisCyber Capital"/>
    <x v="12"/>
    <x v="442"/>
    <x v="1"/>
    <n v="13"/>
    <x v="0"/>
    <n v="2"/>
    <n v="0"/>
    <x v="1"/>
  </r>
  <r>
    <s v="Reltio"/>
    <x v="151"/>
    <x v="380"/>
    <x v="1"/>
    <x v="74"/>
    <x v="5"/>
    <s v="Crosslink Capital, .406 Ventures, Sapphire Ventures"/>
    <x v="10"/>
    <x v="443"/>
    <x v="1"/>
    <n v="9"/>
    <x v="2"/>
    <n v="4"/>
    <n v="0"/>
    <x v="1"/>
  </r>
  <r>
    <s v="H2O.ai"/>
    <x v="151"/>
    <x v="381"/>
    <x v="1"/>
    <x v="28"/>
    <x v="0"/>
    <s v="Nexus Venture Partners, Transamerica Ventures, Crane Venture Partners"/>
    <x v="10"/>
    <x v="444"/>
    <x v="1"/>
    <n v="21"/>
    <x v="0"/>
    <n v="4"/>
    <n v="0"/>
    <x v="1"/>
  </r>
  <r>
    <s v="ZenBusiness"/>
    <x v="151"/>
    <x v="382"/>
    <x v="1"/>
    <x v="106"/>
    <x v="2"/>
    <s v="Greycroft, Lerer Hippeau, Geekdom Fund"/>
    <x v="6"/>
    <x v="445"/>
    <x v="1"/>
    <n v="19"/>
    <x v="0"/>
    <n v="1"/>
    <n v="0"/>
    <x v="1"/>
  </r>
  <r>
    <s v="Carsome"/>
    <x v="151"/>
    <x v="383"/>
    <x v="37"/>
    <x v="153"/>
    <x v="7"/>
    <s v="Gobi Partners, 500 Startups, Ondine Capital"/>
    <x v="6"/>
    <x v="446"/>
    <x v="1"/>
    <n v="24"/>
    <x v="0"/>
    <n v="5"/>
    <n v="0"/>
    <x v="1"/>
  </r>
  <r>
    <s v="Productboard"/>
    <x v="151"/>
    <x v="384"/>
    <x v="1"/>
    <x v="2"/>
    <x v="3"/>
    <s v="Index Ventures, Kleiner Perkins Caufield &amp; Byers, Bessemer Venture Partners"/>
    <x v="17"/>
    <x v="447"/>
    <x v="1"/>
    <n v="13"/>
    <x v="0"/>
    <n v="4"/>
    <n v="0"/>
    <x v="1"/>
  </r>
  <r>
    <s v="Spotter"/>
    <x v="151"/>
    <x v="287"/>
    <x v="1"/>
    <x v="45"/>
    <x v="2"/>
    <s v="SoftBank Group, Access Industries, Crossbeam Venture Partners"/>
    <x v="21"/>
    <x v="448"/>
    <x v="1"/>
    <n v="6"/>
    <x v="2"/>
    <n v="1"/>
    <n v="0"/>
    <x v="1"/>
  </r>
  <r>
    <s v="Alan"/>
    <x v="152"/>
    <x v="385"/>
    <x v="17"/>
    <x v="50"/>
    <x v="2"/>
    <s v="Index Ventures, Temasek, Portag3 Ventures"/>
    <x v="12"/>
    <x v="449"/>
    <x v="1"/>
    <n v="13"/>
    <x v="0"/>
    <n v="2"/>
    <n v="0"/>
    <x v="1"/>
  </r>
  <r>
    <s v="wefox"/>
    <x v="153"/>
    <x v="12"/>
    <x v="8"/>
    <x v="24"/>
    <x v="2"/>
    <s v="Salesforce Ventures, Seedcamp, OMERS Ventures"/>
    <x v="17"/>
    <x v="450"/>
    <x v="5"/>
    <n v="36"/>
    <x v="0"/>
    <n v="3"/>
    <n v="1"/>
    <x v="0"/>
  </r>
  <r>
    <s v="Hibob"/>
    <x v="153"/>
    <x v="204"/>
    <x v="16"/>
    <x v="46"/>
    <x v="3"/>
    <s v="Bessemer Venture Partners, Eight Roads Ventures, Battery Ventures"/>
    <x v="6"/>
    <x v="451"/>
    <x v="1"/>
    <n v="15"/>
    <x v="0"/>
    <n v="3"/>
    <n v="0"/>
    <x v="1"/>
  </r>
  <r>
    <s v="Trader Interactive"/>
    <x v="154"/>
    <x v="207"/>
    <x v="1"/>
    <x v="154"/>
    <x v="1"/>
    <s v="Carsales"/>
    <x v="6"/>
    <x v="451"/>
    <x v="1"/>
    <n v="15"/>
    <x v="0"/>
    <n v="3"/>
    <n v="0"/>
    <x v="1"/>
  </r>
  <r>
    <s v="Jusfoun Big Data"/>
    <x v="155"/>
    <x v="386"/>
    <x v="0"/>
    <x v="0"/>
    <x v="5"/>
    <s v="Boxin Capital, DT Capital Partners, IDG Capital"/>
    <x v="2"/>
    <x v="452"/>
    <x v="1"/>
    <n v="27"/>
    <x v="0"/>
    <n v="3"/>
    <n v="0"/>
    <x v="1"/>
  </r>
  <r>
    <s v="Transcarent"/>
    <x v="155"/>
    <x v="131"/>
    <x v="1"/>
    <x v="2"/>
    <x v="11"/>
    <s v="Alta Partners, General Catalyst, Jove Equity Partners"/>
    <x v="25"/>
    <x v="453"/>
    <x v="1"/>
    <n v="15"/>
    <x v="0"/>
    <n v="1"/>
    <n v="0"/>
    <x v="1"/>
  </r>
  <r>
    <s v="DealShare"/>
    <x v="151"/>
    <x v="387"/>
    <x v="6"/>
    <x v="9"/>
    <x v="7"/>
    <s v="Alpha Wave Global, Matrix Partners India, Tiger Global Management"/>
    <x v="7"/>
    <x v="454"/>
    <x v="1"/>
    <n v="19"/>
    <x v="0"/>
    <n v="4"/>
    <n v="0"/>
    <x v="1"/>
  </r>
  <r>
    <s v="Zhubajie"/>
    <x v="156"/>
    <x v="388"/>
    <x v="0"/>
    <x v="155"/>
    <x v="3"/>
    <s v="Cybernaut Growth Fund, IDG Capital"/>
    <x v="18"/>
    <x v="455"/>
    <x v="1"/>
    <n v="3"/>
    <x v="2"/>
    <n v="1"/>
    <n v="0"/>
    <x v="1"/>
  </r>
  <r>
    <s v="solarisBank"/>
    <x v="153"/>
    <x v="209"/>
    <x v="8"/>
    <x v="24"/>
    <x v="2"/>
    <s v="Yabeo Capital, SBI Investment, Vulcan Capital"/>
    <x v="12"/>
    <x v="456"/>
    <x v="1"/>
    <n v="20"/>
    <x v="0"/>
    <n v="5"/>
    <n v="0"/>
    <x v="1"/>
  </r>
  <r>
    <s v="Infinidat"/>
    <x v="157"/>
    <x v="389"/>
    <x v="1"/>
    <x v="15"/>
    <x v="9"/>
    <s v="TPG Growth, Goldman Sachs"/>
    <x v="10"/>
    <x v="457"/>
    <x v="1"/>
    <n v="6"/>
    <x v="2"/>
    <n v="3"/>
    <n v="0"/>
    <x v="1"/>
  </r>
  <r>
    <s v="Afiniti"/>
    <x v="157"/>
    <x v="390"/>
    <x v="38"/>
    <x v="156"/>
    <x v="0"/>
    <s v="GAM Holding"/>
    <x v="11"/>
    <x v="458"/>
    <x v="1"/>
    <n v="10"/>
    <x v="2"/>
    <n v="3"/>
    <n v="0"/>
    <x v="1"/>
  </r>
  <r>
    <s v="Cao Cao Mobility"/>
    <x v="157"/>
    <x v="89"/>
    <x v="0"/>
    <x v="42"/>
    <x v="12"/>
    <s v="People Electrical Appliance Group China, Zhongrong International Trust"/>
    <x v="6"/>
    <x v="459"/>
    <x v="1"/>
    <n v="5"/>
    <x v="2"/>
    <n v="1"/>
    <n v="0"/>
    <x v="1"/>
  </r>
  <r>
    <s v="Verkada"/>
    <x v="157"/>
    <x v="391"/>
    <x v="1"/>
    <x v="31"/>
    <x v="14"/>
    <s v="next47, First Round Capital, Sequoia Capital"/>
    <x v="12"/>
    <x v="460"/>
    <x v="1"/>
    <n v="7"/>
    <x v="2"/>
    <n v="3"/>
    <n v="0"/>
    <x v="1"/>
  </r>
  <r>
    <s v="Clari"/>
    <x v="121"/>
    <x v="377"/>
    <x v="1"/>
    <x v="72"/>
    <x v="3"/>
    <s v="Sequoia Capital, Bain Capital Ventures, enaya Capital"/>
    <x v="0"/>
    <x v="461"/>
    <x v="1"/>
    <n v="15"/>
    <x v="0"/>
    <n v="4"/>
    <n v="0"/>
    <x v="1"/>
  </r>
  <r>
    <s v="Tonal"/>
    <x v="157"/>
    <x v="392"/>
    <x v="1"/>
    <x v="2"/>
    <x v="7"/>
    <s v="Mayfield Fund, Shasta Ventures, L Catterton"/>
    <x v="6"/>
    <x v="462"/>
    <x v="1"/>
    <n v="27"/>
    <x v="0"/>
    <n v="2"/>
    <n v="0"/>
    <x v="1"/>
  </r>
  <r>
    <s v="Clio"/>
    <x v="157"/>
    <x v="311"/>
    <x v="12"/>
    <x v="157"/>
    <x v="3"/>
    <s v="OMERS Private Equity, T. Rowe Price, Technology Crossover Ventures"/>
    <x v="9"/>
    <x v="463"/>
    <x v="1"/>
    <n v="10"/>
    <x v="2"/>
    <n v="2"/>
    <n v="0"/>
    <x v="1"/>
  </r>
  <r>
    <s v="SafetyCulture"/>
    <x v="157"/>
    <x v="393"/>
    <x v="3"/>
    <x v="158"/>
    <x v="3"/>
    <s v="Blackbird Ventures, IndexVentures, Tiger Global Management"/>
    <x v="24"/>
    <x v="464"/>
    <x v="1"/>
    <n v="12"/>
    <x v="0"/>
    <n v="6"/>
    <n v="0"/>
    <x v="1"/>
  </r>
  <r>
    <s v="Extend"/>
    <x v="157"/>
    <x v="108"/>
    <x v="1"/>
    <x v="2"/>
    <x v="2"/>
    <s v="GreatPoint Ventures, Meritech Capital Partners, PayPal Ventures"/>
    <x v="24"/>
    <x v="464"/>
    <x v="1"/>
    <n v="12"/>
    <x v="0"/>
    <n v="6"/>
    <n v="0"/>
    <x v="1"/>
  </r>
  <r>
    <s v="Cognite"/>
    <x v="158"/>
    <x v="293"/>
    <x v="39"/>
    <x v="159"/>
    <x v="5"/>
    <s v="Technology Crossover Ventures, Accel, Aker"/>
    <x v="12"/>
    <x v="465"/>
    <x v="1"/>
    <n v="5"/>
    <x v="2"/>
    <n v="3"/>
    <n v="0"/>
    <x v="1"/>
  </r>
  <r>
    <s v="ASAPP"/>
    <x v="157"/>
    <x v="293"/>
    <x v="1"/>
    <x v="14"/>
    <x v="0"/>
    <s v="March Capital Partners, HOF Capital, Emergence Capital Partners"/>
    <x v="17"/>
    <x v="466"/>
    <x v="1"/>
    <n v="13"/>
    <x v="0"/>
    <n v="2"/>
    <n v="0"/>
    <x v="1"/>
  </r>
  <r>
    <s v="SmartHR"/>
    <x v="157"/>
    <x v="161"/>
    <x v="32"/>
    <x v="134"/>
    <x v="2"/>
    <s v="BEENEXT, World Innovation Lab, Light Street Capital"/>
    <x v="5"/>
    <x v="467"/>
    <x v="1"/>
    <n v="20"/>
    <x v="0"/>
    <n v="3"/>
    <n v="0"/>
    <x v="1"/>
  </r>
  <r>
    <s v="Mercury"/>
    <x v="157"/>
    <x v="394"/>
    <x v="1"/>
    <x v="2"/>
    <x v="2"/>
    <s v="Andreessen Horowitz, Coatue Management, Clocktower Technology Ventures"/>
    <x v="21"/>
    <x v="468"/>
    <x v="1"/>
    <n v="39"/>
    <x v="0"/>
    <n v="2"/>
    <n v="0"/>
    <x v="1"/>
  </r>
  <r>
    <s v="HomeLight"/>
    <x v="157"/>
    <x v="395"/>
    <x v="1"/>
    <x v="2"/>
    <x v="2"/>
    <s v="Zeev Ventures, Menlo Ventures,Crosslink Capital"/>
    <x v="0"/>
    <x v="469"/>
    <x v="1"/>
    <n v="19"/>
    <x v="0"/>
    <n v="5"/>
    <n v="0"/>
    <x v="1"/>
  </r>
  <r>
    <s v="Truepill"/>
    <x v="157"/>
    <x v="396"/>
    <x v="1"/>
    <x v="160"/>
    <x v="11"/>
    <s v="Initialized Capital, Sound Ventures, TI Platform Management"/>
    <x v="12"/>
    <x v="470"/>
    <x v="1"/>
    <n v="12"/>
    <x v="0"/>
    <n v="2"/>
    <n v="0"/>
    <x v="1"/>
  </r>
  <r>
    <s v="ezCater"/>
    <x v="157"/>
    <x v="397"/>
    <x v="1"/>
    <x v="22"/>
    <x v="4"/>
    <s v="Insight Venture Partners, ICONIQ Capital, Launchpad Venture Group"/>
    <x v="20"/>
    <x v="471"/>
    <x v="1"/>
    <n v="21"/>
    <x v="0"/>
    <n v="9"/>
    <n v="0"/>
    <x v="1"/>
  </r>
  <r>
    <s v="Wayflyer"/>
    <x v="157"/>
    <x v="398"/>
    <x v="25"/>
    <x v="77"/>
    <x v="2"/>
    <s v="QED Investors, DST Global, Left Lane Capital"/>
    <x v="21"/>
    <x v="472"/>
    <x v="1"/>
    <n v="11"/>
    <x v="0"/>
    <n v="1"/>
    <n v="0"/>
    <x v="1"/>
  </r>
  <r>
    <s v="Promasidor Holdings"/>
    <x v="159"/>
    <x v="399"/>
    <x v="40"/>
    <x v="161"/>
    <x v="10"/>
    <s v="IFC, Ajinomoto"/>
    <x v="32"/>
    <x v="62"/>
    <x v="1"/>
    <n v="2"/>
    <x v="2"/>
    <n v="1"/>
    <n v="0"/>
    <x v="1"/>
  </r>
  <r>
    <s v="Baiwang"/>
    <x v="160"/>
    <x v="122"/>
    <x v="0"/>
    <x v="0"/>
    <x v="2"/>
    <s v="Guozhong Venture Capital Management, Shenzhen Capital Group, Oriental Fortune Capital"/>
    <x v="6"/>
    <x v="473"/>
    <x v="1"/>
    <n v="8"/>
    <x v="2"/>
    <n v="1"/>
    <n v="0"/>
    <x v="1"/>
  </r>
  <r>
    <s v="Iluvatar CoreX"/>
    <x v="160"/>
    <x v="379"/>
    <x v="0"/>
    <x v="10"/>
    <x v="9"/>
    <s v="Centurium Capital, Cedarlake Capital, Unicom Innovation Venture Capital"/>
    <x v="6"/>
    <x v="474"/>
    <x v="1"/>
    <n v="8"/>
    <x v="2"/>
    <n v="1"/>
    <n v="0"/>
    <x v="1"/>
  </r>
  <r>
    <s v="Wenheyou"/>
    <x v="160"/>
    <x v="400"/>
    <x v="0"/>
    <x v="162"/>
    <x v="1"/>
    <s v="Sequoia Capital China, Warburg Pincus, IDG Capital"/>
    <x v="5"/>
    <x v="475"/>
    <x v="1"/>
    <n v="7"/>
    <x v="2"/>
    <n v="2"/>
    <n v="0"/>
    <x v="1"/>
  </r>
  <r>
    <s v="Loom"/>
    <x v="161"/>
    <x v="98"/>
    <x v="1"/>
    <x v="2"/>
    <x v="3"/>
    <s v="Kleiner Perkins Caufield &amp; Byers, Sequoia Capital, General Catalyst"/>
    <x v="12"/>
    <x v="476"/>
    <x v="1"/>
    <n v="15"/>
    <x v="0"/>
    <n v="2"/>
    <n v="0"/>
    <x v="1"/>
  </r>
  <r>
    <s v="Ximalaya FM"/>
    <x v="162"/>
    <x v="401"/>
    <x v="0"/>
    <x v="10"/>
    <x v="15"/>
    <s v="China Creation Ventures, Sierra Ventures, Xingwang Investment Management"/>
    <x v="0"/>
    <x v="477"/>
    <x v="1"/>
    <n v="11"/>
    <x v="0"/>
    <n v="2"/>
    <n v="0"/>
    <x v="1"/>
  </r>
  <r>
    <s v="Carzone"/>
    <x v="162"/>
    <x v="402"/>
    <x v="0"/>
    <x v="163"/>
    <x v="7"/>
    <s v="Alibaba Group,Co-Stone Venture Capital, Buhuo Venture Capital"/>
    <x v="18"/>
    <x v="478"/>
    <x v="1"/>
    <n v="13"/>
    <x v="0"/>
    <n v="1"/>
    <n v="0"/>
    <x v="1"/>
  </r>
  <r>
    <s v="Mu Sigma"/>
    <x v="158"/>
    <x v="403"/>
    <x v="1"/>
    <x v="164"/>
    <x v="5"/>
    <s v="Sequoia Capital, General Atlantic"/>
    <x v="24"/>
    <x v="479"/>
    <x v="1"/>
    <n v="8"/>
    <x v="2"/>
    <n v="4"/>
    <n v="0"/>
    <x v="1"/>
  </r>
  <r>
    <s v="TuJia"/>
    <x v="158"/>
    <x v="404"/>
    <x v="0"/>
    <x v="0"/>
    <x v="16"/>
    <s v="GGV Capital, QiMing Venture Partnersl"/>
    <x v="10"/>
    <x v="480"/>
    <x v="3"/>
    <n v="13"/>
    <x v="0"/>
    <n v="2"/>
    <n v="1"/>
    <x v="0"/>
  </r>
  <r>
    <s v="Mofang Living"/>
    <x v="158"/>
    <x v="405"/>
    <x v="0"/>
    <x v="10"/>
    <x v="7"/>
    <s v="Warburg Pincus, Aviation Industry Corporation of China"/>
    <x v="14"/>
    <x v="339"/>
    <x v="1"/>
    <n v="4"/>
    <x v="2"/>
    <n v="1"/>
    <n v="0"/>
    <x v="1"/>
  </r>
  <r>
    <s v="Gett"/>
    <x v="158"/>
    <x v="406"/>
    <x v="4"/>
    <x v="6"/>
    <x v="12"/>
    <s v="Volkswagen, Access Industries, Vostok New Ventures"/>
    <x v="2"/>
    <x v="481"/>
    <x v="1"/>
    <n v="11"/>
    <x v="0"/>
    <n v="9"/>
    <n v="0"/>
    <x v="1"/>
  </r>
  <r>
    <s v="DT Dream"/>
    <x v="158"/>
    <x v="407"/>
    <x v="0"/>
    <x v="42"/>
    <x v="5"/>
    <s v="Alibaba Group, China Everbright Investment Management, Yinxinggu Capital"/>
    <x v="6"/>
    <x v="482"/>
    <x v="1"/>
    <n v="5"/>
    <x v="2"/>
    <n v="2"/>
    <n v="0"/>
    <x v="1"/>
  </r>
  <r>
    <s v="Changingedu"/>
    <x v="158"/>
    <x v="408"/>
    <x v="0"/>
    <x v="10"/>
    <x v="8"/>
    <s v="Trustbridge Partners, IDG Capital, Sequoia Capital China"/>
    <x v="18"/>
    <x v="483"/>
    <x v="1"/>
    <n v="6"/>
    <x v="2"/>
    <n v="1"/>
    <n v="0"/>
    <x v="1"/>
  </r>
  <r>
    <s v="XiaoZhu"/>
    <x v="158"/>
    <x v="236"/>
    <x v="0"/>
    <x v="0"/>
    <x v="16"/>
    <s v="Morningside Ventures, Capital Today, JOY Capital"/>
    <x v="0"/>
    <x v="77"/>
    <x v="1"/>
    <n v="12"/>
    <x v="0"/>
    <n v="1"/>
    <n v="0"/>
    <x v="1"/>
  </r>
  <r>
    <s v="JOLLY Information Technology"/>
    <x v="158"/>
    <x v="62"/>
    <x v="0"/>
    <x v="42"/>
    <x v="7"/>
    <s v="Legend Capital, CDH Investments, Sequoia Capital China"/>
    <x v="9"/>
    <x v="484"/>
    <x v="1"/>
    <n v="10"/>
    <x v="2"/>
    <n v="1"/>
    <n v="0"/>
    <x v="1"/>
  </r>
  <r>
    <s v="Yijiupi"/>
    <x v="158"/>
    <x v="409"/>
    <x v="0"/>
    <x v="0"/>
    <x v="10"/>
    <s v="Source Code Capital, Meituan Dianping, Tencent Holdings"/>
    <x v="17"/>
    <x v="485"/>
    <x v="1"/>
    <n v="13"/>
    <x v="0"/>
    <n v="3"/>
    <n v="0"/>
    <x v="1"/>
  </r>
  <r>
    <s v="Cambridge Mobile Telematics"/>
    <x v="158"/>
    <x v="337"/>
    <x v="1"/>
    <x v="101"/>
    <x v="15"/>
    <s v="SoftBank Group"/>
    <x v="2"/>
    <x v="486"/>
    <x v="1"/>
    <n v="1"/>
    <x v="2"/>
    <s v="None"/>
    <n v="0"/>
    <x v="1"/>
  </r>
  <r>
    <s v="Collective Health"/>
    <x v="158"/>
    <x v="410"/>
    <x v="1"/>
    <x v="2"/>
    <x v="2"/>
    <s v="New Enterprise Associates, Founders Fund, Google Ventures"/>
    <x v="5"/>
    <x v="487"/>
    <x v="1"/>
    <n v="27"/>
    <x v="0"/>
    <n v="4"/>
    <n v="0"/>
    <x v="1"/>
  </r>
  <r>
    <s v="Strava"/>
    <x v="158"/>
    <x v="411"/>
    <x v="1"/>
    <x v="2"/>
    <x v="3"/>
    <s v="Jackson Square Ventures, Madrone Capital Partners, Sequoia Capital"/>
    <x v="14"/>
    <x v="488"/>
    <x v="1"/>
    <n v="7"/>
    <x v="2"/>
    <n v="6"/>
    <n v="0"/>
    <x v="1"/>
  </r>
  <r>
    <s v="Zenoti"/>
    <x v="158"/>
    <x v="178"/>
    <x v="1"/>
    <x v="61"/>
    <x v="3"/>
    <s v="Norwest Venture Partners, Accel, Tiger Global Management"/>
    <x v="2"/>
    <x v="489"/>
    <x v="1"/>
    <n v="9"/>
    <x v="2"/>
    <n v="4"/>
    <n v="0"/>
    <x v="1"/>
  </r>
  <r>
    <s v="K Health"/>
    <x v="158"/>
    <x v="95"/>
    <x v="1"/>
    <x v="14"/>
    <x v="11"/>
    <s v="Max Ventures, Mangrove Capital Partners, 14W"/>
    <x v="12"/>
    <x v="490"/>
    <x v="1"/>
    <n v="19"/>
    <x v="0"/>
    <n v="1"/>
    <n v="0"/>
    <x v="1"/>
  </r>
  <r>
    <s v="Uplight"/>
    <x v="158"/>
    <x v="377"/>
    <x v="1"/>
    <x v="165"/>
    <x v="1"/>
    <s v="Rubicon Technology Partners, Max Ventures, Inclusive Capital Partners"/>
    <x v="18"/>
    <x v="490"/>
    <x v="1"/>
    <n v="19"/>
    <x v="0"/>
    <n v="1"/>
    <n v="0"/>
    <x v="1"/>
  </r>
  <r>
    <s v="ID.me"/>
    <x v="158"/>
    <x v="412"/>
    <x v="1"/>
    <x v="122"/>
    <x v="14"/>
    <s v="Moonshots Capital, BoxGroup, Blu Venture Investors"/>
    <x v="2"/>
    <x v="491"/>
    <x v="1"/>
    <n v="31"/>
    <x v="0"/>
    <n v="3"/>
    <n v="0"/>
    <x v="1"/>
  </r>
  <r>
    <s v="Snapdocs"/>
    <x v="158"/>
    <x v="267"/>
    <x v="1"/>
    <x v="2"/>
    <x v="2"/>
    <s v="Sequoia Capital, Y Combinator, F-Prime Capital"/>
    <x v="0"/>
    <x v="171"/>
    <x v="1"/>
    <n v="13"/>
    <x v="0"/>
    <n v="1"/>
    <n v="0"/>
    <x v="1"/>
  </r>
  <r>
    <s v="Chipper Cash"/>
    <x v="123"/>
    <x v="296"/>
    <x v="1"/>
    <x v="2"/>
    <x v="2"/>
    <s v="Deciens Capital, Bezos Expeditions, 500 Startups"/>
    <x v="13"/>
    <x v="492"/>
    <x v="1"/>
    <n v="15"/>
    <x v="0"/>
    <n v="3"/>
    <n v="0"/>
    <x v="1"/>
  </r>
  <r>
    <s v="Ledger"/>
    <x v="158"/>
    <x v="136"/>
    <x v="17"/>
    <x v="50"/>
    <x v="9"/>
    <s v="Digital Currency Group, Draper Esprit, Korelya Capital"/>
    <x v="17"/>
    <x v="493"/>
    <x v="1"/>
    <n v="46"/>
    <x v="0"/>
    <n v="4"/>
    <n v="0"/>
    <x v="1"/>
  </r>
  <r>
    <s v="Next Silicon"/>
    <x v="158"/>
    <x v="413"/>
    <x v="16"/>
    <x v="46"/>
    <x v="9"/>
    <s v="Amiti Ventures, Playground Global, Aleph"/>
    <x v="7"/>
    <x v="494"/>
    <x v="1"/>
    <n v="9"/>
    <x v="2"/>
    <n v="1"/>
    <n v="0"/>
    <x v="1"/>
  </r>
  <r>
    <s v="YunQuNa"/>
    <x v="158"/>
    <x v="246"/>
    <x v="0"/>
    <x v="10"/>
    <x v="4"/>
    <s v="Source Code Capital, Coatue Management, DCM Ventures"/>
    <x v="6"/>
    <x v="495"/>
    <x v="1"/>
    <n v="10"/>
    <x v="2"/>
    <n v="1"/>
    <n v="0"/>
    <x v="1"/>
  </r>
  <r>
    <s v="Impact"/>
    <x v="158"/>
    <x v="209"/>
    <x v="1"/>
    <x v="166"/>
    <x v="3"/>
    <s v="Redpoint Ventures, Providence Equity Partners, Silversmith Capital Partners"/>
    <x v="9"/>
    <x v="496"/>
    <x v="1"/>
    <n v="6"/>
    <x v="2"/>
    <n v="2"/>
    <n v="0"/>
    <x v="1"/>
  </r>
  <r>
    <s v="SmartRecruiters"/>
    <x v="158"/>
    <x v="10"/>
    <x v="1"/>
    <x v="2"/>
    <x v="3"/>
    <s v="Mayfield Fund, Insight Partners, Rembrandt Venture Partners"/>
    <x v="2"/>
    <x v="497"/>
    <x v="1"/>
    <n v="7"/>
    <x v="2"/>
    <n v="4"/>
    <n v="0"/>
    <x v="1"/>
  </r>
  <r>
    <s v="NotCo"/>
    <x v="158"/>
    <x v="414"/>
    <x v="41"/>
    <x v="167"/>
    <x v="0"/>
    <s v="Kaszek Ventures, SOSV, Tiger Global Management"/>
    <x v="6"/>
    <x v="498"/>
    <x v="1"/>
    <n v="18"/>
    <x v="0"/>
    <n v="1"/>
    <n v="0"/>
    <x v="1"/>
  </r>
  <r>
    <s v="Culture Amp"/>
    <x v="158"/>
    <x v="304"/>
    <x v="3"/>
    <x v="168"/>
    <x v="3"/>
    <s v="Felicis Ventures, Index Ventures, Blackbird Ventures"/>
    <x v="10"/>
    <x v="499"/>
    <x v="1"/>
    <n v="12"/>
    <x v="0"/>
    <n v="4"/>
    <n v="0"/>
    <x v="1"/>
  </r>
  <r>
    <s v="TaxBit"/>
    <x v="158"/>
    <x v="369"/>
    <x v="1"/>
    <x v="169"/>
    <x v="2"/>
    <s v="Insight Partners, Coinbase Ventures, PayPal Ventures"/>
    <x v="7"/>
    <x v="500"/>
    <x v="1"/>
    <n v="21"/>
    <x v="0"/>
    <n v="1"/>
    <n v="0"/>
    <x v="1"/>
  </r>
  <r>
    <s v="Pacaso"/>
    <x v="158"/>
    <x v="134"/>
    <x v="1"/>
    <x v="170"/>
    <x v="2"/>
    <s v="Global Founders Capital, Shea Ventures, Greycroft"/>
    <x v="25"/>
    <x v="501"/>
    <x v="1"/>
    <n v="16"/>
    <x v="0"/>
    <n v="2"/>
    <n v="0"/>
    <x v="1"/>
  </r>
  <r>
    <s v="1047 Games"/>
    <x v="158"/>
    <x v="274"/>
    <x v="1"/>
    <x v="171"/>
    <x v="3"/>
    <s v="VGames, Lakestar, Galaxy Interactive"/>
    <x v="13"/>
    <x v="502"/>
    <x v="1"/>
    <n v="10"/>
    <x v="2"/>
    <n v="1"/>
    <n v="0"/>
    <x v="1"/>
  </r>
  <r>
    <s v="Matillion"/>
    <x v="158"/>
    <x v="290"/>
    <x v="4"/>
    <x v="172"/>
    <x v="5"/>
    <s v="Scale Venture Partners, Sapphire Ventures, Battery Ventures"/>
    <x v="10"/>
    <x v="503"/>
    <x v="1"/>
    <n v="8"/>
    <x v="2"/>
    <n v="2"/>
    <n v="0"/>
    <x v="1"/>
  </r>
  <r>
    <s v="Persona"/>
    <x v="158"/>
    <x v="290"/>
    <x v="1"/>
    <x v="2"/>
    <x v="14"/>
    <s v="Coatue Management, Index Ventures, Founders Fund"/>
    <x v="7"/>
    <x v="504"/>
    <x v="1"/>
    <n v="6"/>
    <x v="2"/>
    <n v="1"/>
    <n v="0"/>
    <x v="1"/>
  </r>
  <r>
    <s v="Whatnot"/>
    <x v="158"/>
    <x v="354"/>
    <x v="1"/>
    <x v="173"/>
    <x v="7"/>
    <s v="Y Combinator, Andreessen Horowitz, Wonder Ventures"/>
    <x v="21"/>
    <x v="505"/>
    <x v="1"/>
    <n v="22"/>
    <x v="0"/>
    <n v="1"/>
    <n v="0"/>
    <x v="1"/>
  </r>
  <r>
    <s v="Ascend Money"/>
    <x v="158"/>
    <x v="415"/>
    <x v="42"/>
    <x v="174"/>
    <x v="2"/>
    <s v="Ant Group, Charoen Pokphand Group, Bow Wave Capital"/>
    <x v="5"/>
    <x v="506"/>
    <x v="1"/>
    <n v="3"/>
    <x v="2"/>
    <n v="1"/>
    <n v="0"/>
    <x v="1"/>
  </r>
  <r>
    <s v="Andela"/>
    <x v="158"/>
    <x v="416"/>
    <x v="1"/>
    <x v="14"/>
    <x v="3"/>
    <s v="Spark Capital, Google Ventures, CRE Venture Capital"/>
    <x v="17"/>
    <x v="507"/>
    <x v="1"/>
    <n v="29"/>
    <x v="0"/>
    <n v="4"/>
    <n v="0"/>
    <x v="1"/>
  </r>
  <r>
    <s v="Built"/>
    <x v="158"/>
    <x v="417"/>
    <x v="1"/>
    <x v="175"/>
    <x v="3"/>
    <s v="Nyca Partners, Index Ventures, Technology Crossover Ventures"/>
    <x v="6"/>
    <x v="508"/>
    <x v="1"/>
    <n v="22"/>
    <x v="0"/>
    <n v="3"/>
    <n v="0"/>
    <x v="1"/>
  </r>
  <r>
    <s v="candy.com"/>
    <x v="158"/>
    <x v="418"/>
    <x v="1"/>
    <x v="14"/>
    <x v="2"/>
    <s v="Insight Partners, Softbank Group, Connect Ventures"/>
    <x v="30"/>
    <x v="509"/>
    <x v="1"/>
    <n v="9"/>
    <x v="2"/>
    <n v="1"/>
    <n v="0"/>
    <x v="1"/>
  </r>
  <r>
    <s v="Devo"/>
    <x v="158"/>
    <x v="325"/>
    <x v="1"/>
    <x v="101"/>
    <x v="5"/>
    <s v="Insight Partners, Kibo Ventures, Bessemer Venture Partners"/>
    <x v="10"/>
    <x v="510"/>
    <x v="1"/>
    <n v="10"/>
    <x v="2"/>
    <n v="3"/>
    <n v="0"/>
    <x v="1"/>
  </r>
  <r>
    <s v="CoinList"/>
    <x v="158"/>
    <x v="419"/>
    <x v="1"/>
    <x v="2"/>
    <x v="2"/>
    <s v="Accomplice, Polychain Capital, GoldenTree Asset Management"/>
    <x v="13"/>
    <x v="511"/>
    <x v="1"/>
    <n v="21"/>
    <x v="0"/>
    <n v="2"/>
    <n v="0"/>
    <x v="1"/>
  </r>
  <r>
    <s v="Lusha"/>
    <x v="158"/>
    <x v="360"/>
    <x v="1"/>
    <x v="14"/>
    <x v="3"/>
    <s v="PSG, ION Crossover Partners"/>
    <x v="12"/>
    <x v="512"/>
    <x v="1"/>
    <n v="2"/>
    <x v="2"/>
    <n v="1"/>
    <n v="0"/>
    <x v="1"/>
  </r>
  <r>
    <s v="CureFit"/>
    <x v="158"/>
    <x v="360"/>
    <x v="6"/>
    <x v="9"/>
    <x v="11"/>
    <s v="Chiratae Ventures, Accel, Kalaari Capital"/>
    <x v="12"/>
    <x v="513"/>
    <x v="1"/>
    <n v="42"/>
    <x v="0"/>
    <n v="5"/>
    <n v="0"/>
    <x v="1"/>
  </r>
  <r>
    <s v="Solugen"/>
    <x v="158"/>
    <x v="420"/>
    <x v="1"/>
    <x v="97"/>
    <x v="1"/>
    <s v="Fifty Years Fund, Refactor Capital, Temasek"/>
    <x v="12"/>
    <x v="514"/>
    <x v="1"/>
    <n v="20"/>
    <x v="0"/>
    <n v="1"/>
    <n v="0"/>
    <x v="1"/>
  </r>
  <r>
    <s v="Olist"/>
    <x v="158"/>
    <x v="255"/>
    <x v="21"/>
    <x v="176"/>
    <x v="7"/>
    <s v="Redpoint e.ventures, Valor Capital Group, SoftBank Latin America Fund"/>
    <x v="6"/>
    <x v="515"/>
    <x v="1"/>
    <n v="13"/>
    <x v="0"/>
    <n v="2"/>
    <n v="0"/>
    <x v="1"/>
  </r>
  <r>
    <s v="Paradox"/>
    <x v="158"/>
    <x v="421"/>
    <x v="1"/>
    <x v="111"/>
    <x v="3"/>
    <s v="Brighton Park Capital, Blue Cloud Ventures, Workday Ventures"/>
    <x v="12"/>
    <x v="516"/>
    <x v="1"/>
    <n v="14"/>
    <x v="0"/>
    <n v="1"/>
    <n v="0"/>
    <x v="1"/>
  </r>
  <r>
    <s v="Airbyte"/>
    <x v="158"/>
    <x v="422"/>
    <x v="1"/>
    <x v="2"/>
    <x v="3"/>
    <s v="Accel, Benchmark, SV Angel"/>
    <x v="25"/>
    <x v="517"/>
    <x v="1"/>
    <n v="14"/>
    <x v="0"/>
    <n v="1"/>
    <n v="0"/>
    <x v="1"/>
  </r>
  <r>
    <s v="StoreDot"/>
    <x v="158"/>
    <x v="423"/>
    <x v="16"/>
    <x v="177"/>
    <x v="1"/>
    <s v="Samsung Ventures, SingulariTeam, BP Ventures"/>
    <x v="0"/>
    <x v="518"/>
    <x v="1"/>
    <n v="14"/>
    <x v="0"/>
    <n v="4"/>
    <n v="0"/>
    <x v="1"/>
  </r>
  <r>
    <s v="Il Makiage"/>
    <x v="158"/>
    <x v="306"/>
    <x v="1"/>
    <x v="14"/>
    <x v="7"/>
    <s v="L Catterton, Franklin Templeton, First Light Capital Group"/>
    <x v="7"/>
    <x v="519"/>
    <x v="1"/>
    <n v="5"/>
    <x v="2"/>
    <n v="1"/>
    <n v="0"/>
    <x v="1"/>
  </r>
  <r>
    <s v="Spendesk"/>
    <x v="158"/>
    <x v="227"/>
    <x v="17"/>
    <x v="50"/>
    <x v="2"/>
    <s v="Index Ventures, Eight Roads Ventures, General Atlantic"/>
    <x v="6"/>
    <x v="520"/>
    <x v="1"/>
    <n v="14"/>
    <x v="0"/>
    <n v="2"/>
    <n v="0"/>
    <x v="1"/>
  </r>
  <r>
    <s v="Veriff"/>
    <x v="158"/>
    <x v="424"/>
    <x v="11"/>
    <x v="29"/>
    <x v="0"/>
    <s v="Accel, Institutional Venture Partners, Tiger Global Management"/>
    <x v="6"/>
    <x v="521"/>
    <x v="1"/>
    <n v="15"/>
    <x v="0"/>
    <n v="2"/>
    <n v="0"/>
    <x v="1"/>
  </r>
  <r>
    <s v="Athelas"/>
    <x v="158"/>
    <x v="425"/>
    <x v="1"/>
    <x v="28"/>
    <x v="11"/>
    <s v="Sequoia Capital, General Catalyst, _x0009_Human Capital"/>
    <x v="12"/>
    <x v="522"/>
    <x v="1"/>
    <n v="11"/>
    <x v="0"/>
    <n v="1"/>
    <n v="0"/>
    <x v="1"/>
  </r>
  <r>
    <s v="ElasticRun"/>
    <x v="158"/>
    <x v="426"/>
    <x v="6"/>
    <x v="132"/>
    <x v="4"/>
    <s v="Kalaari Capital, Norwest Venture Partners, Prosus Ventures"/>
    <x v="12"/>
    <x v="523"/>
    <x v="1"/>
    <n v="9"/>
    <x v="2"/>
    <n v="4"/>
    <n v="0"/>
    <x v="1"/>
  </r>
  <r>
    <s v="Veho"/>
    <x v="158"/>
    <x v="427"/>
    <x v="1"/>
    <x v="165"/>
    <x v="4"/>
    <s v="General Catalyst, Origin Ventures, Fontinalis Partners"/>
    <x v="12"/>
    <x v="524"/>
    <x v="1"/>
    <n v="12"/>
    <x v="0"/>
    <n v="2"/>
    <n v="0"/>
    <x v="1"/>
  </r>
  <r>
    <s v="Temporal"/>
    <x v="158"/>
    <x v="287"/>
    <x v="1"/>
    <x v="61"/>
    <x v="3"/>
    <s v="Amplify Partners, Addition, Madrona Venture Group"/>
    <x v="21"/>
    <x v="525"/>
    <x v="1"/>
    <n v="5"/>
    <x v="2"/>
    <n v="1"/>
    <n v="0"/>
    <x v="1"/>
  </r>
  <r>
    <s v="Fabric"/>
    <x v="158"/>
    <x v="428"/>
    <x v="1"/>
    <x v="61"/>
    <x v="7"/>
    <s v="Redpoint Ventures, Norwest Venture Partners, Sierra Ventures"/>
    <x v="13"/>
    <x v="526"/>
    <x v="1"/>
    <n v="11"/>
    <x v="0"/>
    <n v="2"/>
    <n v="0"/>
    <x v="1"/>
  </r>
  <r>
    <s v="Yipin Shengxian"/>
    <x v="163"/>
    <x v="429"/>
    <x v="0"/>
    <x v="178"/>
    <x v="7"/>
    <s v="Eastern Bell Capital, Capital Today, Longzhu Capital"/>
    <x v="13"/>
    <x v="527"/>
    <x v="1"/>
    <n v="4"/>
    <x v="2"/>
    <s v="None"/>
    <n v="0"/>
    <x v="1"/>
  </r>
  <r>
    <s v="Bordrin Motors"/>
    <x v="164"/>
    <x v="430"/>
    <x v="0"/>
    <x v="10"/>
    <x v="12"/>
    <s v="China Grand Prosperity Investment, CSC Group"/>
    <x v="12"/>
    <x v="528"/>
    <x v="1"/>
    <n v="7"/>
    <x v="2"/>
    <s v="None"/>
    <n v="0"/>
    <x v="1"/>
  </r>
  <r>
    <s v="Coocaa"/>
    <x v="165"/>
    <x v="431"/>
    <x v="0"/>
    <x v="12"/>
    <x v="9"/>
    <s v="Baidu, Tencent Holdings"/>
    <x v="11"/>
    <x v="494"/>
    <x v="1"/>
    <n v="4"/>
    <x v="2"/>
    <n v="3"/>
    <n v="0"/>
    <x v="1"/>
  </r>
  <r>
    <s v="Juma Peisong"/>
    <x v="165"/>
    <x v="432"/>
    <x v="0"/>
    <x v="82"/>
    <x v="4"/>
    <s v="Ding Xiang Capital, New Hope Fund, Sino-Ocean Capital"/>
    <x v="10"/>
    <x v="529"/>
    <x v="1"/>
    <n v="7"/>
    <x v="2"/>
    <s v="None"/>
    <n v="0"/>
    <x v="1"/>
  </r>
  <r>
    <s v="Ouyeel"/>
    <x v="165"/>
    <x v="157"/>
    <x v="0"/>
    <x v="10"/>
    <x v="3"/>
    <s v="Taigang Venture Capital"/>
    <x v="6"/>
    <x v="530"/>
    <x v="1"/>
    <n v="18"/>
    <x v="0"/>
    <s v="None"/>
    <n v="0"/>
    <x v="1"/>
  </r>
  <r>
    <s v="Gymshark"/>
    <x v="165"/>
    <x v="433"/>
    <x v="4"/>
    <x v="179"/>
    <x v="7"/>
    <s v="General Atlantic"/>
    <x v="0"/>
    <x v="406"/>
    <x v="1"/>
    <n v="1"/>
    <x v="2"/>
    <n v="1"/>
    <n v="0"/>
    <x v="1"/>
  </r>
  <r>
    <s v="Zeta"/>
    <x v="165"/>
    <x v="181"/>
    <x v="1"/>
    <x v="2"/>
    <x v="2"/>
    <s v="Sodexo Ventures, SoftBank Group"/>
    <x v="6"/>
    <x v="531"/>
    <x v="1"/>
    <n v="5"/>
    <x v="2"/>
    <n v="3"/>
    <n v="0"/>
    <x v="1"/>
  </r>
  <r>
    <s v="M1 Finance"/>
    <x v="165"/>
    <x v="434"/>
    <x v="1"/>
    <x v="32"/>
    <x v="2"/>
    <s v="Left Lane Capital, Clocktower Technology Ventures, Jump Capital"/>
    <x v="6"/>
    <x v="532"/>
    <x v="1"/>
    <n v="7"/>
    <x v="2"/>
    <n v="3"/>
    <n v="0"/>
    <x v="1"/>
  </r>
  <r>
    <s v="Aleo"/>
    <x v="165"/>
    <x v="426"/>
    <x v="1"/>
    <x v="2"/>
    <x v="14"/>
    <s v="Slow Ventures, Andreessen Horowitz, SoftBank Group"/>
    <x v="21"/>
    <x v="387"/>
    <x v="1"/>
    <n v="18"/>
    <x v="0"/>
    <n v="1"/>
    <n v="0"/>
    <x v="1"/>
  </r>
  <r>
    <s v="Einride"/>
    <x v="166"/>
    <x v="435"/>
    <x v="2"/>
    <x v="3"/>
    <x v="12"/>
    <s v="Temasek,_x0009_BUILD Capital Partners, _x0009_Northzone Ventures"/>
    <x v="12"/>
    <x v="533"/>
    <x v="1"/>
    <n v="20"/>
    <x v="0"/>
    <n v="4"/>
    <n v="0"/>
    <x v="1"/>
  </r>
  <r>
    <s v="Justworks"/>
    <x v="167"/>
    <x v="436"/>
    <x v="1"/>
    <x v="14"/>
    <x v="3"/>
    <s v="Index Ventures, Thrive Capital, Bain Capital Ventures"/>
    <x v="0"/>
    <x v="534"/>
    <x v="1"/>
    <n v="9"/>
    <x v="2"/>
    <n v="3"/>
    <n v="0"/>
    <x v="1"/>
  </r>
  <r>
    <s v="SonderMind"/>
    <x v="168"/>
    <x v="190"/>
    <x v="1"/>
    <x v="84"/>
    <x v="11"/>
    <s v="Kickstart Fund, General Catalyst, Drive Capital"/>
    <x v="17"/>
    <x v="535"/>
    <x v="1"/>
    <n v="18"/>
    <x v="0"/>
    <s v="None"/>
    <n v="0"/>
    <x v="1"/>
  </r>
  <r>
    <s v="Papa"/>
    <x v="169"/>
    <x v="380"/>
    <x v="1"/>
    <x v="92"/>
    <x v="11"/>
    <s v="Initialized Capital, Canaan Partners, Sound Ventures"/>
    <x v="12"/>
    <x v="536"/>
    <x v="1"/>
    <n v="14"/>
    <x v="0"/>
    <n v="1"/>
    <n v="0"/>
    <x v="1"/>
  </r>
  <r>
    <s v="Figment"/>
    <x v="169"/>
    <x v="138"/>
    <x v="12"/>
    <x v="43"/>
    <x v="3"/>
    <s v="Bonfire Ventures, Two Sigma Ventures, FJ Labs"/>
    <x v="7"/>
    <x v="537"/>
    <x v="1"/>
    <n v="24"/>
    <x v="0"/>
    <n v="2"/>
    <n v="0"/>
    <x v="1"/>
  </r>
  <r>
    <s v="Envoy"/>
    <x v="169"/>
    <x v="131"/>
    <x v="1"/>
    <x v="2"/>
    <x v="3"/>
    <s v="Andreessen Horowitz, Initialized Capital, TriplePoint Capital"/>
    <x v="5"/>
    <x v="538"/>
    <x v="1"/>
    <n v="15"/>
    <x v="0"/>
    <n v="2"/>
    <n v="0"/>
    <x v="1"/>
  </r>
  <r>
    <s v="Deliverect"/>
    <x v="169"/>
    <x v="159"/>
    <x v="20"/>
    <x v="180"/>
    <x v="2"/>
    <s v="Newion Partners, SmartFin Capital, OMERS Ventures"/>
    <x v="7"/>
    <x v="539"/>
    <x v="1"/>
    <n v="8"/>
    <x v="2"/>
    <n v="1"/>
    <n v="0"/>
    <x v="1"/>
  </r>
  <r>
    <s v="SparkCognition"/>
    <x v="169"/>
    <x v="437"/>
    <x v="1"/>
    <x v="106"/>
    <x v="0"/>
    <s v="March Capital Partners, Temasek, Doha Venture Capital"/>
    <x v="5"/>
    <x v="540"/>
    <x v="1"/>
    <n v="34"/>
    <x v="0"/>
    <n v="4"/>
    <n v="0"/>
    <x v="1"/>
  </r>
  <r>
    <s v="Firebolt"/>
    <x v="169"/>
    <x v="424"/>
    <x v="16"/>
    <x v="46"/>
    <x v="5"/>
    <s v="TLV Partners, Zeev Ventures, Bessemer Venture Partners"/>
    <x v="21"/>
    <x v="541"/>
    <x v="1"/>
    <n v="9"/>
    <x v="2"/>
    <n v="1"/>
    <n v="0"/>
    <x v="1"/>
  </r>
  <r>
    <s v="Koudai"/>
    <x v="169"/>
    <x v="438"/>
    <x v="0"/>
    <x v="0"/>
    <x v="7"/>
    <s v="New Enterprise Associates, Tiger Global management, Tencent"/>
    <x v="2"/>
    <x v="542"/>
    <x v="1"/>
    <n v="11"/>
    <x v="0"/>
    <n v="1"/>
    <n v="0"/>
    <x v="1"/>
  </r>
  <r>
    <s v="Symphony"/>
    <x v="169"/>
    <x v="439"/>
    <x v="1"/>
    <x v="14"/>
    <x v="2"/>
    <s v="BNP Paribas, Goldman Sachs, Google"/>
    <x v="17"/>
    <x v="543"/>
    <x v="1"/>
    <n v="26"/>
    <x v="0"/>
    <n v="4"/>
    <n v="0"/>
    <x v="1"/>
  </r>
  <r>
    <s v="Yidian Zixun"/>
    <x v="169"/>
    <x v="440"/>
    <x v="0"/>
    <x v="0"/>
    <x v="15"/>
    <s v="Phoenix New Media, Tianjin Haihe Industry Fund"/>
    <x v="30"/>
    <x v="544"/>
    <x v="1"/>
    <n v="2"/>
    <x v="2"/>
    <s v="None"/>
    <n v="0"/>
    <x v="1"/>
  </r>
  <r>
    <s v="Cabify"/>
    <x v="169"/>
    <x v="441"/>
    <x v="31"/>
    <x v="126"/>
    <x v="12"/>
    <s v="Seaya Ventures, Otter Rock Capital, Rakuten"/>
    <x v="10"/>
    <x v="545"/>
    <x v="1"/>
    <n v="22"/>
    <x v="0"/>
    <n v="4"/>
    <n v="0"/>
    <x v="1"/>
  </r>
  <r>
    <s v="Hive Box"/>
    <x v="169"/>
    <x v="442"/>
    <x v="0"/>
    <x v="12"/>
    <x v="4"/>
    <s v="Eastern Bell Capital, SF Holding Co, STO Express"/>
    <x v="6"/>
    <x v="546"/>
    <x v="1"/>
    <n v="16"/>
    <x v="0"/>
    <n v="2"/>
    <n v="0"/>
    <x v="1"/>
  </r>
  <r>
    <s v="Deezer"/>
    <x v="169"/>
    <x v="443"/>
    <x v="17"/>
    <x v="50"/>
    <x v="3"/>
    <s v="Orange Digital Ventures, Access Industries"/>
    <x v="20"/>
    <x v="547"/>
    <x v="3"/>
    <n v="11"/>
    <x v="0"/>
    <n v="3"/>
    <n v="1"/>
    <x v="0"/>
  </r>
  <r>
    <s v="Away"/>
    <x v="169"/>
    <x v="444"/>
    <x v="1"/>
    <x v="14"/>
    <x v="7"/>
    <s v="Global Founders Capital, Comcast Ventures, Forerunner Ventures"/>
    <x v="6"/>
    <x v="548"/>
    <x v="1"/>
    <n v="11"/>
    <x v="0"/>
    <n v="4"/>
    <n v="0"/>
    <x v="1"/>
  </r>
  <r>
    <s v="Kong"/>
    <x v="169"/>
    <x v="445"/>
    <x v="1"/>
    <x v="2"/>
    <x v="3"/>
    <s v="New Enterprise Associates, CRV, Index Ventures"/>
    <x v="20"/>
    <x v="549"/>
    <x v="1"/>
    <n v="17"/>
    <x v="0"/>
    <n v="3"/>
    <n v="0"/>
    <x v="1"/>
  </r>
  <r>
    <s v="Epidemic Sound"/>
    <x v="169"/>
    <x v="244"/>
    <x v="2"/>
    <x v="3"/>
    <x v="3"/>
    <s v="EQT Partners, Blackstone"/>
    <x v="14"/>
    <x v="550"/>
    <x v="1"/>
    <n v="9"/>
    <x v="2"/>
    <n v="6"/>
    <n v="0"/>
    <x v="1"/>
  </r>
  <r>
    <s v="Yotpo"/>
    <x v="169"/>
    <x v="193"/>
    <x v="1"/>
    <x v="14"/>
    <x v="3"/>
    <s v="Bessemer Venture Partners, Vintage Investment Partners, Blumberg Capital"/>
    <x v="10"/>
    <x v="551"/>
    <x v="1"/>
    <n v="20"/>
    <x v="0"/>
    <n v="3"/>
    <n v="0"/>
    <x v="1"/>
  </r>
  <r>
    <s v="Rebel Foods"/>
    <x v="169"/>
    <x v="446"/>
    <x v="6"/>
    <x v="132"/>
    <x v="7"/>
    <s v="Sequoia Capital India, Lightbox Ventures, Coatue Management"/>
    <x v="10"/>
    <x v="552"/>
    <x v="1"/>
    <n v="18"/>
    <x v="0"/>
    <n v="7"/>
    <n v="0"/>
    <x v="1"/>
  </r>
  <r>
    <s v="Coda"/>
    <x v="169"/>
    <x v="88"/>
    <x v="1"/>
    <x v="28"/>
    <x v="3"/>
    <s v="Greylock Partners, General Catalyst, Khosla Ventures"/>
    <x v="18"/>
    <x v="552"/>
    <x v="1"/>
    <n v="18"/>
    <x v="0"/>
    <n v="7"/>
    <n v="0"/>
    <x v="1"/>
  </r>
  <r>
    <s v="Five Star Business Finance"/>
    <x v="169"/>
    <x v="74"/>
    <x v="6"/>
    <x v="181"/>
    <x v="1"/>
    <s v="Sequoia Capital India, Tiger Global Management, Tencent"/>
    <x v="33"/>
    <x v="553"/>
    <x v="1"/>
    <n v="7"/>
    <x v="2"/>
    <n v="4"/>
    <n v="0"/>
    <x v="1"/>
  </r>
  <r>
    <s v="Stash"/>
    <x v="169"/>
    <x v="447"/>
    <x v="1"/>
    <x v="14"/>
    <x v="2"/>
    <s v="Goodwater Capital, Entree Capital, Valar Ventures"/>
    <x v="6"/>
    <x v="554"/>
    <x v="1"/>
    <n v="13"/>
    <x v="0"/>
    <n v="6"/>
    <n v="0"/>
    <x v="1"/>
  </r>
  <r>
    <s v="Phenom People"/>
    <x v="169"/>
    <x v="15"/>
    <x v="1"/>
    <x v="182"/>
    <x v="3"/>
    <s v="Sierra Ventures, AXA Venture Partners, Sigma Prime Ventures"/>
    <x v="10"/>
    <x v="555"/>
    <x v="1"/>
    <n v="13"/>
    <x v="0"/>
    <n v="3"/>
    <n v="0"/>
    <x v="1"/>
  </r>
  <r>
    <s v="GupShup"/>
    <x v="169"/>
    <x v="192"/>
    <x v="1"/>
    <x v="2"/>
    <x v="3"/>
    <s v="Helion Venture Partners, Tiger Global management, CRV"/>
    <x v="10"/>
    <x v="555"/>
    <x v="1"/>
    <n v="13"/>
    <x v="0"/>
    <n v="3"/>
    <n v="0"/>
    <x v="1"/>
  </r>
  <r>
    <s v="Degreed"/>
    <x v="169"/>
    <x v="126"/>
    <x v="1"/>
    <x v="183"/>
    <x v="8"/>
    <s v="Signal Peak Ventures, Owl Ventures, Jump Capital"/>
    <x v="0"/>
    <x v="556"/>
    <x v="1"/>
    <n v="14"/>
    <x v="0"/>
    <n v="3"/>
    <n v="0"/>
    <x v="1"/>
  </r>
  <r>
    <s v="Astranis Space Technologies"/>
    <x v="169"/>
    <x v="99"/>
    <x v="1"/>
    <x v="2"/>
    <x v="15"/>
    <s v="Refactor Capital, Andreessen Horowitz, Fifty Years Fund"/>
    <x v="6"/>
    <x v="557"/>
    <x v="1"/>
    <n v="26"/>
    <x v="0"/>
    <n v="2"/>
    <n v="0"/>
    <x v="1"/>
  </r>
  <r>
    <s v="Scalable Capital"/>
    <x v="169"/>
    <x v="161"/>
    <x v="8"/>
    <x v="18"/>
    <x v="2"/>
    <s v="BlackRock, Tengelmann Ventures, Holtzbrinck Ventures"/>
    <x v="17"/>
    <x v="558"/>
    <x v="1"/>
    <n v="10"/>
    <x v="2"/>
    <n v="4"/>
    <n v="0"/>
    <x v="1"/>
  </r>
  <r>
    <s v="VideoAmp"/>
    <x v="169"/>
    <x v="418"/>
    <x v="1"/>
    <x v="45"/>
    <x v="3"/>
    <s v="Simon Equity Partners, Wavemaker Partners, Anthem Venture Partners"/>
    <x v="17"/>
    <x v="559"/>
    <x v="1"/>
    <n v="18"/>
    <x v="0"/>
    <n v="3"/>
    <n v="0"/>
    <x v="1"/>
  </r>
  <r>
    <s v="Panther Labs"/>
    <x v="169"/>
    <x v="448"/>
    <x v="1"/>
    <x v="2"/>
    <x v="14"/>
    <s v="Innovation Endeavors, s28 Capital, Lightspeed Venture Partners"/>
    <x v="7"/>
    <x v="560"/>
    <x v="1"/>
    <n v="8"/>
    <x v="2"/>
    <n v="1"/>
    <n v="0"/>
    <x v="1"/>
  </r>
  <r>
    <s v="Salt Security"/>
    <x v="169"/>
    <x v="449"/>
    <x v="1"/>
    <x v="41"/>
    <x v="14"/>
    <s v="Y Combinator, S Capital, Tenaya Capital"/>
    <x v="12"/>
    <x v="561"/>
    <x v="1"/>
    <n v="14"/>
    <x v="0"/>
    <n v="2"/>
    <n v="0"/>
    <x v="1"/>
  </r>
  <r>
    <s v="Tripledot Studios"/>
    <x v="169"/>
    <x v="450"/>
    <x v="4"/>
    <x v="6"/>
    <x v="15"/>
    <s v="Lightspeed Venture Partners, Access Industries, Eldridge"/>
    <x v="13"/>
    <x v="562"/>
    <x v="1"/>
    <n v="5"/>
    <x v="2"/>
    <n v="2"/>
    <n v="0"/>
    <x v="1"/>
  </r>
  <r>
    <s v="Veepee"/>
    <x v="170"/>
    <x v="451"/>
    <x v="17"/>
    <x v="184"/>
    <x v="7"/>
    <s v="Summit Partners, Qatar Holding"/>
    <x v="18"/>
    <x v="562"/>
    <x v="1"/>
    <n v="5"/>
    <x v="2"/>
    <n v="2"/>
    <n v="0"/>
    <x v="1"/>
  </r>
  <r>
    <s v="Neon"/>
    <x v="170"/>
    <x v="450"/>
    <x v="21"/>
    <x v="58"/>
    <x v="2"/>
    <s v="Propel Venture Partners, Monashees+, BBVA"/>
    <x v="12"/>
    <x v="563"/>
    <x v="1"/>
    <n v="16"/>
    <x v="0"/>
    <n v="2"/>
    <n v="0"/>
    <x v="1"/>
  </r>
  <r>
    <s v="DeepBlue Technology"/>
    <x v="171"/>
    <x v="371"/>
    <x v="0"/>
    <x v="10"/>
    <x v="0"/>
    <s v="DESUN Capital, Yunfeng Capital, Meridian Capital"/>
    <x v="17"/>
    <x v="564"/>
    <x v="1"/>
    <n v="10"/>
    <x v="2"/>
    <s v="None"/>
    <n v="0"/>
    <x v="1"/>
  </r>
  <r>
    <s v="Klook"/>
    <x v="171"/>
    <x v="452"/>
    <x v="9"/>
    <x v="185"/>
    <x v="16"/>
    <s v="Sequoia Capital China, Goldman Sachs, Matrix Partners China"/>
    <x v="17"/>
    <x v="565"/>
    <x v="1"/>
    <n v="14"/>
    <x v="0"/>
    <n v="3"/>
    <n v="0"/>
    <x v="1"/>
  </r>
  <r>
    <s v="Yaoshibang"/>
    <x v="171"/>
    <x v="318"/>
    <x v="0"/>
    <x v="69"/>
    <x v="11"/>
    <s v="Green Pine Capital Partners, Ivy Capital, DCM Ventures"/>
    <x v="6"/>
    <x v="566"/>
    <x v="1"/>
    <n v="15"/>
    <x v="0"/>
    <n v="2"/>
    <n v="0"/>
    <x v="1"/>
  </r>
  <r>
    <s v="At-Bay"/>
    <x v="171"/>
    <x v="68"/>
    <x v="1"/>
    <x v="28"/>
    <x v="2"/>
    <s v="Lightspeed Venture Partners, Khosla Ventures, Munich Re Ventures"/>
    <x v="12"/>
    <x v="567"/>
    <x v="1"/>
    <n v="11"/>
    <x v="0"/>
    <n v="2"/>
    <n v="0"/>
    <x v="1"/>
  </r>
  <r>
    <s v="Alloy"/>
    <x v="171"/>
    <x v="417"/>
    <x v="1"/>
    <x v="14"/>
    <x v="2"/>
    <s v="Bessemer Venture Partners, Eniac Ventures, Canapi Ventures"/>
    <x v="6"/>
    <x v="568"/>
    <x v="1"/>
    <n v="12"/>
    <x v="0"/>
    <n v="1"/>
    <n v="0"/>
    <x v="1"/>
  </r>
  <r>
    <s v="Epirus"/>
    <x v="171"/>
    <x v="450"/>
    <x v="1"/>
    <x v="1"/>
    <x v="1"/>
    <s v="8VC, Bedrock Capital, Broom Ventures"/>
    <x v="7"/>
    <x v="569"/>
    <x v="1"/>
    <n v="18"/>
    <x v="0"/>
    <n v="1"/>
    <n v="0"/>
    <x v="1"/>
  </r>
  <r>
    <s v="Signifyd"/>
    <x v="172"/>
    <x v="453"/>
    <x v="1"/>
    <x v="30"/>
    <x v="2"/>
    <s v="Menlo Ventures, Resolute Ventures, IA Ventures"/>
    <x v="10"/>
    <x v="570"/>
    <x v="1"/>
    <n v="19"/>
    <x v="0"/>
    <n v="7"/>
    <n v="0"/>
    <x v="1"/>
  </r>
  <r>
    <s v="Motorway"/>
    <x v="173"/>
    <x v="211"/>
    <x v="4"/>
    <x v="6"/>
    <x v="7"/>
    <s v="Marchmont Ventures, BMW i Ventures, Index Ventures"/>
    <x v="13"/>
    <x v="571"/>
    <x v="1"/>
    <n v="10"/>
    <x v="2"/>
    <n v="1"/>
    <n v="0"/>
    <x v="1"/>
  </r>
  <r>
    <s v="RIDI"/>
    <x v="173"/>
    <x v="454"/>
    <x v="14"/>
    <x v="39"/>
    <x v="7"/>
    <s v="Atinum Investment, Company K Partners, GIC"/>
    <x v="9"/>
    <x v="572"/>
    <x v="1"/>
    <n v="14"/>
    <x v="0"/>
    <n v="5"/>
    <n v="0"/>
    <x v="1"/>
  </r>
  <r>
    <s v="Flipboard"/>
    <x v="174"/>
    <x v="455"/>
    <x v="1"/>
    <x v="41"/>
    <x v="3"/>
    <s v="Kleiner Perkins Caufield &amp; Byers, Comcast Ventures, Insight Partners"/>
    <x v="2"/>
    <x v="573"/>
    <x v="1"/>
    <n v="19"/>
    <x v="0"/>
    <n v="5"/>
    <n v="0"/>
    <x v="1"/>
  </r>
  <r>
    <s v="Grove Collaborative"/>
    <x v="174"/>
    <x v="456"/>
    <x v="1"/>
    <x v="2"/>
    <x v="7"/>
    <s v="MHS Capital, NextView Ventures, Mayfield Fund"/>
    <x v="12"/>
    <x v="574"/>
    <x v="1"/>
    <n v="21"/>
    <x v="0"/>
    <n v="5"/>
    <n v="0"/>
    <x v="1"/>
  </r>
  <r>
    <s v="GPclub"/>
    <x v="174"/>
    <x v="376"/>
    <x v="14"/>
    <x v="39"/>
    <x v="1"/>
    <s v="Goldman Sachs"/>
    <x v="15"/>
    <x v="575"/>
    <x v="1"/>
    <n v="1"/>
    <x v="2"/>
    <n v="1"/>
    <n v="0"/>
    <x v="1"/>
  </r>
  <r>
    <s v="Tongdun Technology"/>
    <x v="174"/>
    <x v="457"/>
    <x v="0"/>
    <x v="42"/>
    <x v="14"/>
    <s v="Advantech Capital, Temasek Holdings Ltd., Tiantu Capital Co."/>
    <x v="5"/>
    <x v="576"/>
    <x v="1"/>
    <n v="17"/>
    <x v="0"/>
    <n v="5"/>
    <n v="0"/>
    <x v="1"/>
  </r>
  <r>
    <s v="Athletic Greens"/>
    <x v="174"/>
    <x v="437"/>
    <x v="1"/>
    <x v="14"/>
    <x v="11"/>
    <s v="SC.Holdings, Not Boring Capital, Bolt Ventures"/>
    <x v="2"/>
    <x v="400"/>
    <x v="1"/>
    <n v="33"/>
    <x v="0"/>
    <n v="1"/>
    <n v="0"/>
    <x v="1"/>
  </r>
  <r>
    <s v="Unisound"/>
    <x v="175"/>
    <x v="458"/>
    <x v="0"/>
    <x v="0"/>
    <x v="0"/>
    <s v="Qiming Venture Partners, China Internet Investment Fund, Qualcomm Ventures"/>
    <x v="0"/>
    <x v="577"/>
    <x v="1"/>
    <n v="15"/>
    <x v="0"/>
    <n v="3"/>
    <n v="0"/>
    <x v="1"/>
  </r>
  <r>
    <s v="Alzheon"/>
    <x v="175"/>
    <x v="459"/>
    <x v="1"/>
    <x v="186"/>
    <x v="11"/>
    <s v="ARCH Venture Partners, Ally Bridge Group"/>
    <x v="5"/>
    <x v="578"/>
    <x v="1"/>
    <n v="4"/>
    <x v="2"/>
    <n v="2"/>
    <n v="0"/>
    <x v="1"/>
  </r>
  <r>
    <s v="HeartFlow"/>
    <x v="176"/>
    <x v="460"/>
    <x v="1"/>
    <x v="74"/>
    <x v="11"/>
    <s v="BlueCross BlueShield Venture Partners, US Venture Partners"/>
    <x v="20"/>
    <x v="579"/>
    <x v="1"/>
    <n v="12"/>
    <x v="0"/>
    <n v="9"/>
    <n v="0"/>
    <x v="1"/>
  </r>
  <r>
    <s v="Trax"/>
    <x v="176"/>
    <x v="259"/>
    <x v="26"/>
    <x v="141"/>
    <x v="21"/>
    <s v="None"/>
    <x v="2"/>
    <x v="580"/>
    <x v="1"/>
    <n v="10"/>
    <x v="2"/>
    <n v="5"/>
    <n v="0"/>
    <x v="1"/>
  </r>
  <r>
    <s v="You &amp; Mr Jones"/>
    <x v="176"/>
    <x v="461"/>
    <x v="1"/>
    <x v="14"/>
    <x v="1"/>
    <s v="Undisclosed"/>
    <x v="18"/>
    <x v="580"/>
    <x v="1"/>
    <n v="10"/>
    <x v="2"/>
    <n v="5"/>
    <n v="0"/>
    <x v="1"/>
  </r>
  <r>
    <s v="InSightec"/>
    <x v="176"/>
    <x v="462"/>
    <x v="16"/>
    <x v="187"/>
    <x v="11"/>
    <s v="York Capital Management, GE Healthcare, Koch Disruptive Technologies"/>
    <x v="26"/>
    <x v="581"/>
    <x v="1"/>
    <n v="11"/>
    <x v="0"/>
    <n v="3"/>
    <n v="0"/>
    <x v="1"/>
  </r>
  <r>
    <s v="Everly Health"/>
    <x v="176"/>
    <x v="463"/>
    <x v="1"/>
    <x v="106"/>
    <x v="7"/>
    <s v="Highland Capital Partners, Next Coast Ventures, SoGal Ventures"/>
    <x v="6"/>
    <x v="582"/>
    <x v="1"/>
    <n v="18"/>
    <x v="0"/>
    <n v="3"/>
    <n v="0"/>
    <x v="1"/>
  </r>
  <r>
    <s v="Manner"/>
    <x v="176"/>
    <x v="464"/>
    <x v="0"/>
    <x v="10"/>
    <x v="1"/>
    <s v="Coatue Management, H Capital, Capital Today"/>
    <x v="6"/>
    <x v="583"/>
    <x v="1"/>
    <n v="6"/>
    <x v="2"/>
    <n v="2"/>
    <n v="0"/>
    <x v="1"/>
  </r>
  <r>
    <s v="TalkingData"/>
    <x v="176"/>
    <x v="97"/>
    <x v="0"/>
    <x v="0"/>
    <x v="15"/>
    <s v="N5 Capital, CR Capital Mgmt, JD Digits"/>
    <x v="5"/>
    <x v="584"/>
    <x v="1"/>
    <n v="7"/>
    <x v="2"/>
    <n v="1"/>
    <n v="0"/>
    <x v="1"/>
  </r>
  <r>
    <s v="DistroKid"/>
    <x v="176"/>
    <x v="465"/>
    <x v="1"/>
    <x v="14"/>
    <x v="3"/>
    <s v="Insight Partners, Silversmith Capital Partners, Spotify"/>
    <x v="5"/>
    <x v="76"/>
    <x v="1"/>
    <n v="3"/>
    <x v="2"/>
    <n v="1"/>
    <n v="0"/>
    <x v="1"/>
  </r>
  <r>
    <s v="Konfio"/>
    <x v="176"/>
    <x v="416"/>
    <x v="10"/>
    <x v="130"/>
    <x v="2"/>
    <s v="Kaszek Ventures, QED Investors, International Finance Corporation"/>
    <x v="5"/>
    <x v="585"/>
    <x v="1"/>
    <n v="16"/>
    <x v="0"/>
    <n v="3"/>
    <n v="0"/>
    <x v="1"/>
  </r>
  <r>
    <s v="Betterment"/>
    <x v="176"/>
    <x v="416"/>
    <x v="1"/>
    <x v="14"/>
    <x v="2"/>
    <s v="Bessemer Venture Partners, Menlo Ventures, Anthermis"/>
    <x v="2"/>
    <x v="586"/>
    <x v="1"/>
    <n v="20"/>
    <x v="0"/>
    <n v="7"/>
    <n v="0"/>
    <x v="1"/>
  </r>
  <r>
    <s v="Flock Freight"/>
    <x v="176"/>
    <x v="466"/>
    <x v="1"/>
    <x v="188"/>
    <x v="4"/>
    <s v="SignalFire, GLP Capital Partners, Google Ventures"/>
    <x v="6"/>
    <x v="587"/>
    <x v="1"/>
    <n v="9"/>
    <x v="2"/>
    <n v="2"/>
    <n v="0"/>
    <x v="1"/>
  </r>
  <r>
    <s v="YugaByte"/>
    <x v="176"/>
    <x v="37"/>
    <x v="1"/>
    <x v="72"/>
    <x v="5"/>
    <s v="Lightspeed Venture Partners, Dell Technologies Capital, Wipro Ventures"/>
    <x v="12"/>
    <x v="588"/>
    <x v="1"/>
    <n v="10"/>
    <x v="2"/>
    <n v="3"/>
    <n v="0"/>
    <x v="1"/>
  </r>
  <r>
    <s v="Lukka"/>
    <x v="176"/>
    <x v="467"/>
    <x v="1"/>
    <x v="14"/>
    <x v="2"/>
    <s v="Liberty City Ventures, Soros Fund Management, Summer Capital"/>
    <x v="17"/>
    <x v="589"/>
    <x v="1"/>
    <n v="13"/>
    <x v="0"/>
    <n v="4"/>
    <n v="0"/>
    <x v="1"/>
  </r>
  <r>
    <s v="TravelPerk"/>
    <x v="176"/>
    <x v="315"/>
    <x v="31"/>
    <x v="189"/>
    <x v="16"/>
    <s v="LocalGlobe, Kinnevik, Felix Capital"/>
    <x v="6"/>
    <x v="590"/>
    <x v="1"/>
    <n v="15"/>
    <x v="0"/>
    <n v="3"/>
    <n v="0"/>
    <x v="1"/>
  </r>
  <r>
    <s v="iTrustCapital"/>
    <x v="176"/>
    <x v="131"/>
    <x v="1"/>
    <x v="190"/>
    <x v="2"/>
    <s v="Left Lane Capital, Walden Venture Capital"/>
    <x v="7"/>
    <x v="194"/>
    <x v="1"/>
    <n v="2"/>
    <x v="2"/>
    <n v="1"/>
    <n v="0"/>
    <x v="1"/>
  </r>
  <r>
    <s v="Domestika"/>
    <x v="176"/>
    <x v="387"/>
    <x v="1"/>
    <x v="191"/>
    <x v="3"/>
    <s v="Zeev Ventures, GSV Ventures"/>
    <x v="0"/>
    <x v="356"/>
    <x v="1"/>
    <n v="2"/>
    <x v="2"/>
    <n v="2"/>
    <n v="0"/>
    <x v="1"/>
  </r>
  <r>
    <s v="CoinTracker"/>
    <x v="176"/>
    <x v="387"/>
    <x v="1"/>
    <x v="2"/>
    <x v="2"/>
    <s v="Initialized Capital, General Catalyst, Kraken Ventures"/>
    <x v="13"/>
    <x v="591"/>
    <x v="1"/>
    <n v="17"/>
    <x v="0"/>
    <n v="1"/>
    <n v="0"/>
    <x v="1"/>
  </r>
  <r>
    <s v="Loadsmart"/>
    <x v="176"/>
    <x v="398"/>
    <x v="1"/>
    <x v="14"/>
    <x v="4"/>
    <s v="Chromo Invest, Maersk Growth, BlackRock"/>
    <x v="17"/>
    <x v="592"/>
    <x v="1"/>
    <n v="10"/>
    <x v="2"/>
    <n v="2"/>
    <n v="0"/>
    <x v="1"/>
  </r>
  <r>
    <s v="TUNGEE"/>
    <x v="176"/>
    <x v="255"/>
    <x v="0"/>
    <x v="69"/>
    <x v="0"/>
    <s v="UNITY VENTURES, Qiming Venture Partners, GGV Capital"/>
    <x v="12"/>
    <x v="593"/>
    <x v="1"/>
    <n v="9"/>
    <x v="2"/>
    <n v="1"/>
    <n v="0"/>
    <x v="1"/>
  </r>
  <r>
    <s v="Starry"/>
    <x v="177"/>
    <x v="19"/>
    <x v="1"/>
    <x v="22"/>
    <x v="15"/>
    <s v="Social Capital, Bessemer Venture Partners"/>
    <x v="17"/>
    <x v="594"/>
    <x v="1"/>
    <n v="7"/>
    <x v="2"/>
    <n v="4"/>
    <n v="0"/>
    <x v="1"/>
  </r>
  <r>
    <s v="Intercom"/>
    <x v="178"/>
    <x v="468"/>
    <x v="1"/>
    <x v="2"/>
    <x v="3"/>
    <s v="FirstMark Capital, Tiger Global Management"/>
    <x v="10"/>
    <x v="595"/>
    <x v="1"/>
    <n v="20"/>
    <x v="0"/>
    <n v="5"/>
    <n v="0"/>
    <x v="1"/>
  </r>
  <r>
    <s v="OVO Energy"/>
    <x v="178"/>
    <x v="469"/>
    <x v="4"/>
    <x v="110"/>
    <x v="1"/>
    <s v="Mitsubishi Corporation, Mayfair Equity Partners"/>
    <x v="14"/>
    <x v="596"/>
    <x v="1"/>
    <n v="2"/>
    <x v="2"/>
    <n v="2"/>
    <n v="0"/>
    <x v="1"/>
  </r>
  <r>
    <s v="Huisuanzhang"/>
    <x v="178"/>
    <x v="181"/>
    <x v="0"/>
    <x v="0"/>
    <x v="2"/>
    <s v="IDG Capital, Gaocheng Capital, Chuanrong Capital"/>
    <x v="6"/>
    <x v="597"/>
    <x v="1"/>
    <n v="15"/>
    <x v="0"/>
    <n v="3"/>
    <n v="0"/>
    <x v="1"/>
  </r>
  <r>
    <s v="WTOIP"/>
    <x v="179"/>
    <x v="470"/>
    <x v="0"/>
    <x v="69"/>
    <x v="3"/>
    <s v="Dark Horse Technology Group, Hopu Investment Management, Kefa Capital"/>
    <x v="18"/>
    <x v="598"/>
    <x v="1"/>
    <n v="11"/>
    <x v="0"/>
    <n v="1"/>
    <n v="0"/>
    <x v="1"/>
  </r>
  <r>
    <s v="BigID"/>
    <x v="180"/>
    <x v="471"/>
    <x v="1"/>
    <x v="14"/>
    <x v="14"/>
    <s v="BOLDstart Ventures, SAP.iO Fund, Scale Venture Partners"/>
    <x v="6"/>
    <x v="599"/>
    <x v="1"/>
    <n v="19"/>
    <x v="0"/>
    <n v="4"/>
    <n v="0"/>
    <x v="1"/>
  </r>
  <r>
    <s v="Kuaikan Manhua"/>
    <x v="180"/>
    <x v="472"/>
    <x v="0"/>
    <x v="0"/>
    <x v="3"/>
    <s v="Sequoia Capital China, CMC Capital Partners, Tencent Holdings"/>
    <x v="17"/>
    <x v="600"/>
    <x v="1"/>
    <n v="14"/>
    <x v="0"/>
    <n v="3"/>
    <n v="0"/>
    <x v="1"/>
  </r>
  <r>
    <s v="Marshmallow"/>
    <x v="180"/>
    <x v="320"/>
    <x v="4"/>
    <x v="6"/>
    <x v="2"/>
    <s v="Passion Capital, Hedosophia, _x0009_Outrun Ventures"/>
    <x v="13"/>
    <x v="601"/>
    <x v="1"/>
    <n v="6"/>
    <x v="2"/>
    <n v="2"/>
    <n v="0"/>
    <x v="1"/>
  </r>
  <r>
    <s v="Honor Technology"/>
    <x v="180"/>
    <x v="473"/>
    <x v="1"/>
    <x v="2"/>
    <x v="3"/>
    <s v="Andreessen Horowitz, Prosus Ventures, Thrive Capital"/>
    <x v="17"/>
    <x v="602"/>
    <x v="1"/>
    <n v="53"/>
    <x v="1"/>
    <n v="4"/>
    <n v="0"/>
    <x v="1"/>
  </r>
  <r>
    <s v="Mythical Games"/>
    <x v="180"/>
    <x v="380"/>
    <x v="1"/>
    <x v="192"/>
    <x v="3"/>
    <s v="Javelin Venture Partners, Struck Capital, Alumni Ventures Group"/>
    <x v="7"/>
    <x v="603"/>
    <x v="1"/>
    <n v="31"/>
    <x v="0"/>
    <n v="1"/>
    <n v="0"/>
    <x v="1"/>
  </r>
  <r>
    <s v="Incode Technologies"/>
    <x v="180"/>
    <x v="474"/>
    <x v="1"/>
    <x v="2"/>
    <x v="14"/>
    <s v="Dila Capital, Framework Ventures, 3L"/>
    <x v="6"/>
    <x v="604"/>
    <x v="1"/>
    <n v="12"/>
    <x v="0"/>
    <n v="1"/>
    <n v="0"/>
    <x v="1"/>
  </r>
  <r>
    <s v="Tackle.io"/>
    <x v="180"/>
    <x v="427"/>
    <x v="1"/>
    <x v="193"/>
    <x v="3"/>
    <s v="Andreessen Horowitz, Bessemer Venture Partners, Coatue Management"/>
    <x v="12"/>
    <x v="605"/>
    <x v="1"/>
    <n v="4"/>
    <x v="2"/>
    <n v="1"/>
    <n v="0"/>
    <x v="1"/>
  </r>
  <r>
    <s v="Flipdish"/>
    <x v="180"/>
    <x v="256"/>
    <x v="25"/>
    <x v="77"/>
    <x v="3"/>
    <s v="Tencent Holdings, Tiger Global Management, Global Founders Capital"/>
    <x v="6"/>
    <x v="606"/>
    <x v="1"/>
    <n v="6"/>
    <x v="2"/>
    <n v="1"/>
    <n v="0"/>
    <x v="1"/>
  </r>
  <r>
    <s v="Route"/>
    <x v="180"/>
    <x v="475"/>
    <x v="1"/>
    <x v="105"/>
    <x v="4"/>
    <s v="Madrona Venture Group, Banner Ventures, FJ Labs"/>
    <x v="7"/>
    <x v="607"/>
    <x v="1"/>
    <n v="11"/>
    <x v="0"/>
    <n v="1"/>
    <n v="0"/>
    <x v="1"/>
  </r>
  <r>
    <s v="CaptivateIQ"/>
    <x v="180"/>
    <x v="424"/>
    <x v="1"/>
    <x v="2"/>
    <x v="2"/>
    <s v="Sequoia Capital, Y Combinator, Accel"/>
    <x v="17"/>
    <x v="608"/>
    <x v="1"/>
    <n v="8"/>
    <x v="2"/>
    <n v="1"/>
    <n v="0"/>
    <x v="1"/>
  </r>
  <r>
    <s v="BrewDog"/>
    <x v="181"/>
    <x v="476"/>
    <x v="4"/>
    <x v="194"/>
    <x v="10"/>
    <s v="TSG Consumer Partners, Crowdcube"/>
    <x v="20"/>
    <x v="609"/>
    <x v="1"/>
    <n v="4"/>
    <x v="2"/>
    <n v="1"/>
    <n v="0"/>
    <x v="1"/>
  </r>
  <r>
    <s v="Enflame"/>
    <x v="181"/>
    <x v="477"/>
    <x v="0"/>
    <x v="10"/>
    <x v="9"/>
    <s v="Tencent Holdings, Delta Capital, Redpoint Ventures China"/>
    <x v="7"/>
    <x v="610"/>
    <x v="1"/>
    <n v="18"/>
    <x v="0"/>
    <n v="1"/>
    <n v="0"/>
    <x v="1"/>
  </r>
  <r>
    <s v="EQRx"/>
    <x v="182"/>
    <x v="478"/>
    <x v="1"/>
    <x v="101"/>
    <x v="11"/>
    <s v="Nextech Invest, Casdin Capital, Google Ventures"/>
    <x v="25"/>
    <x v="611"/>
    <x v="1"/>
    <n v="8"/>
    <x v="2"/>
    <n v="1"/>
    <n v="0"/>
    <x v="1"/>
  </r>
  <r>
    <s v="Nexii"/>
    <x v="182"/>
    <x v="320"/>
    <x v="12"/>
    <x v="36"/>
    <x v="1"/>
    <s v="Trane Technologies, Honeywell"/>
    <x v="25"/>
    <x v="612"/>
    <x v="1"/>
    <n v="4"/>
    <x v="2"/>
    <n v="2"/>
    <n v="0"/>
    <x v="1"/>
  </r>
  <r>
    <s v="GalaxySpace"/>
    <x v="183"/>
    <x v="52"/>
    <x v="0"/>
    <x v="0"/>
    <x v="15"/>
    <s v="Shunwei Capital Partners, 5Y Capital, Legend Capital"/>
    <x v="12"/>
    <x v="76"/>
    <x v="1"/>
    <n v="12"/>
    <x v="0"/>
    <n v="3"/>
    <n v="0"/>
    <x v="1"/>
  </r>
  <r>
    <s v="Spiber"/>
    <x v="183"/>
    <x v="320"/>
    <x v="32"/>
    <x v="195"/>
    <x v="1"/>
    <s v="Cool Japan Fund, JAFCO, The Carlyle Group"/>
    <x v="20"/>
    <x v="613"/>
    <x v="1"/>
    <n v="22"/>
    <x v="0"/>
    <n v="2"/>
    <n v="0"/>
    <x v="1"/>
  </r>
  <r>
    <s v="Insider"/>
    <x v="183"/>
    <x v="454"/>
    <x v="13"/>
    <x v="37"/>
    <x v="3"/>
    <s v="Wamda Capital, Endeavor, Riverwood Capital"/>
    <x v="0"/>
    <x v="614"/>
    <x v="1"/>
    <n v="9"/>
    <x v="2"/>
    <n v="3"/>
    <n v="0"/>
    <x v="1"/>
  </r>
  <r>
    <s v="Yiguo"/>
    <x v="184"/>
    <x v="479"/>
    <x v="0"/>
    <x v="10"/>
    <x v="4"/>
    <s v="Alibaba Group, KKR, Goldman Sachs"/>
    <x v="3"/>
    <x v="615"/>
    <x v="1"/>
    <n v="12"/>
    <x v="0"/>
    <n v="1"/>
    <n v="0"/>
    <x v="1"/>
  </r>
  <r>
    <s v="Fair"/>
    <x v="184"/>
    <x v="480"/>
    <x v="1"/>
    <x v="127"/>
    <x v="12"/>
    <s v="CreditEase Fintech Investment Fund, BMW i Ventures, SoftBank Group"/>
    <x v="18"/>
    <x v="616"/>
    <x v="1"/>
    <s v="None"/>
    <x v="1"/>
    <n v="1"/>
    <n v="0"/>
    <x v="1"/>
  </r>
  <r>
    <s v="Glossier"/>
    <x v="184"/>
    <x v="481"/>
    <x v="1"/>
    <x v="14"/>
    <x v="10"/>
    <s v="Forerunner Ventures, Institutional Venture Partners, Thrive Capital"/>
    <x v="17"/>
    <x v="617"/>
    <x v="1"/>
    <n v="16"/>
    <x v="0"/>
    <n v="3"/>
    <n v="0"/>
    <x v="1"/>
  </r>
  <r>
    <s v="Workhuman"/>
    <x v="184"/>
    <x v="482"/>
    <x v="25"/>
    <x v="77"/>
    <x v="3"/>
    <s v="ICG"/>
    <x v="26"/>
    <x v="618"/>
    <x v="1"/>
    <n v="3"/>
    <x v="2"/>
    <n v="3"/>
    <n v="0"/>
    <x v="1"/>
  </r>
  <r>
    <s v="Qumulo"/>
    <x v="184"/>
    <x v="483"/>
    <x v="1"/>
    <x v="68"/>
    <x v="5"/>
    <s v="Madrona Venture Group, Kleiner Perkins Caufield &amp; Byers, Highland Capital Partners"/>
    <x v="0"/>
    <x v="619"/>
    <x v="1"/>
    <n v="12"/>
    <x v="0"/>
    <n v="5"/>
    <n v="0"/>
    <x v="1"/>
  </r>
  <r>
    <s v="Tealium"/>
    <x v="184"/>
    <x v="447"/>
    <x v="1"/>
    <x v="16"/>
    <x v="3"/>
    <s v="Georgian Partners, Silver Lake, Presidio Ventures"/>
    <x v="9"/>
    <x v="620"/>
    <x v="1"/>
    <n v="15"/>
    <x v="0"/>
    <n v="8"/>
    <n v="0"/>
    <x v="1"/>
  </r>
  <r>
    <s v="Public"/>
    <x v="184"/>
    <x v="115"/>
    <x v="1"/>
    <x v="14"/>
    <x v="2"/>
    <s v="Accel, Greycroft, Advancit Capital"/>
    <x v="9"/>
    <x v="620"/>
    <x v="1"/>
    <n v="15"/>
    <x v="0"/>
    <n v="8"/>
    <n v="0"/>
    <x v="1"/>
  </r>
  <r>
    <s v="Axonius"/>
    <x v="184"/>
    <x v="379"/>
    <x v="1"/>
    <x v="14"/>
    <x v="14"/>
    <s v="Vertex Ventures Israel, Bessemer Venture Partners, Emerge"/>
    <x v="13"/>
    <x v="621"/>
    <x v="1"/>
    <n v="14"/>
    <x v="0"/>
    <n v="1"/>
    <n v="0"/>
    <x v="1"/>
  </r>
  <r>
    <s v="Savage X Fenty"/>
    <x v="184"/>
    <x v="148"/>
    <x v="1"/>
    <x v="75"/>
    <x v="7"/>
    <s v="Speedinvest, Valar Ventures, Uniqa Ventures"/>
    <x v="7"/>
    <x v="584"/>
    <x v="1"/>
    <n v="9"/>
    <x v="2"/>
    <n v="1"/>
    <n v="0"/>
    <x v="1"/>
  </r>
  <r>
    <s v="Pipa Coding"/>
    <x v="184"/>
    <x v="250"/>
    <x v="0"/>
    <x v="0"/>
    <x v="8"/>
    <s v="Source Code Capital, XVC Venture Capital, Hillhouse Capital Management"/>
    <x v="13"/>
    <x v="622"/>
    <x v="1"/>
    <n v="11"/>
    <x v="0"/>
    <n v="2"/>
    <n v="0"/>
    <x v="1"/>
  </r>
  <r>
    <s v="Pilot.com"/>
    <x v="184"/>
    <x v="74"/>
    <x v="1"/>
    <x v="2"/>
    <x v="2"/>
    <s v="Index Ventures, Sequoia Capital, Bezos Expeditions"/>
    <x v="18"/>
    <x v="76"/>
    <x v="1"/>
    <n v="1"/>
    <x v="2"/>
    <s v="None"/>
    <n v="0"/>
    <x v="1"/>
  </r>
  <r>
    <s v="Aibee"/>
    <x v="184"/>
    <x v="126"/>
    <x v="0"/>
    <x v="0"/>
    <x v="0"/>
    <s v="Sequoia Capital China, Lenovo Capital and Incubator, Group GSR Ventures"/>
    <x v="13"/>
    <x v="623"/>
    <x v="1"/>
    <n v="22"/>
    <x v="0"/>
    <n v="3"/>
    <n v="0"/>
    <x v="1"/>
  </r>
  <r>
    <s v="Cava Group"/>
    <x v="176"/>
    <x v="311"/>
    <x v="1"/>
    <x v="196"/>
    <x v="1"/>
    <s v="SWaN &amp; Legend Ventures, Revolution Growth, Invus Group"/>
    <x v="2"/>
    <x v="624"/>
    <x v="1"/>
    <n v="8"/>
    <x v="2"/>
    <n v="3"/>
    <n v="0"/>
    <x v="1"/>
  </r>
  <r>
    <s v="Vectra Networks"/>
    <x v="184"/>
    <x v="295"/>
    <x v="1"/>
    <x v="30"/>
    <x v="0"/>
    <s v="IA Ventures, Khosla Ventures, AME Cloud Ventures"/>
    <x v="10"/>
    <x v="625"/>
    <x v="1"/>
    <n v="15"/>
    <x v="0"/>
    <n v="4"/>
    <n v="0"/>
    <x v="1"/>
  </r>
  <r>
    <s v="Ada Support"/>
    <x v="184"/>
    <x v="484"/>
    <x v="12"/>
    <x v="43"/>
    <x v="0"/>
    <s v="Version One Ventures, Bessemer Venture Partners, FirstMark Capital"/>
    <x v="12"/>
    <x v="626"/>
    <x v="1"/>
    <n v="11"/>
    <x v="0"/>
    <n v="1"/>
    <n v="0"/>
    <x v="1"/>
  </r>
  <r>
    <s v="Inari"/>
    <x v="184"/>
    <x v="207"/>
    <x v="1"/>
    <x v="101"/>
    <x v="1"/>
    <s v="Flagship Pioneering, Alexandria Venture Investments, Investment Corporation of Dubai"/>
    <x v="12"/>
    <x v="349"/>
    <x v="1"/>
    <n v="10"/>
    <x v="2"/>
    <n v="2"/>
    <n v="0"/>
    <x v="1"/>
  </r>
  <r>
    <s v="Alation"/>
    <x v="184"/>
    <x v="33"/>
    <x v="1"/>
    <x v="74"/>
    <x v="3"/>
    <s v="Costanoa Ventures, Data Collective, Salesforce Ventures"/>
    <x v="0"/>
    <x v="627"/>
    <x v="1"/>
    <n v="16"/>
    <x v="0"/>
    <n v="4"/>
    <n v="0"/>
    <x v="1"/>
  </r>
  <r>
    <s v="Forto"/>
    <x v="184"/>
    <x v="257"/>
    <x v="8"/>
    <x v="24"/>
    <x v="4"/>
    <s v="Cherry Ventures, Northzone Ventures, Global Founders Capital"/>
    <x v="12"/>
    <x v="628"/>
    <x v="1"/>
    <n v="20"/>
    <x v="0"/>
    <n v="3"/>
    <n v="0"/>
    <x v="1"/>
  </r>
  <r>
    <s v="SmartMore"/>
    <x v="184"/>
    <x v="485"/>
    <x v="0"/>
    <x v="12"/>
    <x v="0"/>
    <s v="IDG Capital, ZhenFund, Sequoia Capital China"/>
    <x v="21"/>
    <x v="406"/>
    <x v="1"/>
    <n v="10"/>
    <x v="2"/>
    <n v="1"/>
    <n v="0"/>
    <x v="1"/>
  </r>
  <r>
    <s v="Rohlik"/>
    <x v="184"/>
    <x v="186"/>
    <x v="43"/>
    <x v="197"/>
    <x v="4"/>
    <s v="Partech Partners, Index Ventures, Quadrille Capital"/>
    <x v="21"/>
    <x v="406"/>
    <x v="1"/>
    <n v="10"/>
    <x v="2"/>
    <n v="1"/>
    <n v="0"/>
    <x v="1"/>
  </r>
  <r>
    <s v="Prime Medicine"/>
    <x v="184"/>
    <x v="209"/>
    <x v="1"/>
    <x v="101"/>
    <x v="11"/>
    <s v="Newpath Partners, Google Ventures, F-Prime Capital"/>
    <x v="21"/>
    <x v="219"/>
    <x v="1"/>
    <n v="11"/>
    <x v="0"/>
    <n v="1"/>
    <n v="0"/>
    <x v="1"/>
  </r>
  <r>
    <s v="FloQast"/>
    <x v="184"/>
    <x v="248"/>
    <x v="1"/>
    <x v="45"/>
    <x v="2"/>
    <s v="Polaris Partners, Insight Partners, Norwest Venture Partners"/>
    <x v="5"/>
    <x v="629"/>
    <x v="1"/>
    <n v="11"/>
    <x v="0"/>
    <n v="3"/>
    <n v="0"/>
    <x v="1"/>
  </r>
  <r>
    <s v="MindTickle"/>
    <x v="184"/>
    <x v="486"/>
    <x v="1"/>
    <x v="2"/>
    <x v="3"/>
    <s v="Qualcomm Ventures, Accel, Canaan Partners"/>
    <x v="0"/>
    <x v="630"/>
    <x v="1"/>
    <n v="9"/>
    <x v="2"/>
    <n v="5"/>
    <n v="0"/>
    <x v="1"/>
  </r>
  <r>
    <s v="UpGrad"/>
    <x v="184"/>
    <x v="487"/>
    <x v="6"/>
    <x v="34"/>
    <x v="8"/>
    <s v="Qualcomm Ventures, Accel, Canaan Partners"/>
    <x v="6"/>
    <x v="631"/>
    <x v="1"/>
    <n v="5"/>
    <x v="2"/>
    <n v="3"/>
    <n v="0"/>
    <x v="1"/>
  </r>
  <r>
    <s v="DailyPay"/>
    <x v="184"/>
    <x v="108"/>
    <x v="1"/>
    <x v="14"/>
    <x v="2"/>
    <s v="RPM Ventures, Inspiration Ventures, Carrick Capital Partners"/>
    <x v="12"/>
    <x v="632"/>
    <x v="1"/>
    <n v="8"/>
    <x v="2"/>
    <n v="3"/>
    <n v="0"/>
    <x v="1"/>
  </r>
  <r>
    <s v="Oda"/>
    <x v="184"/>
    <x v="488"/>
    <x v="39"/>
    <x v="198"/>
    <x v="7"/>
    <s v="Kinnevik, Softbank Group, Prosus Ventures"/>
    <x v="5"/>
    <x v="633"/>
    <x v="1"/>
    <n v="10"/>
    <x v="2"/>
    <n v="6"/>
    <n v="0"/>
    <x v="1"/>
  </r>
  <r>
    <s v="Offchain Labs"/>
    <x v="184"/>
    <x v="489"/>
    <x v="1"/>
    <x v="199"/>
    <x v="3"/>
    <s v="Pantera Capital, Polychain Capital, Lightspeed Venture Partners"/>
    <x v="7"/>
    <x v="634"/>
    <x v="1"/>
    <n v="12"/>
    <x v="0"/>
    <n v="1"/>
    <n v="0"/>
    <x v="1"/>
  </r>
  <r>
    <s v="Copado"/>
    <x v="184"/>
    <x v="201"/>
    <x v="1"/>
    <x v="32"/>
    <x v="5"/>
    <s v="Insight Partners, Salesforce Ventures, Perpetual Investors"/>
    <x v="5"/>
    <x v="635"/>
    <x v="1"/>
    <n v="10"/>
    <x v="2"/>
    <n v="3"/>
    <n v="0"/>
    <x v="1"/>
  </r>
  <r>
    <s v="Gem"/>
    <x v="184"/>
    <x v="490"/>
    <x v="1"/>
    <x v="2"/>
    <x v="3"/>
    <s v="Accel, Greylock Partners, Meritech Capital Partners"/>
    <x v="13"/>
    <x v="636"/>
    <x v="1"/>
    <n v="5"/>
    <x v="2"/>
    <n v="1"/>
    <n v="0"/>
    <x v="1"/>
  </r>
  <r>
    <s v="CarDekho"/>
    <x v="184"/>
    <x v="31"/>
    <x v="6"/>
    <x v="200"/>
    <x v="7"/>
    <s v="Sequoia Capital India, Hillhouse Capital Management, Sunley House Capital Management"/>
    <x v="9"/>
    <x v="637"/>
    <x v="1"/>
    <n v="22"/>
    <x v="0"/>
    <n v="6"/>
    <n v="0"/>
    <x v="1"/>
  </r>
  <r>
    <s v="MyGlamm"/>
    <x v="184"/>
    <x v="360"/>
    <x v="6"/>
    <x v="34"/>
    <x v="7"/>
    <s v="L'Occitane, Trifecta Capital, Bessemer Venture Partners"/>
    <x v="6"/>
    <x v="638"/>
    <x v="1"/>
    <n v="18"/>
    <x v="0"/>
    <n v="6"/>
    <n v="0"/>
    <x v="1"/>
  </r>
  <r>
    <s v="AgentSync"/>
    <x v="184"/>
    <x v="474"/>
    <x v="1"/>
    <x v="84"/>
    <x v="2"/>
    <s v="Craft Ventures, Caffeinated Capital, Operator Collective"/>
    <x v="7"/>
    <x v="639"/>
    <x v="1"/>
    <n v="12"/>
    <x v="0"/>
    <n v="3"/>
    <n v="0"/>
    <x v="1"/>
  </r>
  <r>
    <s v="Pristyn Care"/>
    <x v="169"/>
    <x v="474"/>
    <x v="6"/>
    <x v="26"/>
    <x v="11"/>
    <s v="Sequoia Capital India, Hummingbird Ventures, Epiq Capital"/>
    <x v="7"/>
    <x v="640"/>
    <x v="1"/>
    <n v="16"/>
    <x v="0"/>
    <n v="2"/>
    <n v="0"/>
    <x v="1"/>
  </r>
  <r>
    <s v="Jokr"/>
    <x v="184"/>
    <x v="448"/>
    <x v="1"/>
    <x v="14"/>
    <x v="7"/>
    <s v="GGV Capital, Tiger Global Management, Greycroft"/>
    <x v="30"/>
    <x v="641"/>
    <x v="1"/>
    <n v="15"/>
    <x v="0"/>
    <n v="1"/>
    <n v="0"/>
    <x v="1"/>
  </r>
  <r>
    <s v="Merama"/>
    <x v="184"/>
    <x v="491"/>
    <x v="10"/>
    <x v="130"/>
    <x v="7"/>
    <s v="SoftBank Latin America Fund, Advent International, Balderton Capital"/>
    <x v="25"/>
    <x v="642"/>
    <x v="1"/>
    <n v="12"/>
    <x v="0"/>
    <n v="3"/>
    <n v="0"/>
    <x v="1"/>
  </r>
  <r>
    <s v="SeekOut"/>
    <x v="184"/>
    <x v="315"/>
    <x v="1"/>
    <x v="61"/>
    <x v="3"/>
    <s v="Mayfield, Madrona Venture Group, Tiger Global Management"/>
    <x v="13"/>
    <x v="643"/>
    <x v="1"/>
    <n v="4"/>
    <x v="2"/>
    <n v="2"/>
    <n v="0"/>
    <x v="1"/>
  </r>
  <r>
    <s v="BigPanda"/>
    <x v="184"/>
    <x v="315"/>
    <x v="1"/>
    <x v="28"/>
    <x v="0"/>
    <s v="Advent International, Battery Ventures, Sequoia Capital Israel"/>
    <x v="0"/>
    <x v="644"/>
    <x v="1"/>
    <n v="11"/>
    <x v="0"/>
    <n v="4"/>
    <n v="0"/>
    <x v="1"/>
  </r>
  <r>
    <s v="Phantom"/>
    <x v="184"/>
    <x v="425"/>
    <x v="1"/>
    <x v="2"/>
    <x v="2"/>
    <s v="Paradigm, Andreessen Horowitz, Jump Capital"/>
    <x v="30"/>
    <x v="645"/>
    <x v="1"/>
    <n v="9"/>
    <x v="2"/>
    <n v="1"/>
    <n v="0"/>
    <x v="1"/>
  </r>
  <r>
    <s v="LivSpace"/>
    <x v="184"/>
    <x v="327"/>
    <x v="6"/>
    <x v="9"/>
    <x v="7"/>
    <s v="Jungle Ventures, Helion Venture Partners, INGKA Investments"/>
    <x v="6"/>
    <x v="646"/>
    <x v="1"/>
    <n v="21"/>
    <x v="0"/>
    <n v="3"/>
    <n v="0"/>
    <x v="1"/>
  </r>
  <r>
    <s v="Xpressbees"/>
    <x v="184"/>
    <x v="492"/>
    <x v="6"/>
    <x v="132"/>
    <x v="4"/>
    <s v="Norwest Venture Partners, Investcorp, Blackstone"/>
    <x v="0"/>
    <x v="647"/>
    <x v="1"/>
    <n v="13"/>
    <x v="0"/>
    <n v="3"/>
    <n v="0"/>
    <x v="1"/>
  </r>
  <r>
    <s v="Helium Systems"/>
    <x v="184"/>
    <x v="493"/>
    <x v="1"/>
    <x v="2"/>
    <x v="3"/>
    <s v="FirstMark Capital, Tiger Global Management, FTX Venture"/>
    <x v="5"/>
    <x v="648"/>
    <x v="1"/>
    <n v="16"/>
    <x v="0"/>
    <n v="3"/>
    <n v="0"/>
    <x v="1"/>
  </r>
  <r>
    <s v="CloudBees"/>
    <x v="185"/>
    <x v="491"/>
    <x v="1"/>
    <x v="30"/>
    <x v="5"/>
    <s v="Matrix Partners, Lightspeed Venture Partners, Verizon Ventures"/>
    <x v="2"/>
    <x v="649"/>
    <x v="1"/>
    <n v="11"/>
    <x v="0"/>
    <n v="5"/>
    <n v="0"/>
    <x v="1"/>
  </r>
  <r>
    <s v="L&amp;P Cosmetic"/>
    <x v="186"/>
    <x v="494"/>
    <x v="14"/>
    <x v="39"/>
    <x v="10"/>
    <s v="CDIB Capital"/>
    <x v="14"/>
    <x v="650"/>
    <x v="1"/>
    <n v="4"/>
    <x v="2"/>
    <n v="4"/>
    <n v="0"/>
    <x v="1"/>
  </r>
  <r>
    <s v="Mininglamp Technology"/>
    <x v="186"/>
    <x v="339"/>
    <x v="0"/>
    <x v="0"/>
    <x v="0"/>
    <s v="Russia-China Investment Fund, Tencent Holdings, Sequoia Capital China"/>
    <x v="17"/>
    <x v="651"/>
    <x v="1"/>
    <n v="19"/>
    <x v="0"/>
    <s v="None"/>
    <n v="0"/>
    <x v="1"/>
  </r>
  <r>
    <s v="Luoji Siwei"/>
    <x v="187"/>
    <x v="495"/>
    <x v="0"/>
    <x v="0"/>
    <x v="8"/>
    <s v="Sequoia Capital China, Qiming Venture Partners, Tencent Holdings"/>
    <x v="0"/>
    <x v="652"/>
    <x v="1"/>
    <n v="8"/>
    <x v="2"/>
    <n v="2"/>
    <n v="0"/>
    <x v="1"/>
  </r>
  <r>
    <s v="Yimidida"/>
    <x v="188"/>
    <x v="496"/>
    <x v="0"/>
    <x v="10"/>
    <x v="4"/>
    <s v="Source Code Capital, Global Logistic Properties, K2VC"/>
    <x v="6"/>
    <x v="653"/>
    <x v="1"/>
    <n v="14"/>
    <x v="0"/>
    <n v="2"/>
    <n v="0"/>
    <x v="1"/>
  </r>
  <r>
    <s v="Modern Health"/>
    <x v="188"/>
    <x v="497"/>
    <x v="1"/>
    <x v="2"/>
    <x v="11"/>
    <s v="Kleiner Perkins Caufield &amp; Byers, Afore Capital, Founders Fund"/>
    <x v="13"/>
    <x v="654"/>
    <x v="1"/>
    <n v="16"/>
    <x v="0"/>
    <n v="1"/>
    <n v="0"/>
    <x v="1"/>
  </r>
  <r>
    <s v="IRL"/>
    <x v="188"/>
    <x v="318"/>
    <x v="1"/>
    <x v="2"/>
    <x v="3"/>
    <s v="Goodwater Capital, Floodgate, Founders Fund"/>
    <x v="13"/>
    <x v="655"/>
    <x v="1"/>
    <n v="12"/>
    <x v="0"/>
    <n v="2"/>
    <n v="0"/>
    <x v="1"/>
  </r>
  <r>
    <s v="Tuhu"/>
    <x v="189"/>
    <x v="498"/>
    <x v="0"/>
    <x v="10"/>
    <x v="12"/>
    <s v="Qiming Venture Partners, Yaxia Automobile, Far East Horizon"/>
    <x v="10"/>
    <x v="656"/>
    <x v="1"/>
    <n v="19"/>
    <x v="0"/>
    <n v="2"/>
    <n v="0"/>
    <x v="1"/>
  </r>
  <r>
    <s v="SVOLT"/>
    <x v="189"/>
    <x v="499"/>
    <x v="0"/>
    <x v="124"/>
    <x v="12"/>
    <s v="IDG Capital, Bank Of China Group Investment,, SDIC CMC Investment Management"/>
    <x v="7"/>
    <x v="657"/>
    <x v="1"/>
    <n v="30"/>
    <x v="0"/>
    <n v="2"/>
    <n v="0"/>
    <x v="1"/>
  </r>
  <r>
    <s v="LifeMiles"/>
    <x v="185"/>
    <x v="500"/>
    <x v="19"/>
    <x v="54"/>
    <x v="1"/>
    <s v="Advent International"/>
    <x v="10"/>
    <x v="658"/>
    <x v="1"/>
    <n v="1"/>
    <x v="2"/>
    <n v="1"/>
    <n v="0"/>
    <x v="1"/>
  </r>
  <r>
    <s v="Venafi"/>
    <x v="185"/>
    <x v="106"/>
    <x v="1"/>
    <x v="201"/>
    <x v="14"/>
    <s v="Pelion Venture Partners, Foundation Capital, Thoma Bravo"/>
    <x v="28"/>
    <x v="659"/>
    <x v="1"/>
    <n v="13"/>
    <x v="0"/>
    <n v="4"/>
    <n v="0"/>
    <x v="1"/>
  </r>
  <r>
    <s v="Guideline"/>
    <x v="185"/>
    <x v="174"/>
    <x v="1"/>
    <x v="31"/>
    <x v="2"/>
    <s v="Pelion Venture Partners, Foundation Capital, Thoma Bravo"/>
    <x v="6"/>
    <x v="660"/>
    <x v="1"/>
    <n v="14"/>
    <x v="0"/>
    <n v="4"/>
    <n v="0"/>
    <x v="1"/>
  </r>
  <r>
    <s v="Rebellion Defense"/>
    <x v="185"/>
    <x v="354"/>
    <x v="1"/>
    <x v="202"/>
    <x v="0"/>
    <s v="Venrock, Innovation Endeavors, Insights Partners"/>
    <x v="21"/>
    <x v="506"/>
    <x v="1"/>
    <n v="8"/>
    <x v="2"/>
    <n v="1"/>
    <n v="0"/>
    <x v="1"/>
  </r>
  <r>
    <s v="Elemy"/>
    <x v="185"/>
    <x v="308"/>
    <x v="1"/>
    <x v="2"/>
    <x v="11"/>
    <s v="General Catalyst, Bling Capital, Felicis Ventures"/>
    <x v="18"/>
    <x v="661"/>
    <x v="1"/>
    <n v="1"/>
    <x v="2"/>
    <s v="None"/>
    <n v="0"/>
    <x v="1"/>
  </r>
  <r>
    <s v="Happy Money"/>
    <x v="185"/>
    <x v="327"/>
    <x v="1"/>
    <x v="203"/>
    <x v="2"/>
    <s v="FirstMark Capital, Anthemis, CMFG Ventures"/>
    <x v="14"/>
    <x v="662"/>
    <x v="1"/>
    <n v="13"/>
    <x v="0"/>
    <n v="6"/>
    <n v="0"/>
    <x v="1"/>
  </r>
  <r>
    <s v="Doctolib"/>
    <x v="190"/>
    <x v="481"/>
    <x v="17"/>
    <x v="50"/>
    <x v="11"/>
    <s v="BPI France, Kerala Ventures, Accel"/>
    <x v="5"/>
    <x v="663"/>
    <x v="1"/>
    <n v="12"/>
    <x v="0"/>
    <n v="3"/>
    <n v="0"/>
    <x v="1"/>
  </r>
  <r>
    <s v="STORD"/>
    <x v="191"/>
    <x v="201"/>
    <x v="1"/>
    <x v="56"/>
    <x v="4"/>
    <s v="Dynamo VC, Susa Ventures, Founders Fund"/>
    <x v="6"/>
    <x v="664"/>
    <x v="1"/>
    <n v="20"/>
    <x v="0"/>
    <n v="2"/>
    <n v="0"/>
    <x v="1"/>
  </r>
  <r>
    <s v="TELD"/>
    <x v="192"/>
    <x v="501"/>
    <x v="0"/>
    <x v="204"/>
    <x v="2"/>
    <s v="China Reform Fund, Gaopeng Capital, Jinhui Xingye"/>
    <x v="17"/>
    <x v="665"/>
    <x v="1"/>
    <n v="9"/>
    <x v="2"/>
    <n v="1"/>
    <n v="0"/>
    <x v="1"/>
  </r>
  <r>
    <s v="TangoMe"/>
    <x v="193"/>
    <x v="502"/>
    <x v="1"/>
    <x v="28"/>
    <x v="15"/>
    <s v="Draper Fisher Jurtson, Qualcomm Ventures, Alibaba Group"/>
    <x v="14"/>
    <x v="666"/>
    <x v="1"/>
    <n v="15"/>
    <x v="0"/>
    <n v="4"/>
    <n v="0"/>
    <x v="1"/>
  </r>
  <r>
    <s v="AppDirect"/>
    <x v="193"/>
    <x v="503"/>
    <x v="1"/>
    <x v="2"/>
    <x v="7"/>
    <s v="Mithril, iNovia Capital, Foundry Group"/>
    <x v="14"/>
    <x v="667"/>
    <x v="3"/>
    <n v="10"/>
    <x v="2"/>
    <n v="5"/>
    <n v="1"/>
    <x v="0"/>
  </r>
  <r>
    <s v="Juanpi"/>
    <x v="193"/>
    <x v="504"/>
    <x v="0"/>
    <x v="94"/>
    <x v="7"/>
    <s v="Tiantu Capital, SAIF Partners China, Newsion Venture Capital"/>
    <x v="0"/>
    <x v="668"/>
    <x v="1"/>
    <n v="7"/>
    <x v="2"/>
    <s v="None"/>
    <n v="0"/>
    <x v="1"/>
  </r>
  <r>
    <s v="OVH"/>
    <x v="193"/>
    <x v="505"/>
    <x v="17"/>
    <x v="205"/>
    <x v="1"/>
    <s v="KKR, TowerBrook Capital Partners"/>
    <x v="26"/>
    <x v="669"/>
    <x v="1"/>
    <n v="10"/>
    <x v="2"/>
    <n v="1"/>
    <n v="0"/>
    <x v="1"/>
  </r>
  <r>
    <s v="Eat Just"/>
    <x v="193"/>
    <x v="506"/>
    <x v="1"/>
    <x v="2"/>
    <x v="10"/>
    <s v="Khosla Ventures, Horizons Ventures, Founders Fund"/>
    <x v="10"/>
    <x v="670"/>
    <x v="1"/>
    <n v="34"/>
    <x v="0"/>
    <n v="6"/>
    <n v="0"/>
    <x v="1"/>
  </r>
  <r>
    <s v="GetYourGuide"/>
    <x v="193"/>
    <x v="507"/>
    <x v="8"/>
    <x v="24"/>
    <x v="16"/>
    <s v="Spark Capital, Highland Europe, Sunstone Capital"/>
    <x v="14"/>
    <x v="671"/>
    <x v="1"/>
    <n v="22"/>
    <x v="0"/>
    <n v="3"/>
    <n v="0"/>
    <x v="1"/>
  </r>
  <r>
    <s v="Ivalua"/>
    <x v="193"/>
    <x v="508"/>
    <x v="1"/>
    <x v="74"/>
    <x v="2"/>
    <s v="Ardian, Tiger Global Management, KKR"/>
    <x v="28"/>
    <x v="672"/>
    <x v="1"/>
    <n v="4"/>
    <x v="2"/>
    <n v="1"/>
    <n v="0"/>
    <x v="1"/>
  </r>
  <r>
    <s v="Sisense"/>
    <x v="193"/>
    <x v="509"/>
    <x v="1"/>
    <x v="14"/>
    <x v="5"/>
    <s v="Opus Capital, Genesis Partners, Battery Ventures"/>
    <x v="24"/>
    <x v="490"/>
    <x v="1"/>
    <n v="10"/>
    <x v="2"/>
    <n v="5"/>
    <n v="0"/>
    <x v="1"/>
  </r>
  <r>
    <s v="Pharmapacks"/>
    <x v="193"/>
    <x v="510"/>
    <x v="1"/>
    <x v="206"/>
    <x v="7"/>
    <s v="The Carlyle Group"/>
    <x v="2"/>
    <x v="673"/>
    <x v="1"/>
    <n v="10"/>
    <x v="2"/>
    <n v="1"/>
    <n v="0"/>
    <x v="1"/>
  </r>
  <r>
    <s v="Sennder"/>
    <x v="193"/>
    <x v="172"/>
    <x v="8"/>
    <x v="24"/>
    <x v="4"/>
    <s v="Accelm Scania Growth Capital, Lakestar"/>
    <x v="6"/>
    <x v="674"/>
    <x v="1"/>
    <n v="14"/>
    <x v="0"/>
    <n v="3"/>
    <n v="0"/>
    <x v="1"/>
  </r>
  <r>
    <s v="Nexthink"/>
    <x v="193"/>
    <x v="511"/>
    <x v="29"/>
    <x v="207"/>
    <x v="5"/>
    <s v="Auriga, Galeo Ventures, Highland Europe"/>
    <x v="24"/>
    <x v="675"/>
    <x v="1"/>
    <n v="13"/>
    <x v="0"/>
    <n v="2"/>
    <n v="0"/>
    <x v="1"/>
  </r>
  <r>
    <s v="Zego"/>
    <x v="193"/>
    <x v="222"/>
    <x v="4"/>
    <x v="6"/>
    <x v="2"/>
    <s v="LocalGlobe, Balderton Capital, Target Global"/>
    <x v="12"/>
    <x v="676"/>
    <x v="1"/>
    <n v="9"/>
    <x v="2"/>
    <n v="2"/>
    <n v="0"/>
    <x v="1"/>
  </r>
  <r>
    <s v="Rightway"/>
    <x v="193"/>
    <x v="72"/>
    <x v="1"/>
    <x v="14"/>
    <x v="11"/>
    <s v="Thrive Capital, Khosla Ventures, Tiger Global Management"/>
    <x v="13"/>
    <x v="677"/>
    <x v="1"/>
    <n v="4"/>
    <x v="2"/>
    <n v="1"/>
    <n v="0"/>
    <x v="1"/>
  </r>
  <r>
    <s v="Sunbit"/>
    <x v="193"/>
    <x v="98"/>
    <x v="1"/>
    <x v="45"/>
    <x v="2"/>
    <s v="Zeev Ventures, Group11, Chicago Ventures"/>
    <x v="12"/>
    <x v="678"/>
    <x v="1"/>
    <n v="8"/>
    <x v="2"/>
    <n v="1"/>
    <n v="0"/>
    <x v="1"/>
  </r>
  <r>
    <s v="Qingting FM"/>
    <x v="193"/>
    <x v="488"/>
    <x v="0"/>
    <x v="10"/>
    <x v="3"/>
    <s v="China Culture Industrial Investment Fund, We Capital, China Minsheng Investment Group"/>
    <x v="18"/>
    <x v="679"/>
    <x v="1"/>
    <n v="16"/>
    <x v="0"/>
    <n v="2"/>
    <n v="0"/>
    <x v="1"/>
  </r>
  <r>
    <s v="G2"/>
    <x v="193"/>
    <x v="205"/>
    <x v="1"/>
    <x v="32"/>
    <x v="3"/>
    <s v="Pritzker Group Venture Capital, Accel, Hyde Park Venture Partners"/>
    <x v="0"/>
    <x v="680"/>
    <x v="1"/>
    <n v="20"/>
    <x v="0"/>
    <n v="6"/>
    <n v="0"/>
    <x v="1"/>
  </r>
  <r>
    <s v="Hailo"/>
    <x v="194"/>
    <x v="285"/>
    <x v="16"/>
    <x v="46"/>
    <x v="0"/>
    <s v="Glory Ventures, Maniv Mobility"/>
    <x v="13"/>
    <x v="681"/>
    <x v="1"/>
    <n v="18"/>
    <x v="0"/>
    <n v="2"/>
    <n v="0"/>
    <x v="1"/>
  </r>
  <r>
    <s v="People.ai"/>
    <x v="193"/>
    <x v="353"/>
    <x v="1"/>
    <x v="2"/>
    <x v="3"/>
    <s v="GGV Capital, Lightspeed Venture Partners, ICONIQ Capital"/>
    <x v="13"/>
    <x v="681"/>
    <x v="1"/>
    <n v="18"/>
    <x v="0"/>
    <n v="2"/>
    <n v="0"/>
    <x v="1"/>
  </r>
  <r>
    <s v="CoinDCX"/>
    <x v="193"/>
    <x v="187"/>
    <x v="6"/>
    <x v="208"/>
    <x v="2"/>
    <s v="Polychain Capital, Coinbase Ventures, Jump Capital"/>
    <x v="13"/>
    <x v="682"/>
    <x v="1"/>
    <n v="17"/>
    <x v="0"/>
    <n v="1"/>
    <n v="0"/>
    <x v="1"/>
  </r>
  <r>
    <s v="Carousell"/>
    <x v="193"/>
    <x v="290"/>
    <x v="26"/>
    <x v="114"/>
    <x v="22"/>
    <s v="None"/>
    <x v="0"/>
    <x v="683"/>
    <x v="1"/>
    <n v="16"/>
    <x v="0"/>
    <n v="7"/>
    <n v="0"/>
    <x v="1"/>
  </r>
  <r>
    <s v="apna"/>
    <x v="193"/>
    <x v="290"/>
    <x v="6"/>
    <x v="9"/>
    <x v="3"/>
    <s v="Sequoia Capital India, Rocketship.vc, Lightspeed India Partners"/>
    <x v="21"/>
    <x v="684"/>
    <x v="1"/>
    <n v="9"/>
    <x v="2"/>
    <n v="2"/>
    <n v="0"/>
    <x v="1"/>
  </r>
  <r>
    <s v="Karat"/>
    <x v="193"/>
    <x v="31"/>
    <x v="1"/>
    <x v="68"/>
    <x v="3"/>
    <s v="8VC, Norwest Venture Partners, Tiger Global Management"/>
    <x v="17"/>
    <x v="685"/>
    <x v="1"/>
    <n v="8"/>
    <x v="2"/>
    <n v="2"/>
    <n v="0"/>
    <x v="1"/>
  </r>
  <r>
    <s v="Enpal"/>
    <x v="193"/>
    <x v="358"/>
    <x v="8"/>
    <x v="24"/>
    <x v="3"/>
    <s v="HV Capital, Softbank Group, BlackRock"/>
    <x v="13"/>
    <x v="686"/>
    <x v="1"/>
    <n v="19"/>
    <x v="0"/>
    <n v="2"/>
    <n v="0"/>
    <x v="1"/>
  </r>
  <r>
    <s v="Acko General Insurance"/>
    <x v="193"/>
    <x v="358"/>
    <x v="6"/>
    <x v="9"/>
    <x v="2"/>
    <s v="Intact Ventures, Munich Re Ventures, General Atlantic"/>
    <x v="12"/>
    <x v="687"/>
    <x v="1"/>
    <n v="22"/>
    <x v="0"/>
    <n v="4"/>
    <n v="0"/>
    <x v="1"/>
  </r>
  <r>
    <s v="Daily Harvest"/>
    <x v="193"/>
    <x v="512"/>
    <x v="1"/>
    <x v="14"/>
    <x v="7"/>
    <s v="M13, Lightspeed Venture Partners, Lone Pine Capital"/>
    <x v="17"/>
    <x v="688"/>
    <x v="1"/>
    <n v="15"/>
    <x v="0"/>
    <n v="2"/>
    <n v="0"/>
    <x v="1"/>
  </r>
  <r>
    <s v="The Bank of London"/>
    <x v="193"/>
    <x v="513"/>
    <x v="4"/>
    <x v="6"/>
    <x v="2"/>
    <s v="Mangrove Capital Partners,14W. ForgeLight"/>
    <x v="7"/>
    <x v="689"/>
    <x v="1"/>
    <n v="3"/>
    <x v="2"/>
    <n v="1"/>
    <n v="0"/>
    <x v="1"/>
  </r>
  <r>
    <s v="Fundbox"/>
    <x v="193"/>
    <x v="513"/>
    <x v="1"/>
    <x v="2"/>
    <x v="2"/>
    <s v="Khosla Ventures, General Catalyst, Blumberg Capital"/>
    <x v="5"/>
    <x v="690"/>
    <x v="4"/>
    <n v="34"/>
    <x v="0"/>
    <n v="4"/>
    <n v="1"/>
    <x v="0"/>
  </r>
  <r>
    <s v="Turing"/>
    <x v="193"/>
    <x v="138"/>
    <x v="1"/>
    <x v="41"/>
    <x v="3"/>
    <s v="Foundation Capital, _x0009_Frontier Ventures, AltaIR Capital"/>
    <x v="7"/>
    <x v="668"/>
    <x v="1"/>
    <n v="91"/>
    <x v="1"/>
    <n v="1"/>
    <n v="0"/>
    <x v="1"/>
  </r>
  <r>
    <s v="GlobalBees"/>
    <x v="193"/>
    <x v="514"/>
    <x v="6"/>
    <x v="107"/>
    <x v="7"/>
    <s v="Chiratae Ventures, SoftBank Group, Trifecta Capital"/>
    <x v="30"/>
    <x v="691"/>
    <x v="1"/>
    <n v="8"/>
    <x v="2"/>
    <n v="1"/>
    <n v="0"/>
    <x v="1"/>
  </r>
  <r>
    <s v="LEAD School"/>
    <x v="193"/>
    <x v="256"/>
    <x v="6"/>
    <x v="209"/>
    <x v="8"/>
    <s v="WestBridge Capital, GSV Ventures, Elevar Equity"/>
    <x v="0"/>
    <x v="249"/>
    <x v="1"/>
    <n v="6"/>
    <x v="2"/>
    <n v="1"/>
    <n v="0"/>
    <x v="1"/>
  </r>
  <r>
    <s v="eSentire"/>
    <x v="193"/>
    <x v="493"/>
    <x v="12"/>
    <x v="210"/>
    <x v="14"/>
    <s v="Edison Partners, Georgian Partners, VentureLink"/>
    <x v="19"/>
    <x v="692"/>
    <x v="1"/>
    <n v="12"/>
    <x v="0"/>
    <n v="2"/>
    <n v="0"/>
    <x v="1"/>
  </r>
  <r>
    <s v="Beyond Identity"/>
    <x v="193"/>
    <x v="493"/>
    <x v="1"/>
    <x v="14"/>
    <x v="14"/>
    <s v="New Enterprise Associates, Koch Disruptive Technologies, Evolution Equity Partners"/>
    <x v="21"/>
    <x v="693"/>
    <x v="1"/>
    <n v="7"/>
    <x v="2"/>
    <n v="1"/>
    <n v="0"/>
    <x v="1"/>
  </r>
  <r>
    <s v="Nxin"/>
    <x v="195"/>
    <x v="515"/>
    <x v="0"/>
    <x v="0"/>
    <x v="3"/>
    <s v="Beijing Juneng Hesheng Industry Investment Fund, Beijing Shuju Xinrong Fund"/>
    <x v="6"/>
    <x v="694"/>
    <x v="1"/>
    <n v="5"/>
    <x v="2"/>
    <n v="1"/>
    <n v="0"/>
    <x v="1"/>
  </r>
  <r>
    <s v="UISEE Technology"/>
    <x v="195"/>
    <x v="177"/>
    <x v="0"/>
    <x v="0"/>
    <x v="4"/>
    <s v="Shenzhen Capital Group, Robert Bosch Venture Capital, SeptWolves Ventures"/>
    <x v="12"/>
    <x v="695"/>
    <x v="1"/>
    <n v="15"/>
    <x v="0"/>
    <n v="1"/>
    <n v="0"/>
    <x v="1"/>
  </r>
  <r>
    <s v="56PINGTAI"/>
    <x v="195"/>
    <x v="177"/>
    <x v="0"/>
    <x v="10"/>
    <x v="4"/>
    <s v="QF Capital, QC Capital, Unicom Innovation Venture Capital"/>
    <x v="18"/>
    <x v="696"/>
    <x v="1"/>
    <n v="11"/>
    <x v="0"/>
    <n v="1"/>
    <n v="0"/>
    <x v="1"/>
  </r>
  <r>
    <s v="Rubicon"/>
    <x v="196"/>
    <x v="516"/>
    <x v="1"/>
    <x v="56"/>
    <x v="1"/>
    <s v="Goldman Sachs, Leonardo DiCaprio, Promecap"/>
    <x v="9"/>
    <x v="697"/>
    <x v="1"/>
    <n v="17"/>
    <x v="0"/>
    <n v="7"/>
    <n v="0"/>
    <x v="1"/>
  </r>
  <r>
    <s v="Radius Payment Solutions"/>
    <x v="196"/>
    <x v="517"/>
    <x v="4"/>
    <x v="211"/>
    <x v="2"/>
    <s v="Inflexion Private Equity"/>
    <x v="34"/>
    <x v="698"/>
    <x v="1"/>
    <n v="1"/>
    <x v="2"/>
    <n v="1"/>
    <n v="0"/>
    <x v="1"/>
  </r>
  <r>
    <s v="Rivigo"/>
    <x v="196"/>
    <x v="116"/>
    <x v="6"/>
    <x v="60"/>
    <x v="4"/>
    <s v="SAIF Partners India, Warburg Pincus, Trifecta Capital Advisors"/>
    <x v="17"/>
    <x v="699"/>
    <x v="1"/>
    <n v="7"/>
    <x v="2"/>
    <n v="7"/>
    <n v="0"/>
    <x v="1"/>
  </r>
  <r>
    <s v="Mamaearth"/>
    <x v="196"/>
    <x v="514"/>
    <x v="6"/>
    <x v="60"/>
    <x v="7"/>
    <s v="Fireside Ventures, Sequoia Capital India, Stellaris Venture Partners"/>
    <x v="12"/>
    <x v="700"/>
    <x v="1"/>
    <n v="11"/>
    <x v="0"/>
    <n v="3"/>
    <n v="0"/>
    <x v="1"/>
  </r>
  <r>
    <s v="Jiuxian"/>
    <x v="143"/>
    <x v="518"/>
    <x v="0"/>
    <x v="0"/>
    <x v="7"/>
    <s v="Sequoia Capital China, Rich Land Capital, Merrysunny Wealth"/>
    <x v="14"/>
    <x v="701"/>
    <x v="1"/>
    <n v="8"/>
    <x v="2"/>
    <n v="3"/>
    <n v="0"/>
    <x v="1"/>
  </r>
  <r>
    <s v="Instabase"/>
    <x v="143"/>
    <x v="519"/>
    <x v="1"/>
    <x v="2"/>
    <x v="5"/>
    <s v="New Enterprise Associates, Greylock Partners, Andreessen Horowitz"/>
    <x v="6"/>
    <x v="702"/>
    <x v="1"/>
    <n v="9"/>
    <x v="2"/>
    <n v="3"/>
    <n v="0"/>
    <x v="1"/>
  </r>
  <r>
    <s v="Sendbird"/>
    <x v="143"/>
    <x v="164"/>
    <x v="1"/>
    <x v="31"/>
    <x v="15"/>
    <s v="FundersClub, Y Combinator, Tiger Global Management"/>
    <x v="5"/>
    <x v="703"/>
    <x v="1"/>
    <n v="16"/>
    <x v="0"/>
    <n v="2"/>
    <n v="0"/>
    <x v="1"/>
  </r>
  <r>
    <s v="Density"/>
    <x v="143"/>
    <x v="360"/>
    <x v="1"/>
    <x v="2"/>
    <x v="9"/>
    <s v="Founders Fund, Upfront Ventures, _x0009_01 Advisors"/>
    <x v="17"/>
    <x v="704"/>
    <x v="1"/>
    <n v="22"/>
    <x v="0"/>
    <n v="2"/>
    <n v="0"/>
    <x v="1"/>
  </r>
  <r>
    <s v="Mixpanel"/>
    <x v="143"/>
    <x v="520"/>
    <x v="1"/>
    <x v="2"/>
    <x v="3"/>
    <s v="Bain Capital Tech Opportunities, Andreessen Horowitz, Sequoia Capital"/>
    <x v="14"/>
    <x v="705"/>
    <x v="1"/>
    <n v="10"/>
    <x v="2"/>
    <n v="3"/>
    <n v="0"/>
    <x v="1"/>
  </r>
  <r>
    <s v="Aprogen"/>
    <x v="197"/>
    <x v="521"/>
    <x v="14"/>
    <x v="212"/>
    <x v="11"/>
    <s v="Lindeman Asia Investment, Nichi-Iko Pharmaceutical"/>
    <x v="28"/>
    <x v="706"/>
    <x v="1"/>
    <n v="2"/>
    <x v="2"/>
    <n v="3"/>
    <n v="0"/>
    <x v="1"/>
  </r>
  <r>
    <s v="OrCam Technologies"/>
    <x v="198"/>
    <x v="522"/>
    <x v="16"/>
    <x v="149"/>
    <x v="0"/>
    <s v="Intel Capital, Aviv Venture Capital"/>
    <x v="2"/>
    <x v="707"/>
    <x v="1"/>
    <n v="5"/>
    <x v="2"/>
    <n v="2"/>
    <n v="0"/>
    <x v="1"/>
  </r>
  <r>
    <s v="Leap Motor"/>
    <x v="199"/>
    <x v="523"/>
    <x v="0"/>
    <x v="42"/>
    <x v="12"/>
    <s v="Sequoia Capital China, Gopher Asset Management, Shanghai Electric Group"/>
    <x v="6"/>
    <x v="708"/>
    <x v="1"/>
    <n v="20"/>
    <x v="0"/>
    <n v="1"/>
    <n v="0"/>
    <x v="1"/>
  </r>
  <r>
    <s v="Lookout"/>
    <x v="194"/>
    <x v="524"/>
    <x v="1"/>
    <x v="2"/>
    <x v="14"/>
    <s v="Accel Partners, Greylock Partners, Lowercase Capital"/>
    <x v="20"/>
    <x v="709"/>
    <x v="1"/>
    <n v="26"/>
    <x v="0"/>
    <n v="7"/>
    <n v="0"/>
    <x v="1"/>
  </r>
  <r>
    <s v="Snapdeal"/>
    <x v="194"/>
    <x v="525"/>
    <x v="6"/>
    <x v="107"/>
    <x v="7"/>
    <s v="SoftBankGroup, Blackrock, Alibaba Group"/>
    <x v="9"/>
    <x v="710"/>
    <x v="5"/>
    <n v="25"/>
    <x v="0"/>
    <n v="7"/>
    <n v="2"/>
    <x v="0"/>
  </r>
  <r>
    <s v="TechStyle Fashion Group"/>
    <x v="194"/>
    <x v="526"/>
    <x v="1"/>
    <x v="75"/>
    <x v="7"/>
    <s v="Matrix Partners, Passport Capital, Rho Ventures"/>
    <x v="2"/>
    <x v="406"/>
    <x v="1"/>
    <n v="11"/>
    <x v="0"/>
    <n v="5"/>
    <n v="0"/>
    <x v="1"/>
  </r>
  <r>
    <s v="InMobi"/>
    <x v="194"/>
    <x v="527"/>
    <x v="6"/>
    <x v="9"/>
    <x v="15"/>
    <s v="Kleiner Perkins Caufield &amp; Byers, Softbank Corp., Sherpalo Ventures"/>
    <x v="20"/>
    <x v="711"/>
    <x v="1"/>
    <n v="8"/>
    <x v="2"/>
    <n v="4"/>
    <n v="0"/>
    <x v="1"/>
  </r>
  <r>
    <s v="LinkSure Network"/>
    <x v="194"/>
    <x v="528"/>
    <x v="0"/>
    <x v="10"/>
    <x v="15"/>
    <s v="None"/>
    <x v="5"/>
    <x v="712"/>
    <x v="1"/>
    <n v="2"/>
    <x v="2"/>
    <n v="1"/>
    <n v="0"/>
    <x v="1"/>
  </r>
  <r>
    <s v="Red Ventures"/>
    <x v="194"/>
    <x v="529"/>
    <x v="1"/>
    <x v="213"/>
    <x v="1"/>
    <s v="Silver Lake Partners, General Atlantic"/>
    <x v="28"/>
    <x v="713"/>
    <x v="1"/>
    <n v="2"/>
    <x v="2"/>
    <n v="1"/>
    <n v="0"/>
    <x v="1"/>
  </r>
  <r>
    <s v="BeiBei"/>
    <x v="194"/>
    <x v="530"/>
    <x v="0"/>
    <x v="42"/>
    <x v="7"/>
    <s v="Banyan Capital, New Horizon Capital, IDG Capital Partners"/>
    <x v="10"/>
    <x v="714"/>
    <x v="1"/>
    <n v="6"/>
    <x v="2"/>
    <n v="1"/>
    <n v="0"/>
    <x v="1"/>
  </r>
  <r>
    <s v="Lamabang"/>
    <x v="194"/>
    <x v="531"/>
    <x v="0"/>
    <x v="12"/>
    <x v="7"/>
    <s v="5Y Capital, Matrix Partners China, K2VC"/>
    <x v="10"/>
    <x v="715"/>
    <x v="1"/>
    <n v="6"/>
    <x v="2"/>
    <n v="1"/>
    <n v="0"/>
    <x v="1"/>
  </r>
  <r>
    <s v="JimuBox"/>
    <x v="194"/>
    <x v="532"/>
    <x v="0"/>
    <x v="0"/>
    <x v="2"/>
    <s v="Matrix Partners China, Ventech China, Shunwei Capital Partners"/>
    <x v="18"/>
    <x v="716"/>
    <x v="1"/>
    <n v="10"/>
    <x v="2"/>
    <s v="None"/>
    <n v="0"/>
    <x v="1"/>
  </r>
  <r>
    <s v="BenevolentAI"/>
    <x v="194"/>
    <x v="533"/>
    <x v="4"/>
    <x v="6"/>
    <x v="0"/>
    <s v="Woodford Investment Management"/>
    <x v="5"/>
    <x v="717"/>
    <x v="1"/>
    <n v="7"/>
    <x v="2"/>
    <n v="4"/>
    <n v="0"/>
    <x v="1"/>
  </r>
  <r>
    <s v="FXiaoKe"/>
    <x v="194"/>
    <x v="534"/>
    <x v="0"/>
    <x v="0"/>
    <x v="15"/>
    <s v="IDG Capital, Northern Light Venture Capital, DCM Ventures"/>
    <x v="10"/>
    <x v="718"/>
    <x v="1"/>
    <n v="14"/>
    <x v="0"/>
    <n v="2"/>
    <n v="0"/>
    <x v="1"/>
  </r>
  <r>
    <s v="Vox Media"/>
    <x v="194"/>
    <x v="535"/>
    <x v="1"/>
    <x v="196"/>
    <x v="3"/>
    <s v="Accel Partners, Comcast Ventures, General Atlantic"/>
    <x v="10"/>
    <x v="719"/>
    <x v="1"/>
    <n v="9"/>
    <x v="2"/>
    <n v="8"/>
    <n v="0"/>
    <x v="1"/>
  </r>
  <r>
    <s v="Mia.com"/>
    <x v="194"/>
    <x v="536"/>
    <x v="0"/>
    <x v="0"/>
    <x v="7"/>
    <s v="Sequoia Capital China, ZhenFund, K2 Ventures"/>
    <x v="10"/>
    <x v="720"/>
    <x v="1"/>
    <n v="6"/>
    <x v="2"/>
    <n v="1"/>
    <n v="0"/>
    <x v="1"/>
  </r>
  <r>
    <s v="58 Daojia"/>
    <x v="194"/>
    <x v="537"/>
    <x v="0"/>
    <x v="0"/>
    <x v="3"/>
    <s v="KKR, Alibaba Group, Ping An Insurance"/>
    <x v="17"/>
    <x v="406"/>
    <x v="1"/>
    <n v="3"/>
    <x v="2"/>
    <n v="1"/>
    <n v="0"/>
    <x v="1"/>
  </r>
  <r>
    <s v="Womai"/>
    <x v="194"/>
    <x v="537"/>
    <x v="0"/>
    <x v="0"/>
    <x v="7"/>
    <s v="SAIF Partners China, Baidu, IDG Capital"/>
    <x v="14"/>
    <x v="721"/>
    <x v="1"/>
    <n v="5"/>
    <x v="2"/>
    <n v="1"/>
    <n v="0"/>
    <x v="1"/>
  </r>
  <r>
    <s v="HuJiang"/>
    <x v="194"/>
    <x v="538"/>
    <x v="0"/>
    <x v="10"/>
    <x v="8"/>
    <s v="China Minsheng Investment, Baidu, Wanxin Media"/>
    <x v="19"/>
    <x v="722"/>
    <x v="1"/>
    <n v="3"/>
    <x v="2"/>
    <n v="1"/>
    <n v="0"/>
    <x v="1"/>
  </r>
  <r>
    <s v="iTutorGroup"/>
    <x v="194"/>
    <x v="539"/>
    <x v="0"/>
    <x v="10"/>
    <x v="8"/>
    <s v="QiMing Venture Partners, Temasek Holdings, Silverlink Capital"/>
    <x v="16"/>
    <x v="219"/>
    <x v="1"/>
    <n v="10"/>
    <x v="2"/>
    <n v="1"/>
    <n v="0"/>
    <x v="1"/>
  </r>
  <r>
    <s v="MindMaze"/>
    <x v="194"/>
    <x v="540"/>
    <x v="29"/>
    <x v="214"/>
    <x v="11"/>
    <s v="Hinduja Group"/>
    <x v="0"/>
    <x v="723"/>
    <x v="1"/>
    <n v="5"/>
    <x v="2"/>
    <n v="3"/>
    <n v="0"/>
    <x v="1"/>
  </r>
  <r>
    <s v="iCarbonX"/>
    <x v="194"/>
    <x v="541"/>
    <x v="0"/>
    <x v="12"/>
    <x v="0"/>
    <s v="Tencent, Vcanbio"/>
    <x v="6"/>
    <x v="724"/>
    <x v="4"/>
    <n v="3"/>
    <x v="2"/>
    <n v="1"/>
    <n v="3"/>
    <x v="0"/>
  </r>
  <r>
    <s v="SMS Assist"/>
    <x v="194"/>
    <x v="542"/>
    <x v="1"/>
    <x v="32"/>
    <x v="3"/>
    <s v="Goldman Sachs, Insights Venture Partners, Pritzker Group Venture Capital"/>
    <x v="15"/>
    <x v="604"/>
    <x v="1"/>
    <n v="3"/>
    <x v="2"/>
    <n v="3"/>
    <n v="0"/>
    <x v="1"/>
  </r>
  <r>
    <s v="Kendra Scott"/>
    <x v="194"/>
    <x v="543"/>
    <x v="1"/>
    <x v="106"/>
    <x v="10"/>
    <s v="Berkshire Partners, Norwest Venture Partners"/>
    <x v="1"/>
    <x v="76"/>
    <x v="1"/>
    <n v="2"/>
    <x v="2"/>
    <n v="2"/>
    <n v="0"/>
    <x v="1"/>
  </r>
  <r>
    <s v="Mobvoi"/>
    <x v="194"/>
    <x v="544"/>
    <x v="0"/>
    <x v="0"/>
    <x v="10"/>
    <s v="Sequoia Capital China, SIG Asia Investments, ZhenFund"/>
    <x v="0"/>
    <x v="725"/>
    <x v="1"/>
    <n v="7"/>
    <x v="2"/>
    <n v="1"/>
    <n v="0"/>
    <x v="1"/>
  </r>
  <r>
    <s v="Zhuan Zhuan"/>
    <x v="194"/>
    <x v="545"/>
    <x v="0"/>
    <x v="0"/>
    <x v="7"/>
    <s v="58.com, Tencent Holdings"/>
    <x v="6"/>
    <x v="726"/>
    <x v="1"/>
    <n v="7"/>
    <x v="2"/>
    <n v="1"/>
    <n v="0"/>
    <x v="1"/>
  </r>
  <r>
    <s v="Modernizing Medicine"/>
    <x v="194"/>
    <x v="546"/>
    <x v="1"/>
    <x v="215"/>
    <x v="11"/>
    <s v="Warburg Pincus, Summit Partners, Sands Capital"/>
    <x v="2"/>
    <x v="727"/>
    <x v="1"/>
    <n v="6"/>
    <x v="2"/>
    <n v="4"/>
    <n v="0"/>
    <x v="1"/>
  </r>
  <r>
    <s v="Zhaogang"/>
    <x v="194"/>
    <x v="547"/>
    <x v="0"/>
    <x v="10"/>
    <x v="7"/>
    <s v="K2 Ventures, Matrix Partners China, IDG Capital"/>
    <x v="0"/>
    <x v="728"/>
    <x v="1"/>
    <n v="9"/>
    <x v="2"/>
    <n v="2"/>
    <n v="0"/>
    <x v="1"/>
  </r>
  <r>
    <s v="DianRong"/>
    <x v="194"/>
    <x v="548"/>
    <x v="0"/>
    <x v="10"/>
    <x v="7"/>
    <s v="Standard Chartered, FinSight Ventures, Affirma Capital"/>
    <x v="0"/>
    <x v="729"/>
    <x v="1"/>
    <n v="16"/>
    <x v="0"/>
    <n v="1"/>
    <n v="0"/>
    <x v="1"/>
  </r>
  <r>
    <s v="Cell C"/>
    <x v="194"/>
    <x v="549"/>
    <x v="40"/>
    <x v="216"/>
    <x v="15"/>
    <s v="Blue Label Telecoms, Net1 UEPS Technologies"/>
    <x v="28"/>
    <x v="730"/>
    <x v="1"/>
    <n v="2"/>
    <x v="2"/>
    <n v="2"/>
    <n v="0"/>
    <x v="1"/>
  </r>
  <r>
    <s v="YH Global"/>
    <x v="194"/>
    <x v="550"/>
    <x v="0"/>
    <x v="12"/>
    <x v="4"/>
    <s v="Co-Energy Finance, Grandland"/>
    <x v="35"/>
    <x v="731"/>
    <x v="1"/>
    <n v="8"/>
    <x v="2"/>
    <n v="1"/>
    <n v="0"/>
    <x v="1"/>
  </r>
  <r>
    <s v="Revolution Precrafted"/>
    <x v="194"/>
    <x v="551"/>
    <x v="35"/>
    <x v="217"/>
    <x v="1"/>
    <s v="K2 Global, 500 Startups"/>
    <x v="6"/>
    <x v="732"/>
    <x v="1"/>
    <n v="2"/>
    <x v="2"/>
    <n v="2"/>
    <n v="0"/>
    <x v="1"/>
  </r>
  <r>
    <s v="WeLab"/>
    <x v="194"/>
    <x v="552"/>
    <x v="9"/>
    <x v="7"/>
    <x v="23"/>
    <s v="None"/>
    <x v="5"/>
    <x v="733"/>
    <x v="1"/>
    <n v="13"/>
    <x v="0"/>
    <n v="3"/>
    <n v="0"/>
    <x v="1"/>
  </r>
  <r>
    <s v="Maimai"/>
    <x v="194"/>
    <x v="553"/>
    <x v="0"/>
    <x v="0"/>
    <x v="15"/>
    <s v="Morningside Venture Capital, IDG Capital, DCM Ventures"/>
    <x v="5"/>
    <x v="406"/>
    <x v="1"/>
    <n v="5"/>
    <x v="2"/>
    <n v="4"/>
    <n v="0"/>
    <x v="1"/>
  </r>
  <r>
    <s v="Dxy.cn"/>
    <x v="194"/>
    <x v="554"/>
    <x v="0"/>
    <x v="42"/>
    <x v="11"/>
    <s v="Tencent Holdings, DCM Ventures"/>
    <x v="28"/>
    <x v="734"/>
    <x v="1"/>
    <n v="5"/>
    <x v="2"/>
    <n v="1"/>
    <n v="0"/>
    <x v="1"/>
  </r>
  <r>
    <s v="Orbbec Technology"/>
    <x v="194"/>
    <x v="555"/>
    <x v="0"/>
    <x v="12"/>
    <x v="9"/>
    <s v="R-Z Capital, Green Pine Capital Partners, SAIF Partners China"/>
    <x v="5"/>
    <x v="356"/>
    <x v="1"/>
    <n v="8"/>
    <x v="2"/>
    <n v="1"/>
    <n v="0"/>
    <x v="1"/>
  </r>
  <r>
    <s v="HMD Global"/>
    <x v="194"/>
    <x v="555"/>
    <x v="18"/>
    <x v="218"/>
    <x v="15"/>
    <s v="Ginko Ventures"/>
    <x v="12"/>
    <x v="735"/>
    <x v="1"/>
    <n v="6"/>
    <x v="2"/>
    <n v="1"/>
    <n v="0"/>
    <x v="1"/>
  </r>
  <r>
    <s v="Huike Group"/>
    <x v="194"/>
    <x v="556"/>
    <x v="0"/>
    <x v="0"/>
    <x v="8"/>
    <s v="Fosun RZ Capital, Oceanwide Holdings, Shenzhen Qianhe Capital Management Co."/>
    <x v="2"/>
    <x v="736"/>
    <x v="1"/>
    <n v="4"/>
    <x v="2"/>
    <n v="1"/>
    <n v="0"/>
    <x v="1"/>
  </r>
  <r>
    <s v="China Cloud"/>
    <x v="194"/>
    <x v="188"/>
    <x v="0"/>
    <x v="219"/>
    <x v="9"/>
    <s v="V Star Capital, GF Xinde Investment Management Co., Haitong Leading Capital Management"/>
    <x v="2"/>
    <x v="737"/>
    <x v="1"/>
    <n v="31"/>
    <x v="0"/>
    <n v="1"/>
    <n v="0"/>
    <x v="1"/>
  </r>
  <r>
    <s v="LinkDoc Technology"/>
    <x v="194"/>
    <x v="557"/>
    <x v="0"/>
    <x v="0"/>
    <x v="11"/>
    <s v="China Investment Corporation, New Enterprise Associates"/>
    <x v="17"/>
    <x v="738"/>
    <x v="1"/>
    <n v="10"/>
    <x v="2"/>
    <n v="1"/>
    <n v="0"/>
    <x v="1"/>
  </r>
  <r>
    <s v="MediaMath"/>
    <x v="194"/>
    <x v="558"/>
    <x v="1"/>
    <x v="14"/>
    <x v="3"/>
    <s v="Silicon Valley Bank, QED Investors, European Founders Fund"/>
    <x v="20"/>
    <x v="739"/>
    <x v="1"/>
    <n v="14"/>
    <x v="0"/>
    <n v="6"/>
    <n v="0"/>
    <x v="1"/>
  </r>
  <r>
    <s v="Movile"/>
    <x v="194"/>
    <x v="559"/>
    <x v="21"/>
    <x v="58"/>
    <x v="15"/>
    <s v="Innova Capital - FIP, 3G Capital Management, Prosus Ventures"/>
    <x v="16"/>
    <x v="231"/>
    <x v="3"/>
    <n v="4"/>
    <x v="2"/>
    <s v="None"/>
    <n v="2"/>
    <x v="0"/>
  </r>
  <r>
    <s v="Kuaigou Dache"/>
    <x v="194"/>
    <x v="560"/>
    <x v="0"/>
    <x v="220"/>
    <x v="4"/>
    <s v="Sequoia Capital China, InnoVision Capital, Qianhai Fund of Funds"/>
    <x v="18"/>
    <x v="740"/>
    <x v="1"/>
    <n v="9"/>
    <x v="2"/>
    <n v="1"/>
    <n v="0"/>
    <x v="1"/>
  </r>
  <r>
    <s v="Pat McGrath Labs"/>
    <x v="194"/>
    <x v="167"/>
    <x v="1"/>
    <x v="14"/>
    <x v="10"/>
    <s v="One Luxury Group, Eurazeo"/>
    <x v="12"/>
    <x v="741"/>
    <x v="1"/>
    <n v="2"/>
    <x v="2"/>
    <n v="1"/>
    <n v="0"/>
    <x v="1"/>
  </r>
  <r>
    <s v="Wacai"/>
    <x v="194"/>
    <x v="238"/>
    <x v="0"/>
    <x v="42"/>
    <x v="15"/>
    <s v="Qiming Venture Partners, China Broadband Capital, CDH Investments"/>
    <x v="14"/>
    <x v="742"/>
    <x v="9"/>
    <n v="12"/>
    <x v="0"/>
    <n v="2"/>
    <n v="1"/>
    <x v="0"/>
  </r>
  <r>
    <s v="FlashEx"/>
    <x v="194"/>
    <x v="561"/>
    <x v="0"/>
    <x v="0"/>
    <x v="4"/>
    <s v="Prometheus Capital, Matrix Partners China, JD Capital Management"/>
    <x v="17"/>
    <x v="660"/>
    <x v="1"/>
    <n v="22"/>
    <x v="0"/>
    <n v="1"/>
    <n v="0"/>
    <x v="1"/>
  </r>
  <r>
    <s v="Banma Network Technologies"/>
    <x v="194"/>
    <x v="562"/>
    <x v="0"/>
    <x v="10"/>
    <x v="12"/>
    <s v="Yunfeng Capital, SDIC Innovation Investment Management, Shang Qi Capital"/>
    <x v="6"/>
    <x v="743"/>
    <x v="1"/>
    <n v="5"/>
    <x v="2"/>
    <n v="1"/>
    <n v="0"/>
    <x v="1"/>
  </r>
  <r>
    <s v="Tresata"/>
    <x v="194"/>
    <x v="563"/>
    <x v="1"/>
    <x v="221"/>
    <x v="2"/>
    <s v="GCP Capital Partners"/>
    <x v="10"/>
    <x v="744"/>
    <x v="1"/>
    <n v="2"/>
    <x v="2"/>
    <n v="1"/>
    <n v="0"/>
    <x v="1"/>
  </r>
  <r>
    <s v="Momenta"/>
    <x v="194"/>
    <x v="564"/>
    <x v="0"/>
    <x v="0"/>
    <x v="0"/>
    <s v="Sinovation Ventures, Tencent Holdings, Sequoia Capital China"/>
    <x v="12"/>
    <x v="745"/>
    <x v="1"/>
    <n v="28"/>
    <x v="0"/>
    <n v="1"/>
    <n v="0"/>
    <x v="1"/>
  </r>
  <r>
    <s v="Hosjoy"/>
    <x v="194"/>
    <x v="565"/>
    <x v="0"/>
    <x v="117"/>
    <x v="7"/>
    <s v="U.S.-China Green Fund, Founder H Fund, Richland Equities"/>
    <x v="14"/>
    <x v="746"/>
    <x v="1"/>
    <n v="7"/>
    <x v="2"/>
    <n v="1"/>
    <n v="0"/>
    <x v="1"/>
  </r>
  <r>
    <s v="Omio"/>
    <x v="194"/>
    <x v="566"/>
    <x v="8"/>
    <x v="24"/>
    <x v="16"/>
    <s v="Lakestar, Battery Ventures, New Enterprise Associates"/>
    <x v="5"/>
    <x v="747"/>
    <x v="1"/>
    <n v="22"/>
    <x v="0"/>
    <n v="3"/>
    <n v="0"/>
    <x v="1"/>
  </r>
  <r>
    <s v="TERMINUS Technology"/>
    <x v="194"/>
    <x v="567"/>
    <x v="0"/>
    <x v="0"/>
    <x v="9"/>
    <s v="China Everbright Limited, IDG Capital, iFLYTEK"/>
    <x v="6"/>
    <x v="748"/>
    <x v="1"/>
    <n v="8"/>
    <x v="2"/>
    <n v="4"/>
    <n v="0"/>
    <x v="1"/>
  </r>
  <r>
    <s v="BitFury"/>
    <x v="194"/>
    <x v="568"/>
    <x v="15"/>
    <x v="44"/>
    <x v="9"/>
    <s v="Georgian Co-Investment Fund, iTech Capital, Galaxy Digital"/>
    <x v="10"/>
    <x v="749"/>
    <x v="3"/>
    <n v="22"/>
    <x v="0"/>
    <n v="3"/>
    <n v="2"/>
    <x v="0"/>
  </r>
  <r>
    <s v="iFood"/>
    <x v="194"/>
    <x v="75"/>
    <x v="21"/>
    <x v="222"/>
    <x v="4"/>
    <s v="Movile, Just Eat, Naspers"/>
    <x v="10"/>
    <x v="750"/>
    <x v="1"/>
    <n v="6"/>
    <x v="2"/>
    <n v="2"/>
    <n v="0"/>
    <x v="1"/>
  </r>
  <r>
    <s v="Geek+"/>
    <x v="194"/>
    <x v="569"/>
    <x v="0"/>
    <x v="0"/>
    <x v="9"/>
    <s v="Volcanics Ventures, Vertex Ventures China, Warburg Pincus"/>
    <x v="6"/>
    <x v="751"/>
    <x v="1"/>
    <n v="9"/>
    <x v="2"/>
    <n v="1"/>
    <n v="0"/>
    <x v="1"/>
  </r>
  <r>
    <s v="REEF Technology"/>
    <x v="194"/>
    <x v="570"/>
    <x v="1"/>
    <x v="92"/>
    <x v="4"/>
    <s v="Target Global, UBS Asset Management, Mubadala Capital"/>
    <x v="6"/>
    <x v="751"/>
    <x v="1"/>
    <n v="9"/>
    <x v="2"/>
    <n v="1"/>
    <n v="0"/>
    <x v="1"/>
  </r>
  <r>
    <s v="Globality"/>
    <x v="194"/>
    <x v="571"/>
    <x v="1"/>
    <x v="223"/>
    <x v="0"/>
    <s v="SoftBank Group"/>
    <x v="6"/>
    <x v="752"/>
    <x v="1"/>
    <n v="20"/>
    <x v="0"/>
    <n v="3"/>
    <n v="0"/>
    <x v="1"/>
  </r>
  <r>
    <s v="Ynsect"/>
    <x v="194"/>
    <x v="40"/>
    <x v="17"/>
    <x v="224"/>
    <x v="1"/>
    <s v="Astanor Ventures, Upfront Ventures, IDInvest Partners"/>
    <x v="10"/>
    <x v="753"/>
    <x v="1"/>
    <n v="20"/>
    <x v="0"/>
    <n v="1"/>
    <n v="0"/>
    <x v="1"/>
  </r>
  <r>
    <s v="Intellifusion"/>
    <x v="194"/>
    <x v="572"/>
    <x v="0"/>
    <x v="12"/>
    <x v="0"/>
    <s v="BOC International, TopoScend Capital, Hongxiu VC"/>
    <x v="17"/>
    <x v="754"/>
    <x v="1"/>
    <n v="36"/>
    <x v="0"/>
    <n v="1"/>
    <n v="0"/>
    <x v="1"/>
  </r>
  <r>
    <s v="Liquid"/>
    <x v="194"/>
    <x v="573"/>
    <x v="32"/>
    <x v="134"/>
    <x v="2"/>
    <s v="JAFCO Co, Bitmain Technologies, IDG Capital"/>
    <x v="17"/>
    <x v="755"/>
    <x v="1"/>
    <n v="8"/>
    <x v="2"/>
    <n v="2"/>
    <n v="0"/>
    <x v="1"/>
  </r>
  <r>
    <s v="Poizon"/>
    <x v="194"/>
    <x v="574"/>
    <x v="0"/>
    <x v="10"/>
    <x v="15"/>
    <s v="DST Global, Sequoia Capital China, Gaorong Capital"/>
    <x v="6"/>
    <x v="76"/>
    <x v="1"/>
    <n v="5"/>
    <x v="2"/>
    <n v="1"/>
    <n v="0"/>
    <x v="1"/>
  </r>
  <r>
    <s v="VTS"/>
    <x v="194"/>
    <x v="575"/>
    <x v="1"/>
    <x v="14"/>
    <x v="3"/>
    <s v="Trinity Ventures, Fifth Wall Ventures, OpenView Venture Partners"/>
    <x v="0"/>
    <x v="756"/>
    <x v="1"/>
    <n v="17"/>
    <x v="0"/>
    <n v="5"/>
    <n v="0"/>
    <x v="1"/>
  </r>
  <r>
    <s v="SITECH DEV"/>
    <x v="194"/>
    <x v="507"/>
    <x v="0"/>
    <x v="225"/>
    <x v="1"/>
    <s v="China Prosperity Capital"/>
    <x v="13"/>
    <x v="76"/>
    <x v="1"/>
    <n v="4"/>
    <x v="2"/>
    <n v="1"/>
    <n v="0"/>
    <x v="1"/>
  </r>
  <r>
    <s v="KnowBox"/>
    <x v="194"/>
    <x v="576"/>
    <x v="0"/>
    <x v="0"/>
    <x v="8"/>
    <s v="TAL Education Group, Legend Star, Alibaba Group"/>
    <x v="17"/>
    <x v="757"/>
    <x v="1"/>
    <n v="13"/>
    <x v="0"/>
    <n v="2"/>
    <n v="0"/>
    <x v="1"/>
  </r>
  <r>
    <s v="Yanolja"/>
    <x v="194"/>
    <x v="577"/>
    <x v="14"/>
    <x v="39"/>
    <x v="16"/>
    <s v="SBI Investment Korea, Partners Investment, GIC"/>
    <x v="3"/>
    <x v="758"/>
    <x v="1"/>
    <n v="11"/>
    <x v="0"/>
    <n v="4"/>
    <n v="0"/>
    <x v="1"/>
  </r>
  <r>
    <s v="Meero"/>
    <x v="194"/>
    <x v="578"/>
    <x v="17"/>
    <x v="50"/>
    <x v="0"/>
    <s v="Aglae Ventures, Global Founders Capital, Alven Capital"/>
    <x v="12"/>
    <x v="759"/>
    <x v="1"/>
    <n v="10"/>
    <x v="2"/>
    <n v="3"/>
    <n v="0"/>
    <x v="1"/>
  </r>
  <r>
    <s v="SumUp"/>
    <x v="194"/>
    <x v="579"/>
    <x v="4"/>
    <x v="6"/>
    <x v="2"/>
    <s v="American Express Ventures, Goldman Sachs, Bain Capital Credit"/>
    <x v="10"/>
    <x v="760"/>
    <x v="3"/>
    <n v="18"/>
    <x v="0"/>
    <n v="2"/>
    <n v="1"/>
    <x v="0"/>
  </r>
  <r>
    <s v="Ibotta"/>
    <x v="194"/>
    <x v="291"/>
    <x v="1"/>
    <x v="84"/>
    <x v="2"/>
    <s v="Koch Disruptive Technologies, Teamworthy Ventures, GGV Capital"/>
    <x v="10"/>
    <x v="761"/>
    <x v="1"/>
    <n v="19"/>
    <x v="0"/>
    <n v="3"/>
    <n v="0"/>
    <x v="1"/>
  </r>
  <r>
    <s v="C2FO"/>
    <x v="194"/>
    <x v="580"/>
    <x v="1"/>
    <x v="226"/>
    <x v="2"/>
    <s v="Union Square Ventures, Summerhill Venture Partners, Mithril Capital Management"/>
    <x v="9"/>
    <x v="762"/>
    <x v="1"/>
    <n v="14"/>
    <x v="0"/>
    <n v="7"/>
    <n v="0"/>
    <x v="1"/>
  </r>
  <r>
    <s v="Numbrs"/>
    <x v="194"/>
    <x v="581"/>
    <x v="29"/>
    <x v="227"/>
    <x v="2"/>
    <s v="Investment Corporation of Dubai, Centralway"/>
    <x v="18"/>
    <x v="763"/>
    <x v="1"/>
    <n v="6"/>
    <x v="2"/>
    <n v="2"/>
    <n v="0"/>
    <x v="1"/>
  </r>
  <r>
    <s v="EBANX"/>
    <x v="194"/>
    <x v="582"/>
    <x v="21"/>
    <x v="176"/>
    <x v="2"/>
    <s v="FTV Capital, Endeavor"/>
    <x v="0"/>
    <x v="764"/>
    <x v="1"/>
    <n v="3"/>
    <x v="2"/>
    <n v="1"/>
    <n v="0"/>
    <x v="1"/>
  </r>
  <r>
    <s v="KK Group"/>
    <x v="111"/>
    <x v="583"/>
    <x v="0"/>
    <x v="228"/>
    <x v="7"/>
    <s v="Matrix Partners China, Bright Venture Capita, Shenzhen Capital Group"/>
    <x v="17"/>
    <x v="765"/>
    <x v="1"/>
    <n v="15"/>
    <x v="0"/>
    <n v="2"/>
    <n v="0"/>
    <x v="1"/>
  </r>
  <r>
    <s v="Alto Pharmacy"/>
    <x v="194"/>
    <x v="584"/>
    <x v="1"/>
    <x v="2"/>
    <x v="11"/>
    <s v="Jackson Square Ventures, Greenoaks Capital Management, Softbank Group"/>
    <x v="6"/>
    <x v="766"/>
    <x v="1"/>
    <n v="11"/>
    <x v="0"/>
    <n v="2"/>
    <n v="0"/>
    <x v="1"/>
  </r>
  <r>
    <s v="Hotmart"/>
    <x v="194"/>
    <x v="585"/>
    <x v="15"/>
    <x v="44"/>
    <x v="7"/>
    <s v="Technology Crossover Ventures, Alkeon Capital Management, General Atlantic"/>
    <x v="10"/>
    <x v="767"/>
    <x v="3"/>
    <n v="6"/>
    <x v="2"/>
    <n v="1"/>
    <n v="1"/>
    <x v="0"/>
  </r>
  <r>
    <s v="Emerging Markets Property Group"/>
    <x v="194"/>
    <x v="275"/>
    <x v="28"/>
    <x v="116"/>
    <x v="1"/>
    <s v="OLX Group, KCK Group, EXOR Seeds"/>
    <x v="6"/>
    <x v="768"/>
    <x v="1"/>
    <n v="3"/>
    <x v="2"/>
    <n v="1"/>
    <n v="0"/>
    <x v="1"/>
  </r>
  <r>
    <s v="Quizlet"/>
    <x v="194"/>
    <x v="586"/>
    <x v="1"/>
    <x v="2"/>
    <x v="8"/>
    <s v="Union Square Ventures, Altos Ventures, Costanoa Ventures"/>
    <x v="3"/>
    <x v="769"/>
    <x v="1"/>
    <n v="8"/>
    <x v="2"/>
    <n v="3"/>
    <n v="0"/>
    <x v="1"/>
  </r>
  <r>
    <s v="Orca Bio"/>
    <x v="194"/>
    <x v="351"/>
    <x v="1"/>
    <x v="223"/>
    <x v="11"/>
    <s v="Lightspeed Venture Partners, Data Collective, 8VC"/>
    <x v="12"/>
    <x v="627"/>
    <x v="1"/>
    <n v="7"/>
    <x v="2"/>
    <n v="1"/>
    <n v="0"/>
    <x v="1"/>
  </r>
  <r>
    <s v="Newlink Group"/>
    <x v="194"/>
    <x v="587"/>
    <x v="0"/>
    <x v="0"/>
    <x v="7"/>
    <s v="JOY Capital, NIO Capital, Blueflame Capital"/>
    <x v="12"/>
    <x v="770"/>
    <x v="1"/>
    <n v="30"/>
    <x v="0"/>
    <n v="1"/>
    <n v="0"/>
    <x v="1"/>
  </r>
  <r>
    <s v="Infobip"/>
    <x v="194"/>
    <x v="588"/>
    <x v="44"/>
    <x v="229"/>
    <x v="15"/>
    <s v="One Equity Partners"/>
    <x v="11"/>
    <x v="615"/>
    <x v="1"/>
    <n v="3"/>
    <x v="2"/>
    <n v="1"/>
    <n v="0"/>
    <x v="1"/>
  </r>
  <r>
    <s v="Zwift"/>
    <x v="194"/>
    <x v="589"/>
    <x v="1"/>
    <x v="190"/>
    <x v="7"/>
    <s v="Novator Partners, True, Causeway Media Partners"/>
    <x v="17"/>
    <x v="771"/>
    <x v="1"/>
    <n v="13"/>
    <x v="0"/>
    <n v="2"/>
    <n v="0"/>
    <x v="1"/>
  </r>
  <r>
    <s v="Playco"/>
    <x v="194"/>
    <x v="590"/>
    <x v="32"/>
    <x v="134"/>
    <x v="1"/>
    <s v="Sozo Ventures, Caffeinated Capital, Sequoia Capital"/>
    <x v="25"/>
    <x v="509"/>
    <x v="1"/>
    <n v="9"/>
    <x v="2"/>
    <n v="1"/>
    <n v="0"/>
    <x v="1"/>
  </r>
  <r>
    <s v="Socar"/>
    <x v="194"/>
    <x v="591"/>
    <x v="14"/>
    <x v="230"/>
    <x v="12"/>
    <s v="Bain Capital, Altos Ventures, Songhyun Investment"/>
    <x v="18"/>
    <x v="509"/>
    <x v="1"/>
    <n v="9"/>
    <x v="2"/>
    <n v="1"/>
    <n v="0"/>
    <x v="1"/>
  </r>
  <r>
    <s v="Gousto"/>
    <x v="151"/>
    <x v="592"/>
    <x v="4"/>
    <x v="6"/>
    <x v="4"/>
    <s v="MMC Ventures, BGF Ventures, Unilever Ventures"/>
    <x v="0"/>
    <x v="528"/>
    <x v="1"/>
    <n v="16"/>
    <x v="0"/>
    <n v="4"/>
    <n v="0"/>
    <x v="1"/>
  </r>
  <r>
    <s v="Boom Supersonic"/>
    <x v="194"/>
    <x v="471"/>
    <x v="1"/>
    <x v="231"/>
    <x v="1"/>
    <s v="WRVI Capital, Caffeinated Capital, Y Combinator"/>
    <x v="17"/>
    <x v="772"/>
    <x v="1"/>
    <n v="22"/>
    <x v="0"/>
    <n v="2"/>
    <n v="0"/>
    <x v="1"/>
  </r>
  <r>
    <s v="Qualia"/>
    <x v="194"/>
    <x v="593"/>
    <x v="1"/>
    <x v="2"/>
    <x v="2"/>
    <s v="8VC, Menlo Ventures, Tiger Global Management"/>
    <x v="6"/>
    <x v="773"/>
    <x v="1"/>
    <n v="7"/>
    <x v="2"/>
    <n v="3"/>
    <n v="0"/>
    <x v="1"/>
  </r>
  <r>
    <s v="Quantum Metric"/>
    <x v="194"/>
    <x v="63"/>
    <x v="1"/>
    <x v="232"/>
    <x v="5"/>
    <s v="Insight Partners, Bain Capital Ventures"/>
    <x v="6"/>
    <x v="648"/>
    <x v="1"/>
    <n v="6"/>
    <x v="2"/>
    <n v="2"/>
    <n v="0"/>
    <x v="1"/>
  </r>
  <r>
    <s v="News Break"/>
    <x v="194"/>
    <x v="63"/>
    <x v="1"/>
    <x v="28"/>
    <x v="3"/>
    <s v="IDG Capital, Francisco Partners, ZhenFund"/>
    <x v="6"/>
    <x v="774"/>
    <x v="1"/>
    <n v="5"/>
    <x v="2"/>
    <n v="3"/>
    <n v="0"/>
    <x v="1"/>
  </r>
  <r>
    <s v="MadeiraMadeira"/>
    <x v="194"/>
    <x v="63"/>
    <x v="21"/>
    <x v="233"/>
    <x v="7"/>
    <s v="Flybridge Capital Partners, SoftBank Group, Monashees+"/>
    <x v="14"/>
    <x v="775"/>
    <x v="1"/>
    <n v="10"/>
    <x v="2"/>
    <n v="2"/>
    <n v="0"/>
    <x v="1"/>
  </r>
  <r>
    <s v="PPRO"/>
    <x v="194"/>
    <x v="95"/>
    <x v="4"/>
    <x v="6"/>
    <x v="2"/>
    <s v="Wellington Management, Eurazeo, Citi Ventures"/>
    <x v="11"/>
    <x v="776"/>
    <x v="1"/>
    <n v="9"/>
    <x v="2"/>
    <n v="1"/>
    <n v="0"/>
    <x v="1"/>
  </r>
  <r>
    <s v="Splashtop"/>
    <x v="194"/>
    <x v="594"/>
    <x v="1"/>
    <x v="30"/>
    <x v="3"/>
    <s v="Storm Ventures, DFJ DragonFund, New Enterprise Associates"/>
    <x v="11"/>
    <x v="777"/>
    <x v="1"/>
    <n v="18"/>
    <x v="0"/>
    <n v="4"/>
    <n v="0"/>
    <x v="1"/>
  </r>
  <r>
    <s v="DriveNets"/>
    <x v="194"/>
    <x v="594"/>
    <x v="16"/>
    <x v="234"/>
    <x v="3"/>
    <s v="Bessemer Venture Partners, Pitango Venture Capital, D1 Capital Partners"/>
    <x v="6"/>
    <x v="457"/>
    <x v="1"/>
    <n v="10"/>
    <x v="2"/>
    <n v="1"/>
    <n v="0"/>
    <x v="1"/>
  </r>
  <r>
    <s v="Flash Express"/>
    <x v="194"/>
    <x v="595"/>
    <x v="42"/>
    <x v="174"/>
    <x v="4"/>
    <s v="SCB 10X, Krungsri Finnovate, eWTP Capital"/>
    <x v="13"/>
    <x v="247"/>
    <x v="1"/>
    <n v="10"/>
    <x v="2"/>
    <n v="2"/>
    <n v="0"/>
    <x v="1"/>
  </r>
  <r>
    <s v="Axiom Space"/>
    <x v="194"/>
    <x v="596"/>
    <x v="1"/>
    <x v="97"/>
    <x v="1"/>
    <s v="C5 Capital, Hemisphere Ventures, The Venture Collective"/>
    <x v="12"/>
    <x v="778"/>
    <x v="1"/>
    <n v="12"/>
    <x v="0"/>
    <n v="1"/>
    <n v="0"/>
    <x v="1"/>
  </r>
  <r>
    <s v="Locus Robotics"/>
    <x v="194"/>
    <x v="115"/>
    <x v="1"/>
    <x v="235"/>
    <x v="9"/>
    <s v="Scale Venture Partners, Bond, Tiger Global Management"/>
    <x v="17"/>
    <x v="779"/>
    <x v="1"/>
    <n v="8"/>
    <x v="2"/>
    <n v="3"/>
    <n v="0"/>
    <x v="1"/>
  </r>
  <r>
    <s v="Standard"/>
    <x v="194"/>
    <x v="115"/>
    <x v="1"/>
    <x v="2"/>
    <x v="0"/>
    <s v="CRV, Y Combinator, Initialized Capital"/>
    <x v="13"/>
    <x v="780"/>
    <x v="1"/>
    <n v="11"/>
    <x v="0"/>
    <n v="3"/>
    <n v="0"/>
    <x v="1"/>
  </r>
  <r>
    <s v="Sentry"/>
    <x v="194"/>
    <x v="597"/>
    <x v="1"/>
    <x v="2"/>
    <x v="1"/>
    <s v="New Enterprise Associates, Accel, Bond"/>
    <x v="10"/>
    <x v="502"/>
    <x v="1"/>
    <n v="5"/>
    <x v="2"/>
    <n v="3"/>
    <n v="0"/>
    <x v="1"/>
  </r>
  <r>
    <s v="WeBull"/>
    <x v="194"/>
    <x v="597"/>
    <x v="0"/>
    <x v="33"/>
    <x v="2"/>
    <s v="Bojiang Capital, Hongdao Capital, Mobai Capital"/>
    <x v="12"/>
    <x v="781"/>
    <x v="1"/>
    <n v="7"/>
    <x v="2"/>
    <n v="2"/>
    <n v="0"/>
    <x v="1"/>
  </r>
  <r>
    <s v="Skydio"/>
    <x v="194"/>
    <x v="153"/>
    <x v="1"/>
    <x v="74"/>
    <x v="4"/>
    <s v="Andreessen Horowitz, Andreessen Horowitz, Institutional Venture Partners, Accel"/>
    <x v="17"/>
    <x v="782"/>
    <x v="1"/>
    <n v="12"/>
    <x v="0"/>
    <n v="4"/>
    <n v="0"/>
    <x v="1"/>
  </r>
  <r>
    <s v="Newsela"/>
    <x v="194"/>
    <x v="153"/>
    <x v="1"/>
    <x v="14"/>
    <x v="3"/>
    <s v="Owl Ventures, Technology Crossover Ventures, Tao Capital Partners"/>
    <x v="5"/>
    <x v="783"/>
    <x v="1"/>
    <n v="32"/>
    <x v="0"/>
    <n v="3"/>
    <n v="0"/>
    <x v="1"/>
  </r>
  <r>
    <s v="Aqua Security"/>
    <x v="194"/>
    <x v="598"/>
    <x v="16"/>
    <x v="236"/>
    <x v="14"/>
    <s v="TLV Partners, Lightspeed Venture Partners, M12"/>
    <x v="6"/>
    <x v="451"/>
    <x v="1"/>
    <n v="9"/>
    <x v="2"/>
    <n v="3"/>
    <n v="0"/>
    <x v="1"/>
  </r>
  <r>
    <s v="PatSnap"/>
    <x v="194"/>
    <x v="148"/>
    <x v="26"/>
    <x v="237"/>
    <x v="24"/>
    <s v="None"/>
    <x v="20"/>
    <x v="784"/>
    <x v="1"/>
    <n v="10"/>
    <x v="2"/>
    <n v="3"/>
    <n v="0"/>
    <x v="1"/>
  </r>
  <r>
    <s v="Evidation"/>
    <x v="194"/>
    <x v="282"/>
    <x v="1"/>
    <x v="31"/>
    <x v="11"/>
    <s v="B Capital Group,, GE Ventures, McKesson Ventures"/>
    <x v="0"/>
    <x v="785"/>
    <x v="1"/>
    <n v="15"/>
    <x v="0"/>
    <n v="4"/>
    <n v="0"/>
    <x v="1"/>
  </r>
  <r>
    <s v="Sidecar Health"/>
    <x v="194"/>
    <x v="243"/>
    <x v="1"/>
    <x v="75"/>
    <x v="2"/>
    <s v="GreatPoint Ventures, Tiger Global Management, Menlo Ventures"/>
    <x v="7"/>
    <x v="594"/>
    <x v="1"/>
    <n v="10"/>
    <x v="2"/>
    <n v="1"/>
    <n v="0"/>
    <x v="1"/>
  </r>
  <r>
    <s v="Feedzai"/>
    <x v="194"/>
    <x v="134"/>
    <x v="1"/>
    <x v="31"/>
    <x v="0"/>
    <s v="Global Founders Capital, Shea Ventures, Greycroft"/>
    <x v="14"/>
    <x v="786"/>
    <x v="1"/>
    <n v="10"/>
    <x v="2"/>
    <n v="3"/>
    <n v="0"/>
    <x v="1"/>
  </r>
  <r>
    <s v="Yunxuetang"/>
    <x v="194"/>
    <x v="69"/>
    <x v="0"/>
    <x v="238"/>
    <x v="8"/>
    <s v="Matrix Partners China, Sequoia Capital China, Hundreds Capital"/>
    <x v="10"/>
    <x v="787"/>
    <x v="1"/>
    <n v="9"/>
    <x v="2"/>
    <n v="1"/>
    <n v="0"/>
    <x v="1"/>
  </r>
  <r>
    <s v="Cameo"/>
    <x v="194"/>
    <x v="72"/>
    <x v="1"/>
    <x v="32"/>
    <x v="3"/>
    <s v="Lightspeed Venture Partners, Kleiner Perkins Caufield &amp; Byers, Origin Ventures"/>
    <x v="12"/>
    <x v="788"/>
    <x v="1"/>
    <n v="20"/>
    <x v="0"/>
    <n v="2"/>
    <n v="0"/>
    <x v="1"/>
  </r>
  <r>
    <s v="Fetch Rewards"/>
    <x v="194"/>
    <x v="392"/>
    <x v="1"/>
    <x v="239"/>
    <x v="7"/>
    <s v="Greycroft, Loeb.NYC, DST Global"/>
    <x v="17"/>
    <x v="789"/>
    <x v="1"/>
    <n v="12"/>
    <x v="0"/>
    <n v="3"/>
    <n v="0"/>
    <x v="1"/>
  </r>
  <r>
    <s v="Hyperchain"/>
    <x v="194"/>
    <x v="599"/>
    <x v="0"/>
    <x v="42"/>
    <x v="2"/>
    <s v="Yinhong Equity Investment Fund, E Fund, Ideal International"/>
    <x v="18"/>
    <x v="790"/>
    <x v="1"/>
    <n v="14"/>
    <x v="0"/>
    <n v="2"/>
    <n v="0"/>
    <x v="1"/>
  </r>
  <r>
    <s v="The Zebra"/>
    <x v="194"/>
    <x v="600"/>
    <x v="1"/>
    <x v="106"/>
    <x v="7"/>
    <s v="Silverton Partners, Accel, Ballast Point Ventures"/>
    <x v="0"/>
    <x v="791"/>
    <x v="1"/>
    <n v="11"/>
    <x v="0"/>
    <n v="5"/>
    <n v="0"/>
    <x v="1"/>
  </r>
  <r>
    <s v="Clearcover"/>
    <x v="194"/>
    <x v="126"/>
    <x v="1"/>
    <x v="32"/>
    <x v="2"/>
    <s v="American Family Ventures, Cox Enterprises, OMERS Ventures"/>
    <x v="12"/>
    <x v="792"/>
    <x v="1"/>
    <n v="10"/>
    <x v="2"/>
    <n v="2"/>
    <n v="0"/>
    <x v="1"/>
  </r>
  <r>
    <s v="Groq"/>
    <x v="194"/>
    <x v="99"/>
    <x v="1"/>
    <x v="28"/>
    <x v="0"/>
    <s v="TDK Ventures, Social Capital, D1 Capital Partners"/>
    <x v="12"/>
    <x v="793"/>
    <x v="1"/>
    <n v="14"/>
    <x v="0"/>
    <n v="3"/>
    <n v="0"/>
    <x v="1"/>
  </r>
  <r>
    <s v="Fiture"/>
    <x v="194"/>
    <x v="99"/>
    <x v="0"/>
    <x v="82"/>
    <x v="11"/>
    <s v="Bertelsmann Asia Investments, Sequoia Capital China, NIO Capital"/>
    <x v="21"/>
    <x v="794"/>
    <x v="1"/>
    <n v="15"/>
    <x v="0"/>
    <n v="1"/>
    <n v="0"/>
    <x v="1"/>
  </r>
  <r>
    <s v="Injective Protocol"/>
    <x v="194"/>
    <x v="208"/>
    <x v="1"/>
    <x v="14"/>
    <x v="2"/>
    <s v="Pantera Capital, Cadenza Ventures, BlockTower Capital"/>
    <x v="7"/>
    <x v="795"/>
    <x v="1"/>
    <n v="12"/>
    <x v="0"/>
    <n v="1"/>
    <n v="0"/>
    <x v="1"/>
  </r>
  <r>
    <s v="Sift"/>
    <x v="194"/>
    <x v="601"/>
    <x v="1"/>
    <x v="2"/>
    <x v="0"/>
    <s v="Union Square Ventures, Insight Partners, Spark Capital"/>
    <x v="10"/>
    <x v="796"/>
    <x v="1"/>
    <n v="20"/>
    <x v="0"/>
    <n v="4"/>
    <n v="0"/>
    <x v="1"/>
  </r>
  <r>
    <s v="SaltPay"/>
    <x v="194"/>
    <x v="602"/>
    <x v="4"/>
    <x v="6"/>
    <x v="2"/>
    <s v="Tiger Global Management, Hedosophia"/>
    <x v="18"/>
    <x v="796"/>
    <x v="1"/>
    <n v="20"/>
    <x v="0"/>
    <n v="4"/>
    <n v="0"/>
    <x v="1"/>
  </r>
  <r>
    <s v="Capsule"/>
    <x v="194"/>
    <x v="286"/>
    <x v="1"/>
    <x v="14"/>
    <x v="11"/>
    <s v="Thrive Capital, Durable Capital Partners, G Squared"/>
    <x v="12"/>
    <x v="396"/>
    <x v="1"/>
    <n v="11"/>
    <x v="0"/>
    <n v="3"/>
    <n v="0"/>
    <x v="1"/>
  </r>
  <r>
    <s v="MOLOCO"/>
    <x v="158"/>
    <x v="295"/>
    <x v="1"/>
    <x v="74"/>
    <x v="0"/>
    <s v="Smilegate Investment, DSC Investments, KTB Ventures"/>
    <x v="5"/>
    <x v="797"/>
    <x v="1"/>
    <n v="8"/>
    <x v="2"/>
    <n v="3"/>
    <n v="0"/>
    <x v="1"/>
  </r>
  <r>
    <s v="Mux"/>
    <x v="194"/>
    <x v="603"/>
    <x v="1"/>
    <x v="2"/>
    <x v="3"/>
    <s v="Accel, Cobalt Capital, Andreessen Horowitz"/>
    <x v="6"/>
    <x v="798"/>
    <x v="1"/>
    <n v="20"/>
    <x v="0"/>
    <n v="2"/>
    <n v="0"/>
    <x v="1"/>
  </r>
  <r>
    <s v="XForcePlus"/>
    <x v="194"/>
    <x v="296"/>
    <x v="0"/>
    <x v="10"/>
    <x v="3"/>
    <s v="Eastern Bell Capital, Danhua Capital, MSA Capital"/>
    <x v="6"/>
    <x v="356"/>
    <x v="1"/>
    <n v="12"/>
    <x v="0"/>
    <n v="2"/>
    <n v="0"/>
    <x v="1"/>
  </r>
  <r>
    <s v="Firefly Aerospace"/>
    <x v="193"/>
    <x v="346"/>
    <x v="1"/>
    <x v="240"/>
    <x v="1"/>
    <s v="XBTO Ventures, Raven One Ventures, SK Ventures"/>
    <x v="17"/>
    <x v="799"/>
    <x v="1"/>
    <n v="12"/>
    <x v="0"/>
    <n v="3"/>
    <n v="0"/>
    <x v="1"/>
  </r>
  <r>
    <s v="HoneyBook"/>
    <x v="193"/>
    <x v="346"/>
    <x v="1"/>
    <x v="2"/>
    <x v="3"/>
    <s v="Norwest Venture Partners, Hillsven Capital, Aleph"/>
    <x v="5"/>
    <x v="800"/>
    <x v="1"/>
    <n v="23"/>
    <x v="0"/>
    <n v="5"/>
    <n v="0"/>
    <x v="1"/>
  </r>
  <r>
    <s v="Shift Technology"/>
    <x v="194"/>
    <x v="312"/>
    <x v="17"/>
    <x v="50"/>
    <x v="0"/>
    <s v="Griffin Gaming Partners, Andreessen Horowitz, Battery Ventures"/>
    <x v="17"/>
    <x v="801"/>
    <x v="1"/>
    <n v="11"/>
    <x v="0"/>
    <n v="3"/>
    <n v="0"/>
    <x v="1"/>
  </r>
  <r>
    <s v="TensTorrent"/>
    <x v="194"/>
    <x v="312"/>
    <x v="12"/>
    <x v="43"/>
    <x v="0"/>
    <s v="Eclipse Ventures, Fidelity Investments, Moore Capital Management"/>
    <x v="12"/>
    <x v="802"/>
    <x v="1"/>
    <n v="4"/>
    <x v="2"/>
    <n v="1"/>
    <n v="0"/>
    <x v="1"/>
  </r>
  <r>
    <s v="Zihaiguo"/>
    <x v="194"/>
    <x v="324"/>
    <x v="0"/>
    <x v="155"/>
    <x v="10"/>
    <s v="Xingwang Investment Management, China Capital Investment Group, Matrix Partners China"/>
    <x v="7"/>
    <x v="803"/>
    <x v="1"/>
    <n v="5"/>
    <x v="2"/>
    <n v="2"/>
    <n v="0"/>
    <x v="1"/>
  </r>
  <r>
    <s v="Forte Labs"/>
    <x v="194"/>
    <x v="207"/>
    <x v="1"/>
    <x v="2"/>
    <x v="2"/>
    <s v="Iris Capital, Accel, Elaia Partners"/>
    <x v="7"/>
    <x v="803"/>
    <x v="1"/>
    <n v="5"/>
    <x v="2"/>
    <n v="2"/>
    <n v="0"/>
    <x v="1"/>
  </r>
  <r>
    <s v="Axtria"/>
    <x v="194"/>
    <x v="271"/>
    <x v="1"/>
    <x v="241"/>
    <x v="5"/>
    <s v="Helion Venture Partners, Bain Capital Tech Opportunities, Sequoia Capital India"/>
    <x v="14"/>
    <x v="804"/>
    <x v="1"/>
    <n v="9"/>
    <x v="2"/>
    <n v="3"/>
    <n v="0"/>
    <x v="1"/>
  </r>
  <r>
    <s v="Amount"/>
    <x v="194"/>
    <x v="71"/>
    <x v="1"/>
    <x v="32"/>
    <x v="2"/>
    <s v="Invus Group, Hanaco Venture Capital, WestCap Group"/>
    <x v="18"/>
    <x v="805"/>
    <x v="1"/>
    <n v="9"/>
    <x v="2"/>
    <n v="2"/>
    <n v="0"/>
    <x v="1"/>
  </r>
  <r>
    <s v="Vise"/>
    <x v="194"/>
    <x v="108"/>
    <x v="1"/>
    <x v="14"/>
    <x v="2"/>
    <s v="Sequoia Capital, Founders Fund, Bling Capital"/>
    <x v="12"/>
    <x v="806"/>
    <x v="1"/>
    <n v="22"/>
    <x v="0"/>
    <n v="1"/>
    <n v="0"/>
    <x v="1"/>
  </r>
  <r>
    <s v="Printful"/>
    <x v="194"/>
    <x v="181"/>
    <x v="1"/>
    <x v="221"/>
    <x v="1"/>
    <s v="Bregal Sagemount"/>
    <x v="12"/>
    <x v="806"/>
    <x v="1"/>
    <n v="22"/>
    <x v="0"/>
    <n v="1"/>
    <n v="0"/>
    <x v="1"/>
  </r>
  <r>
    <s v="Matrixport"/>
    <x v="143"/>
    <x v="296"/>
    <x v="26"/>
    <x v="7"/>
    <x v="25"/>
    <s v="None"/>
    <x v="18"/>
    <x v="806"/>
    <x v="1"/>
    <n v="22"/>
    <x v="0"/>
    <n v="1"/>
    <n v="0"/>
    <x v="1"/>
  </r>
  <r>
    <s v="Shippo"/>
    <x v="194"/>
    <x v="488"/>
    <x v="1"/>
    <x v="2"/>
    <x v="4"/>
    <s v="Version One Ventures, Uncork Capital, Bessemer Venture Partners"/>
    <x v="5"/>
    <x v="807"/>
    <x v="1"/>
    <n v="16"/>
    <x v="0"/>
    <n v="6"/>
    <n v="0"/>
    <x v="1"/>
  </r>
  <r>
    <s v="Thirty Madison"/>
    <x v="194"/>
    <x v="488"/>
    <x v="1"/>
    <x v="14"/>
    <x v="11"/>
    <s v="Northzone Ventures, Maveron, Johnson &amp; Johnson Innovation"/>
    <x v="36"/>
    <x v="808"/>
    <x v="1"/>
    <n v="2"/>
    <x v="2"/>
    <n v="1"/>
    <n v="0"/>
    <x v="1"/>
  </r>
  <r>
    <s v="LetsGetChecked"/>
    <x v="194"/>
    <x v="372"/>
    <x v="25"/>
    <x v="77"/>
    <x v="11"/>
    <s v="Optum Ventures, Qiming Venture Partners, Transformation Capital"/>
    <x v="6"/>
    <x v="188"/>
    <x v="1"/>
    <n v="10"/>
    <x v="2"/>
    <n v="2"/>
    <n v="0"/>
    <x v="1"/>
  </r>
  <r>
    <s v="EcoFlow"/>
    <x v="194"/>
    <x v="136"/>
    <x v="0"/>
    <x v="12"/>
    <x v="9"/>
    <s v="Delian Capital, China International Capital Corporation, Sequoia Capital China"/>
    <x v="13"/>
    <x v="809"/>
    <x v="1"/>
    <n v="13"/>
    <x v="0"/>
    <n v="1"/>
    <n v="0"/>
    <x v="1"/>
  </r>
  <r>
    <s v="Carro"/>
    <x v="194"/>
    <x v="413"/>
    <x v="26"/>
    <x v="114"/>
    <x v="26"/>
    <s v="None"/>
    <x v="6"/>
    <x v="810"/>
    <x v="1"/>
    <n v="31"/>
    <x v="0"/>
    <n v="4"/>
    <n v="0"/>
    <x v="1"/>
  </r>
  <r>
    <s v="Tractable"/>
    <x v="194"/>
    <x v="174"/>
    <x v="4"/>
    <x v="6"/>
    <x v="0"/>
    <s v="Insight Partners, Ignition Partners, Georgian Partners"/>
    <x v="17"/>
    <x v="811"/>
    <x v="1"/>
    <n v="10"/>
    <x v="2"/>
    <n v="3"/>
    <n v="0"/>
    <x v="1"/>
  </r>
  <r>
    <s v="Bringg"/>
    <x v="194"/>
    <x v="174"/>
    <x v="16"/>
    <x v="46"/>
    <x v="4"/>
    <s v="Salesforce Ventures, next47, Pereg Ventures"/>
    <x v="5"/>
    <x v="812"/>
    <x v="1"/>
    <n v="14"/>
    <x v="0"/>
    <n v="3"/>
    <n v="0"/>
    <x v="1"/>
  </r>
  <r>
    <s v="Claroty"/>
    <x v="194"/>
    <x v="319"/>
    <x v="1"/>
    <x v="14"/>
    <x v="14"/>
    <s v="Bessemer Venture Partners, MoreVC, Team8"/>
    <x v="6"/>
    <x v="433"/>
    <x v="1"/>
    <n v="22"/>
    <x v="0"/>
    <n v="3"/>
    <n v="0"/>
    <x v="1"/>
  </r>
  <r>
    <s v="JoyTunes"/>
    <x v="194"/>
    <x v="257"/>
    <x v="16"/>
    <x v="46"/>
    <x v="8"/>
    <s v="Genesis Partners, Aleph, Insight Partners"/>
    <x v="10"/>
    <x v="813"/>
    <x v="1"/>
    <n v="10"/>
    <x v="2"/>
    <n v="3"/>
    <n v="0"/>
    <x v="1"/>
  </r>
  <r>
    <s v="Aircall"/>
    <x v="194"/>
    <x v="285"/>
    <x v="1"/>
    <x v="14"/>
    <x v="3"/>
    <s v="Balderton Capital, Next World Capital, Draper Esprit"/>
    <x v="17"/>
    <x v="814"/>
    <x v="1"/>
    <n v="15"/>
    <x v="0"/>
    <n v="3"/>
    <n v="0"/>
    <x v="1"/>
  </r>
  <r>
    <s v="SmartAsset"/>
    <x v="194"/>
    <x v="485"/>
    <x v="1"/>
    <x v="14"/>
    <x v="2"/>
    <s v="Javelin Venture Partners, TTV Capital, Peterson Ventures"/>
    <x v="0"/>
    <x v="815"/>
    <x v="1"/>
    <n v="17"/>
    <x v="0"/>
    <n v="4"/>
    <n v="0"/>
    <x v="1"/>
  </r>
  <r>
    <s v="Morning Consult"/>
    <x v="194"/>
    <x v="161"/>
    <x v="1"/>
    <x v="202"/>
    <x v="3"/>
    <s v="Advance Venture Partners, Susquehanna Growth Equity, Lupa Systems"/>
    <x v="17"/>
    <x v="816"/>
    <x v="1"/>
    <n v="3"/>
    <x v="2"/>
    <n v="2"/>
    <n v="0"/>
    <x v="1"/>
  </r>
  <r>
    <s v="Visier"/>
    <x v="194"/>
    <x v="246"/>
    <x v="12"/>
    <x v="36"/>
    <x v="3"/>
    <s v="Foundation Capital, _x0009_Summit Partners, Adams Street Partners"/>
    <x v="2"/>
    <x v="817"/>
    <x v="1"/>
    <n v="5"/>
    <x v="2"/>
    <n v="3"/>
    <n v="0"/>
    <x v="1"/>
  </r>
  <r>
    <s v="ShipBob"/>
    <x v="194"/>
    <x v="246"/>
    <x v="1"/>
    <x v="32"/>
    <x v="4"/>
    <s v="Hyde Park Venture Partners,_x0009_FundersClub. Bain Capital Ventures"/>
    <x v="17"/>
    <x v="818"/>
    <x v="1"/>
    <n v="13"/>
    <x v="0"/>
    <n v="3"/>
    <n v="0"/>
    <x v="1"/>
  </r>
  <r>
    <s v="Blinkit"/>
    <x v="199"/>
    <x v="160"/>
    <x v="6"/>
    <x v="60"/>
    <x v="4"/>
    <s v="Tiger Global Management, Sequoia Capital India, SoftBank Group"/>
    <x v="5"/>
    <x v="819"/>
    <x v="1"/>
    <n v="9"/>
    <x v="2"/>
    <n v="9"/>
    <n v="0"/>
    <x v="1"/>
  </r>
  <r>
    <s v="Kitopi"/>
    <x v="194"/>
    <x v="186"/>
    <x v="28"/>
    <x v="116"/>
    <x v="4"/>
    <s v="CE-Ventures, BECO Capital, Nordstar"/>
    <x v="7"/>
    <x v="820"/>
    <x v="1"/>
    <n v="17"/>
    <x v="0"/>
    <n v="1"/>
    <n v="0"/>
    <x v="1"/>
  </r>
  <r>
    <s v="bolttech"/>
    <x v="194"/>
    <x v="186"/>
    <x v="26"/>
    <x v="7"/>
    <x v="27"/>
    <s v="None"/>
    <x v="7"/>
    <x v="820"/>
    <x v="1"/>
    <n v="17"/>
    <x v="0"/>
    <n v="1"/>
    <n v="0"/>
    <x v="1"/>
  </r>
  <r>
    <s v="MobileCoin"/>
    <x v="194"/>
    <x v="604"/>
    <x v="1"/>
    <x v="2"/>
    <x v="2"/>
    <s v="General Catalyst, Future Ventures, AU21"/>
    <x v="7"/>
    <x v="821"/>
    <x v="1"/>
    <n v="12"/>
    <x v="0"/>
    <n v="1"/>
    <n v="0"/>
    <x v="1"/>
  </r>
  <r>
    <s v="Lunar"/>
    <x v="194"/>
    <x v="383"/>
    <x v="22"/>
    <x v="242"/>
    <x v="2"/>
    <s v="SEED Capital, Greyhound Capital, Socii Capital"/>
    <x v="6"/>
    <x v="822"/>
    <x v="1"/>
    <n v="18"/>
    <x v="0"/>
    <n v="1"/>
    <n v="0"/>
    <x v="1"/>
  </r>
  <r>
    <s v="Amperity"/>
    <x v="194"/>
    <x v="209"/>
    <x v="1"/>
    <x v="68"/>
    <x v="0"/>
    <s v="Madrona Venture Group, Tiger Global Management, Madera Technology Partners"/>
    <x v="12"/>
    <x v="823"/>
    <x v="1"/>
    <n v="15"/>
    <x v="0"/>
    <n v="3"/>
    <n v="0"/>
    <x v="1"/>
  </r>
  <r>
    <s v="Remote"/>
    <x v="194"/>
    <x v="209"/>
    <x v="1"/>
    <x v="2"/>
    <x v="2"/>
    <s v="Index Ventures, Sequoia Capital, General Catalyst"/>
    <x v="12"/>
    <x v="823"/>
    <x v="1"/>
    <n v="15"/>
    <x v="0"/>
    <n v="3"/>
    <n v="0"/>
    <x v="1"/>
  </r>
  <r>
    <s v="Pantheon Systems"/>
    <x v="194"/>
    <x v="209"/>
    <x v="1"/>
    <x v="2"/>
    <x v="3"/>
    <s v="Foundry Group, Scale Venture Partners, SoftBank Group"/>
    <x v="25"/>
    <x v="824"/>
    <x v="1"/>
    <n v="1"/>
    <x v="2"/>
    <s v="None"/>
    <n v="0"/>
    <x v="1"/>
  </r>
  <r>
    <s v="Xiaobing"/>
    <x v="194"/>
    <x v="383"/>
    <x v="0"/>
    <x v="0"/>
    <x v="2"/>
    <s v="NetEase Capital, Northern Light Venture Capital, Microsoft"/>
    <x v="25"/>
    <x v="76"/>
    <x v="1"/>
    <n v="9"/>
    <x v="2"/>
    <n v="1"/>
    <n v="0"/>
    <x v="1"/>
  </r>
  <r>
    <s v="Carson Group"/>
    <x v="194"/>
    <x v="434"/>
    <x v="1"/>
    <x v="243"/>
    <x v="2"/>
    <s v="Bain Capital"/>
    <x v="18"/>
    <x v="76"/>
    <x v="1"/>
    <n v="9"/>
    <x v="2"/>
    <n v="1"/>
    <n v="0"/>
    <x v="1"/>
  </r>
  <r>
    <s v="GO1"/>
    <x v="194"/>
    <x v="605"/>
    <x v="3"/>
    <x v="244"/>
    <x v="3"/>
    <s v="Y Combinator, M12, SEEK"/>
    <x v="6"/>
    <x v="825"/>
    <x v="1"/>
    <n v="23"/>
    <x v="0"/>
    <n v="3"/>
    <n v="0"/>
    <x v="1"/>
  </r>
  <r>
    <s v="Interos"/>
    <x v="194"/>
    <x v="606"/>
    <x v="1"/>
    <x v="245"/>
    <x v="2"/>
    <s v="Kleiner Perkins Caufield &amp; Byers, NightDragon Security, Venrock"/>
    <x v="3"/>
    <x v="826"/>
    <x v="1"/>
    <n v="6"/>
    <x v="2"/>
    <n v="1"/>
    <n v="0"/>
    <x v="1"/>
  </r>
  <r>
    <s v="BlackBuck"/>
    <x v="194"/>
    <x v="606"/>
    <x v="6"/>
    <x v="9"/>
    <x v="4"/>
    <s v="Accel, Sands Capital, International Finance Corporation"/>
    <x v="6"/>
    <x v="827"/>
    <x v="1"/>
    <n v="20"/>
    <x v="0"/>
    <n v="7"/>
    <n v="0"/>
    <x v="1"/>
  </r>
  <r>
    <s v="NIUM"/>
    <x v="194"/>
    <x v="209"/>
    <x v="26"/>
    <x v="7"/>
    <x v="28"/>
    <s v="None"/>
    <x v="17"/>
    <x v="828"/>
    <x v="1"/>
    <n v="22"/>
    <x v="0"/>
    <n v="3"/>
    <n v="0"/>
    <x v="1"/>
  </r>
  <r>
    <s v="Unico"/>
    <x v="194"/>
    <x v="486"/>
    <x v="21"/>
    <x v="58"/>
    <x v="0"/>
    <s v="Big Bets, General Atlantic, SOFTBANK Latin America Ventures"/>
    <x v="20"/>
    <x v="829"/>
    <x v="1"/>
    <n v="5"/>
    <x v="2"/>
    <n v="1"/>
    <n v="0"/>
    <x v="1"/>
  </r>
  <r>
    <s v="Human Interest"/>
    <x v="194"/>
    <x v="369"/>
    <x v="1"/>
    <x v="2"/>
    <x v="2"/>
    <s v="Wing Venture Capital, Slow Ventures, Uncork Capital"/>
    <x v="6"/>
    <x v="830"/>
    <x v="1"/>
    <n v="26"/>
    <x v="0"/>
    <n v="3"/>
    <n v="0"/>
    <x v="1"/>
  </r>
  <r>
    <s v="Bluecore"/>
    <x v="194"/>
    <x v="607"/>
    <x v="1"/>
    <x v="14"/>
    <x v="0"/>
    <s v="FirstMark Capital, Georgian Partners, Norwest Venture Partners"/>
    <x v="5"/>
    <x v="831"/>
    <x v="1"/>
    <n v="8"/>
    <x v="2"/>
    <n v="4"/>
    <n v="0"/>
    <x v="1"/>
  </r>
  <r>
    <s v="Freshbooks"/>
    <x v="194"/>
    <x v="187"/>
    <x v="12"/>
    <x v="43"/>
    <x v="2"/>
    <s v="Accomplice, Oak Investment Partners, Georgian Partners"/>
    <x v="24"/>
    <x v="832"/>
    <x v="1"/>
    <n v="9"/>
    <x v="2"/>
    <n v="3"/>
    <n v="0"/>
    <x v="1"/>
  </r>
  <r>
    <s v="Snorkel AI"/>
    <x v="194"/>
    <x v="487"/>
    <x v="1"/>
    <x v="41"/>
    <x v="0"/>
    <s v="Greylock Partners, Google Ventures, BlackRock"/>
    <x v="21"/>
    <x v="833"/>
    <x v="1"/>
    <n v="10"/>
    <x v="2"/>
    <n v="1"/>
    <n v="0"/>
    <x v="1"/>
  </r>
  <r>
    <s v="Gelato"/>
    <x v="194"/>
    <x v="465"/>
    <x v="39"/>
    <x v="198"/>
    <x v="7"/>
    <s v="Greylock Partners, Google Ventures, BlackRock"/>
    <x v="20"/>
    <x v="834"/>
    <x v="1"/>
    <n v="9"/>
    <x v="2"/>
    <n v="4"/>
    <n v="0"/>
    <x v="1"/>
  </r>
  <r>
    <s v="Maven Clinic"/>
    <x v="194"/>
    <x v="232"/>
    <x v="1"/>
    <x v="14"/>
    <x v="11"/>
    <s v="Female Founders Fund, Oak HC/FT Partners, Sequoia Capital"/>
    <x v="17"/>
    <x v="835"/>
    <x v="1"/>
    <n v="26"/>
    <x v="0"/>
    <n v="3"/>
    <n v="0"/>
    <x v="1"/>
  </r>
  <r>
    <s v="Dunamu"/>
    <x v="194"/>
    <x v="606"/>
    <x v="14"/>
    <x v="39"/>
    <x v="2"/>
    <s v="Qualcomm Ventures, Woori Investment, Hanwha Investment &amp; Securities"/>
    <x v="0"/>
    <x v="836"/>
    <x v="1"/>
    <n v="10"/>
    <x v="2"/>
    <n v="2"/>
    <n v="0"/>
    <x v="1"/>
  </r>
  <r>
    <s v="Shield AI"/>
    <x v="194"/>
    <x v="224"/>
    <x v="1"/>
    <x v="16"/>
    <x v="0"/>
    <s v="Andreessen Horowitz, Homebrew, Point72 Ventures"/>
    <x v="6"/>
    <x v="837"/>
    <x v="1"/>
    <n v="6"/>
    <x v="2"/>
    <n v="2"/>
    <n v="0"/>
    <x v="1"/>
  </r>
  <r>
    <s v="PicsArt"/>
    <x v="194"/>
    <x v="608"/>
    <x v="1"/>
    <x v="2"/>
    <x v="15"/>
    <s v="Sequoia Capital, DCM Ventures, Insight Partners"/>
    <x v="18"/>
    <x v="838"/>
    <x v="1"/>
    <n v="9"/>
    <x v="2"/>
    <n v="4"/>
    <n v="0"/>
    <x v="1"/>
  </r>
  <r>
    <s v="1KMXC"/>
    <x v="194"/>
    <x v="609"/>
    <x v="0"/>
    <x v="42"/>
    <x v="9"/>
    <s v="Goldman Sachs Asset Management, SDP Investment, Alibaba Group"/>
    <x v="17"/>
    <x v="839"/>
    <x v="1"/>
    <n v="8"/>
    <x v="2"/>
    <n v="3"/>
    <n v="0"/>
    <x v="1"/>
  </r>
  <r>
    <s v="Cider"/>
    <x v="194"/>
    <x v="395"/>
    <x v="9"/>
    <x v="114"/>
    <x v="29"/>
    <s v="None"/>
    <x v="25"/>
    <x v="840"/>
    <x v="1"/>
    <n v="8"/>
    <x v="2"/>
    <n v="2"/>
    <n v="0"/>
    <x v="1"/>
  </r>
  <r>
    <s v="Berlin Brands Group"/>
    <x v="194"/>
    <x v="610"/>
    <x v="8"/>
    <x v="24"/>
    <x v="7"/>
    <s v="Ardian, Bain Capital"/>
    <x v="3"/>
    <x v="841"/>
    <x v="1"/>
    <n v="2"/>
    <x v="2"/>
    <n v="1"/>
    <n v="0"/>
    <x v="1"/>
  </r>
  <r>
    <s v="Agile Robots"/>
    <x v="194"/>
    <x v="283"/>
    <x v="8"/>
    <x v="18"/>
    <x v="9"/>
    <s v="Hillhouse Capital Management, Sequoia Capital China, Linear Venture"/>
    <x v="7"/>
    <x v="842"/>
    <x v="1"/>
    <n v="14"/>
    <x v="0"/>
    <n v="1"/>
    <n v="0"/>
    <x v="1"/>
  </r>
  <r>
    <s v="GrubMarket"/>
    <x v="184"/>
    <x v="274"/>
    <x v="1"/>
    <x v="2"/>
    <x v="7"/>
    <s v="GGV Capital, BlackRock, ACE &amp; Company"/>
    <x v="5"/>
    <x v="843"/>
    <x v="1"/>
    <n v="55"/>
    <x v="1"/>
    <n v="5"/>
    <n v="0"/>
    <x v="1"/>
  </r>
  <r>
    <s v="Mammoth Biosciences"/>
    <x v="194"/>
    <x v="283"/>
    <x v="1"/>
    <x v="244"/>
    <x v="11"/>
    <s v="NFX, Plum Alley, Mayfield"/>
    <x v="18"/>
    <x v="76"/>
    <x v="1"/>
    <n v="1"/>
    <x v="2"/>
    <s v="None"/>
    <n v="0"/>
    <x v="1"/>
  </r>
  <r>
    <s v="Orchard"/>
    <x v="194"/>
    <x v="283"/>
    <x v="1"/>
    <x v="14"/>
    <x v="2"/>
    <s v="Accomplice, Juxtapose, FirstMark Capital"/>
    <x v="18"/>
    <x v="76"/>
    <x v="1"/>
    <n v="1"/>
    <x v="2"/>
    <s v="None"/>
    <n v="0"/>
    <x v="1"/>
  </r>
  <r>
    <s v="Xendit"/>
    <x v="194"/>
    <x v="274"/>
    <x v="7"/>
    <x v="11"/>
    <x v="2"/>
    <s v="Accel, Y Combinator, Amasia"/>
    <x v="17"/>
    <x v="844"/>
    <x v="1"/>
    <n v="8"/>
    <x v="2"/>
    <n v="1"/>
    <n v="0"/>
    <x v="1"/>
  </r>
  <r>
    <s v="TrueLayer"/>
    <x v="194"/>
    <x v="155"/>
    <x v="4"/>
    <x v="6"/>
    <x v="2"/>
    <s v="Anthemis, Connect Ventures, Northzone Ventures"/>
    <x v="12"/>
    <x v="845"/>
    <x v="1"/>
    <n v="17"/>
    <x v="0"/>
    <n v="3"/>
    <n v="0"/>
    <x v="1"/>
  </r>
  <r>
    <s v="Assembly"/>
    <x v="194"/>
    <x v="155"/>
    <x v="1"/>
    <x v="86"/>
    <x v="3"/>
    <s v="Advent International, PSG, Providence Equity Partners"/>
    <x v="21"/>
    <x v="76"/>
    <x v="1"/>
    <n v="3"/>
    <x v="2"/>
    <n v="1"/>
    <n v="0"/>
    <x v="1"/>
  </r>
  <r>
    <s v="PandaDoc"/>
    <x v="194"/>
    <x v="355"/>
    <x v="1"/>
    <x v="2"/>
    <x v="3"/>
    <s v="Rembrandt Venture Partners, M12, Altos Ventures"/>
    <x v="12"/>
    <x v="845"/>
    <x v="1"/>
    <n v="17"/>
    <x v="0"/>
    <n v="3"/>
    <n v="0"/>
    <x v="1"/>
  </r>
  <r>
    <s v="Keenon Robotics"/>
    <x v="194"/>
    <x v="290"/>
    <x v="0"/>
    <x v="10"/>
    <x v="4"/>
    <s v="Yunqi Partners, SoftBank Group, iVision Ventures"/>
    <x v="2"/>
    <x v="846"/>
    <x v="1"/>
    <n v="13"/>
    <x v="0"/>
    <n v="1"/>
    <n v="0"/>
    <x v="1"/>
  </r>
  <r>
    <s v="HAYDON"/>
    <x v="194"/>
    <x v="611"/>
    <x v="0"/>
    <x v="10"/>
    <x v="10"/>
    <s v="Tencent Holdings, Hillhouse Capital Management"/>
    <x v="25"/>
    <x v="509"/>
    <x v="1"/>
    <n v="2"/>
    <x v="2"/>
    <n v="1"/>
    <n v="0"/>
    <x v="1"/>
  </r>
  <r>
    <s v="Ninja Van"/>
    <x v="194"/>
    <x v="415"/>
    <x v="26"/>
    <x v="246"/>
    <x v="30"/>
    <s v="None"/>
    <x v="17"/>
    <x v="847"/>
    <x v="1"/>
    <n v="15"/>
    <x v="0"/>
    <n v="6"/>
    <n v="0"/>
    <x v="1"/>
  </r>
  <r>
    <s v="Vedantu"/>
    <x v="194"/>
    <x v="416"/>
    <x v="6"/>
    <x v="9"/>
    <x v="8"/>
    <s v="Accel, Tiger Global Management, Omidyar Network"/>
    <x v="17"/>
    <x v="848"/>
    <x v="1"/>
    <n v="13"/>
    <x v="0"/>
    <n v="5"/>
    <n v="0"/>
    <x v="1"/>
  </r>
  <r>
    <s v="TrialSpark"/>
    <x v="194"/>
    <x v="417"/>
    <x v="1"/>
    <x v="14"/>
    <x v="11"/>
    <s v="Sequoia Capital, Thrive Capital, Sound Ventures"/>
    <x v="17"/>
    <x v="849"/>
    <x v="1"/>
    <n v="14"/>
    <x v="0"/>
    <n v="1"/>
    <n v="0"/>
    <x v="1"/>
  </r>
  <r>
    <s v="Ajaib"/>
    <x v="194"/>
    <x v="251"/>
    <x v="7"/>
    <x v="11"/>
    <x v="2"/>
    <s v="Softbank Ventures Asia, Alpha JWC Ventures, Insignia Ventures Partners"/>
    <x v="7"/>
    <x v="850"/>
    <x v="1"/>
    <n v="12"/>
    <x v="0"/>
    <n v="1"/>
    <n v="0"/>
    <x v="1"/>
  </r>
  <r>
    <s v="Licious"/>
    <x v="194"/>
    <x v="473"/>
    <x v="6"/>
    <x v="9"/>
    <x v="7"/>
    <s v="3one4 Capital Partners, Bertelsmann India Investments, Vertex Ventures SE Asia"/>
    <x v="6"/>
    <x v="851"/>
    <x v="1"/>
    <n v="21"/>
    <x v="0"/>
    <n v="5"/>
    <n v="0"/>
    <x v="1"/>
  </r>
  <r>
    <s v="Masterworks"/>
    <x v="194"/>
    <x v="473"/>
    <x v="1"/>
    <x v="14"/>
    <x v="2"/>
    <s v="Left Lane Capital, Galaxy Interactive, Tru Arrow Partners"/>
    <x v="13"/>
    <x v="852"/>
    <x v="1"/>
    <n v="3"/>
    <x v="2"/>
    <n v="1"/>
    <n v="0"/>
    <x v="1"/>
  </r>
  <r>
    <s v="Chronosphere"/>
    <x v="194"/>
    <x v="446"/>
    <x v="1"/>
    <x v="14"/>
    <x v="5"/>
    <s v="Greylock Partners, Lux Capital, General Atlantic"/>
    <x v="21"/>
    <x v="853"/>
    <x v="1"/>
    <n v="6"/>
    <x v="2"/>
    <n v="1"/>
    <n v="0"/>
    <x v="1"/>
  </r>
  <r>
    <s v="Solo.io"/>
    <x v="194"/>
    <x v="446"/>
    <x v="1"/>
    <x v="101"/>
    <x v="3"/>
    <s v="True Ventures, Altimeter Capital, Redpoint Ventures"/>
    <x v="13"/>
    <x v="854"/>
    <x v="1"/>
    <n v="3"/>
    <x v="2"/>
    <n v="1"/>
    <n v="0"/>
    <x v="1"/>
  </r>
  <r>
    <s v="Swile"/>
    <x v="194"/>
    <x v="612"/>
    <x v="17"/>
    <x v="247"/>
    <x v="2"/>
    <s v="Index Ventures, IDInvest Partners, Daphni"/>
    <x v="12"/>
    <x v="855"/>
    <x v="1"/>
    <n v="8"/>
    <x v="2"/>
    <n v="2"/>
    <n v="0"/>
    <x v="1"/>
  </r>
  <r>
    <s v="MobiKwik"/>
    <x v="194"/>
    <x v="31"/>
    <x v="6"/>
    <x v="26"/>
    <x v="2"/>
    <s v="Sequoia Capital India, The Times Group, GMO VenturePartners"/>
    <x v="14"/>
    <x v="856"/>
    <x v="1"/>
    <n v="31"/>
    <x v="0"/>
    <n v="9"/>
    <n v="0"/>
    <x v="1"/>
  </r>
  <r>
    <s v="Zopa"/>
    <x v="194"/>
    <x v="613"/>
    <x v="4"/>
    <x v="6"/>
    <x v="2"/>
    <s v="IAG Capital Partners, Augmentum Fintech, Northzone Ventures"/>
    <x v="3"/>
    <x v="857"/>
    <x v="1"/>
    <n v="17"/>
    <x v="0"/>
    <n v="2"/>
    <n v="0"/>
    <x v="1"/>
  </r>
  <r>
    <s v="Dental Monitoring"/>
    <x v="194"/>
    <x v="418"/>
    <x v="17"/>
    <x v="50"/>
    <x v="11"/>
    <s v="Vitruvian Partners, Merieux Equity Partners, Straumann"/>
    <x v="17"/>
    <x v="858"/>
    <x v="1"/>
    <n v="3"/>
    <x v="2"/>
    <n v="1"/>
    <n v="0"/>
    <x v="1"/>
  </r>
  <r>
    <s v="CargoX"/>
    <x v="194"/>
    <x v="418"/>
    <x v="21"/>
    <x v="58"/>
    <x v="4"/>
    <s v="Valor Capital Group, Lightrock, Softbank Group"/>
    <x v="6"/>
    <x v="859"/>
    <x v="1"/>
    <n v="18"/>
    <x v="0"/>
    <n v="3"/>
    <n v="0"/>
    <x v="1"/>
  </r>
  <r>
    <s v="Fabric"/>
    <x v="194"/>
    <x v="325"/>
    <x v="1"/>
    <x v="14"/>
    <x v="4"/>
    <s v="Innovation Endeavors, Aleph, Temasek"/>
    <x v="26"/>
    <x v="76"/>
    <x v="1"/>
    <n v="1"/>
    <x v="2"/>
    <n v="1"/>
    <n v="0"/>
    <x v="1"/>
  </r>
  <r>
    <s v="Augury"/>
    <x v="194"/>
    <x v="325"/>
    <x v="1"/>
    <x v="14"/>
    <x v="0"/>
    <s v="Lerer Hippeau, Munich Re Ventures, Eclipse Ventures"/>
    <x v="10"/>
    <x v="860"/>
    <x v="1"/>
    <n v="13"/>
    <x v="0"/>
    <n v="3"/>
    <n v="0"/>
    <x v="1"/>
  </r>
  <r>
    <s v="Moka"/>
    <x v="194"/>
    <x v="359"/>
    <x v="0"/>
    <x v="0"/>
    <x v="3"/>
    <s v="GGV Capital, GSR Ventures, FreesFund"/>
    <x v="6"/>
    <x v="861"/>
    <x v="1"/>
    <n v="8"/>
    <x v="2"/>
    <n v="2"/>
    <n v="0"/>
    <x v="1"/>
  </r>
  <r>
    <s v="Tezign"/>
    <x v="194"/>
    <x v="359"/>
    <x v="0"/>
    <x v="10"/>
    <x v="3"/>
    <s v="Sequoia Capital China, Linear Venture, Hearst Ventures"/>
    <x v="6"/>
    <x v="852"/>
    <x v="1"/>
    <n v="14"/>
    <x v="0"/>
    <n v="1"/>
    <n v="0"/>
    <x v="1"/>
  </r>
  <r>
    <s v="Vagaro"/>
    <x v="194"/>
    <x v="614"/>
    <x v="1"/>
    <x v="77"/>
    <x v="3"/>
    <s v="FTV Capital"/>
    <x v="14"/>
    <x v="862"/>
    <x v="1"/>
    <n v="2"/>
    <x v="2"/>
    <n v="1"/>
    <n v="0"/>
    <x v="1"/>
  </r>
  <r>
    <s v="Drata"/>
    <x v="194"/>
    <x v="615"/>
    <x v="1"/>
    <x v="16"/>
    <x v="14"/>
    <s v="Cowboy Ventures, Leaders Fund, GGV Capital"/>
    <x v="25"/>
    <x v="863"/>
    <x v="1"/>
    <n v="9"/>
    <x v="2"/>
    <n v="1"/>
    <n v="0"/>
    <x v="1"/>
  </r>
  <r>
    <s v="Razor"/>
    <x v="194"/>
    <x v="615"/>
    <x v="8"/>
    <x v="24"/>
    <x v="10"/>
    <s v="Global Founders Capital, 468 Capital, Redalpine Venture Partners"/>
    <x v="25"/>
    <x v="864"/>
    <x v="1"/>
    <n v="13"/>
    <x v="0"/>
    <n v="2"/>
    <n v="0"/>
    <x v="1"/>
  </r>
  <r>
    <s v="OpenWeb"/>
    <x v="194"/>
    <x v="382"/>
    <x v="1"/>
    <x v="14"/>
    <x v="3"/>
    <s v="Insight Partners, AltaIR Capital, Norma Investments"/>
    <x v="0"/>
    <x v="865"/>
    <x v="1"/>
    <n v="23"/>
    <x v="0"/>
    <n v="2"/>
    <n v="0"/>
    <x v="1"/>
  </r>
  <r>
    <s v="Contrast Security"/>
    <x v="194"/>
    <x v="382"/>
    <x v="1"/>
    <x v="80"/>
    <x v="14"/>
    <s v="Acero Capital, General Catalyst, M12"/>
    <x v="17"/>
    <x v="866"/>
    <x v="1"/>
    <n v="11"/>
    <x v="0"/>
    <n v="3"/>
    <n v="0"/>
    <x v="1"/>
  </r>
  <r>
    <s v="Wrapbook"/>
    <x v="194"/>
    <x v="360"/>
    <x v="1"/>
    <x v="14"/>
    <x v="2"/>
    <s v="Equal Ventures, Uncork Capital, Andreessen Horowitz"/>
    <x v="7"/>
    <x v="867"/>
    <x v="1"/>
    <n v="8"/>
    <x v="2"/>
    <n v="1"/>
    <n v="0"/>
    <x v="1"/>
  </r>
  <r>
    <s v="Gaussian Robotics"/>
    <x v="193"/>
    <x v="360"/>
    <x v="0"/>
    <x v="10"/>
    <x v="9"/>
    <s v="BlueRun Ventures, Grand Flight Investment, Meituan Dianping"/>
    <x v="5"/>
    <x v="868"/>
    <x v="1"/>
    <n v="17"/>
    <x v="0"/>
    <n v="1"/>
    <n v="0"/>
    <x v="1"/>
  </r>
  <r>
    <s v="Mensa Brands"/>
    <x v="194"/>
    <x v="512"/>
    <x v="6"/>
    <x v="9"/>
    <x v="1"/>
    <s v="Accel, Falcon Edge Capital, Norwest Venture Partners"/>
    <x v="30"/>
    <x v="869"/>
    <x v="1"/>
    <n v="13"/>
    <x v="0"/>
    <n v="3"/>
    <n v="0"/>
    <x v="1"/>
  </r>
  <r>
    <s v="Heyday"/>
    <x v="194"/>
    <x v="512"/>
    <x v="1"/>
    <x v="32"/>
    <x v="7"/>
    <s v="Khosla Ventures,General Catalyst, Victory Park Capital"/>
    <x v="13"/>
    <x v="870"/>
    <x v="1"/>
    <n v="10"/>
    <x v="2"/>
    <n v="1"/>
    <n v="0"/>
    <x v="1"/>
  </r>
  <r>
    <s v="PLACE"/>
    <x v="194"/>
    <x v="225"/>
    <x v="1"/>
    <x v="248"/>
    <x v="3"/>
    <s v="Goldman Sachs Asset Management, 3L"/>
    <x v="25"/>
    <x v="509"/>
    <x v="1"/>
    <n v="2"/>
    <x v="2"/>
    <n v="1"/>
    <n v="0"/>
    <x v="1"/>
  </r>
  <r>
    <s v="Stytch"/>
    <x v="194"/>
    <x v="616"/>
    <x v="1"/>
    <x v="2"/>
    <x v="14"/>
    <s v="Index Ventures, Benchmark, Thrive Capital"/>
    <x v="18"/>
    <x v="871"/>
    <x v="1"/>
    <n v="11"/>
    <x v="0"/>
    <n v="3"/>
    <n v="0"/>
    <x v="1"/>
  </r>
  <r>
    <s v="Owkin"/>
    <x v="194"/>
    <x v="616"/>
    <x v="1"/>
    <x v="14"/>
    <x v="0"/>
    <s v="Google Ventures, Cathay Innovation, NJF Capital"/>
    <x v="12"/>
    <x v="872"/>
    <x v="1"/>
    <n v="12"/>
    <x v="0"/>
    <n v="2"/>
    <n v="0"/>
    <x v="1"/>
  </r>
  <r>
    <s v="Expel"/>
    <x v="194"/>
    <x v="616"/>
    <x v="1"/>
    <x v="249"/>
    <x v="14"/>
    <s v="Paladin Capital Group, Greycroft, Scale Venture Partners"/>
    <x v="12"/>
    <x v="873"/>
    <x v="1"/>
    <n v="11"/>
    <x v="0"/>
    <n v="3"/>
    <n v="0"/>
    <x v="1"/>
  </r>
  <r>
    <s v="NoBroker"/>
    <x v="194"/>
    <x v="617"/>
    <x v="6"/>
    <x v="9"/>
    <x v="3"/>
    <s v="General Atlantic, Elevation Capital, BEENEXT"/>
    <x v="17"/>
    <x v="874"/>
    <x v="1"/>
    <n v="14"/>
    <x v="0"/>
    <n v="5"/>
    <n v="0"/>
    <x v="1"/>
  </r>
  <r>
    <s v="Slice"/>
    <x v="194"/>
    <x v="618"/>
    <x v="6"/>
    <x v="9"/>
    <x v="2"/>
    <s v="Gunosy Capital, Blume Ventures, Das Capital"/>
    <x v="6"/>
    <x v="875"/>
    <x v="1"/>
    <n v="30"/>
    <x v="0"/>
    <n v="3"/>
    <n v="0"/>
    <x v="1"/>
  </r>
  <r>
    <s v="Thought Machine"/>
    <x v="194"/>
    <x v="211"/>
    <x v="4"/>
    <x v="6"/>
    <x v="2"/>
    <s v="British Patient Capital, SEB Venture Capital, IQ Capital"/>
    <x v="17"/>
    <x v="876"/>
    <x v="1"/>
    <n v="15"/>
    <x v="0"/>
    <n v="3"/>
    <n v="0"/>
    <x v="1"/>
  </r>
  <r>
    <s v="Lessen"/>
    <x v="194"/>
    <x v="513"/>
    <x v="1"/>
    <x v="111"/>
    <x v="3"/>
    <s v="Khosla Ventures, General Catalyst, Navitas Capital"/>
    <x v="21"/>
    <x v="693"/>
    <x v="1"/>
    <n v="4"/>
    <x v="2"/>
    <n v="1"/>
    <n v="0"/>
    <x v="1"/>
  </r>
  <r>
    <s v="Clara"/>
    <x v="194"/>
    <x v="619"/>
    <x v="10"/>
    <x v="130"/>
    <x v="2"/>
    <s v="DST Global, General Catalyst, Monashees+"/>
    <x v="25"/>
    <x v="877"/>
    <x v="1"/>
    <n v="14"/>
    <x v="0"/>
    <n v="2"/>
    <n v="0"/>
    <x v="1"/>
  </r>
  <r>
    <s v="YipitData"/>
    <x v="194"/>
    <x v="619"/>
    <x v="1"/>
    <x v="14"/>
    <x v="3"/>
    <s v="RRE Ventures+, Highland Capital Partners, The Carlyle Group"/>
    <x v="9"/>
    <x v="878"/>
    <x v="1"/>
    <n v="15"/>
    <x v="0"/>
    <n v="3"/>
    <n v="0"/>
    <x v="1"/>
  </r>
  <r>
    <s v="Anyscale"/>
    <x v="194"/>
    <x v="474"/>
    <x v="1"/>
    <x v="191"/>
    <x v="0"/>
    <s v="Andreessen Horowitz, Intel Capital, Foundation Capital"/>
    <x v="21"/>
    <x v="879"/>
    <x v="1"/>
    <n v="10"/>
    <x v="2"/>
    <n v="1"/>
    <n v="0"/>
    <x v="1"/>
  </r>
  <r>
    <s v="Iodine Software"/>
    <x v="194"/>
    <x v="265"/>
    <x v="1"/>
    <x v="106"/>
    <x v="5"/>
    <s v="Advent International, Bain Capital Ventures, Silversmith Capital Partners"/>
    <x v="2"/>
    <x v="76"/>
    <x v="1"/>
    <n v="3"/>
    <x v="2"/>
    <n v="1"/>
    <n v="0"/>
    <x v="1"/>
  </r>
  <r>
    <s v="ReliaQuest"/>
    <x v="194"/>
    <x v="265"/>
    <x v="1"/>
    <x v="250"/>
    <x v="14"/>
    <s v="KKR, FTV Capital, Ten Eleven Ventures"/>
    <x v="20"/>
    <x v="735"/>
    <x v="1"/>
    <n v="4"/>
    <x v="2"/>
    <n v="1"/>
    <n v="0"/>
    <x v="1"/>
  </r>
  <r>
    <s v="Pet Circle"/>
    <x v="194"/>
    <x v="474"/>
    <x v="3"/>
    <x v="251"/>
    <x v="7"/>
    <s v="Prysm Capital, Baillie Gifford &amp; Co., TDM Growth Partners"/>
    <x v="10"/>
    <x v="880"/>
    <x v="1"/>
    <n v="6"/>
    <x v="2"/>
    <n v="1"/>
    <n v="0"/>
    <x v="1"/>
  </r>
  <r>
    <s v="Nature's Fynd"/>
    <x v="194"/>
    <x v="605"/>
    <x v="1"/>
    <x v="32"/>
    <x v="1"/>
    <s v="Danone Manifesto Ventures, 1955 Capital, Breakthrough Energy Ventures"/>
    <x v="0"/>
    <x v="881"/>
    <x v="1"/>
    <n v="20"/>
    <x v="0"/>
    <n v="1"/>
    <n v="0"/>
    <x v="1"/>
  </r>
  <r>
    <s v="Lydia"/>
    <x v="194"/>
    <x v="620"/>
    <x v="17"/>
    <x v="50"/>
    <x v="2"/>
    <s v="NewAlpha, XAnge Private Equity, Tencent Holdings"/>
    <x v="10"/>
    <x v="882"/>
    <x v="1"/>
    <n v="12"/>
    <x v="0"/>
    <n v="3"/>
    <n v="0"/>
    <x v="1"/>
  </r>
  <r>
    <s v="SellerX"/>
    <x v="194"/>
    <x v="491"/>
    <x v="8"/>
    <x v="24"/>
    <x v="7"/>
    <s v="Cherry Ventures, Felix Capital, 83North"/>
    <x v="25"/>
    <x v="883"/>
    <x v="1"/>
    <n v="13"/>
    <x v="0"/>
    <n v="1"/>
    <n v="0"/>
    <x v="1"/>
  </r>
  <r>
    <s v="SnapLogic"/>
    <x v="194"/>
    <x v="621"/>
    <x v="1"/>
    <x v="31"/>
    <x v="3"/>
    <s v="Andreessen Horowitz, Triangle Peak Partners, Ignition Partners"/>
    <x v="11"/>
    <x v="884"/>
    <x v="1"/>
    <n v="18"/>
    <x v="0"/>
    <n v="8"/>
    <n v="0"/>
    <x v="1"/>
  </r>
  <r>
    <s v="Cadence"/>
    <x v="194"/>
    <x v="622"/>
    <x v="1"/>
    <x v="14"/>
    <x v="11"/>
    <s v="Thrive Capital, General Catalyst, Coatue Management"/>
    <x v="25"/>
    <x v="885"/>
    <x v="1"/>
    <n v="8"/>
    <x v="2"/>
    <n v="1"/>
    <n v="0"/>
    <x v="1"/>
  </r>
  <r>
    <s v="Noname Security"/>
    <x v="194"/>
    <x v="255"/>
    <x v="1"/>
    <x v="41"/>
    <x v="14"/>
    <s v="Insight Partners, Lightspeed Venture Partners, CyberStarts"/>
    <x v="25"/>
    <x v="886"/>
    <x v="1"/>
    <n v="7"/>
    <x v="2"/>
    <n v="1"/>
    <n v="0"/>
    <x v="1"/>
  </r>
  <r>
    <s v="Rothy's"/>
    <x v="194"/>
    <x v="427"/>
    <x v="1"/>
    <x v="2"/>
    <x v="10"/>
    <s v="Alpargatas, GS Growth, Lightspeed Venture Partners"/>
    <x v="12"/>
    <x v="887"/>
    <x v="1"/>
    <n v="6"/>
    <x v="2"/>
    <n v="2"/>
    <n v="0"/>
    <x v="1"/>
  </r>
  <r>
    <s v="VOI"/>
    <x v="194"/>
    <x v="427"/>
    <x v="2"/>
    <x v="3"/>
    <x v="16"/>
    <s v="Vostok New Ventures, The Raine Group, Balderton Capital"/>
    <x v="7"/>
    <x v="888"/>
    <x v="1"/>
    <n v="33"/>
    <x v="0"/>
    <n v="3"/>
    <n v="0"/>
    <x v="1"/>
  </r>
  <r>
    <s v="Haomao.AI"/>
    <x v="194"/>
    <x v="367"/>
    <x v="0"/>
    <x v="0"/>
    <x v="0"/>
    <s v="Qualcomm Ventures, Nine Intelligence Capital, Hillhouse Capital Management"/>
    <x v="21"/>
    <x v="889"/>
    <x v="1"/>
    <n v="7"/>
    <x v="2"/>
    <n v="1"/>
    <n v="0"/>
    <x v="1"/>
  </r>
  <r>
    <s v="Kopi Kenangan"/>
    <x v="194"/>
    <x v="421"/>
    <x v="7"/>
    <x v="11"/>
    <x v="10"/>
    <s v="Horizons Ventures, Sequoia Capital India, Alpha JWC Ventures"/>
    <x v="13"/>
    <x v="890"/>
    <x v="1"/>
    <n v="13"/>
    <x v="0"/>
    <n v="1"/>
    <n v="0"/>
    <x v="1"/>
  </r>
  <r>
    <s v="InFarm"/>
    <x v="194"/>
    <x v="364"/>
    <x v="8"/>
    <x v="24"/>
    <x v="1"/>
    <s v="Atomico, Hanaco Venture Capital, TriplePoint Capital"/>
    <x v="5"/>
    <x v="891"/>
    <x v="1"/>
    <n v="22"/>
    <x v="0"/>
    <n v="2"/>
    <n v="0"/>
    <x v="1"/>
  </r>
  <r>
    <s v="ONE"/>
    <x v="194"/>
    <x v="620"/>
    <x v="26"/>
    <x v="237"/>
    <x v="31"/>
    <s v="None"/>
    <x v="10"/>
    <x v="892"/>
    <x v="1"/>
    <n v="11"/>
    <x v="0"/>
    <n v="1"/>
    <n v="0"/>
    <x v="1"/>
  </r>
  <r>
    <s v="Fractal Analytics"/>
    <x v="194"/>
    <x v="16"/>
    <x v="6"/>
    <x v="34"/>
    <x v="5"/>
    <s v="TPG Capital, Apax Partners, TA Associates"/>
    <x v="28"/>
    <x v="893"/>
    <x v="1"/>
    <n v="6"/>
    <x v="2"/>
    <n v="3"/>
    <n v="0"/>
    <x v="1"/>
  </r>
  <r>
    <s v="Assent Compliance"/>
    <x v="194"/>
    <x v="348"/>
    <x v="12"/>
    <x v="252"/>
    <x v="4"/>
    <s v="Vista Equity Partners, Warburg Pincus, First Ascent Ventures"/>
    <x v="3"/>
    <x v="894"/>
    <x v="1"/>
    <n v="8"/>
    <x v="2"/>
    <n v="3"/>
    <n v="0"/>
    <x v="1"/>
  </r>
  <r>
    <s v="CAIS"/>
    <x v="194"/>
    <x v="131"/>
    <x v="1"/>
    <x v="14"/>
    <x v="2"/>
    <s v="Franklin Templeton, Motive Partners. Apollo Global Management"/>
    <x v="14"/>
    <x v="895"/>
    <x v="1"/>
    <n v="7"/>
    <x v="2"/>
    <n v="2"/>
    <n v="0"/>
    <x v="1"/>
  </r>
  <r>
    <s v="Placer.ai"/>
    <x v="194"/>
    <x v="315"/>
    <x v="1"/>
    <x v="80"/>
    <x v="0"/>
    <s v="Fifth Wall Ventures, JBV Capital, Array Ventures"/>
    <x v="12"/>
    <x v="896"/>
    <x v="1"/>
    <n v="19"/>
    <x v="0"/>
    <n v="1"/>
    <n v="0"/>
    <x v="1"/>
  </r>
  <r>
    <s v="Pentera"/>
    <x v="194"/>
    <x v="131"/>
    <x v="16"/>
    <x v="253"/>
    <x v="14"/>
    <s v="AWZ Ventures, Blackstone, Insight Partners"/>
    <x v="6"/>
    <x v="897"/>
    <x v="1"/>
    <n v="6"/>
    <x v="2"/>
    <n v="1"/>
    <n v="0"/>
    <x v="1"/>
  </r>
  <r>
    <s v="Darwinbox"/>
    <x v="194"/>
    <x v="437"/>
    <x v="6"/>
    <x v="254"/>
    <x v="3"/>
    <s v="Lightspeed India Partners, Sequoia Capital India, Endiya Partners"/>
    <x v="6"/>
    <x v="898"/>
    <x v="1"/>
    <n v="10"/>
    <x v="2"/>
    <n v="2"/>
    <n v="0"/>
    <x v="1"/>
  </r>
  <r>
    <s v="Minio"/>
    <x v="194"/>
    <x v="424"/>
    <x v="1"/>
    <x v="41"/>
    <x v="5"/>
    <s v="General Catalyst, Nexus Venture Partners, Dell Technologies Capital"/>
    <x v="17"/>
    <x v="899"/>
    <x v="1"/>
    <n v="13"/>
    <x v="0"/>
    <n v="2"/>
    <n v="0"/>
    <x v="1"/>
  </r>
  <r>
    <s v="Fever Labs"/>
    <x v="194"/>
    <x v="424"/>
    <x v="1"/>
    <x v="14"/>
    <x v="3"/>
    <s v="Accel, 14W, GS Growth"/>
    <x v="0"/>
    <x v="900"/>
    <x v="1"/>
    <n v="26"/>
    <x v="0"/>
    <n v="4"/>
    <n v="0"/>
    <x v="1"/>
  </r>
  <r>
    <s v="Esusu"/>
    <x v="194"/>
    <x v="387"/>
    <x v="1"/>
    <x v="14"/>
    <x v="2"/>
    <s v="Next Play Ventures, Zeal Capital Partners, SoftBank Group"/>
    <x v="6"/>
    <x v="901"/>
    <x v="1"/>
    <n v="25"/>
    <x v="0"/>
    <n v="1"/>
    <n v="0"/>
    <x v="1"/>
  </r>
  <r>
    <s v="Betterfly"/>
    <x v="194"/>
    <x v="398"/>
    <x v="41"/>
    <x v="167"/>
    <x v="0"/>
    <s v="QED Investors, DST Global, Endeavor"/>
    <x v="7"/>
    <x v="902"/>
    <x v="1"/>
    <n v="13"/>
    <x v="0"/>
    <n v="1"/>
    <n v="0"/>
    <x v="1"/>
  </r>
  <r>
    <s v="Dune Analytics"/>
    <x v="194"/>
    <x v="384"/>
    <x v="39"/>
    <x v="198"/>
    <x v="5"/>
    <s v="Multicoin Capital, Coatue Management, Dragonfly Capital Partners"/>
    <x v="7"/>
    <x v="903"/>
    <x v="1"/>
    <n v="12"/>
    <x v="0"/>
    <n v="1"/>
    <n v="0"/>
    <x v="1"/>
  </r>
  <r>
    <s v="Scandit"/>
    <x v="194"/>
    <x v="492"/>
    <x v="29"/>
    <x v="227"/>
    <x v="4"/>
    <s v="Atomico, NGP Capital, Google Ventures"/>
    <x v="14"/>
    <x v="904"/>
    <x v="1"/>
    <n v="12"/>
    <x v="0"/>
    <n v="3"/>
    <n v="0"/>
    <x v="1"/>
  </r>
  <r>
    <s v="Payhawk"/>
    <x v="194"/>
    <x v="450"/>
    <x v="4"/>
    <x v="6"/>
    <x v="2"/>
    <s v="Earlybird Venture Capital, Eleven Ventures, QED Investors"/>
    <x v="7"/>
    <x v="905"/>
    <x v="1"/>
    <n v="15"/>
    <x v="0"/>
    <n v="2"/>
    <n v="0"/>
    <x v="1"/>
  </r>
  <r>
    <s v="Watershed"/>
    <x v="194"/>
    <x v="327"/>
    <x v="1"/>
    <x v="2"/>
    <x v="3"/>
    <s v="Kleiner Perkins Caufield &amp; Byers, Sequoia Capital"/>
    <x v="18"/>
    <x v="906"/>
    <x v="1"/>
    <n v="4"/>
    <x v="2"/>
    <n v="1"/>
    <n v="0"/>
    <x v="1"/>
  </r>
  <r>
    <s v="Axelar"/>
    <x v="194"/>
    <x v="313"/>
    <x v="12"/>
    <x v="210"/>
    <x v="3"/>
    <s v="Lemniscap VC, North Island Ventures, Polychain Capital"/>
    <x v="25"/>
    <x v="907"/>
    <x v="1"/>
    <n v="26"/>
    <x v="0"/>
    <n v="1"/>
    <n v="0"/>
    <x v="1"/>
  </r>
  <r>
    <s v="CHEQ"/>
    <x v="194"/>
    <x v="493"/>
    <x v="1"/>
    <x v="14"/>
    <x v="14"/>
    <s v="Battery Ventures, Tiger Global Management, Hanaco Ventures"/>
    <x v="17"/>
    <x v="908"/>
    <x v="1"/>
    <n v="6"/>
    <x v="2"/>
    <n v="2"/>
    <n v="0"/>
    <x v="1"/>
  </r>
  <r>
    <s v="Hasura"/>
    <x v="194"/>
    <x v="493"/>
    <x v="6"/>
    <x v="9"/>
    <x v="3"/>
    <s v="Nexus Venture Partners, Vertex Ventures, STRIVE"/>
    <x v="13"/>
    <x v="909"/>
    <x v="1"/>
    <n v="11"/>
    <x v="0"/>
    <n v="1"/>
    <n v="0"/>
    <x v="1"/>
  </r>
  <r>
    <s v="Timescale"/>
    <x v="194"/>
    <x v="493"/>
    <x v="1"/>
    <x v="14"/>
    <x v="3"/>
    <s v="New Enterprise Associates, Benchmark, Two Sigma Ventures"/>
    <x v="6"/>
    <x v="910"/>
    <x v="1"/>
    <n v="7"/>
    <x v="2"/>
    <n v="2"/>
    <n v="0"/>
    <x v="1"/>
  </r>
  <r>
    <s v="Scalapay"/>
    <x v="194"/>
    <x v="288"/>
    <x v="45"/>
    <x v="255"/>
    <x v="2"/>
    <s v="Fasanara Capital, Tiger Global Management, Baleen Capital"/>
    <x v="21"/>
    <x v="611"/>
    <x v="1"/>
    <n v="10"/>
    <x v="2"/>
    <n v="2"/>
    <n v="0"/>
    <x v="1"/>
  </r>
  <r>
    <s v="Omada Health"/>
    <x v="194"/>
    <x v="288"/>
    <x v="1"/>
    <x v="2"/>
    <x v="11"/>
    <s v="U.S. Venture Partners, dRx Capital, Andreessen Horowitz"/>
    <x v="10"/>
    <x v="911"/>
    <x v="1"/>
    <n v="30"/>
    <x v="0"/>
    <n v="6"/>
    <n v="0"/>
    <x v="1"/>
  </r>
  <r>
    <s v="BlueVoyant"/>
    <x v="194"/>
    <x v="288"/>
    <x v="1"/>
    <x v="14"/>
    <x v="14"/>
    <s v="8VC, Liberty Strategic Capital, Eden Global Partners"/>
    <x v="13"/>
    <x v="912"/>
    <x v="1"/>
    <n v="6"/>
    <x v="2"/>
    <n v="2"/>
    <n v="0"/>
    <x v="1"/>
  </r>
  <r>
    <s v="Veev"/>
    <x v="194"/>
    <x v="428"/>
    <x v="1"/>
    <x v="31"/>
    <x v="3"/>
    <s v="Zeev Ventures, Bond, Fifth Wall Ventures"/>
    <x v="9"/>
    <x v="913"/>
    <x v="1"/>
    <n v="11"/>
    <x v="0"/>
    <n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9F208-294E-49E9-B1BC-E140E07DF04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1:B37" firstHeaderRow="1" firstDataRow="1" firstDataCol="1"/>
  <pivotFields count="15">
    <pivotField showAll="0"/>
    <pivotField showAll="0"/>
    <pivotField showAll="0"/>
    <pivotField showAll="0">
      <items count="47">
        <item x="30"/>
        <item x="3"/>
        <item x="24"/>
        <item x="5"/>
        <item x="20"/>
        <item x="38"/>
        <item x="21"/>
        <item x="12"/>
        <item x="41"/>
        <item x="0"/>
        <item x="19"/>
        <item x="44"/>
        <item x="43"/>
        <item x="22"/>
        <item x="11"/>
        <item x="18"/>
        <item x="17"/>
        <item x="8"/>
        <item x="9"/>
        <item x="6"/>
        <item x="7"/>
        <item x="25"/>
        <item x="16"/>
        <item x="45"/>
        <item x="32"/>
        <item x="23"/>
        <item x="33"/>
        <item x="37"/>
        <item x="10"/>
        <item x="15"/>
        <item x="34"/>
        <item x="39"/>
        <item x="35"/>
        <item x="36"/>
        <item x="26"/>
        <item x="40"/>
        <item x="14"/>
        <item x="31"/>
        <item x="2"/>
        <item x="29"/>
        <item x="42"/>
        <item x="13"/>
        <item x="28"/>
        <item x="4"/>
        <item x="1"/>
        <item x="27"/>
        <item t="default"/>
      </items>
    </pivotField>
    <pivotField showAll="0"/>
    <pivotField axis="axisRow" dataField="1" showAll="0" measureFilter="1">
      <items count="33">
        <item x="22"/>
        <item x="29"/>
        <item x="0"/>
        <item x="12"/>
        <item x="30"/>
        <item x="10"/>
        <item x="14"/>
        <item x="5"/>
        <item x="25"/>
        <item x="7"/>
        <item x="8"/>
        <item x="2"/>
        <item x="13"/>
        <item x="9"/>
        <item x="11"/>
        <item x="21"/>
        <item x="3"/>
        <item x="19"/>
        <item x="17"/>
        <item x="15"/>
        <item x="27"/>
        <item x="1"/>
        <item x="23"/>
        <item x="24"/>
        <item x="6"/>
        <item x="26"/>
        <item x="4"/>
        <item x="31"/>
        <item x="18"/>
        <item x="16"/>
        <item x="28"/>
        <item x="20"/>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s>
  <rowFields count="1">
    <field x="5"/>
  </rowFields>
  <rowItems count="16">
    <i>
      <x v="2"/>
    </i>
    <i>
      <x v="3"/>
    </i>
    <i>
      <x v="5"/>
    </i>
    <i>
      <x v="6"/>
    </i>
    <i>
      <x v="7"/>
    </i>
    <i>
      <x v="9"/>
    </i>
    <i>
      <x v="10"/>
    </i>
    <i>
      <x v="11"/>
    </i>
    <i>
      <x v="13"/>
    </i>
    <i>
      <x v="14"/>
    </i>
    <i>
      <x v="16"/>
    </i>
    <i>
      <x v="19"/>
    </i>
    <i>
      <x v="21"/>
    </i>
    <i>
      <x v="26"/>
    </i>
    <i>
      <x v="29"/>
    </i>
    <i t="grand">
      <x/>
    </i>
  </rowItems>
  <colItems count="1">
    <i/>
  </colItems>
  <dataFields count="1">
    <dataField name="Count of Industry" fld="5"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OrEqual" evalOrder="-1" id="2" iMeasureFld="0">
      <autoFilter ref="A1">
        <filterColumn colId="0">
          <customFilters>
            <customFilter operator="greater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6FB9F4-76CA-453C-B163-2921AAAF2A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5:B19"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n="Big (51-91)" x="1"/>
        <item n="Medium (11-50)" x="0"/>
        <item n="Small (1-10)" x="2"/>
        <item t="default"/>
      </items>
    </pivotField>
    <pivotField showAll="0"/>
    <pivotField showAll="0"/>
    <pivotField showAll="0">
      <items count="3">
        <item x="1"/>
        <item x="0"/>
        <item t="default"/>
      </items>
    </pivotField>
  </pivotFields>
  <rowFields count="1">
    <field x="11"/>
  </rowFields>
  <rowItems count="4">
    <i>
      <x/>
    </i>
    <i>
      <x v="1"/>
    </i>
    <i>
      <x v="2"/>
    </i>
    <i t="grand">
      <x/>
    </i>
  </rowItems>
  <colItems count="1">
    <i/>
  </colItems>
  <dataFields count="1">
    <dataField name="Count of Investors Count Brackets" fld="11"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 chart="6" format="9">
      <pivotArea type="data" outline="0" fieldPosition="0">
        <references count="2">
          <reference field="4294967294" count="1" selected="0">
            <x v="0"/>
          </reference>
          <reference field="11" count="1" selected="0">
            <x v="2"/>
          </reference>
        </references>
      </pivotArea>
    </chartFormat>
    <chartFormat chart="3" format="2">
      <pivotArea type="data" outline="0" fieldPosition="0">
        <references count="2">
          <reference field="4294967294" count="1" selected="0">
            <x v="0"/>
          </reference>
          <reference field="11" count="1" selected="0">
            <x v="0"/>
          </reference>
        </references>
      </pivotArea>
    </chartFormat>
    <chartFormat chart="3"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5FC2F2-6566-4644-A232-68FD3E134E3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ountry">
  <location ref="A1:B13" firstHeaderRow="1" firstDataRow="1" firstDataCol="1"/>
  <pivotFields count="15">
    <pivotField showAll="0"/>
    <pivotField showAll="0"/>
    <pivotField showAll="0"/>
    <pivotField axis="axisRow" dataField="1" showAll="0" measureFilter="1">
      <items count="47">
        <item x="30"/>
        <item x="3"/>
        <item x="24"/>
        <item x="5"/>
        <item x="20"/>
        <item x="38"/>
        <item x="21"/>
        <item x="12"/>
        <item x="41"/>
        <item x="0"/>
        <item x="19"/>
        <item x="44"/>
        <item x="43"/>
        <item x="22"/>
        <item x="11"/>
        <item x="18"/>
        <item x="17"/>
        <item x="8"/>
        <item x="9"/>
        <item x="6"/>
        <item x="7"/>
        <item x="25"/>
        <item x="16"/>
        <item x="45"/>
        <item x="32"/>
        <item x="23"/>
        <item x="33"/>
        <item x="37"/>
        <item x="10"/>
        <item x="15"/>
        <item x="34"/>
        <item x="39"/>
        <item x="35"/>
        <item x="36"/>
        <item x="26"/>
        <item x="40"/>
        <item x="14"/>
        <item x="31"/>
        <item x="2"/>
        <item x="29"/>
        <item x="42"/>
        <item x="13"/>
        <item x="28"/>
        <item x="4"/>
        <item x="1"/>
        <item x="27"/>
        <item t="default"/>
      </items>
    </pivotField>
    <pivotField showAll="0"/>
    <pivotField showAll="0">
      <items count="33">
        <item x="22"/>
        <item x="29"/>
        <item x="0"/>
        <item x="12"/>
        <item x="30"/>
        <item x="10"/>
        <item x="14"/>
        <item x="5"/>
        <item x="25"/>
        <item x="7"/>
        <item x="8"/>
        <item x="2"/>
        <item x="13"/>
        <item x="9"/>
        <item x="11"/>
        <item x="21"/>
        <item x="3"/>
        <item x="19"/>
        <item x="17"/>
        <item x="15"/>
        <item x="27"/>
        <item x="1"/>
        <item x="23"/>
        <item x="24"/>
        <item x="6"/>
        <item x="26"/>
        <item x="4"/>
        <item x="31"/>
        <item x="18"/>
        <item x="16"/>
        <item x="28"/>
        <item x="20"/>
        <item t="default"/>
      </items>
    </pivotField>
    <pivotField showAll="0"/>
    <pivotField showAll="0"/>
    <pivotField showAll="0"/>
    <pivotField showAll="0">
      <items count="11">
        <item x="4"/>
        <item x="3"/>
        <item x="2"/>
        <item x="9"/>
        <item x="5"/>
        <item x="0"/>
        <item x="7"/>
        <item x="1"/>
        <item x="8"/>
        <item x="6"/>
        <item t="default"/>
      </items>
    </pivotField>
    <pivotField showAll="0"/>
    <pivotField showAll="0"/>
    <pivotField showAll="0"/>
    <pivotField showAll="0"/>
    <pivotField showAll="0">
      <items count="3">
        <item h="1" x="1"/>
        <item x="0"/>
        <item t="default"/>
      </items>
    </pivotField>
  </pivotFields>
  <rowFields count="1">
    <field x="3"/>
  </rowFields>
  <rowItems count="12">
    <i>
      <x v="6"/>
    </i>
    <i>
      <x v="7"/>
    </i>
    <i>
      <x v="9"/>
    </i>
    <i>
      <x v="16"/>
    </i>
    <i>
      <x v="17"/>
    </i>
    <i>
      <x v="19"/>
    </i>
    <i>
      <x v="22"/>
    </i>
    <i>
      <x v="34"/>
    </i>
    <i>
      <x v="36"/>
    </i>
    <i>
      <x v="43"/>
    </i>
    <i>
      <x v="44"/>
    </i>
    <i t="grand">
      <x/>
    </i>
  </rowItems>
  <colItems count="1">
    <i/>
  </colItems>
  <dataFields count="1">
    <dataField name="Count of Country"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GreaterThanOrEqual" evalOrder="-1" id="1" iMeasureFld="0">
      <autoFilter ref="A1">
        <filterColumn colId="0">
          <customFilters>
            <customFilter operator="greaterThanOrEqual" val="1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EACCC4-CC9F-4E86-8E98-BB2EF82F258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16:B149" firstHeaderRow="1" firstDataRow="1" firstDataCol="1"/>
  <pivotFields count="15">
    <pivotField showAll="0"/>
    <pivotField showAll="0"/>
    <pivotField dataField="1" showAll="0" sortType="descending">
      <items count="624">
        <item sd="0" x="315"/>
        <item sd="0" x="131"/>
        <item sd="0" x="449"/>
        <item sd="0" x="306"/>
        <item sd="0" x="492"/>
        <item sd="0" x="327"/>
        <item x="426"/>
        <item x="348"/>
        <item x="16"/>
        <item x="423"/>
        <item x="384"/>
        <item x="398"/>
        <item x="204"/>
        <item x="223"/>
        <item x="383"/>
        <item x="207"/>
        <item x="600"/>
        <item x="107"/>
        <item x="612"/>
        <item x="353"/>
        <item x="347"/>
        <item x="599"/>
        <item x="244"/>
        <item x="497"/>
        <item x="478"/>
        <item x="305"/>
        <item x="360"/>
        <item x="420"/>
        <item x="187"/>
        <item x="136"/>
        <item x="598"/>
        <item x="491"/>
        <item x="382"/>
        <item x="283"/>
        <item x="487"/>
        <item x="218"/>
        <item x="284"/>
        <item x="228"/>
        <item x="222"/>
        <item x="620"/>
        <item x="615"/>
        <item x="36"/>
        <item x="320"/>
        <item x="88"/>
        <item x="161"/>
        <item x="38"/>
        <item x="192"/>
        <item x="363"/>
        <item x="511"/>
        <item x="474"/>
        <item x="381"/>
        <item x="446"/>
        <item x="378"/>
        <item x="604"/>
        <item x="372"/>
        <item x="484"/>
        <item x="15"/>
        <item x="362"/>
        <item x="63"/>
        <item x="619"/>
        <item x="308"/>
        <item x="139"/>
        <item x="324"/>
        <item x="164"/>
        <item x="97"/>
        <item x="473"/>
        <item x="607"/>
        <item x="276"/>
        <item x="312"/>
        <item x="135"/>
        <item x="477"/>
        <item x="380"/>
        <item x="251"/>
        <item x="369"/>
        <item x="346"/>
        <item x="191"/>
        <item x="144"/>
        <item x="614"/>
        <item x="486"/>
        <item x="394"/>
        <item x="33"/>
        <item x="393"/>
        <item x="377"/>
        <item x="447"/>
        <item x="448"/>
        <item x="359"/>
        <item x="395"/>
        <item x="488"/>
        <item x="265"/>
        <item x="47"/>
        <item x="610"/>
        <item x="186"/>
        <item x="296"/>
        <item x="379"/>
        <item x="595"/>
        <item x="510"/>
        <item x="81"/>
        <item x="195"/>
        <item x="76"/>
        <item x="110"/>
        <item x="302"/>
        <item x="106"/>
        <item x="73"/>
        <item x="587"/>
        <item x="509"/>
        <item x="20"/>
        <item x="91"/>
        <item x="499"/>
        <item x="253"/>
        <item x="321"/>
        <item x="231"/>
        <item x="64"/>
        <item x="462"/>
        <item x="241"/>
        <item x="92"/>
        <item x="463"/>
        <item x="592"/>
        <item x="179"/>
        <item x="262"/>
        <item x="118"/>
        <item x="171"/>
        <item x="175"/>
        <item x="59"/>
        <item x="316"/>
        <item x="90"/>
        <item x="45"/>
        <item x="21"/>
        <item x="80"/>
        <item x="53"/>
        <item x="310"/>
        <item x="140"/>
        <item x="116"/>
        <item x="429"/>
        <item x="61"/>
        <item x="24"/>
        <item x="577"/>
        <item x="51"/>
        <item x="117"/>
        <item x="67"/>
        <item x="314"/>
        <item x="124"/>
        <item x="170"/>
        <item x="580"/>
        <item x="575"/>
        <item x="456"/>
        <item x="291"/>
        <item x="78"/>
        <item x="338"/>
        <item x="240"/>
        <item x="79"/>
        <item x="350"/>
        <item x="12"/>
        <item x="8"/>
        <item x="142"/>
        <item x="352"/>
        <item x="58"/>
        <item x="430"/>
        <item x="573"/>
        <item x="132"/>
        <item x="6"/>
        <item x="397"/>
        <item x="50"/>
        <item x="402"/>
        <item x="365"/>
        <item x="559"/>
        <item x="96"/>
        <item x="23"/>
        <item x="112"/>
        <item x="188"/>
        <item x="570"/>
        <item x="563"/>
        <item x="180"/>
        <item x="558"/>
        <item x="554"/>
        <item x="77"/>
        <item x="386"/>
        <item x="279"/>
        <item x="82"/>
        <item x="214"/>
        <item x="158"/>
        <item x="470"/>
        <item x="317"/>
        <item x="5"/>
        <item x="452"/>
        <item x="568"/>
        <item x="30"/>
        <item x="29"/>
        <item x="27"/>
        <item x="557"/>
        <item x="48"/>
        <item x="230"/>
        <item x="162"/>
        <item x="44"/>
        <item x="19"/>
        <item x="326"/>
        <item x="443"/>
        <item x="87"/>
        <item x="212"/>
        <item x="307"/>
        <item x="336"/>
        <item x="120"/>
        <item x="128"/>
        <item x="334"/>
        <item x="546"/>
        <item x="476"/>
        <item x="552"/>
        <item x="407"/>
        <item x="549"/>
        <item x="0"/>
        <item x="544"/>
        <item x="460"/>
        <item x="548"/>
        <item x="472"/>
        <item x="236"/>
        <item x="235"/>
        <item x="541"/>
        <item x="55"/>
        <item x="220"/>
        <item x="479"/>
        <item x="399"/>
        <item x="542"/>
        <item x="104"/>
        <item x="332"/>
        <item x="147"/>
        <item x="247"/>
        <item x="494"/>
        <item x="537"/>
        <item x="535"/>
        <item x="297"/>
        <item x="330"/>
        <item x="536"/>
        <item x="503"/>
        <item x="529"/>
        <item x="531"/>
        <item x="534"/>
        <item x="533"/>
        <item x="528"/>
        <item x="165"/>
        <item x="527"/>
        <item x="183"/>
        <item x="524"/>
        <item x="403"/>
        <item x="11"/>
        <item x="1"/>
        <item x="3"/>
        <item x="105"/>
        <item x="417"/>
        <item x="459"/>
        <item x="261"/>
        <item x="163"/>
        <item x="416"/>
        <item x="125"/>
        <item x="221"/>
        <item x="490"/>
        <item x="415"/>
        <item x="197"/>
        <item x="57"/>
        <item x="611"/>
        <item x="303"/>
        <item x="356"/>
        <item x="103"/>
        <item x="355"/>
        <item x="202"/>
        <item x="401"/>
        <item x="84"/>
        <item x="155"/>
        <item x="590"/>
        <item x="270"/>
        <item x="550"/>
        <item x="409"/>
        <item x="143"/>
        <item x="281"/>
        <item x="515"/>
        <item x="245"/>
        <item x="354"/>
        <item x="589"/>
        <item x="331"/>
        <item x="290"/>
        <item x="498"/>
        <item x="119"/>
        <item x="274"/>
        <item x="201"/>
        <item x="562"/>
        <item x="489"/>
        <item x="113"/>
        <item x="609"/>
        <item x="526"/>
        <item x="561"/>
        <item x="608"/>
        <item x="141"/>
        <item x="516"/>
        <item x="224"/>
        <item x="127"/>
        <item x="280"/>
        <item x="581"/>
        <item x="264"/>
        <item x="294"/>
        <item x="298"/>
        <item x="100"/>
        <item x="232"/>
        <item x="299"/>
        <item x="465"/>
        <item x="505"/>
        <item x="433"/>
        <item x="289"/>
        <item x="130"/>
        <item x="370"/>
        <item x="182"/>
        <item x="43"/>
        <item x="263"/>
        <item x="588"/>
        <item x="518"/>
        <item x="304"/>
        <item x="94"/>
        <item x="190"/>
        <item x="68"/>
        <item x="86"/>
        <item x="414"/>
        <item x="13"/>
        <item x="150"/>
        <item x="145"/>
        <item x="606"/>
        <item x="66"/>
        <item x="259"/>
        <item x="455"/>
        <item x="248"/>
        <item x="10"/>
        <item x="495"/>
        <item x="451"/>
        <item x="605"/>
        <item x="169"/>
        <item x="458"/>
        <item x="239"/>
        <item x="238"/>
        <item x="133"/>
        <item x="483"/>
        <item x="579"/>
        <item x="167"/>
        <item x="46"/>
        <item x="434"/>
        <item x="209"/>
        <item x="560"/>
        <item x="500"/>
        <item x="160"/>
        <item x="111"/>
        <item x="246"/>
        <item x="547"/>
        <item x="157"/>
        <item x="184"/>
        <item x="35"/>
        <item x="258"/>
        <item x="485"/>
        <item x="196"/>
        <item x="285"/>
        <item x="482"/>
        <item x="205"/>
        <item x="266"/>
        <item x="257"/>
        <item x="39"/>
        <item x="341"/>
        <item x="349"/>
        <item x="578"/>
        <item x="319"/>
        <item x="351"/>
        <item x="410"/>
        <item x="404"/>
        <item x="174"/>
        <item x="388"/>
        <item x="318"/>
        <item x="413"/>
        <item x="521"/>
        <item x="17"/>
        <item x="576"/>
        <item x="273"/>
        <item x="62"/>
        <item x="368"/>
        <item x="229"/>
        <item x="198"/>
        <item x="267"/>
        <item x="181"/>
        <item x="556"/>
        <item x="406"/>
        <item x="340"/>
        <item x="217"/>
        <item x="508"/>
        <item x="555"/>
        <item x="525"/>
        <item x="98"/>
        <item x="268"/>
        <item x="293"/>
        <item x="343"/>
        <item x="108"/>
        <item x="71"/>
        <item x="335"/>
        <item x="507"/>
        <item x="439"/>
        <item x="444"/>
        <item x="237"/>
        <item x="271"/>
        <item x="586"/>
        <item x="168"/>
        <item x="603"/>
        <item x="41"/>
        <item x="70"/>
        <item x="295"/>
        <item x="574"/>
        <item x="389"/>
        <item x="286"/>
        <item x="275"/>
        <item x="176"/>
        <item x="311"/>
        <item x="9"/>
        <item x="457"/>
        <item x="602"/>
        <item x="301"/>
        <item x="601"/>
        <item x="121"/>
        <item x="333"/>
        <item x="532"/>
        <item x="208"/>
        <item x="85"/>
        <item x="385"/>
        <item x="545"/>
        <item x="400"/>
        <item x="189"/>
        <item x="151"/>
        <item x="371"/>
        <item x="453"/>
        <item x="366"/>
        <item x="99"/>
        <item x="390"/>
        <item x="504"/>
        <item x="269"/>
        <item x="126"/>
        <item x="405"/>
        <item x="392"/>
        <item x="14"/>
        <item x="54"/>
        <item x="72"/>
        <item x="254"/>
        <item x="69"/>
        <item x="339"/>
        <item x="468"/>
        <item x="74"/>
        <item x="250"/>
        <item x="122"/>
        <item x="134"/>
        <item x="199"/>
        <item x="282"/>
        <item x="572"/>
        <item x="65"/>
        <item x="502"/>
        <item x="412"/>
        <item x="481"/>
        <item x="193"/>
        <item x="101"/>
        <item x="585"/>
        <item x="148"/>
        <item x="431"/>
        <item x="260"/>
        <item x="454"/>
        <item x="123"/>
        <item x="153"/>
        <item x="428"/>
        <item x="288"/>
        <item x="278"/>
        <item x="493"/>
        <item x="206"/>
        <item x="309"/>
        <item x="345"/>
        <item x="40"/>
        <item x="292"/>
        <item x="522"/>
        <item x="226"/>
        <item x="597"/>
        <item x="109"/>
        <item x="115"/>
        <item x="287"/>
        <item x="596"/>
        <item x="375"/>
        <item x="313"/>
        <item x="450"/>
        <item x="469"/>
        <item x="328"/>
        <item x="435"/>
        <item x="445"/>
        <item x="7"/>
        <item x="514"/>
        <item x="421"/>
        <item x="464"/>
        <item x="152"/>
        <item x="367"/>
        <item x="233"/>
        <item x="34"/>
        <item x="427"/>
        <item x="593"/>
        <item x="543"/>
        <item x="138"/>
        <item x="22"/>
        <item x="480"/>
        <item x="28"/>
        <item x="337"/>
        <item x="137"/>
        <item x="249"/>
        <item x="42"/>
        <item x="422"/>
        <item x="344"/>
        <item x="329"/>
        <item x="364"/>
        <item x="471"/>
        <item x="501"/>
        <item x="255"/>
        <item x="178"/>
        <item x="622"/>
        <item x="621"/>
        <item x="513"/>
        <item x="506"/>
        <item x="211"/>
        <item x="618"/>
        <item x="146"/>
        <item x="517"/>
        <item x="432"/>
        <item x="373"/>
        <item x="219"/>
        <item x="56"/>
        <item x="234"/>
        <item x="617"/>
        <item x="156"/>
        <item x="210"/>
        <item x="569"/>
        <item x="523"/>
        <item x="83"/>
        <item x="242"/>
        <item x="461"/>
        <item x="616"/>
        <item x="539"/>
        <item x="225"/>
        <item x="52"/>
        <item x="512"/>
        <item x="411"/>
        <item x="520"/>
        <item x="32"/>
        <item x="553"/>
        <item x="49"/>
        <item x="185"/>
        <item x="75"/>
        <item x="149"/>
        <item x="166"/>
        <item x="26"/>
        <item x="408"/>
        <item x="216"/>
        <item x="538"/>
        <item x="37"/>
        <item x="194"/>
        <item x="396"/>
        <item x="322"/>
        <item x="300"/>
        <item x="93"/>
        <item x="325"/>
        <item x="215"/>
        <item x="4"/>
        <item x="272"/>
        <item x="342"/>
        <item x="567"/>
        <item x="583"/>
        <item x="566"/>
        <item x="551"/>
        <item x="438"/>
        <item x="154"/>
        <item x="376"/>
        <item x="418"/>
        <item x="203"/>
        <item x="519"/>
        <item x="357"/>
        <item x="466"/>
        <item x="613"/>
        <item x="358"/>
        <item x="565"/>
        <item x="277"/>
        <item x="564"/>
        <item x="440"/>
        <item x="591"/>
        <item x="582"/>
        <item x="25"/>
        <item x="419"/>
        <item x="252"/>
        <item x="31"/>
        <item x="425"/>
        <item x="584"/>
        <item x="391"/>
        <item x="114"/>
        <item x="213"/>
        <item x="436"/>
        <item x="540"/>
        <item x="387"/>
        <item x="594"/>
        <item x="424"/>
        <item x="243"/>
        <item x="129"/>
        <item x="437"/>
        <item x="177"/>
        <item x="159"/>
        <item x="173"/>
        <item x="102"/>
        <item x="442"/>
        <item x="18"/>
        <item x="2"/>
        <item x="571"/>
        <item x="441"/>
        <item x="530"/>
        <item x="475"/>
        <item x="60"/>
        <item x="95"/>
        <item x="227"/>
        <item x="361"/>
        <item x="89"/>
        <item x="374"/>
        <item x="200"/>
        <item x="467"/>
        <item x="172"/>
        <item x="496"/>
        <item x="256"/>
        <item x="323"/>
        <item t="default"/>
      </items>
    </pivotField>
    <pivotField showAll="0"/>
    <pivotField showAll="0"/>
    <pivotField axis="axisRow" showAll="0" sortType="ascending">
      <items count="33">
        <item x="22"/>
        <item x="29"/>
        <item x="0"/>
        <item x="12"/>
        <item x="30"/>
        <item x="10"/>
        <item x="14"/>
        <item x="5"/>
        <item x="25"/>
        <item x="7"/>
        <item x="8"/>
        <item x="2"/>
        <item x="13"/>
        <item x="9"/>
        <item x="11"/>
        <item x="21"/>
        <item x="3"/>
        <item x="19"/>
        <item x="17"/>
        <item x="15"/>
        <item x="27"/>
        <item x="1"/>
        <item x="23"/>
        <item x="24"/>
        <item x="6"/>
        <item x="26"/>
        <item x="4"/>
        <item x="31"/>
        <item x="18"/>
        <item x="16"/>
        <item x="28"/>
        <item x="20"/>
        <item t="default"/>
      </items>
    </pivotField>
    <pivotField showAll="0"/>
    <pivotField showAll="0"/>
    <pivotField showAll="0"/>
    <pivotField showAll="0"/>
    <pivotField showAll="0"/>
    <pivotField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Date Joined" fld="2" subtotal="count" baseField="0" baseItem="0"/>
  </dataFields>
  <chartFormats count="33">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5"/>
          </reference>
        </references>
      </pivotArea>
    </chartFormat>
    <chartFormat chart="0" format="7" series="1">
      <pivotArea type="data" outline="0" fieldPosition="0">
        <references count="1">
          <reference field="5" count="1" selected="0">
            <x v="6"/>
          </reference>
        </references>
      </pivotArea>
    </chartFormat>
    <chartFormat chart="0" format="8" series="1">
      <pivotArea type="data" outline="0" fieldPosition="0">
        <references count="1">
          <reference field="5" count="1" selected="0">
            <x v="7"/>
          </reference>
        </references>
      </pivotArea>
    </chartFormat>
    <chartFormat chart="0" format="9" series="1">
      <pivotArea type="data" outline="0" fieldPosition="0">
        <references count="1">
          <reference field="5" count="1" selected="0">
            <x v="8"/>
          </reference>
        </references>
      </pivotArea>
    </chartFormat>
    <chartFormat chart="0" format="10" series="1">
      <pivotArea type="data" outline="0" fieldPosition="0">
        <references count="1">
          <reference field="5" count="1" selected="0">
            <x v="9"/>
          </reference>
        </references>
      </pivotArea>
    </chartFormat>
    <chartFormat chart="0" format="11" series="1">
      <pivotArea type="data" outline="0" fieldPosition="0">
        <references count="1">
          <reference field="5" count="1" selected="0">
            <x v="10"/>
          </reference>
        </references>
      </pivotArea>
    </chartFormat>
    <chartFormat chart="0" format="12" series="1">
      <pivotArea type="data" outline="0" fieldPosition="0">
        <references count="1">
          <reference field="5" count="1" selected="0">
            <x v="11"/>
          </reference>
        </references>
      </pivotArea>
    </chartFormat>
    <chartFormat chart="0" format="13" series="1">
      <pivotArea type="data" outline="0" fieldPosition="0">
        <references count="1">
          <reference field="5" count="1" selected="0">
            <x v="12"/>
          </reference>
        </references>
      </pivotArea>
    </chartFormat>
    <chartFormat chart="0" format="14" series="1">
      <pivotArea type="data" outline="0" fieldPosition="0">
        <references count="1">
          <reference field="5" count="1" selected="0">
            <x v="13"/>
          </reference>
        </references>
      </pivotArea>
    </chartFormat>
    <chartFormat chart="0" format="15" series="1">
      <pivotArea type="data" outline="0" fieldPosition="0">
        <references count="1">
          <reference field="5" count="1" selected="0">
            <x v="14"/>
          </reference>
        </references>
      </pivotArea>
    </chartFormat>
    <chartFormat chart="0" format="16" series="1">
      <pivotArea type="data" outline="0" fieldPosition="0">
        <references count="1">
          <reference field="5" count="1" selected="0">
            <x v="15"/>
          </reference>
        </references>
      </pivotArea>
    </chartFormat>
    <chartFormat chart="0" format="17" series="1">
      <pivotArea type="data" outline="0" fieldPosition="0">
        <references count="1">
          <reference field="5" count="1" selected="0">
            <x v="16"/>
          </reference>
        </references>
      </pivotArea>
    </chartFormat>
    <chartFormat chart="0" format="18" series="1">
      <pivotArea type="data" outline="0" fieldPosition="0">
        <references count="1">
          <reference field="5" count="1" selected="0">
            <x v="17"/>
          </reference>
        </references>
      </pivotArea>
    </chartFormat>
    <chartFormat chart="0" format="19" series="1">
      <pivotArea type="data" outline="0" fieldPosition="0">
        <references count="1">
          <reference field="5" count="1" selected="0">
            <x v="18"/>
          </reference>
        </references>
      </pivotArea>
    </chartFormat>
    <chartFormat chart="0" format="20" series="1">
      <pivotArea type="data" outline="0" fieldPosition="0">
        <references count="1">
          <reference field="5" count="1" selected="0">
            <x v="19"/>
          </reference>
        </references>
      </pivotArea>
    </chartFormat>
    <chartFormat chart="0" format="21" series="1">
      <pivotArea type="data" outline="0" fieldPosition="0">
        <references count="1">
          <reference field="5" count="1" selected="0">
            <x v="20"/>
          </reference>
        </references>
      </pivotArea>
    </chartFormat>
    <chartFormat chart="0" format="22" series="1">
      <pivotArea type="data" outline="0" fieldPosition="0">
        <references count="1">
          <reference field="5" count="1" selected="0">
            <x v="21"/>
          </reference>
        </references>
      </pivotArea>
    </chartFormat>
    <chartFormat chart="0" format="23" series="1">
      <pivotArea type="data" outline="0" fieldPosition="0">
        <references count="1">
          <reference field="5" count="1" selected="0">
            <x v="22"/>
          </reference>
        </references>
      </pivotArea>
    </chartFormat>
    <chartFormat chart="0" format="24" series="1">
      <pivotArea type="data" outline="0" fieldPosition="0">
        <references count="1">
          <reference field="5" count="1" selected="0">
            <x v="23"/>
          </reference>
        </references>
      </pivotArea>
    </chartFormat>
    <chartFormat chart="0" format="25" series="1">
      <pivotArea type="data" outline="0" fieldPosition="0">
        <references count="1">
          <reference field="5" count="1" selected="0">
            <x v="24"/>
          </reference>
        </references>
      </pivotArea>
    </chartFormat>
    <chartFormat chart="0" format="26" series="1">
      <pivotArea type="data" outline="0" fieldPosition="0">
        <references count="1">
          <reference field="5" count="1" selected="0">
            <x v="25"/>
          </reference>
        </references>
      </pivotArea>
    </chartFormat>
    <chartFormat chart="0" format="27" series="1">
      <pivotArea type="data" outline="0" fieldPosition="0">
        <references count="1">
          <reference field="5" count="1" selected="0">
            <x v="26"/>
          </reference>
        </references>
      </pivotArea>
    </chartFormat>
    <chartFormat chart="0" format="28" series="1">
      <pivotArea type="data" outline="0" fieldPosition="0">
        <references count="1">
          <reference field="5" count="1" selected="0">
            <x v="27"/>
          </reference>
        </references>
      </pivotArea>
    </chartFormat>
    <chartFormat chart="0" format="29" series="1">
      <pivotArea type="data" outline="0" fieldPosition="0">
        <references count="1">
          <reference field="5" count="1" selected="0">
            <x v="28"/>
          </reference>
        </references>
      </pivotArea>
    </chartFormat>
    <chartFormat chart="0" format="30" series="1">
      <pivotArea type="data" outline="0" fieldPosition="0">
        <references count="1">
          <reference field="5" count="1" selected="0">
            <x v="29"/>
          </reference>
        </references>
      </pivotArea>
    </chartFormat>
    <chartFormat chart="0" format="31" series="1">
      <pivotArea type="data" outline="0" fieldPosition="0">
        <references count="1">
          <reference field="5" count="1" selected="0">
            <x v="30"/>
          </reference>
        </references>
      </pivotArea>
    </chartFormat>
    <chartFormat chart="0" format="32" series="1">
      <pivotArea type="data" outline="0" fieldPosition="0">
        <references count="1">
          <reference field="5" count="1" selected="0">
            <x v="31"/>
          </reference>
        </references>
      </pivotArea>
    </chartFormat>
    <chartFormat chart="0" format="33" series="1">
      <pivotArea type="data" outline="0" fieldPosition="0">
        <references count="1">
          <reference field="5" count="1" selected="0">
            <x v="0"/>
          </reference>
        </references>
      </pivotArea>
    </chartFormat>
    <chartFormat chart="0"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135E9-D53E-425A-9EF5-3C16CDDD9AF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ity">
  <location ref="A39:B62" firstHeaderRow="1" firstDataRow="1" firstDataCol="1"/>
  <pivotFields count="15">
    <pivotField showAll="0"/>
    <pivotField showAll="0"/>
    <pivotField showAll="0"/>
    <pivotField axis="axisRow" showAll="0">
      <items count="47">
        <item h="1" x="30"/>
        <item h="1" x="3"/>
        <item h="1" x="24"/>
        <item h="1" x="5"/>
        <item h="1" x="20"/>
        <item h="1" x="38"/>
        <item h="1" x="21"/>
        <item h="1" x="12"/>
        <item h="1" x="41"/>
        <item h="1" x="0"/>
        <item h="1" x="19"/>
        <item h="1" x="44"/>
        <item h="1" x="43"/>
        <item h="1" x="22"/>
        <item h="1" x="11"/>
        <item h="1" x="18"/>
        <item h="1" x="17"/>
        <item h="1" x="8"/>
        <item h="1" x="9"/>
        <item h="1" x="6"/>
        <item h="1" x="7"/>
        <item h="1" x="25"/>
        <item h="1" x="16"/>
        <item h="1" x="45"/>
        <item h="1" x="32"/>
        <item h="1" x="23"/>
        <item h="1" x="33"/>
        <item h="1" x="37"/>
        <item h="1" x="10"/>
        <item h="1" x="15"/>
        <item h="1" x="34"/>
        <item h="1" x="39"/>
        <item h="1" x="35"/>
        <item h="1" x="36"/>
        <item h="1" x="26"/>
        <item h="1" x="40"/>
        <item h="1" x="14"/>
        <item h="1" x="31"/>
        <item h="1" x="2"/>
        <item h="1" x="29"/>
        <item h="1" x="42"/>
        <item h="1" x="13"/>
        <item h="1" x="28"/>
        <item h="1" x="4"/>
        <item x="1"/>
        <item h="1" x="27"/>
        <item t="default"/>
      </items>
    </pivotField>
    <pivotField axis="axisRow" dataField="1" showAll="0" measureFilter="1">
      <items count="257">
        <item x="242"/>
        <item x="194"/>
        <item x="95"/>
        <item x="251"/>
        <item x="172"/>
        <item x="182"/>
        <item x="44"/>
        <item x="209"/>
        <item x="245"/>
        <item x="141"/>
        <item x="56"/>
        <item x="106"/>
        <item x="148"/>
        <item x="174"/>
        <item x="189"/>
        <item x="0"/>
        <item x="61"/>
        <item x="248"/>
        <item x="85"/>
        <item x="9"/>
        <item x="191"/>
        <item x="241"/>
        <item x="24"/>
        <item x="147"/>
        <item x="215"/>
        <item x="54"/>
        <item x="193"/>
        <item x="22"/>
        <item x="165"/>
        <item x="244"/>
        <item x="110"/>
        <item x="49"/>
        <item x="55"/>
        <item x="161"/>
        <item x="123"/>
        <item x="65"/>
        <item x="121"/>
        <item x="157"/>
        <item x="101"/>
        <item x="57"/>
        <item x="79"/>
        <item x="87"/>
        <item x="4"/>
        <item x="240"/>
        <item x="185"/>
        <item x="33"/>
        <item x="124"/>
        <item x="221"/>
        <item x="108"/>
        <item x="82"/>
        <item x="181"/>
        <item x="20"/>
        <item x="32"/>
        <item x="155"/>
        <item x="170"/>
        <item x="131"/>
        <item x="232"/>
        <item x="78"/>
        <item x="63"/>
        <item x="211"/>
        <item x="146"/>
        <item x="86"/>
        <item x="176"/>
        <item x="151"/>
        <item x="112"/>
        <item x="84"/>
        <item x="83"/>
        <item x="228"/>
        <item x="169"/>
        <item x="116"/>
        <item x="77"/>
        <item x="88"/>
        <item x="114"/>
        <item x="70"/>
        <item x="75"/>
        <item x="188"/>
        <item x="231"/>
        <item x="93"/>
        <item x="218"/>
        <item x="224"/>
        <item x="119"/>
        <item x="7"/>
        <item x="213"/>
        <item x="125"/>
        <item x="186"/>
        <item x="53"/>
        <item x="180"/>
        <item x="136"/>
        <item x="23"/>
        <item x="138"/>
        <item x="69"/>
        <item x="225"/>
        <item x="60"/>
        <item x="26"/>
        <item x="156"/>
        <item x="42"/>
        <item x="152"/>
        <item x="1"/>
        <item x="160"/>
        <item x="178"/>
        <item x="51"/>
        <item x="249"/>
        <item x="177"/>
        <item x="103"/>
        <item x="48"/>
        <item x="97"/>
        <item x="162"/>
        <item x="254"/>
        <item x="71"/>
        <item x="237"/>
        <item x="64"/>
        <item x="35"/>
        <item x="206"/>
        <item x="37"/>
        <item x="8"/>
        <item x="200"/>
        <item x="11"/>
        <item x="230"/>
        <item x="100"/>
        <item x="149"/>
        <item x="163"/>
        <item x="25"/>
        <item x="99"/>
        <item x="133"/>
        <item x="184"/>
        <item x="139"/>
        <item x="214"/>
        <item x="226"/>
        <item x="105"/>
        <item x="27"/>
        <item x="137"/>
        <item x="243"/>
        <item x="6"/>
        <item x="190"/>
        <item x="80"/>
        <item x="45"/>
        <item x="115"/>
        <item x="128"/>
        <item x="19"/>
        <item x="159"/>
        <item x="239"/>
        <item x="126"/>
        <item x="208"/>
        <item x="217"/>
        <item x="173"/>
        <item x="122"/>
        <item x="59"/>
        <item x="223"/>
        <item x="130"/>
        <item x="92"/>
        <item x="216"/>
        <item x="255"/>
        <item x="76"/>
        <item x="89"/>
        <item x="247"/>
        <item x="62"/>
        <item x="28"/>
        <item x="34"/>
        <item x="18"/>
        <item x="117"/>
        <item x="175"/>
        <item x="145"/>
        <item x="107"/>
        <item x="14"/>
        <item x="47"/>
        <item x="154"/>
        <item x="164"/>
        <item x="52"/>
        <item x="222"/>
        <item x="198"/>
        <item x="252"/>
        <item x="41"/>
        <item x="233"/>
        <item x="50"/>
        <item x="140"/>
        <item x="253"/>
        <item x="98"/>
        <item x="13"/>
        <item x="40"/>
        <item x="142"/>
        <item x="183"/>
        <item x="150"/>
        <item x="143"/>
        <item x="197"/>
        <item x="207"/>
        <item x="199"/>
        <item x="132"/>
        <item x="204"/>
        <item x="234"/>
        <item x="113"/>
        <item x="236"/>
        <item x="74"/>
        <item x="168"/>
        <item x="17"/>
        <item x="205"/>
        <item x="96"/>
        <item x="201"/>
        <item x="81"/>
        <item x="16"/>
        <item x="2"/>
        <item x="30"/>
        <item x="31"/>
        <item x="90"/>
        <item x="166"/>
        <item x="38"/>
        <item x="127"/>
        <item x="167"/>
        <item x="58"/>
        <item x="118"/>
        <item x="111"/>
        <item x="68"/>
        <item x="153"/>
        <item x="212"/>
        <item x="39"/>
        <item x="10"/>
        <item x="12"/>
        <item x="192"/>
        <item x="179"/>
        <item x="135"/>
        <item x="102"/>
        <item x="109"/>
        <item x="3"/>
        <item x="72"/>
        <item x="246"/>
        <item x="5"/>
        <item x="238"/>
        <item x="158"/>
        <item x="144"/>
        <item x="29"/>
        <item x="250"/>
        <item x="46"/>
        <item x="120"/>
        <item x="220"/>
        <item x="187"/>
        <item x="134"/>
        <item x="43"/>
        <item x="195"/>
        <item x="203"/>
        <item x="129"/>
        <item x="36"/>
        <item x="73"/>
        <item x="67"/>
        <item x="229"/>
        <item x="91"/>
        <item x="21"/>
        <item x="15"/>
        <item x="196"/>
        <item x="202"/>
        <item x="210"/>
        <item x="104"/>
        <item x="235"/>
        <item x="94"/>
        <item x="219"/>
        <item x="171"/>
        <item x="66"/>
        <item x="227"/>
        <item t="default"/>
      </items>
    </pivotField>
    <pivotField showAll="0"/>
    <pivotField showAll="0"/>
    <pivotField showAll="0"/>
    <pivotField showAll="0"/>
    <pivotField showAll="0"/>
    <pivotField showAll="0"/>
    <pivotField showAll="0"/>
    <pivotField showAll="0"/>
    <pivotField showAll="0"/>
    <pivotField showAll="0">
      <items count="3">
        <item x="1"/>
        <item h="1" x="0"/>
        <item t="default"/>
      </items>
    </pivotField>
  </pivotFields>
  <rowFields count="2">
    <field x="3"/>
    <field x="4"/>
  </rowFields>
  <rowItems count="23">
    <i>
      <x v="44"/>
    </i>
    <i r="1">
      <x v="10"/>
    </i>
    <i r="1">
      <x v="11"/>
    </i>
    <i r="1">
      <x v="16"/>
    </i>
    <i r="1">
      <x v="27"/>
    </i>
    <i r="1">
      <x v="38"/>
    </i>
    <i r="1">
      <x v="52"/>
    </i>
    <i r="1">
      <x v="65"/>
    </i>
    <i r="1">
      <x v="74"/>
    </i>
    <i r="1">
      <x v="135"/>
    </i>
    <i r="1">
      <x v="149"/>
    </i>
    <i r="1">
      <x v="156"/>
    </i>
    <i r="1">
      <x v="163"/>
    </i>
    <i r="1">
      <x v="171"/>
    </i>
    <i r="1">
      <x v="191"/>
    </i>
    <i r="1">
      <x v="198"/>
    </i>
    <i r="1">
      <x v="199"/>
    </i>
    <i r="1">
      <x v="200"/>
    </i>
    <i r="1">
      <x v="201"/>
    </i>
    <i r="1">
      <x v="204"/>
    </i>
    <i r="1">
      <x v="210"/>
    </i>
    <i r="1">
      <x v="222"/>
    </i>
    <i t="grand">
      <x/>
    </i>
  </rowItems>
  <colItems count="1">
    <i/>
  </colItems>
  <dataFields count="1">
    <dataField name="Count of City"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folio_Exits_Index1" xr10:uid="{D77205BF-EB8B-4DB2-AEE3-7B09070143C2}" sourceName="Portfolio Exits Index">
  <pivotTables>
    <pivotTable tabId="5" name="PivotTable2"/>
    <pivotTable tabId="5" name="PivotTable3"/>
  </pivotTables>
  <data>
    <tabular pivotCacheId="15978522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rtfolio Exits Index 1" xr10:uid="{02994332-AB23-4E23-BA86-AF7D79700D34}" cache="Slicer_Portfolio_Exits_Index1" caption="Portfolio Exits Index" columnCount="2"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8"/>
  <sheetViews>
    <sheetView topLeftCell="E1" workbookViewId="0">
      <selection activeCell="A169" sqref="A169"/>
    </sheetView>
  </sheetViews>
  <sheetFormatPr defaultRowHeight="15" x14ac:dyDescent="0.25"/>
  <cols>
    <col min="1" max="1" width="31.5703125" bestFit="1" customWidth="1"/>
    <col min="2" max="2" width="13.7109375" bestFit="1" customWidth="1"/>
    <col min="3" max="3" width="11.42578125" bestFit="1" customWidth="1"/>
    <col min="4" max="4" width="20" bestFit="1" customWidth="1"/>
    <col min="5" max="5" width="32.140625" bestFit="1" customWidth="1"/>
    <col min="6" max="6" width="62.85546875" bestFit="1" customWidth="1"/>
    <col min="7" max="7" width="89" bestFit="1" customWidth="1"/>
    <col min="8" max="8" width="13.28515625" bestFit="1" customWidth="1"/>
    <col min="9" max="9" width="11.7109375" bestFit="1" customWidth="1"/>
    <col min="10" max="10" width="14.28515625" bestFit="1" customWidth="1"/>
    <col min="11" max="11" width="15" bestFit="1" customWidth="1"/>
    <col min="12" max="12" width="10.85546875" bestFit="1" customWidth="1"/>
    <col min="13" max="13" width="13.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s="1">
        <v>42920</v>
      </c>
      <c r="D2" t="s">
        <v>15</v>
      </c>
      <c r="E2" t="s">
        <v>16</v>
      </c>
      <c r="F2" t="s">
        <v>17</v>
      </c>
      <c r="G2" t="s">
        <v>18</v>
      </c>
      <c r="H2">
        <v>2012</v>
      </c>
      <c r="I2" t="s">
        <v>19</v>
      </c>
      <c r="J2" t="s">
        <v>20</v>
      </c>
      <c r="K2">
        <v>28</v>
      </c>
      <c r="L2">
        <v>8</v>
      </c>
      <c r="M2">
        <v>5</v>
      </c>
    </row>
    <row r="3" spans="1:13" x14ac:dyDescent="0.25">
      <c r="A3" t="s">
        <v>21</v>
      </c>
      <c r="B3" t="s">
        <v>22</v>
      </c>
      <c r="C3" s="1">
        <v>40920</v>
      </c>
      <c r="D3" t="s">
        <v>23</v>
      </c>
      <c r="E3" t="s">
        <v>24</v>
      </c>
      <c r="F3" t="s">
        <v>25</v>
      </c>
      <c r="G3" t="s">
        <v>26</v>
      </c>
      <c r="H3">
        <v>2002</v>
      </c>
      <c r="I3" t="s">
        <v>27</v>
      </c>
      <c r="J3" t="s">
        <v>28</v>
      </c>
      <c r="K3">
        <v>29</v>
      </c>
      <c r="L3">
        <v>12</v>
      </c>
      <c r="M3" t="s">
        <v>28</v>
      </c>
    </row>
    <row r="4" spans="1:13" x14ac:dyDescent="0.25">
      <c r="A4" t="s">
        <v>29</v>
      </c>
      <c r="B4" t="s">
        <v>30</v>
      </c>
      <c r="C4" t="s">
        <v>31</v>
      </c>
      <c r="D4" t="s">
        <v>23</v>
      </c>
      <c r="E4" t="s">
        <v>32</v>
      </c>
      <c r="F4" t="s">
        <v>33</v>
      </c>
      <c r="G4" t="s">
        <v>34</v>
      </c>
      <c r="H4">
        <v>2010</v>
      </c>
      <c r="I4" t="s">
        <v>35</v>
      </c>
      <c r="J4" t="s">
        <v>36</v>
      </c>
      <c r="K4">
        <v>39</v>
      </c>
      <c r="L4">
        <v>12</v>
      </c>
      <c r="M4">
        <v>1</v>
      </c>
    </row>
    <row r="5" spans="1:13" x14ac:dyDescent="0.25">
      <c r="A5" t="s">
        <v>37</v>
      </c>
      <c r="B5" t="s">
        <v>38</v>
      </c>
      <c r="C5" s="1">
        <v>40889</v>
      </c>
      <c r="D5" t="s">
        <v>39</v>
      </c>
      <c r="E5" t="s">
        <v>40</v>
      </c>
      <c r="F5" t="s">
        <v>33</v>
      </c>
      <c r="G5" t="s">
        <v>41</v>
      </c>
      <c r="H5">
        <v>2005</v>
      </c>
      <c r="I5" t="s">
        <v>42</v>
      </c>
      <c r="J5" t="s">
        <v>43</v>
      </c>
      <c r="K5">
        <v>56</v>
      </c>
      <c r="L5">
        <v>13</v>
      </c>
      <c r="M5">
        <v>1</v>
      </c>
    </row>
    <row r="6" spans="1:13" x14ac:dyDescent="0.25">
      <c r="A6" t="s">
        <v>44</v>
      </c>
      <c r="B6" t="s">
        <v>45</v>
      </c>
      <c r="C6" t="s">
        <v>46</v>
      </c>
      <c r="D6" t="s">
        <v>23</v>
      </c>
      <c r="E6" t="s">
        <v>47</v>
      </c>
      <c r="F6" t="s">
        <v>25</v>
      </c>
      <c r="G6" t="s">
        <v>48</v>
      </c>
      <c r="H6">
        <v>1991</v>
      </c>
      <c r="I6" t="s">
        <v>49</v>
      </c>
      <c r="J6" t="s">
        <v>43</v>
      </c>
      <c r="K6">
        <v>25</v>
      </c>
      <c r="L6">
        <v>5</v>
      </c>
      <c r="M6">
        <v>2</v>
      </c>
    </row>
    <row r="7" spans="1:13" x14ac:dyDescent="0.25">
      <c r="A7" t="s">
        <v>50</v>
      </c>
      <c r="B7" t="s">
        <v>51</v>
      </c>
      <c r="C7" s="1">
        <v>43313</v>
      </c>
      <c r="D7" t="s">
        <v>52</v>
      </c>
      <c r="E7" t="s">
        <v>53</v>
      </c>
      <c r="F7" t="s">
        <v>54</v>
      </c>
      <c r="G7" t="s">
        <v>55</v>
      </c>
      <c r="H7">
        <v>2012</v>
      </c>
      <c r="I7" t="s">
        <v>56</v>
      </c>
      <c r="J7" t="s">
        <v>28</v>
      </c>
      <c r="K7">
        <v>26</v>
      </c>
      <c r="L7">
        <v>8</v>
      </c>
      <c r="M7" t="s">
        <v>28</v>
      </c>
    </row>
    <row r="8" spans="1:13" x14ac:dyDescent="0.25">
      <c r="A8" t="s">
        <v>57</v>
      </c>
      <c r="B8" t="s">
        <v>51</v>
      </c>
      <c r="C8" s="1">
        <v>43501</v>
      </c>
      <c r="D8" t="s">
        <v>58</v>
      </c>
      <c r="E8" t="s">
        <v>59</v>
      </c>
      <c r="F8" t="s">
        <v>33</v>
      </c>
      <c r="G8" t="s">
        <v>60</v>
      </c>
      <c r="H8">
        <v>2012</v>
      </c>
      <c r="I8" t="s">
        <v>61</v>
      </c>
      <c r="J8" t="s">
        <v>28</v>
      </c>
      <c r="K8">
        <v>15</v>
      </c>
      <c r="L8">
        <v>4</v>
      </c>
      <c r="M8" t="s">
        <v>28</v>
      </c>
    </row>
    <row r="9" spans="1:13" x14ac:dyDescent="0.25">
      <c r="A9" t="s">
        <v>62</v>
      </c>
      <c r="B9" t="s">
        <v>63</v>
      </c>
      <c r="C9" t="s">
        <v>64</v>
      </c>
      <c r="D9" t="s">
        <v>23</v>
      </c>
      <c r="E9" t="s">
        <v>32</v>
      </c>
      <c r="F9" t="s">
        <v>65</v>
      </c>
      <c r="G9" t="s">
        <v>66</v>
      </c>
      <c r="H9">
        <v>2012</v>
      </c>
      <c r="I9" t="s">
        <v>67</v>
      </c>
      <c r="J9" t="s">
        <v>28</v>
      </c>
      <c r="K9">
        <v>29</v>
      </c>
      <c r="L9">
        <v>12</v>
      </c>
      <c r="M9" t="s">
        <v>28</v>
      </c>
    </row>
    <row r="10" spans="1:13" x14ac:dyDescent="0.25">
      <c r="A10" t="s">
        <v>68</v>
      </c>
      <c r="B10" t="s">
        <v>69</v>
      </c>
      <c r="C10" s="1">
        <v>43587</v>
      </c>
      <c r="D10" t="s">
        <v>23</v>
      </c>
      <c r="E10" t="s">
        <v>32</v>
      </c>
      <c r="F10" t="s">
        <v>70</v>
      </c>
      <c r="G10" t="s">
        <v>71</v>
      </c>
      <c r="H10">
        <v>2013</v>
      </c>
      <c r="I10" t="s">
        <v>72</v>
      </c>
      <c r="J10" t="s">
        <v>28</v>
      </c>
      <c r="K10">
        <v>29</v>
      </c>
      <c r="L10">
        <v>8</v>
      </c>
      <c r="M10" t="s">
        <v>28</v>
      </c>
    </row>
    <row r="11" spans="1:13" x14ac:dyDescent="0.25">
      <c r="A11" t="s">
        <v>73</v>
      </c>
      <c r="B11" t="s">
        <v>74</v>
      </c>
      <c r="C11" t="s">
        <v>75</v>
      </c>
      <c r="D11" t="s">
        <v>58</v>
      </c>
      <c r="E11" t="s">
        <v>59</v>
      </c>
      <c r="F11" t="s">
        <v>33</v>
      </c>
      <c r="G11" t="s">
        <v>76</v>
      </c>
      <c r="H11">
        <v>2015</v>
      </c>
      <c r="I11" t="s">
        <v>77</v>
      </c>
      <c r="J11" t="s">
        <v>28</v>
      </c>
      <c r="K11">
        <v>31</v>
      </c>
      <c r="L11">
        <v>6</v>
      </c>
      <c r="M11" t="s">
        <v>28</v>
      </c>
    </row>
    <row r="12" spans="1:13" x14ac:dyDescent="0.25">
      <c r="A12" t="s">
        <v>78</v>
      </c>
      <c r="B12" t="s">
        <v>79</v>
      </c>
      <c r="C12" t="s">
        <v>80</v>
      </c>
      <c r="D12" t="s">
        <v>81</v>
      </c>
      <c r="E12" t="s">
        <v>33</v>
      </c>
      <c r="F12" t="s">
        <v>82</v>
      </c>
      <c r="G12" t="s">
        <v>28</v>
      </c>
      <c r="H12">
        <v>2018</v>
      </c>
      <c r="I12" t="s">
        <v>83</v>
      </c>
      <c r="J12" t="s">
        <v>84</v>
      </c>
      <c r="K12">
        <v>40</v>
      </c>
      <c r="L12">
        <v>3</v>
      </c>
      <c r="M12">
        <v>1</v>
      </c>
    </row>
    <row r="13" spans="1:13" x14ac:dyDescent="0.25">
      <c r="A13" t="s">
        <v>85</v>
      </c>
      <c r="B13" t="s">
        <v>86</v>
      </c>
      <c r="C13" s="1">
        <v>41066</v>
      </c>
      <c r="D13" t="s">
        <v>23</v>
      </c>
      <c r="E13" t="s">
        <v>87</v>
      </c>
      <c r="F13" t="s">
        <v>88</v>
      </c>
      <c r="G13" t="s">
        <v>89</v>
      </c>
      <c r="H13">
        <v>1995</v>
      </c>
      <c r="I13" t="s">
        <v>90</v>
      </c>
      <c r="J13" t="s">
        <v>28</v>
      </c>
      <c r="K13">
        <v>21</v>
      </c>
      <c r="L13">
        <v>10</v>
      </c>
      <c r="M13" t="s">
        <v>28</v>
      </c>
    </row>
    <row r="14" spans="1:13" x14ac:dyDescent="0.25">
      <c r="A14" t="s">
        <v>91</v>
      </c>
      <c r="B14" t="s">
        <v>92</v>
      </c>
      <c r="C14" s="1">
        <v>43588</v>
      </c>
      <c r="D14" t="s">
        <v>23</v>
      </c>
      <c r="E14" t="s">
        <v>32</v>
      </c>
      <c r="F14" t="s">
        <v>33</v>
      </c>
      <c r="G14" t="s">
        <v>93</v>
      </c>
      <c r="H14">
        <v>2013</v>
      </c>
      <c r="I14" t="s">
        <v>94</v>
      </c>
      <c r="J14" t="s">
        <v>95</v>
      </c>
      <c r="K14">
        <v>24</v>
      </c>
      <c r="L14">
        <v>9</v>
      </c>
      <c r="M14">
        <v>1</v>
      </c>
    </row>
    <row r="15" spans="1:13" x14ac:dyDescent="0.25">
      <c r="A15" t="s">
        <v>96</v>
      </c>
      <c r="B15" t="s">
        <v>97</v>
      </c>
      <c r="C15" t="s">
        <v>98</v>
      </c>
      <c r="D15" t="s">
        <v>99</v>
      </c>
      <c r="E15" t="s">
        <v>100</v>
      </c>
      <c r="F15" t="s">
        <v>101</v>
      </c>
      <c r="G15" t="s">
        <v>102</v>
      </c>
      <c r="H15">
        <v>2008</v>
      </c>
      <c r="I15" t="s">
        <v>103</v>
      </c>
      <c r="J15" t="s">
        <v>28</v>
      </c>
      <c r="K15">
        <v>45</v>
      </c>
      <c r="L15">
        <v>19</v>
      </c>
      <c r="M15" t="s">
        <v>28</v>
      </c>
    </row>
    <row r="16" spans="1:13" x14ac:dyDescent="0.25">
      <c r="A16" t="s">
        <v>104</v>
      </c>
      <c r="B16" t="s">
        <v>105</v>
      </c>
      <c r="C16" t="s">
        <v>106</v>
      </c>
      <c r="D16" t="s">
        <v>15</v>
      </c>
      <c r="E16" t="s">
        <v>107</v>
      </c>
      <c r="F16" t="s">
        <v>88</v>
      </c>
      <c r="G16" t="s">
        <v>108</v>
      </c>
      <c r="H16">
        <v>2013</v>
      </c>
      <c r="I16" t="s">
        <v>109</v>
      </c>
      <c r="J16" t="s">
        <v>28</v>
      </c>
      <c r="K16">
        <v>9</v>
      </c>
      <c r="L16">
        <v>3</v>
      </c>
      <c r="M16" t="s">
        <v>28</v>
      </c>
    </row>
    <row r="17" spans="1:13" x14ac:dyDescent="0.25">
      <c r="A17" t="s">
        <v>110</v>
      </c>
      <c r="B17" t="s">
        <v>105</v>
      </c>
      <c r="C17" s="1">
        <v>44381</v>
      </c>
      <c r="D17" t="s">
        <v>111</v>
      </c>
      <c r="E17" t="s">
        <v>112</v>
      </c>
      <c r="F17" t="s">
        <v>65</v>
      </c>
      <c r="G17" t="s">
        <v>113</v>
      </c>
      <c r="H17">
        <v>2015</v>
      </c>
      <c r="I17" t="s">
        <v>114</v>
      </c>
      <c r="J17" t="s">
        <v>28</v>
      </c>
      <c r="K17">
        <v>9</v>
      </c>
      <c r="L17">
        <v>3</v>
      </c>
      <c r="M17" t="s">
        <v>28</v>
      </c>
    </row>
    <row r="18" spans="1:13" x14ac:dyDescent="0.25">
      <c r="A18" t="s">
        <v>115</v>
      </c>
      <c r="B18" t="s">
        <v>116</v>
      </c>
      <c r="C18" s="1">
        <v>44682</v>
      </c>
      <c r="D18" t="s">
        <v>23</v>
      </c>
      <c r="E18" t="s">
        <v>32</v>
      </c>
      <c r="F18" t="s">
        <v>54</v>
      </c>
      <c r="G18" t="s">
        <v>117</v>
      </c>
      <c r="H18">
        <v>2011</v>
      </c>
      <c r="I18" t="s">
        <v>118</v>
      </c>
      <c r="J18" t="s">
        <v>28</v>
      </c>
      <c r="K18">
        <v>18</v>
      </c>
      <c r="L18">
        <v>1</v>
      </c>
      <c r="M18" t="s">
        <v>28</v>
      </c>
    </row>
    <row r="19" spans="1:13" x14ac:dyDescent="0.25">
      <c r="A19" t="s">
        <v>119</v>
      </c>
      <c r="B19" t="s">
        <v>120</v>
      </c>
      <c r="C19" t="s">
        <v>121</v>
      </c>
      <c r="D19" t="s">
        <v>15</v>
      </c>
      <c r="E19" t="s">
        <v>16</v>
      </c>
      <c r="F19" t="s">
        <v>101</v>
      </c>
      <c r="G19" t="s">
        <v>122</v>
      </c>
      <c r="H19">
        <v>2012</v>
      </c>
      <c r="I19" t="s">
        <v>123</v>
      </c>
      <c r="J19" t="s">
        <v>43</v>
      </c>
      <c r="K19">
        <v>18</v>
      </c>
      <c r="L19">
        <v>7</v>
      </c>
      <c r="M19">
        <v>1</v>
      </c>
    </row>
    <row r="20" spans="1:13" x14ac:dyDescent="0.25">
      <c r="A20" t="s">
        <v>124</v>
      </c>
      <c r="B20" t="s">
        <v>125</v>
      </c>
      <c r="C20" t="s">
        <v>126</v>
      </c>
      <c r="D20" t="s">
        <v>15</v>
      </c>
      <c r="E20" t="s">
        <v>127</v>
      </c>
      <c r="F20" t="s">
        <v>128</v>
      </c>
      <c r="G20" t="s">
        <v>129</v>
      </c>
      <c r="H20">
        <v>2006</v>
      </c>
      <c r="I20" t="s">
        <v>130</v>
      </c>
      <c r="J20" t="s">
        <v>28</v>
      </c>
      <c r="K20">
        <v>7</v>
      </c>
      <c r="L20">
        <v>3</v>
      </c>
      <c r="M20" t="s">
        <v>28</v>
      </c>
    </row>
    <row r="21" spans="1:13" x14ac:dyDescent="0.25">
      <c r="A21" t="s">
        <v>131</v>
      </c>
      <c r="B21" t="s">
        <v>125</v>
      </c>
      <c r="C21" s="1">
        <v>43166</v>
      </c>
      <c r="D21" t="s">
        <v>15</v>
      </c>
      <c r="E21" t="s">
        <v>127</v>
      </c>
      <c r="F21" t="s">
        <v>88</v>
      </c>
      <c r="G21" t="s">
        <v>132</v>
      </c>
      <c r="H21">
        <v>2008</v>
      </c>
      <c r="I21" t="s">
        <v>133</v>
      </c>
      <c r="J21" t="s">
        <v>28</v>
      </c>
      <c r="K21">
        <v>8</v>
      </c>
      <c r="L21">
        <v>3</v>
      </c>
      <c r="M21" t="s">
        <v>28</v>
      </c>
    </row>
    <row r="22" spans="1:13" x14ac:dyDescent="0.25">
      <c r="A22" t="s">
        <v>134</v>
      </c>
      <c r="B22" t="s">
        <v>125</v>
      </c>
      <c r="C22" s="1">
        <v>44053</v>
      </c>
      <c r="D22" t="s">
        <v>23</v>
      </c>
      <c r="E22" t="s">
        <v>135</v>
      </c>
      <c r="F22" t="s">
        <v>88</v>
      </c>
      <c r="G22" t="s">
        <v>136</v>
      </c>
      <c r="H22">
        <v>2013</v>
      </c>
      <c r="I22" t="s">
        <v>137</v>
      </c>
      <c r="J22" t="s">
        <v>28</v>
      </c>
      <c r="K22">
        <v>16</v>
      </c>
      <c r="L22">
        <v>4</v>
      </c>
      <c r="M22" t="s">
        <v>28</v>
      </c>
    </row>
    <row r="23" spans="1:13" x14ac:dyDescent="0.25">
      <c r="A23" t="s">
        <v>138</v>
      </c>
      <c r="B23" t="s">
        <v>125</v>
      </c>
      <c r="C23" s="1">
        <v>43833</v>
      </c>
      <c r="D23" t="s">
        <v>15</v>
      </c>
      <c r="E23" t="s">
        <v>16</v>
      </c>
      <c r="F23" t="s">
        <v>139</v>
      </c>
      <c r="G23" t="s">
        <v>140</v>
      </c>
      <c r="H23">
        <v>2016</v>
      </c>
      <c r="I23" t="s">
        <v>141</v>
      </c>
      <c r="J23" t="s">
        <v>28</v>
      </c>
      <c r="K23">
        <v>13</v>
      </c>
      <c r="L23">
        <v>3</v>
      </c>
      <c r="M23" t="s">
        <v>28</v>
      </c>
    </row>
    <row r="24" spans="1:13" x14ac:dyDescent="0.25">
      <c r="A24" t="s">
        <v>142</v>
      </c>
      <c r="B24" t="s">
        <v>125</v>
      </c>
      <c r="C24" t="s">
        <v>143</v>
      </c>
      <c r="D24" t="s">
        <v>23</v>
      </c>
      <c r="E24" t="s">
        <v>32</v>
      </c>
      <c r="F24" t="s">
        <v>33</v>
      </c>
      <c r="G24" t="s">
        <v>144</v>
      </c>
      <c r="H24">
        <v>2012</v>
      </c>
      <c r="I24" t="s">
        <v>145</v>
      </c>
      <c r="J24" t="s">
        <v>84</v>
      </c>
      <c r="K24">
        <v>34</v>
      </c>
      <c r="L24">
        <v>5</v>
      </c>
      <c r="M24">
        <v>1</v>
      </c>
    </row>
    <row r="25" spans="1:13" x14ac:dyDescent="0.25">
      <c r="A25" t="s">
        <v>146</v>
      </c>
      <c r="B25" t="s">
        <v>147</v>
      </c>
      <c r="C25" s="1">
        <v>43416</v>
      </c>
      <c r="D25" t="s">
        <v>23</v>
      </c>
      <c r="E25" t="s">
        <v>32</v>
      </c>
      <c r="F25" t="s">
        <v>33</v>
      </c>
      <c r="G25" t="s">
        <v>148</v>
      </c>
      <c r="H25">
        <v>2012</v>
      </c>
      <c r="I25" t="s">
        <v>149</v>
      </c>
      <c r="J25" t="s">
        <v>28</v>
      </c>
      <c r="K25">
        <v>24</v>
      </c>
      <c r="L25">
        <v>5</v>
      </c>
      <c r="M25" t="s">
        <v>28</v>
      </c>
    </row>
    <row r="26" spans="1:13" x14ac:dyDescent="0.25">
      <c r="A26" t="s">
        <v>150</v>
      </c>
      <c r="B26" t="s">
        <v>151</v>
      </c>
      <c r="C26" t="s">
        <v>80</v>
      </c>
      <c r="D26" t="s">
        <v>23</v>
      </c>
      <c r="E26" t="s">
        <v>152</v>
      </c>
      <c r="F26" t="s">
        <v>88</v>
      </c>
      <c r="G26" t="s">
        <v>153</v>
      </c>
      <c r="H26">
        <v>2017</v>
      </c>
      <c r="I26" t="s">
        <v>154</v>
      </c>
      <c r="J26" t="s">
        <v>28</v>
      </c>
      <c r="K26">
        <v>26</v>
      </c>
      <c r="L26">
        <v>2</v>
      </c>
      <c r="M26" t="s">
        <v>28</v>
      </c>
    </row>
    <row r="27" spans="1:13" x14ac:dyDescent="0.25">
      <c r="A27" t="s">
        <v>155</v>
      </c>
      <c r="B27" t="s">
        <v>156</v>
      </c>
      <c r="C27" s="1">
        <v>43748</v>
      </c>
      <c r="D27" t="s">
        <v>23</v>
      </c>
      <c r="E27" t="s">
        <v>32</v>
      </c>
      <c r="F27" t="s">
        <v>54</v>
      </c>
      <c r="G27" t="s">
        <v>157</v>
      </c>
      <c r="H27">
        <v>2009</v>
      </c>
      <c r="I27" t="s">
        <v>158</v>
      </c>
      <c r="J27" t="s">
        <v>28</v>
      </c>
      <c r="K27">
        <v>8</v>
      </c>
      <c r="L27">
        <v>3</v>
      </c>
      <c r="M27" t="s">
        <v>28</v>
      </c>
    </row>
    <row r="28" spans="1:13" x14ac:dyDescent="0.25">
      <c r="A28" t="s">
        <v>159</v>
      </c>
      <c r="B28" t="s">
        <v>160</v>
      </c>
      <c r="C28" t="s">
        <v>161</v>
      </c>
      <c r="D28" t="s">
        <v>23</v>
      </c>
      <c r="E28" t="s">
        <v>162</v>
      </c>
      <c r="F28" t="s">
        <v>163</v>
      </c>
      <c r="G28" t="s">
        <v>164</v>
      </c>
      <c r="H28">
        <v>2017</v>
      </c>
      <c r="I28" t="s">
        <v>165</v>
      </c>
      <c r="J28" t="s">
        <v>28</v>
      </c>
      <c r="K28">
        <v>16</v>
      </c>
      <c r="L28">
        <v>4</v>
      </c>
      <c r="M28" t="s">
        <v>28</v>
      </c>
    </row>
    <row r="29" spans="1:13" x14ac:dyDescent="0.25">
      <c r="A29" t="s">
        <v>166</v>
      </c>
      <c r="B29" t="s">
        <v>167</v>
      </c>
      <c r="C29" t="s">
        <v>168</v>
      </c>
      <c r="D29" t="s">
        <v>23</v>
      </c>
      <c r="E29" t="s">
        <v>32</v>
      </c>
      <c r="F29" t="s">
        <v>17</v>
      </c>
      <c r="G29" t="s">
        <v>169</v>
      </c>
      <c r="H29">
        <v>2017</v>
      </c>
      <c r="I29" t="s">
        <v>170</v>
      </c>
      <c r="J29" t="s">
        <v>28</v>
      </c>
      <c r="K29">
        <v>14</v>
      </c>
      <c r="L29">
        <v>6</v>
      </c>
      <c r="M29" t="s">
        <v>28</v>
      </c>
    </row>
    <row r="30" spans="1:13" x14ac:dyDescent="0.25">
      <c r="A30" t="s">
        <v>171</v>
      </c>
      <c r="B30" t="s">
        <v>172</v>
      </c>
      <c r="C30" s="1">
        <v>43230</v>
      </c>
      <c r="D30" t="s">
        <v>23</v>
      </c>
      <c r="E30" t="s">
        <v>32</v>
      </c>
      <c r="F30" t="s">
        <v>33</v>
      </c>
      <c r="G30" t="s">
        <v>173</v>
      </c>
      <c r="H30">
        <v>2017</v>
      </c>
      <c r="I30" t="s">
        <v>174</v>
      </c>
      <c r="J30" t="s">
        <v>28</v>
      </c>
      <c r="K30">
        <v>28</v>
      </c>
      <c r="L30">
        <v>7</v>
      </c>
      <c r="M30" t="s">
        <v>28</v>
      </c>
    </row>
    <row r="31" spans="1:13" x14ac:dyDescent="0.25">
      <c r="A31" t="s">
        <v>175</v>
      </c>
      <c r="B31" t="s">
        <v>176</v>
      </c>
      <c r="C31" t="s">
        <v>177</v>
      </c>
      <c r="D31" t="s">
        <v>23</v>
      </c>
      <c r="E31" t="s">
        <v>32</v>
      </c>
      <c r="F31" t="s">
        <v>139</v>
      </c>
      <c r="G31" t="s">
        <v>178</v>
      </c>
      <c r="H31">
        <v>2015</v>
      </c>
      <c r="I31" t="s">
        <v>174</v>
      </c>
      <c r="J31" t="s">
        <v>28</v>
      </c>
      <c r="K31">
        <v>28</v>
      </c>
      <c r="L31">
        <v>7</v>
      </c>
      <c r="M31" t="s">
        <v>28</v>
      </c>
    </row>
    <row r="32" spans="1:13" x14ac:dyDescent="0.25">
      <c r="A32" t="s">
        <v>179</v>
      </c>
      <c r="B32" t="s">
        <v>176</v>
      </c>
      <c r="C32" s="1">
        <v>43258</v>
      </c>
      <c r="D32" t="s">
        <v>15</v>
      </c>
      <c r="E32" t="s">
        <v>16</v>
      </c>
      <c r="F32" t="s">
        <v>128</v>
      </c>
      <c r="G32" t="s">
        <v>180</v>
      </c>
      <c r="H32">
        <v>2015</v>
      </c>
      <c r="I32" t="s">
        <v>174</v>
      </c>
      <c r="J32" t="s">
        <v>28</v>
      </c>
      <c r="K32">
        <v>28</v>
      </c>
      <c r="L32">
        <v>7</v>
      </c>
      <c r="M32" t="s">
        <v>28</v>
      </c>
    </row>
    <row r="33" spans="1:13" x14ac:dyDescent="0.25">
      <c r="A33" t="s">
        <v>181</v>
      </c>
      <c r="B33" t="s">
        <v>176</v>
      </c>
      <c r="C33" s="1">
        <v>43259</v>
      </c>
      <c r="D33" t="s">
        <v>23</v>
      </c>
      <c r="E33" t="s">
        <v>182</v>
      </c>
      <c r="F33" t="s">
        <v>163</v>
      </c>
      <c r="G33" t="s">
        <v>183</v>
      </c>
      <c r="H33">
        <v>2008</v>
      </c>
      <c r="I33" t="s">
        <v>184</v>
      </c>
      <c r="J33" t="s">
        <v>28</v>
      </c>
      <c r="K33">
        <v>10</v>
      </c>
      <c r="L33">
        <v>1</v>
      </c>
      <c r="M33" t="s">
        <v>28</v>
      </c>
    </row>
    <row r="34" spans="1:13" x14ac:dyDescent="0.25">
      <c r="A34" t="s">
        <v>185</v>
      </c>
      <c r="B34" t="s">
        <v>176</v>
      </c>
      <c r="C34" t="s">
        <v>186</v>
      </c>
      <c r="D34" t="s">
        <v>23</v>
      </c>
      <c r="E34" t="s">
        <v>187</v>
      </c>
      <c r="F34" t="s">
        <v>54</v>
      </c>
      <c r="G34" t="s">
        <v>188</v>
      </c>
      <c r="H34">
        <v>2003</v>
      </c>
      <c r="I34" t="s">
        <v>189</v>
      </c>
      <c r="J34" t="s">
        <v>28</v>
      </c>
      <c r="K34">
        <v>8</v>
      </c>
      <c r="L34">
        <v>1</v>
      </c>
      <c r="M34" t="s">
        <v>28</v>
      </c>
    </row>
    <row r="35" spans="1:13" x14ac:dyDescent="0.25">
      <c r="A35" t="s">
        <v>190</v>
      </c>
      <c r="B35" t="s">
        <v>191</v>
      </c>
      <c r="C35" t="s">
        <v>192</v>
      </c>
      <c r="D35" t="s">
        <v>23</v>
      </c>
      <c r="E35" t="s">
        <v>32</v>
      </c>
      <c r="F35" t="s">
        <v>54</v>
      </c>
      <c r="G35" t="s">
        <v>193</v>
      </c>
      <c r="H35">
        <v>2013</v>
      </c>
      <c r="I35" t="s">
        <v>194</v>
      </c>
      <c r="J35" t="s">
        <v>28</v>
      </c>
      <c r="K35">
        <v>41</v>
      </c>
      <c r="L35">
        <v>6</v>
      </c>
      <c r="M35" t="s">
        <v>28</v>
      </c>
    </row>
    <row r="36" spans="1:13" x14ac:dyDescent="0.25">
      <c r="A36" t="s">
        <v>195</v>
      </c>
      <c r="B36" t="s">
        <v>196</v>
      </c>
      <c r="C36" s="1">
        <v>44261</v>
      </c>
      <c r="D36" t="s">
        <v>15</v>
      </c>
      <c r="E36" t="s">
        <v>107</v>
      </c>
      <c r="F36" t="s">
        <v>197</v>
      </c>
      <c r="G36" t="s">
        <v>198</v>
      </c>
      <c r="H36">
        <v>2013</v>
      </c>
      <c r="I36" t="s">
        <v>199</v>
      </c>
      <c r="J36" t="s">
        <v>28</v>
      </c>
      <c r="K36">
        <v>19</v>
      </c>
      <c r="L36">
        <v>2</v>
      </c>
      <c r="M36" t="s">
        <v>28</v>
      </c>
    </row>
    <row r="37" spans="1:13" x14ac:dyDescent="0.25">
      <c r="A37" t="s">
        <v>200</v>
      </c>
      <c r="B37" t="s">
        <v>201</v>
      </c>
      <c r="C37" t="s">
        <v>202</v>
      </c>
      <c r="D37" t="s">
        <v>58</v>
      </c>
      <c r="E37" t="s">
        <v>59</v>
      </c>
      <c r="F37" t="s">
        <v>128</v>
      </c>
      <c r="G37" t="s">
        <v>203</v>
      </c>
      <c r="H37">
        <v>1998</v>
      </c>
      <c r="I37" t="s">
        <v>204</v>
      </c>
      <c r="J37" t="s">
        <v>28</v>
      </c>
      <c r="K37">
        <v>6</v>
      </c>
      <c r="L37">
        <v>2</v>
      </c>
      <c r="M37" t="s">
        <v>28</v>
      </c>
    </row>
    <row r="38" spans="1:13" x14ac:dyDescent="0.25">
      <c r="A38" t="s">
        <v>205</v>
      </c>
      <c r="B38" t="s">
        <v>206</v>
      </c>
      <c r="C38" t="s">
        <v>207</v>
      </c>
      <c r="D38" t="s">
        <v>208</v>
      </c>
      <c r="E38" t="s">
        <v>209</v>
      </c>
      <c r="F38" t="s">
        <v>70</v>
      </c>
      <c r="G38" t="s">
        <v>210</v>
      </c>
      <c r="H38">
        <v>2011</v>
      </c>
      <c r="I38" t="s">
        <v>211</v>
      </c>
      <c r="J38" t="s">
        <v>28</v>
      </c>
      <c r="K38">
        <v>13</v>
      </c>
      <c r="L38">
        <v>4</v>
      </c>
      <c r="M38" t="s">
        <v>28</v>
      </c>
    </row>
    <row r="39" spans="1:13" x14ac:dyDescent="0.25">
      <c r="A39" t="s">
        <v>212</v>
      </c>
      <c r="B39" t="s">
        <v>206</v>
      </c>
      <c r="C39" s="1">
        <v>44418</v>
      </c>
      <c r="D39" t="s">
        <v>23</v>
      </c>
      <c r="E39" t="s">
        <v>32</v>
      </c>
      <c r="F39" t="s">
        <v>33</v>
      </c>
      <c r="G39" t="s">
        <v>213</v>
      </c>
      <c r="H39">
        <v>2014</v>
      </c>
      <c r="I39" t="s">
        <v>214</v>
      </c>
      <c r="J39" t="s">
        <v>28</v>
      </c>
      <c r="K39">
        <v>37</v>
      </c>
      <c r="L39">
        <v>3</v>
      </c>
      <c r="M39" t="s">
        <v>28</v>
      </c>
    </row>
    <row r="40" spans="1:13" x14ac:dyDescent="0.25">
      <c r="A40" t="s">
        <v>215</v>
      </c>
      <c r="B40" t="s">
        <v>216</v>
      </c>
      <c r="C40" t="s">
        <v>217</v>
      </c>
      <c r="D40" t="s">
        <v>23</v>
      </c>
      <c r="E40" t="s">
        <v>32</v>
      </c>
      <c r="F40" t="s">
        <v>33</v>
      </c>
      <c r="G40" t="s">
        <v>218</v>
      </c>
      <c r="H40">
        <v>2017</v>
      </c>
      <c r="I40" t="s">
        <v>219</v>
      </c>
      <c r="J40" t="s">
        <v>28</v>
      </c>
      <c r="K40">
        <v>27</v>
      </c>
      <c r="L40">
        <v>3</v>
      </c>
      <c r="M40" t="s">
        <v>28</v>
      </c>
    </row>
    <row r="41" spans="1:13" x14ac:dyDescent="0.25">
      <c r="A41" t="s">
        <v>220</v>
      </c>
      <c r="B41" t="s">
        <v>221</v>
      </c>
      <c r="C41" s="1">
        <v>44413</v>
      </c>
      <c r="D41" t="s">
        <v>15</v>
      </c>
      <c r="E41" t="s">
        <v>222</v>
      </c>
      <c r="F41" t="s">
        <v>139</v>
      </c>
      <c r="G41" t="s">
        <v>223</v>
      </c>
      <c r="H41" t="s">
        <v>28</v>
      </c>
      <c r="I41" t="s">
        <v>224</v>
      </c>
      <c r="J41" t="s">
        <v>28</v>
      </c>
      <c r="K41">
        <v>7</v>
      </c>
      <c r="L41">
        <v>1</v>
      </c>
      <c r="M41" t="s">
        <v>28</v>
      </c>
    </row>
    <row r="42" spans="1:13" x14ac:dyDescent="0.25">
      <c r="A42" t="s">
        <v>225</v>
      </c>
      <c r="B42" t="s">
        <v>226</v>
      </c>
      <c r="C42" t="s">
        <v>227</v>
      </c>
      <c r="D42" t="s">
        <v>99</v>
      </c>
      <c r="E42" t="s">
        <v>100</v>
      </c>
      <c r="F42" t="s">
        <v>65</v>
      </c>
      <c r="G42" t="s">
        <v>228</v>
      </c>
      <c r="H42">
        <v>2014</v>
      </c>
      <c r="I42" t="s">
        <v>229</v>
      </c>
      <c r="J42" t="s">
        <v>43</v>
      </c>
      <c r="K42">
        <v>36</v>
      </c>
      <c r="L42">
        <v>12</v>
      </c>
      <c r="M42">
        <v>1</v>
      </c>
    </row>
    <row r="43" spans="1:13" x14ac:dyDescent="0.25">
      <c r="A43" t="s">
        <v>230</v>
      </c>
      <c r="B43" t="s">
        <v>231</v>
      </c>
      <c r="C43" t="s">
        <v>232</v>
      </c>
      <c r="D43" t="s">
        <v>233</v>
      </c>
      <c r="E43" t="s">
        <v>234</v>
      </c>
      <c r="F43" t="s">
        <v>65</v>
      </c>
      <c r="G43" t="s">
        <v>235</v>
      </c>
      <c r="H43">
        <v>2013</v>
      </c>
      <c r="I43" t="s">
        <v>236</v>
      </c>
      <c r="J43" t="s">
        <v>28</v>
      </c>
      <c r="K43">
        <v>15</v>
      </c>
      <c r="L43">
        <v>5</v>
      </c>
      <c r="M43" t="s">
        <v>28</v>
      </c>
    </row>
    <row r="44" spans="1:13" x14ac:dyDescent="0.25">
      <c r="A44" t="s">
        <v>237</v>
      </c>
      <c r="B44" t="s">
        <v>231</v>
      </c>
      <c r="C44" t="s">
        <v>238</v>
      </c>
      <c r="D44" t="s">
        <v>23</v>
      </c>
      <c r="E44" t="s">
        <v>32</v>
      </c>
      <c r="F44" t="s">
        <v>54</v>
      </c>
      <c r="G44" t="s">
        <v>239</v>
      </c>
      <c r="H44">
        <v>2012</v>
      </c>
      <c r="I44" t="s">
        <v>240</v>
      </c>
      <c r="J44" t="s">
        <v>28</v>
      </c>
      <c r="K44">
        <v>20</v>
      </c>
      <c r="L44">
        <v>6</v>
      </c>
      <c r="M44" t="s">
        <v>28</v>
      </c>
    </row>
    <row r="45" spans="1:13" x14ac:dyDescent="0.25">
      <c r="A45" t="s">
        <v>241</v>
      </c>
      <c r="B45" t="s">
        <v>231</v>
      </c>
      <c r="C45" t="s">
        <v>242</v>
      </c>
      <c r="D45" t="s">
        <v>23</v>
      </c>
      <c r="E45" t="s">
        <v>32</v>
      </c>
      <c r="F45" t="s">
        <v>33</v>
      </c>
      <c r="G45" t="s">
        <v>243</v>
      </c>
      <c r="H45">
        <v>2011</v>
      </c>
      <c r="I45" t="s">
        <v>244</v>
      </c>
      <c r="J45" t="s">
        <v>28</v>
      </c>
      <c r="K45">
        <v>70</v>
      </c>
      <c r="L45">
        <v>9</v>
      </c>
      <c r="M45" t="s">
        <v>28</v>
      </c>
    </row>
    <row r="46" spans="1:13" x14ac:dyDescent="0.25">
      <c r="A46" t="s">
        <v>245</v>
      </c>
      <c r="B46" t="s">
        <v>231</v>
      </c>
      <c r="C46" t="s">
        <v>246</v>
      </c>
      <c r="D46" t="s">
        <v>23</v>
      </c>
      <c r="E46" t="s">
        <v>32</v>
      </c>
      <c r="F46" t="s">
        <v>54</v>
      </c>
      <c r="G46" t="s">
        <v>247</v>
      </c>
      <c r="H46">
        <v>2005</v>
      </c>
      <c r="I46" t="s">
        <v>248</v>
      </c>
      <c r="J46" t="s">
        <v>43</v>
      </c>
      <c r="K46">
        <v>33</v>
      </c>
      <c r="L46">
        <v>5</v>
      </c>
      <c r="M46">
        <v>1</v>
      </c>
    </row>
    <row r="47" spans="1:13" x14ac:dyDescent="0.25">
      <c r="A47" t="s">
        <v>249</v>
      </c>
      <c r="B47" t="s">
        <v>231</v>
      </c>
      <c r="C47" s="1">
        <v>43169</v>
      </c>
      <c r="D47" t="s">
        <v>23</v>
      </c>
      <c r="E47" t="s">
        <v>32</v>
      </c>
      <c r="F47" t="s">
        <v>54</v>
      </c>
      <c r="G47" t="s">
        <v>250</v>
      </c>
      <c r="H47">
        <v>2011</v>
      </c>
      <c r="I47" t="s">
        <v>251</v>
      </c>
      <c r="J47" t="s">
        <v>28</v>
      </c>
      <c r="K47">
        <v>19</v>
      </c>
      <c r="L47">
        <v>6</v>
      </c>
      <c r="M47" t="s">
        <v>28</v>
      </c>
    </row>
    <row r="48" spans="1:13" x14ac:dyDescent="0.25">
      <c r="A48" t="s">
        <v>252</v>
      </c>
      <c r="B48" t="s">
        <v>231</v>
      </c>
      <c r="C48" s="1">
        <v>43834</v>
      </c>
      <c r="D48" t="s">
        <v>23</v>
      </c>
      <c r="E48" t="s">
        <v>32</v>
      </c>
      <c r="F48" t="s">
        <v>54</v>
      </c>
      <c r="G48" t="s">
        <v>253</v>
      </c>
      <c r="H48">
        <v>2016</v>
      </c>
      <c r="I48" t="s">
        <v>254</v>
      </c>
      <c r="J48" t="s">
        <v>28</v>
      </c>
      <c r="K48">
        <v>17</v>
      </c>
      <c r="L48">
        <v>3</v>
      </c>
      <c r="M48" t="s">
        <v>28</v>
      </c>
    </row>
    <row r="49" spans="1:13" x14ac:dyDescent="0.25">
      <c r="A49" t="s">
        <v>255</v>
      </c>
      <c r="B49" t="s">
        <v>231</v>
      </c>
      <c r="C49" t="s">
        <v>256</v>
      </c>
      <c r="D49" t="s">
        <v>23</v>
      </c>
      <c r="E49" t="s">
        <v>257</v>
      </c>
      <c r="F49" t="s">
        <v>25</v>
      </c>
      <c r="G49" t="s">
        <v>258</v>
      </c>
      <c r="H49">
        <v>2018</v>
      </c>
      <c r="I49" t="s">
        <v>259</v>
      </c>
      <c r="J49" t="s">
        <v>43</v>
      </c>
      <c r="K49">
        <v>22</v>
      </c>
      <c r="L49">
        <v>5</v>
      </c>
      <c r="M49">
        <v>1</v>
      </c>
    </row>
    <row r="50" spans="1:13" x14ac:dyDescent="0.25">
      <c r="A50" t="s">
        <v>260</v>
      </c>
      <c r="B50" t="s">
        <v>231</v>
      </c>
      <c r="C50" s="1">
        <v>44207</v>
      </c>
      <c r="D50" t="s">
        <v>23</v>
      </c>
      <c r="E50" t="s">
        <v>152</v>
      </c>
      <c r="F50" t="s">
        <v>261</v>
      </c>
      <c r="G50" t="s">
        <v>262</v>
      </c>
      <c r="H50">
        <v>2018</v>
      </c>
      <c r="I50" t="s">
        <v>259</v>
      </c>
      <c r="J50" t="s">
        <v>43</v>
      </c>
      <c r="K50">
        <v>22</v>
      </c>
      <c r="L50">
        <v>5</v>
      </c>
      <c r="M50">
        <v>1</v>
      </c>
    </row>
    <row r="51" spans="1:13" x14ac:dyDescent="0.25">
      <c r="A51" t="s">
        <v>263</v>
      </c>
      <c r="B51" t="s">
        <v>264</v>
      </c>
      <c r="C51" s="1">
        <v>43226</v>
      </c>
      <c r="D51" t="s">
        <v>23</v>
      </c>
      <c r="E51" t="s">
        <v>265</v>
      </c>
      <c r="F51" t="s">
        <v>54</v>
      </c>
      <c r="G51" t="s">
        <v>266</v>
      </c>
      <c r="H51">
        <v>2001</v>
      </c>
      <c r="I51" t="s">
        <v>267</v>
      </c>
      <c r="J51" t="s">
        <v>28</v>
      </c>
      <c r="K51">
        <v>13</v>
      </c>
      <c r="L51">
        <v>3</v>
      </c>
      <c r="M51" t="s">
        <v>28</v>
      </c>
    </row>
    <row r="52" spans="1:13" x14ac:dyDescent="0.25">
      <c r="A52" t="s">
        <v>268</v>
      </c>
      <c r="B52" t="s">
        <v>264</v>
      </c>
      <c r="C52" t="s">
        <v>269</v>
      </c>
      <c r="D52" t="s">
        <v>23</v>
      </c>
      <c r="E52" t="s">
        <v>270</v>
      </c>
      <c r="F52" t="s">
        <v>54</v>
      </c>
      <c r="G52" t="s">
        <v>271</v>
      </c>
      <c r="H52">
        <v>2012</v>
      </c>
      <c r="I52" t="s">
        <v>272</v>
      </c>
      <c r="J52" t="s">
        <v>28</v>
      </c>
      <c r="K52">
        <v>16</v>
      </c>
      <c r="L52">
        <v>6</v>
      </c>
      <c r="M52" t="s">
        <v>28</v>
      </c>
    </row>
    <row r="53" spans="1:13" x14ac:dyDescent="0.25">
      <c r="A53" t="s">
        <v>273</v>
      </c>
      <c r="B53" t="s">
        <v>274</v>
      </c>
      <c r="C53" s="1">
        <v>43472</v>
      </c>
      <c r="D53" t="s">
        <v>15</v>
      </c>
      <c r="E53" t="s">
        <v>127</v>
      </c>
      <c r="F53" t="s">
        <v>25</v>
      </c>
      <c r="G53" t="s">
        <v>275</v>
      </c>
      <c r="H53">
        <v>2012</v>
      </c>
      <c r="I53" t="s">
        <v>276</v>
      </c>
      <c r="J53" t="s">
        <v>28</v>
      </c>
      <c r="K53">
        <v>13</v>
      </c>
      <c r="L53">
        <v>3</v>
      </c>
      <c r="M53" t="s">
        <v>28</v>
      </c>
    </row>
    <row r="54" spans="1:13" x14ac:dyDescent="0.25">
      <c r="A54" t="s">
        <v>277</v>
      </c>
      <c r="B54" t="s">
        <v>278</v>
      </c>
      <c r="C54" s="1">
        <v>43739</v>
      </c>
      <c r="D54" t="s">
        <v>208</v>
      </c>
      <c r="E54" t="s">
        <v>279</v>
      </c>
      <c r="F54" t="s">
        <v>33</v>
      </c>
      <c r="G54" t="s">
        <v>280</v>
      </c>
      <c r="H54">
        <v>2013</v>
      </c>
      <c r="I54" t="s">
        <v>281</v>
      </c>
      <c r="J54" t="s">
        <v>28</v>
      </c>
      <c r="K54">
        <v>21</v>
      </c>
      <c r="L54">
        <v>7</v>
      </c>
      <c r="M54" t="s">
        <v>28</v>
      </c>
    </row>
    <row r="55" spans="1:13" x14ac:dyDescent="0.25">
      <c r="A55" t="s">
        <v>282</v>
      </c>
      <c r="B55" t="s">
        <v>283</v>
      </c>
      <c r="C55" t="s">
        <v>284</v>
      </c>
      <c r="D55" t="s">
        <v>23</v>
      </c>
      <c r="E55" t="s">
        <v>265</v>
      </c>
      <c r="F55" t="s">
        <v>54</v>
      </c>
      <c r="G55" t="s">
        <v>285</v>
      </c>
      <c r="H55">
        <v>2012</v>
      </c>
      <c r="I55" t="s">
        <v>286</v>
      </c>
      <c r="J55" t="s">
        <v>28</v>
      </c>
      <c r="K55">
        <v>15</v>
      </c>
      <c r="L55">
        <v>3</v>
      </c>
      <c r="M55" t="s">
        <v>28</v>
      </c>
    </row>
    <row r="56" spans="1:13" x14ac:dyDescent="0.25">
      <c r="A56" t="s">
        <v>287</v>
      </c>
      <c r="B56" t="s">
        <v>288</v>
      </c>
      <c r="C56" s="1">
        <v>43805</v>
      </c>
      <c r="D56" t="s">
        <v>39</v>
      </c>
      <c r="E56" t="s">
        <v>40</v>
      </c>
      <c r="F56" t="s">
        <v>25</v>
      </c>
      <c r="G56" t="s">
        <v>289</v>
      </c>
      <c r="H56">
        <v>2016</v>
      </c>
      <c r="I56" t="s">
        <v>290</v>
      </c>
      <c r="J56" t="s">
        <v>28</v>
      </c>
      <c r="K56">
        <v>54</v>
      </c>
      <c r="L56">
        <v>4</v>
      </c>
      <c r="M56" t="s">
        <v>28</v>
      </c>
    </row>
    <row r="57" spans="1:13" x14ac:dyDescent="0.25">
      <c r="A57" t="s">
        <v>291</v>
      </c>
      <c r="B57" t="s">
        <v>292</v>
      </c>
      <c r="C57" t="s">
        <v>293</v>
      </c>
      <c r="D57" t="s">
        <v>23</v>
      </c>
      <c r="E57" t="s">
        <v>294</v>
      </c>
      <c r="F57" t="s">
        <v>295</v>
      </c>
      <c r="G57" t="s">
        <v>296</v>
      </c>
      <c r="H57">
        <v>2007</v>
      </c>
      <c r="I57" t="s">
        <v>297</v>
      </c>
      <c r="J57" t="s">
        <v>28</v>
      </c>
      <c r="K57">
        <v>15</v>
      </c>
      <c r="L57">
        <v>13</v>
      </c>
      <c r="M57" t="s">
        <v>28</v>
      </c>
    </row>
    <row r="58" spans="1:13" x14ac:dyDescent="0.25">
      <c r="A58" t="s">
        <v>298</v>
      </c>
      <c r="B58" t="s">
        <v>292</v>
      </c>
      <c r="C58" s="1">
        <v>42707</v>
      </c>
      <c r="D58" t="s">
        <v>15</v>
      </c>
      <c r="E58" t="s">
        <v>16</v>
      </c>
      <c r="F58" t="s">
        <v>88</v>
      </c>
      <c r="G58" t="s">
        <v>299</v>
      </c>
      <c r="H58">
        <v>2015</v>
      </c>
      <c r="I58" t="s">
        <v>300</v>
      </c>
      <c r="J58" t="s">
        <v>28</v>
      </c>
      <c r="K58">
        <v>35</v>
      </c>
      <c r="L58">
        <v>4</v>
      </c>
      <c r="M58" t="s">
        <v>28</v>
      </c>
    </row>
    <row r="59" spans="1:13" x14ac:dyDescent="0.25">
      <c r="A59" t="s">
        <v>301</v>
      </c>
      <c r="B59" t="s">
        <v>292</v>
      </c>
      <c r="C59" t="s">
        <v>302</v>
      </c>
      <c r="D59" t="s">
        <v>23</v>
      </c>
      <c r="E59" t="s">
        <v>32</v>
      </c>
      <c r="F59" t="s">
        <v>303</v>
      </c>
      <c r="G59" t="s">
        <v>304</v>
      </c>
      <c r="H59">
        <v>2015</v>
      </c>
      <c r="I59" t="s">
        <v>305</v>
      </c>
      <c r="J59" t="s">
        <v>28</v>
      </c>
      <c r="K59">
        <v>22</v>
      </c>
      <c r="L59">
        <v>5</v>
      </c>
      <c r="M59" t="s">
        <v>28</v>
      </c>
    </row>
    <row r="60" spans="1:13" x14ac:dyDescent="0.25">
      <c r="A60" t="s">
        <v>306</v>
      </c>
      <c r="B60" t="s">
        <v>307</v>
      </c>
      <c r="C60" t="s">
        <v>308</v>
      </c>
      <c r="D60" t="s">
        <v>99</v>
      </c>
      <c r="E60" t="s">
        <v>309</v>
      </c>
      <c r="F60" t="s">
        <v>310</v>
      </c>
      <c r="G60" t="s">
        <v>311</v>
      </c>
      <c r="H60">
        <v>2012</v>
      </c>
      <c r="I60" t="s">
        <v>312</v>
      </c>
      <c r="J60" t="s">
        <v>28</v>
      </c>
      <c r="K60">
        <v>20</v>
      </c>
      <c r="L60">
        <v>11</v>
      </c>
      <c r="M60" t="s">
        <v>28</v>
      </c>
    </row>
    <row r="61" spans="1:13" x14ac:dyDescent="0.25">
      <c r="A61" t="s">
        <v>313</v>
      </c>
      <c r="B61" t="s">
        <v>314</v>
      </c>
      <c r="C61" s="1">
        <v>43536</v>
      </c>
      <c r="D61" t="s">
        <v>58</v>
      </c>
      <c r="E61" t="s">
        <v>59</v>
      </c>
      <c r="F61" t="s">
        <v>33</v>
      </c>
      <c r="G61" t="s">
        <v>315</v>
      </c>
      <c r="H61">
        <v>2016</v>
      </c>
      <c r="I61" t="s">
        <v>316</v>
      </c>
      <c r="J61" t="s">
        <v>28</v>
      </c>
      <c r="K61">
        <v>21</v>
      </c>
      <c r="L61">
        <v>4</v>
      </c>
      <c r="M61" t="s">
        <v>28</v>
      </c>
    </row>
    <row r="62" spans="1:13" x14ac:dyDescent="0.25">
      <c r="A62" t="s">
        <v>317</v>
      </c>
      <c r="B62" t="s">
        <v>318</v>
      </c>
      <c r="C62" s="1">
        <v>43840</v>
      </c>
      <c r="D62" t="s">
        <v>319</v>
      </c>
      <c r="E62" t="s">
        <v>320</v>
      </c>
      <c r="F62" t="s">
        <v>88</v>
      </c>
      <c r="G62" t="s">
        <v>321</v>
      </c>
      <c r="H62">
        <v>2016</v>
      </c>
      <c r="I62" t="s">
        <v>322</v>
      </c>
      <c r="J62" t="s">
        <v>28</v>
      </c>
      <c r="K62">
        <v>16</v>
      </c>
      <c r="L62">
        <v>4</v>
      </c>
      <c r="M62" t="s">
        <v>28</v>
      </c>
    </row>
    <row r="63" spans="1:13" x14ac:dyDescent="0.25">
      <c r="A63" t="s">
        <v>323</v>
      </c>
      <c r="B63" t="s">
        <v>324</v>
      </c>
      <c r="C63" t="s">
        <v>325</v>
      </c>
      <c r="D63" t="s">
        <v>23</v>
      </c>
      <c r="E63" t="s">
        <v>265</v>
      </c>
      <c r="F63" t="s">
        <v>295</v>
      </c>
      <c r="G63" t="s">
        <v>326</v>
      </c>
      <c r="H63">
        <v>2015</v>
      </c>
      <c r="I63" t="s">
        <v>327</v>
      </c>
      <c r="J63" t="s">
        <v>28</v>
      </c>
      <c r="K63">
        <v>26</v>
      </c>
      <c r="L63">
        <v>9</v>
      </c>
      <c r="M63" t="s">
        <v>28</v>
      </c>
    </row>
    <row r="64" spans="1:13" x14ac:dyDescent="0.25">
      <c r="A64" t="s">
        <v>328</v>
      </c>
      <c r="B64" t="s">
        <v>324</v>
      </c>
      <c r="C64" s="1">
        <v>43771</v>
      </c>
      <c r="D64" t="s">
        <v>23</v>
      </c>
      <c r="E64" t="s">
        <v>329</v>
      </c>
      <c r="F64" t="s">
        <v>197</v>
      </c>
      <c r="G64" t="s">
        <v>330</v>
      </c>
      <c r="H64">
        <v>2016</v>
      </c>
      <c r="I64" t="s">
        <v>331</v>
      </c>
      <c r="J64" t="s">
        <v>28</v>
      </c>
      <c r="K64">
        <v>11</v>
      </c>
      <c r="L64">
        <v>4</v>
      </c>
      <c r="M64" t="s">
        <v>28</v>
      </c>
    </row>
    <row r="65" spans="1:13" x14ac:dyDescent="0.25">
      <c r="A65" t="s">
        <v>212</v>
      </c>
      <c r="B65" t="s">
        <v>332</v>
      </c>
      <c r="C65" t="s">
        <v>333</v>
      </c>
      <c r="D65" t="s">
        <v>334</v>
      </c>
      <c r="E65" t="s">
        <v>335</v>
      </c>
      <c r="F65" t="s">
        <v>197</v>
      </c>
      <c r="G65" t="s">
        <v>336</v>
      </c>
      <c r="H65">
        <v>2013</v>
      </c>
      <c r="I65" t="s">
        <v>337</v>
      </c>
      <c r="J65" t="s">
        <v>28</v>
      </c>
      <c r="K65">
        <v>28</v>
      </c>
      <c r="L65">
        <v>5</v>
      </c>
      <c r="M65" t="s">
        <v>28</v>
      </c>
    </row>
    <row r="66" spans="1:13" x14ac:dyDescent="0.25">
      <c r="A66" t="s">
        <v>338</v>
      </c>
      <c r="B66" t="s">
        <v>339</v>
      </c>
      <c r="C66" s="1">
        <v>44378</v>
      </c>
      <c r="D66" t="s">
        <v>23</v>
      </c>
      <c r="E66" t="s">
        <v>340</v>
      </c>
      <c r="F66" t="s">
        <v>295</v>
      </c>
      <c r="G66" t="s">
        <v>341</v>
      </c>
      <c r="H66">
        <v>2015</v>
      </c>
      <c r="I66" t="s">
        <v>342</v>
      </c>
      <c r="J66" t="s">
        <v>28</v>
      </c>
      <c r="K66">
        <v>19</v>
      </c>
      <c r="L66">
        <v>4</v>
      </c>
      <c r="M66" t="s">
        <v>28</v>
      </c>
    </row>
    <row r="67" spans="1:13" x14ac:dyDescent="0.25">
      <c r="A67" t="s">
        <v>343</v>
      </c>
      <c r="B67" t="s">
        <v>339</v>
      </c>
      <c r="C67" s="1">
        <v>43992</v>
      </c>
      <c r="D67" t="s">
        <v>23</v>
      </c>
      <c r="E67" t="s">
        <v>344</v>
      </c>
      <c r="F67" t="s">
        <v>33</v>
      </c>
      <c r="G67" t="s">
        <v>345</v>
      </c>
      <c r="H67">
        <v>2010</v>
      </c>
      <c r="I67" t="s">
        <v>346</v>
      </c>
      <c r="J67" t="s">
        <v>28</v>
      </c>
      <c r="K67">
        <v>10</v>
      </c>
      <c r="L67">
        <v>5</v>
      </c>
      <c r="M67" t="s">
        <v>28</v>
      </c>
    </row>
    <row r="68" spans="1:13" x14ac:dyDescent="0.25">
      <c r="A68" t="s">
        <v>347</v>
      </c>
      <c r="B68" t="s">
        <v>348</v>
      </c>
      <c r="C68" t="s">
        <v>349</v>
      </c>
      <c r="D68" t="s">
        <v>23</v>
      </c>
      <c r="E68" t="s">
        <v>350</v>
      </c>
      <c r="F68" t="s">
        <v>163</v>
      </c>
      <c r="G68" t="s">
        <v>351</v>
      </c>
      <c r="H68">
        <v>2015</v>
      </c>
      <c r="I68" t="s">
        <v>352</v>
      </c>
      <c r="J68" t="s">
        <v>28</v>
      </c>
      <c r="K68">
        <v>10</v>
      </c>
      <c r="L68">
        <v>6</v>
      </c>
      <c r="M68" t="s">
        <v>28</v>
      </c>
    </row>
    <row r="69" spans="1:13" x14ac:dyDescent="0.25">
      <c r="A69" t="s">
        <v>353</v>
      </c>
      <c r="B69" t="s">
        <v>354</v>
      </c>
      <c r="C69" t="s">
        <v>355</v>
      </c>
      <c r="D69" t="s">
        <v>15</v>
      </c>
      <c r="E69" t="s">
        <v>356</v>
      </c>
      <c r="F69" t="s">
        <v>88</v>
      </c>
      <c r="G69" t="s">
        <v>357</v>
      </c>
      <c r="H69">
        <v>2009</v>
      </c>
      <c r="I69" t="s">
        <v>358</v>
      </c>
      <c r="J69" t="s">
        <v>28</v>
      </c>
      <c r="K69">
        <v>14</v>
      </c>
      <c r="L69">
        <v>5</v>
      </c>
      <c r="M69" t="s">
        <v>28</v>
      </c>
    </row>
    <row r="70" spans="1:13" x14ac:dyDescent="0.25">
      <c r="A70" t="s">
        <v>359</v>
      </c>
      <c r="B70" t="s">
        <v>354</v>
      </c>
      <c r="C70" s="1">
        <v>43712</v>
      </c>
      <c r="D70" t="s">
        <v>99</v>
      </c>
      <c r="E70" t="s">
        <v>360</v>
      </c>
      <c r="F70" t="s">
        <v>54</v>
      </c>
      <c r="G70" t="s">
        <v>361</v>
      </c>
      <c r="H70">
        <v>2007</v>
      </c>
      <c r="I70" t="s">
        <v>362</v>
      </c>
      <c r="J70" t="s">
        <v>28</v>
      </c>
      <c r="K70">
        <v>15</v>
      </c>
      <c r="L70">
        <v>8</v>
      </c>
      <c r="M70" t="s">
        <v>28</v>
      </c>
    </row>
    <row r="71" spans="1:13" x14ac:dyDescent="0.25">
      <c r="A71" t="s">
        <v>363</v>
      </c>
      <c r="B71" t="s">
        <v>354</v>
      </c>
      <c r="C71" t="s">
        <v>364</v>
      </c>
      <c r="D71" t="s">
        <v>23</v>
      </c>
      <c r="E71" t="s">
        <v>152</v>
      </c>
      <c r="F71" t="s">
        <v>33</v>
      </c>
      <c r="G71" t="s">
        <v>365</v>
      </c>
      <c r="H71">
        <v>2018</v>
      </c>
      <c r="I71" t="s">
        <v>366</v>
      </c>
      <c r="J71" t="s">
        <v>28</v>
      </c>
      <c r="K71">
        <v>27</v>
      </c>
      <c r="L71">
        <v>3</v>
      </c>
      <c r="M71" t="s">
        <v>28</v>
      </c>
    </row>
    <row r="72" spans="1:13" x14ac:dyDescent="0.25">
      <c r="A72" t="s">
        <v>367</v>
      </c>
      <c r="B72" t="s">
        <v>354</v>
      </c>
      <c r="C72" t="s">
        <v>368</v>
      </c>
      <c r="D72" t="s">
        <v>23</v>
      </c>
      <c r="E72" t="s">
        <v>152</v>
      </c>
      <c r="F72" t="s">
        <v>33</v>
      </c>
      <c r="G72" t="s">
        <v>369</v>
      </c>
      <c r="H72">
        <v>2019</v>
      </c>
      <c r="I72" t="s">
        <v>370</v>
      </c>
      <c r="J72" t="s">
        <v>28</v>
      </c>
      <c r="K72">
        <v>18</v>
      </c>
      <c r="L72">
        <v>5</v>
      </c>
      <c r="M72" t="s">
        <v>28</v>
      </c>
    </row>
    <row r="73" spans="1:13" x14ac:dyDescent="0.25">
      <c r="A73" t="s">
        <v>371</v>
      </c>
      <c r="B73" t="s">
        <v>354</v>
      </c>
      <c r="C73" t="s">
        <v>372</v>
      </c>
      <c r="D73" t="s">
        <v>23</v>
      </c>
      <c r="E73" t="s">
        <v>32</v>
      </c>
      <c r="F73" t="s">
        <v>65</v>
      </c>
      <c r="G73" t="s">
        <v>373</v>
      </c>
      <c r="H73">
        <v>2013</v>
      </c>
      <c r="I73" t="s">
        <v>374</v>
      </c>
      <c r="J73" t="s">
        <v>28</v>
      </c>
      <c r="K73">
        <v>28</v>
      </c>
      <c r="L73">
        <v>6</v>
      </c>
      <c r="M73" t="s">
        <v>28</v>
      </c>
    </row>
    <row r="74" spans="1:13" x14ac:dyDescent="0.25">
      <c r="A74" t="s">
        <v>375</v>
      </c>
      <c r="B74" t="s">
        <v>376</v>
      </c>
      <c r="C74" t="s">
        <v>377</v>
      </c>
      <c r="D74" t="s">
        <v>23</v>
      </c>
      <c r="E74" t="s">
        <v>378</v>
      </c>
      <c r="F74" t="s">
        <v>163</v>
      </c>
      <c r="G74" t="s">
        <v>379</v>
      </c>
      <c r="H74">
        <v>1996</v>
      </c>
      <c r="I74" t="s">
        <v>380</v>
      </c>
      <c r="J74" t="s">
        <v>28</v>
      </c>
      <c r="K74">
        <v>17</v>
      </c>
      <c r="L74">
        <v>3</v>
      </c>
      <c r="M74" t="s">
        <v>28</v>
      </c>
    </row>
    <row r="75" spans="1:13" x14ac:dyDescent="0.25">
      <c r="A75" t="s">
        <v>381</v>
      </c>
      <c r="B75" t="s">
        <v>382</v>
      </c>
      <c r="C75" t="s">
        <v>383</v>
      </c>
      <c r="D75" t="s">
        <v>384</v>
      </c>
      <c r="E75" t="s">
        <v>385</v>
      </c>
      <c r="F75" t="s">
        <v>33</v>
      </c>
      <c r="G75" t="s">
        <v>386</v>
      </c>
      <c r="H75">
        <v>2018</v>
      </c>
      <c r="I75" t="s">
        <v>387</v>
      </c>
      <c r="J75" t="s">
        <v>28</v>
      </c>
      <c r="K75">
        <v>85</v>
      </c>
      <c r="L75">
        <v>3</v>
      </c>
      <c r="M75" t="s">
        <v>28</v>
      </c>
    </row>
    <row r="76" spans="1:13" x14ac:dyDescent="0.25">
      <c r="A76" t="s">
        <v>388</v>
      </c>
      <c r="B76" t="s">
        <v>389</v>
      </c>
      <c r="C76" s="1">
        <v>44115</v>
      </c>
      <c r="D76" t="s">
        <v>58</v>
      </c>
      <c r="E76" t="s">
        <v>59</v>
      </c>
      <c r="F76" t="s">
        <v>54</v>
      </c>
      <c r="G76" t="s">
        <v>390</v>
      </c>
      <c r="H76" t="s">
        <v>28</v>
      </c>
      <c r="I76" t="s">
        <v>387</v>
      </c>
      <c r="J76" t="s">
        <v>28</v>
      </c>
      <c r="K76">
        <v>85</v>
      </c>
      <c r="L76">
        <v>3</v>
      </c>
      <c r="M76" t="s">
        <v>28</v>
      </c>
    </row>
    <row r="77" spans="1:13" x14ac:dyDescent="0.25">
      <c r="A77" t="s">
        <v>391</v>
      </c>
      <c r="B77" t="s">
        <v>392</v>
      </c>
      <c r="C77" t="s">
        <v>393</v>
      </c>
      <c r="D77" t="s">
        <v>394</v>
      </c>
      <c r="E77" t="s">
        <v>395</v>
      </c>
      <c r="F77" t="s">
        <v>88</v>
      </c>
      <c r="G77" t="s">
        <v>396</v>
      </c>
      <c r="H77">
        <v>2015</v>
      </c>
      <c r="I77" t="s">
        <v>397</v>
      </c>
      <c r="J77" t="s">
        <v>28</v>
      </c>
      <c r="K77">
        <v>15</v>
      </c>
      <c r="L77">
        <v>3</v>
      </c>
      <c r="M77" t="s">
        <v>28</v>
      </c>
    </row>
    <row r="78" spans="1:13" x14ac:dyDescent="0.25">
      <c r="A78" t="s">
        <v>398</v>
      </c>
      <c r="B78" t="s">
        <v>392</v>
      </c>
      <c r="C78" t="s">
        <v>399</v>
      </c>
      <c r="D78" t="s">
        <v>23</v>
      </c>
      <c r="E78" t="s">
        <v>400</v>
      </c>
      <c r="F78" t="s">
        <v>295</v>
      </c>
      <c r="G78" t="s">
        <v>401</v>
      </c>
      <c r="H78">
        <v>2012</v>
      </c>
      <c r="I78" t="s">
        <v>402</v>
      </c>
      <c r="J78" t="s">
        <v>28</v>
      </c>
      <c r="K78">
        <v>13</v>
      </c>
      <c r="L78">
        <v>8</v>
      </c>
      <c r="M78" t="s">
        <v>28</v>
      </c>
    </row>
    <row r="79" spans="1:13" x14ac:dyDescent="0.25">
      <c r="A79" t="s">
        <v>403</v>
      </c>
      <c r="B79" t="s">
        <v>392</v>
      </c>
      <c r="C79" s="1">
        <v>44145</v>
      </c>
      <c r="D79" t="s">
        <v>99</v>
      </c>
      <c r="E79" t="s">
        <v>100</v>
      </c>
      <c r="F79" t="s">
        <v>33</v>
      </c>
      <c r="G79" t="s">
        <v>404</v>
      </c>
      <c r="H79">
        <v>2013</v>
      </c>
      <c r="I79" t="s">
        <v>405</v>
      </c>
      <c r="J79" t="s">
        <v>28</v>
      </c>
      <c r="K79">
        <v>24</v>
      </c>
      <c r="L79">
        <v>6</v>
      </c>
      <c r="M79" t="s">
        <v>28</v>
      </c>
    </row>
    <row r="80" spans="1:13" x14ac:dyDescent="0.25">
      <c r="A80" t="s">
        <v>406</v>
      </c>
      <c r="B80" t="s">
        <v>407</v>
      </c>
      <c r="C80" s="1">
        <v>43355</v>
      </c>
      <c r="D80" t="s">
        <v>408</v>
      </c>
      <c r="E80" t="s">
        <v>409</v>
      </c>
      <c r="F80" t="s">
        <v>33</v>
      </c>
      <c r="G80" t="s">
        <v>410</v>
      </c>
      <c r="H80">
        <v>2013</v>
      </c>
      <c r="I80" t="s">
        <v>411</v>
      </c>
      <c r="J80" t="s">
        <v>28</v>
      </c>
      <c r="K80">
        <v>17</v>
      </c>
      <c r="L80">
        <v>6</v>
      </c>
      <c r="M80" t="s">
        <v>28</v>
      </c>
    </row>
    <row r="81" spans="1:13" x14ac:dyDescent="0.25">
      <c r="A81" t="s">
        <v>412</v>
      </c>
      <c r="B81" t="s">
        <v>407</v>
      </c>
      <c r="C81" s="1">
        <v>43621</v>
      </c>
      <c r="D81" t="s">
        <v>23</v>
      </c>
      <c r="E81" t="s">
        <v>32</v>
      </c>
      <c r="F81" t="s">
        <v>33</v>
      </c>
      <c r="G81" t="s">
        <v>413</v>
      </c>
      <c r="H81">
        <v>2012</v>
      </c>
      <c r="I81" t="s">
        <v>414</v>
      </c>
      <c r="J81" t="s">
        <v>43</v>
      </c>
      <c r="K81">
        <v>32</v>
      </c>
      <c r="L81">
        <v>8</v>
      </c>
      <c r="M81">
        <v>1</v>
      </c>
    </row>
    <row r="82" spans="1:13" x14ac:dyDescent="0.25">
      <c r="A82" t="s">
        <v>415</v>
      </c>
      <c r="B82" t="s">
        <v>416</v>
      </c>
      <c r="C82" s="1">
        <v>43593</v>
      </c>
      <c r="D82" t="s">
        <v>23</v>
      </c>
      <c r="E82" t="s">
        <v>32</v>
      </c>
      <c r="F82" t="s">
        <v>17</v>
      </c>
      <c r="G82" t="s">
        <v>417</v>
      </c>
      <c r="H82">
        <v>2018</v>
      </c>
      <c r="I82" t="s">
        <v>28</v>
      </c>
      <c r="J82" t="s">
        <v>28</v>
      </c>
      <c r="K82">
        <v>1</v>
      </c>
      <c r="L82" t="s">
        <v>28</v>
      </c>
      <c r="M82" t="s">
        <v>28</v>
      </c>
    </row>
    <row r="83" spans="1:13" x14ac:dyDescent="0.25">
      <c r="A83" t="s">
        <v>418</v>
      </c>
      <c r="B83" t="s">
        <v>419</v>
      </c>
      <c r="C83" s="1">
        <v>43806</v>
      </c>
      <c r="D83" t="s">
        <v>23</v>
      </c>
      <c r="E83" t="s">
        <v>420</v>
      </c>
      <c r="F83" t="s">
        <v>17</v>
      </c>
      <c r="G83" t="s">
        <v>421</v>
      </c>
      <c r="H83" t="s">
        <v>28</v>
      </c>
      <c r="I83" t="s">
        <v>422</v>
      </c>
      <c r="J83" t="s">
        <v>28</v>
      </c>
      <c r="K83">
        <v>2</v>
      </c>
      <c r="L83">
        <v>1</v>
      </c>
      <c r="M83" t="s">
        <v>28</v>
      </c>
    </row>
    <row r="84" spans="1:13" x14ac:dyDescent="0.25">
      <c r="A84" t="s">
        <v>423</v>
      </c>
      <c r="B84" t="s">
        <v>419</v>
      </c>
      <c r="C84" s="1">
        <v>44173</v>
      </c>
      <c r="D84" t="s">
        <v>23</v>
      </c>
      <c r="E84" t="s">
        <v>424</v>
      </c>
      <c r="F84" t="s">
        <v>17</v>
      </c>
      <c r="G84" t="s">
        <v>425</v>
      </c>
      <c r="H84">
        <v>2015</v>
      </c>
      <c r="I84" t="s">
        <v>426</v>
      </c>
      <c r="J84" t="s">
        <v>28</v>
      </c>
      <c r="K84">
        <v>13</v>
      </c>
      <c r="L84">
        <v>4</v>
      </c>
      <c r="M84" t="s">
        <v>28</v>
      </c>
    </row>
    <row r="85" spans="1:13" x14ac:dyDescent="0.25">
      <c r="A85" t="s">
        <v>427</v>
      </c>
      <c r="B85" t="s">
        <v>419</v>
      </c>
      <c r="C85" s="1">
        <v>43323</v>
      </c>
      <c r="D85" t="s">
        <v>23</v>
      </c>
      <c r="E85" t="s">
        <v>424</v>
      </c>
      <c r="F85" t="s">
        <v>310</v>
      </c>
      <c r="G85" t="s">
        <v>428</v>
      </c>
      <c r="H85">
        <v>2015</v>
      </c>
      <c r="I85" t="s">
        <v>402</v>
      </c>
      <c r="J85" t="s">
        <v>28</v>
      </c>
      <c r="K85">
        <v>13</v>
      </c>
      <c r="L85">
        <v>6</v>
      </c>
      <c r="M85" t="s">
        <v>28</v>
      </c>
    </row>
    <row r="86" spans="1:13" x14ac:dyDescent="0.25">
      <c r="A86" t="s">
        <v>429</v>
      </c>
      <c r="B86" t="s">
        <v>430</v>
      </c>
      <c r="C86" t="s">
        <v>431</v>
      </c>
      <c r="D86" t="s">
        <v>23</v>
      </c>
      <c r="E86" t="s">
        <v>152</v>
      </c>
      <c r="F86" t="s">
        <v>33</v>
      </c>
      <c r="G86" t="s">
        <v>432</v>
      </c>
      <c r="H86">
        <v>2015</v>
      </c>
      <c r="I86" t="s">
        <v>158</v>
      </c>
      <c r="J86" t="s">
        <v>28</v>
      </c>
      <c r="K86">
        <v>15</v>
      </c>
      <c r="L86">
        <v>1</v>
      </c>
      <c r="M86" t="s">
        <v>28</v>
      </c>
    </row>
    <row r="87" spans="1:13" x14ac:dyDescent="0.25">
      <c r="A87" t="s">
        <v>433</v>
      </c>
      <c r="B87" t="s">
        <v>434</v>
      </c>
      <c r="C87" t="s">
        <v>435</v>
      </c>
      <c r="D87" t="s">
        <v>15</v>
      </c>
      <c r="E87" t="s">
        <v>436</v>
      </c>
      <c r="F87" t="s">
        <v>163</v>
      </c>
      <c r="G87" t="s">
        <v>437</v>
      </c>
      <c r="H87">
        <v>2010</v>
      </c>
      <c r="I87" t="s">
        <v>438</v>
      </c>
      <c r="J87" t="s">
        <v>28</v>
      </c>
      <c r="K87">
        <v>16</v>
      </c>
      <c r="L87">
        <v>3</v>
      </c>
      <c r="M87" t="s">
        <v>28</v>
      </c>
    </row>
    <row r="88" spans="1:13" x14ac:dyDescent="0.25">
      <c r="A88" t="s">
        <v>439</v>
      </c>
      <c r="B88" t="s">
        <v>434</v>
      </c>
      <c r="C88" t="s">
        <v>440</v>
      </c>
      <c r="D88" t="s">
        <v>23</v>
      </c>
      <c r="E88" t="s">
        <v>32</v>
      </c>
      <c r="F88" t="s">
        <v>54</v>
      </c>
      <c r="G88" t="s">
        <v>441</v>
      </c>
      <c r="H88">
        <v>2012</v>
      </c>
      <c r="I88" t="s">
        <v>442</v>
      </c>
      <c r="J88" t="s">
        <v>28</v>
      </c>
      <c r="K88">
        <v>28</v>
      </c>
      <c r="L88">
        <v>10</v>
      </c>
      <c r="M88" t="s">
        <v>28</v>
      </c>
    </row>
    <row r="89" spans="1:13" x14ac:dyDescent="0.25">
      <c r="A89" t="s">
        <v>443</v>
      </c>
      <c r="B89" t="s">
        <v>434</v>
      </c>
      <c r="C89" t="s">
        <v>444</v>
      </c>
      <c r="D89" t="s">
        <v>23</v>
      </c>
      <c r="E89" t="s">
        <v>152</v>
      </c>
      <c r="F89" t="s">
        <v>163</v>
      </c>
      <c r="G89" t="s">
        <v>445</v>
      </c>
      <c r="H89">
        <v>2017</v>
      </c>
      <c r="I89" t="s">
        <v>446</v>
      </c>
      <c r="J89" t="s">
        <v>28</v>
      </c>
      <c r="K89">
        <v>27</v>
      </c>
      <c r="L89">
        <v>5</v>
      </c>
      <c r="M89" t="s">
        <v>28</v>
      </c>
    </row>
    <row r="90" spans="1:13" x14ac:dyDescent="0.25">
      <c r="A90" t="s">
        <v>447</v>
      </c>
      <c r="B90" t="s">
        <v>448</v>
      </c>
      <c r="C90" s="1">
        <v>43138</v>
      </c>
      <c r="D90" t="s">
        <v>23</v>
      </c>
      <c r="E90" t="s">
        <v>340</v>
      </c>
      <c r="F90" t="s">
        <v>17</v>
      </c>
      <c r="G90" t="s">
        <v>449</v>
      </c>
      <c r="H90">
        <v>2003</v>
      </c>
      <c r="I90" t="s">
        <v>450</v>
      </c>
      <c r="J90" t="s">
        <v>28</v>
      </c>
      <c r="K90">
        <v>8</v>
      </c>
      <c r="L90">
        <v>3</v>
      </c>
      <c r="M90" t="s">
        <v>28</v>
      </c>
    </row>
    <row r="91" spans="1:13" x14ac:dyDescent="0.25">
      <c r="A91" t="s">
        <v>451</v>
      </c>
      <c r="B91" t="s">
        <v>448</v>
      </c>
      <c r="C91" s="1">
        <v>44415</v>
      </c>
      <c r="D91" t="s">
        <v>384</v>
      </c>
      <c r="E91" t="s">
        <v>452</v>
      </c>
      <c r="F91" t="s">
        <v>295</v>
      </c>
      <c r="G91" t="s">
        <v>453</v>
      </c>
      <c r="H91">
        <v>2005</v>
      </c>
      <c r="I91" t="s">
        <v>454</v>
      </c>
      <c r="J91" t="s">
        <v>28</v>
      </c>
      <c r="K91">
        <v>30</v>
      </c>
      <c r="L91">
        <v>2</v>
      </c>
      <c r="M91" t="s">
        <v>28</v>
      </c>
    </row>
    <row r="92" spans="1:13" x14ac:dyDescent="0.25">
      <c r="A92" t="s">
        <v>455</v>
      </c>
      <c r="B92" t="s">
        <v>456</v>
      </c>
      <c r="C92" t="s">
        <v>457</v>
      </c>
      <c r="D92" t="s">
        <v>15</v>
      </c>
      <c r="E92" t="s">
        <v>16</v>
      </c>
      <c r="F92" t="s">
        <v>88</v>
      </c>
      <c r="G92" t="s">
        <v>458</v>
      </c>
      <c r="H92">
        <v>2011</v>
      </c>
      <c r="I92" t="s">
        <v>459</v>
      </c>
      <c r="J92" t="s">
        <v>28</v>
      </c>
      <c r="K92">
        <v>12</v>
      </c>
      <c r="L92">
        <v>3</v>
      </c>
      <c r="M92" t="s">
        <v>28</v>
      </c>
    </row>
    <row r="93" spans="1:13" x14ac:dyDescent="0.25">
      <c r="A93" t="s">
        <v>460</v>
      </c>
      <c r="B93" t="s">
        <v>461</v>
      </c>
      <c r="C93" s="1">
        <v>43837</v>
      </c>
      <c r="D93" t="s">
        <v>99</v>
      </c>
      <c r="E93" t="s">
        <v>360</v>
      </c>
      <c r="F93" t="s">
        <v>33</v>
      </c>
      <c r="G93" t="s">
        <v>462</v>
      </c>
      <c r="H93">
        <v>1992</v>
      </c>
      <c r="I93" t="s">
        <v>463</v>
      </c>
      <c r="J93" t="s">
        <v>20</v>
      </c>
      <c r="K93">
        <v>7</v>
      </c>
      <c r="L93">
        <v>1</v>
      </c>
      <c r="M93">
        <v>1</v>
      </c>
    </row>
    <row r="94" spans="1:13" x14ac:dyDescent="0.25">
      <c r="A94" t="s">
        <v>464</v>
      </c>
      <c r="B94" t="s">
        <v>461</v>
      </c>
      <c r="C94" s="1">
        <v>44052</v>
      </c>
      <c r="D94" t="s">
        <v>465</v>
      </c>
      <c r="E94" t="s">
        <v>466</v>
      </c>
      <c r="F94" t="s">
        <v>33</v>
      </c>
      <c r="G94" t="s">
        <v>467</v>
      </c>
      <c r="H94">
        <v>2004</v>
      </c>
      <c r="I94" t="s">
        <v>468</v>
      </c>
      <c r="J94" t="s">
        <v>28</v>
      </c>
      <c r="K94">
        <v>12</v>
      </c>
      <c r="L94">
        <v>2</v>
      </c>
      <c r="M94" t="s">
        <v>28</v>
      </c>
    </row>
    <row r="95" spans="1:13" x14ac:dyDescent="0.25">
      <c r="A95" t="s">
        <v>469</v>
      </c>
      <c r="B95" t="s">
        <v>461</v>
      </c>
      <c r="C95" s="1">
        <v>43929</v>
      </c>
      <c r="D95" t="s">
        <v>23</v>
      </c>
      <c r="E95" t="s">
        <v>32</v>
      </c>
      <c r="F95" t="s">
        <v>54</v>
      </c>
      <c r="G95" t="s">
        <v>470</v>
      </c>
      <c r="H95">
        <v>2017</v>
      </c>
      <c r="I95" t="s">
        <v>471</v>
      </c>
      <c r="J95" t="s">
        <v>28</v>
      </c>
      <c r="K95">
        <v>15</v>
      </c>
      <c r="L95">
        <v>4</v>
      </c>
      <c r="M95" t="s">
        <v>28</v>
      </c>
    </row>
    <row r="96" spans="1:13" x14ac:dyDescent="0.25">
      <c r="A96" t="s">
        <v>472</v>
      </c>
      <c r="B96" t="s">
        <v>392</v>
      </c>
      <c r="C96" t="s">
        <v>473</v>
      </c>
      <c r="D96" t="s">
        <v>99</v>
      </c>
      <c r="E96" t="s">
        <v>100</v>
      </c>
      <c r="F96" t="s">
        <v>197</v>
      </c>
      <c r="G96" t="s">
        <v>474</v>
      </c>
      <c r="H96" t="s">
        <v>28</v>
      </c>
      <c r="I96" t="s">
        <v>28</v>
      </c>
      <c r="J96" t="s">
        <v>28</v>
      </c>
      <c r="K96">
        <v>8</v>
      </c>
      <c r="L96" t="s">
        <v>28</v>
      </c>
      <c r="M96" t="s">
        <v>28</v>
      </c>
    </row>
    <row r="97" spans="1:13" x14ac:dyDescent="0.25">
      <c r="A97" t="s">
        <v>475</v>
      </c>
      <c r="B97" t="s">
        <v>476</v>
      </c>
      <c r="C97" t="s">
        <v>477</v>
      </c>
      <c r="D97" t="s">
        <v>23</v>
      </c>
      <c r="E97" t="s">
        <v>265</v>
      </c>
      <c r="F97" t="s">
        <v>17</v>
      </c>
      <c r="G97" t="s">
        <v>478</v>
      </c>
      <c r="H97">
        <v>2012</v>
      </c>
      <c r="I97" t="s">
        <v>479</v>
      </c>
      <c r="J97" t="s">
        <v>28</v>
      </c>
      <c r="K97">
        <v>36</v>
      </c>
      <c r="L97">
        <v>7</v>
      </c>
      <c r="M97" t="s">
        <v>28</v>
      </c>
    </row>
    <row r="98" spans="1:13" x14ac:dyDescent="0.25">
      <c r="A98" t="s">
        <v>480</v>
      </c>
      <c r="B98" t="s">
        <v>476</v>
      </c>
      <c r="C98" t="s">
        <v>481</v>
      </c>
      <c r="D98" t="s">
        <v>208</v>
      </c>
      <c r="E98" t="s">
        <v>209</v>
      </c>
      <c r="F98" t="s">
        <v>54</v>
      </c>
      <c r="G98" t="s">
        <v>482</v>
      </c>
      <c r="H98">
        <v>2015</v>
      </c>
      <c r="I98" t="s">
        <v>483</v>
      </c>
      <c r="J98" t="s">
        <v>28</v>
      </c>
      <c r="K98">
        <v>17</v>
      </c>
      <c r="L98">
        <v>4</v>
      </c>
      <c r="M98" t="s">
        <v>28</v>
      </c>
    </row>
    <row r="99" spans="1:13" x14ac:dyDescent="0.25">
      <c r="A99" t="s">
        <v>484</v>
      </c>
      <c r="B99" t="s">
        <v>485</v>
      </c>
      <c r="C99" s="1">
        <v>43436</v>
      </c>
      <c r="D99" t="s">
        <v>23</v>
      </c>
      <c r="E99" t="s">
        <v>32</v>
      </c>
      <c r="F99" t="s">
        <v>33</v>
      </c>
      <c r="G99" t="s">
        <v>486</v>
      </c>
      <c r="H99">
        <v>2016</v>
      </c>
      <c r="I99" t="s">
        <v>487</v>
      </c>
      <c r="J99" t="s">
        <v>28</v>
      </c>
      <c r="K99">
        <v>23</v>
      </c>
      <c r="L99">
        <v>5</v>
      </c>
      <c r="M99" t="s">
        <v>28</v>
      </c>
    </row>
    <row r="100" spans="1:13" x14ac:dyDescent="0.25">
      <c r="A100" t="s">
        <v>488</v>
      </c>
      <c r="B100" t="s">
        <v>489</v>
      </c>
      <c r="C100" s="1">
        <v>44348</v>
      </c>
      <c r="D100" t="s">
        <v>23</v>
      </c>
      <c r="E100" t="s">
        <v>32</v>
      </c>
      <c r="F100" t="s">
        <v>163</v>
      </c>
      <c r="G100" t="s">
        <v>490</v>
      </c>
      <c r="H100">
        <v>2015</v>
      </c>
      <c r="I100" t="s">
        <v>491</v>
      </c>
      <c r="J100" t="s">
        <v>28</v>
      </c>
      <c r="K100">
        <v>13</v>
      </c>
      <c r="L100">
        <v>6</v>
      </c>
      <c r="M100" t="s">
        <v>28</v>
      </c>
    </row>
    <row r="101" spans="1:13" x14ac:dyDescent="0.25">
      <c r="A101" t="s">
        <v>492</v>
      </c>
      <c r="B101" t="s">
        <v>493</v>
      </c>
      <c r="C101" t="s">
        <v>494</v>
      </c>
      <c r="D101" t="s">
        <v>23</v>
      </c>
      <c r="E101" t="s">
        <v>495</v>
      </c>
      <c r="F101" t="s">
        <v>25</v>
      </c>
      <c r="G101" t="s">
        <v>496</v>
      </c>
      <c r="H101">
        <v>2020</v>
      </c>
      <c r="I101" t="s">
        <v>497</v>
      </c>
      <c r="J101" t="s">
        <v>28</v>
      </c>
      <c r="K101">
        <v>1</v>
      </c>
      <c r="L101">
        <v>1</v>
      </c>
      <c r="M101" t="s">
        <v>28</v>
      </c>
    </row>
    <row r="102" spans="1:13" x14ac:dyDescent="0.25">
      <c r="A102" t="s">
        <v>498</v>
      </c>
      <c r="B102" t="s">
        <v>493</v>
      </c>
      <c r="C102" t="s">
        <v>499</v>
      </c>
      <c r="D102" t="s">
        <v>23</v>
      </c>
      <c r="E102" t="s">
        <v>32</v>
      </c>
      <c r="F102" t="s">
        <v>54</v>
      </c>
      <c r="G102" t="s">
        <v>500</v>
      </c>
      <c r="H102">
        <v>2012</v>
      </c>
      <c r="I102" t="s">
        <v>501</v>
      </c>
      <c r="J102" t="s">
        <v>28</v>
      </c>
      <c r="K102">
        <v>29</v>
      </c>
      <c r="L102">
        <v>5</v>
      </c>
      <c r="M102" t="s">
        <v>28</v>
      </c>
    </row>
    <row r="103" spans="1:13" x14ac:dyDescent="0.25">
      <c r="A103" t="s">
        <v>502</v>
      </c>
      <c r="B103" t="s">
        <v>503</v>
      </c>
      <c r="C103" t="s">
        <v>504</v>
      </c>
      <c r="D103" t="s">
        <v>15</v>
      </c>
      <c r="E103" t="s">
        <v>127</v>
      </c>
      <c r="F103" t="s">
        <v>128</v>
      </c>
      <c r="G103" t="s">
        <v>505</v>
      </c>
      <c r="H103">
        <v>2012</v>
      </c>
      <c r="I103" t="s">
        <v>506</v>
      </c>
      <c r="J103" t="s">
        <v>28</v>
      </c>
      <c r="K103">
        <v>32</v>
      </c>
      <c r="L103">
        <v>4</v>
      </c>
      <c r="M103" t="s">
        <v>28</v>
      </c>
    </row>
    <row r="104" spans="1:13" x14ac:dyDescent="0.25">
      <c r="A104" t="s">
        <v>507</v>
      </c>
      <c r="B104" t="s">
        <v>503</v>
      </c>
      <c r="C104" s="1">
        <v>44115</v>
      </c>
      <c r="D104" t="s">
        <v>23</v>
      </c>
      <c r="E104" t="s">
        <v>152</v>
      </c>
      <c r="F104" t="s">
        <v>33</v>
      </c>
      <c r="G104" t="s">
        <v>508</v>
      </c>
      <c r="H104">
        <v>2018</v>
      </c>
      <c r="I104" t="s">
        <v>509</v>
      </c>
      <c r="J104" t="s">
        <v>28</v>
      </c>
      <c r="K104">
        <v>2</v>
      </c>
      <c r="L104" t="s">
        <v>28</v>
      </c>
      <c r="M104" t="s">
        <v>28</v>
      </c>
    </row>
    <row r="105" spans="1:13" x14ac:dyDescent="0.25">
      <c r="A105" t="s">
        <v>510</v>
      </c>
      <c r="B105" t="s">
        <v>503</v>
      </c>
      <c r="C105" t="s">
        <v>511</v>
      </c>
      <c r="D105" t="s">
        <v>512</v>
      </c>
      <c r="E105" t="s">
        <v>513</v>
      </c>
      <c r="F105" t="s">
        <v>295</v>
      </c>
      <c r="G105" t="s">
        <v>514</v>
      </c>
      <c r="H105">
        <v>2020</v>
      </c>
      <c r="I105" t="s">
        <v>515</v>
      </c>
      <c r="J105" t="s">
        <v>28</v>
      </c>
      <c r="K105">
        <v>10</v>
      </c>
      <c r="L105">
        <v>4</v>
      </c>
      <c r="M105" t="s">
        <v>28</v>
      </c>
    </row>
    <row r="106" spans="1:13" x14ac:dyDescent="0.25">
      <c r="A106" t="s">
        <v>516</v>
      </c>
      <c r="B106" t="s">
        <v>503</v>
      </c>
      <c r="C106" t="s">
        <v>364</v>
      </c>
      <c r="D106" t="s">
        <v>23</v>
      </c>
      <c r="E106" t="s">
        <v>152</v>
      </c>
      <c r="F106" t="s">
        <v>33</v>
      </c>
      <c r="G106" t="s">
        <v>517</v>
      </c>
      <c r="H106">
        <v>2013</v>
      </c>
      <c r="I106" t="s">
        <v>518</v>
      </c>
      <c r="J106" t="s">
        <v>28</v>
      </c>
      <c r="K106">
        <v>28</v>
      </c>
      <c r="L106">
        <v>2</v>
      </c>
      <c r="M106" t="s">
        <v>28</v>
      </c>
    </row>
    <row r="107" spans="1:13" x14ac:dyDescent="0.25">
      <c r="A107" t="s">
        <v>519</v>
      </c>
      <c r="B107" t="s">
        <v>503</v>
      </c>
      <c r="C107" t="s">
        <v>520</v>
      </c>
      <c r="D107" t="s">
        <v>99</v>
      </c>
      <c r="E107" t="s">
        <v>521</v>
      </c>
      <c r="F107" t="s">
        <v>33</v>
      </c>
      <c r="G107" t="s">
        <v>522</v>
      </c>
      <c r="H107">
        <v>1998</v>
      </c>
      <c r="I107" t="s">
        <v>523</v>
      </c>
      <c r="J107" t="s">
        <v>28</v>
      </c>
      <c r="K107">
        <v>25</v>
      </c>
      <c r="L107">
        <v>6</v>
      </c>
      <c r="M107" t="s">
        <v>28</v>
      </c>
    </row>
    <row r="108" spans="1:13" x14ac:dyDescent="0.25">
      <c r="A108" t="s">
        <v>524</v>
      </c>
      <c r="B108" t="s">
        <v>525</v>
      </c>
      <c r="C108" t="s">
        <v>383</v>
      </c>
      <c r="D108" t="s">
        <v>23</v>
      </c>
      <c r="E108" t="s">
        <v>32</v>
      </c>
      <c r="F108" t="s">
        <v>17</v>
      </c>
      <c r="G108" t="s">
        <v>526</v>
      </c>
      <c r="H108">
        <v>2013</v>
      </c>
      <c r="I108" t="s">
        <v>527</v>
      </c>
      <c r="J108" t="s">
        <v>28</v>
      </c>
      <c r="K108">
        <v>19</v>
      </c>
      <c r="L108">
        <v>6</v>
      </c>
      <c r="M108" t="s">
        <v>28</v>
      </c>
    </row>
    <row r="109" spans="1:13" x14ac:dyDescent="0.25">
      <c r="A109" t="s">
        <v>528</v>
      </c>
      <c r="B109" t="s">
        <v>529</v>
      </c>
      <c r="C109" t="s">
        <v>530</v>
      </c>
      <c r="D109" t="s">
        <v>23</v>
      </c>
      <c r="E109" t="s">
        <v>531</v>
      </c>
      <c r="F109" t="s">
        <v>303</v>
      </c>
      <c r="G109" t="s">
        <v>532</v>
      </c>
      <c r="H109">
        <v>2016</v>
      </c>
      <c r="I109" t="s">
        <v>533</v>
      </c>
      <c r="J109" t="s">
        <v>28</v>
      </c>
      <c r="K109">
        <v>12</v>
      </c>
      <c r="L109">
        <v>2</v>
      </c>
      <c r="M109" t="s">
        <v>28</v>
      </c>
    </row>
    <row r="110" spans="1:13" x14ac:dyDescent="0.25">
      <c r="A110" t="s">
        <v>534</v>
      </c>
      <c r="B110" t="s">
        <v>535</v>
      </c>
      <c r="C110" s="1">
        <v>43436</v>
      </c>
      <c r="D110" t="s">
        <v>15</v>
      </c>
      <c r="E110" t="s">
        <v>16</v>
      </c>
      <c r="F110" t="s">
        <v>139</v>
      </c>
      <c r="G110" t="s">
        <v>536</v>
      </c>
      <c r="H110">
        <v>1999</v>
      </c>
      <c r="I110" t="s">
        <v>537</v>
      </c>
      <c r="J110" t="s">
        <v>20</v>
      </c>
      <c r="K110">
        <v>12</v>
      </c>
      <c r="L110">
        <v>1</v>
      </c>
      <c r="M110">
        <v>1</v>
      </c>
    </row>
    <row r="111" spans="1:13" x14ac:dyDescent="0.25">
      <c r="A111" t="s">
        <v>538</v>
      </c>
      <c r="B111" t="s">
        <v>539</v>
      </c>
      <c r="C111" s="1">
        <v>42555</v>
      </c>
      <c r="D111" t="s">
        <v>15</v>
      </c>
      <c r="E111" t="s">
        <v>16</v>
      </c>
      <c r="F111" t="s">
        <v>88</v>
      </c>
      <c r="G111" t="s">
        <v>540</v>
      </c>
      <c r="H111">
        <v>2001</v>
      </c>
      <c r="I111" t="s">
        <v>541</v>
      </c>
      <c r="J111" t="s">
        <v>20</v>
      </c>
      <c r="K111">
        <v>15</v>
      </c>
      <c r="L111">
        <v>2</v>
      </c>
      <c r="M111">
        <v>1</v>
      </c>
    </row>
    <row r="112" spans="1:13" x14ac:dyDescent="0.25">
      <c r="A112" t="s">
        <v>542</v>
      </c>
      <c r="B112" t="s">
        <v>543</v>
      </c>
      <c r="C112" s="1">
        <v>40578</v>
      </c>
      <c r="D112" t="s">
        <v>23</v>
      </c>
      <c r="E112" t="s">
        <v>544</v>
      </c>
      <c r="F112" t="s">
        <v>54</v>
      </c>
      <c r="G112" t="s">
        <v>545</v>
      </c>
      <c r="H112">
        <v>1994</v>
      </c>
      <c r="I112" t="s">
        <v>546</v>
      </c>
      <c r="J112" t="s">
        <v>43</v>
      </c>
      <c r="K112">
        <v>14</v>
      </c>
      <c r="L112">
        <v>6</v>
      </c>
      <c r="M112">
        <v>1</v>
      </c>
    </row>
    <row r="113" spans="1:13" x14ac:dyDescent="0.25">
      <c r="A113" t="s">
        <v>547</v>
      </c>
      <c r="B113" t="s">
        <v>543</v>
      </c>
      <c r="C113" s="1">
        <v>44116</v>
      </c>
      <c r="D113" t="s">
        <v>23</v>
      </c>
      <c r="E113" t="s">
        <v>544</v>
      </c>
      <c r="F113" t="s">
        <v>163</v>
      </c>
      <c r="G113" t="s">
        <v>548</v>
      </c>
      <c r="H113">
        <v>2017</v>
      </c>
      <c r="I113" t="s">
        <v>549</v>
      </c>
      <c r="J113" t="s">
        <v>28</v>
      </c>
      <c r="K113">
        <v>17</v>
      </c>
      <c r="L113">
        <v>3</v>
      </c>
      <c r="M113" t="s">
        <v>28</v>
      </c>
    </row>
    <row r="114" spans="1:13" x14ac:dyDescent="0.25">
      <c r="A114" t="s">
        <v>550</v>
      </c>
      <c r="B114" t="s">
        <v>543</v>
      </c>
      <c r="C114" s="1">
        <v>44531</v>
      </c>
      <c r="D114" t="s">
        <v>23</v>
      </c>
      <c r="E114" t="s">
        <v>329</v>
      </c>
      <c r="F114" t="s">
        <v>54</v>
      </c>
      <c r="G114" t="s">
        <v>551</v>
      </c>
      <c r="H114">
        <v>2013</v>
      </c>
      <c r="I114" t="s">
        <v>552</v>
      </c>
      <c r="J114" t="s">
        <v>28</v>
      </c>
      <c r="K114">
        <v>11</v>
      </c>
      <c r="L114">
        <v>3</v>
      </c>
      <c r="M114" t="s">
        <v>28</v>
      </c>
    </row>
    <row r="115" spans="1:13" x14ac:dyDescent="0.25">
      <c r="A115" t="s">
        <v>553</v>
      </c>
      <c r="B115" t="s">
        <v>543</v>
      </c>
      <c r="C115" t="s">
        <v>554</v>
      </c>
      <c r="D115" t="s">
        <v>555</v>
      </c>
      <c r="E115" t="s">
        <v>556</v>
      </c>
      <c r="F115" t="s">
        <v>88</v>
      </c>
      <c r="G115" t="s">
        <v>557</v>
      </c>
      <c r="H115">
        <v>2014</v>
      </c>
      <c r="I115" t="s">
        <v>558</v>
      </c>
      <c r="J115" t="s">
        <v>28</v>
      </c>
      <c r="K115">
        <v>12</v>
      </c>
      <c r="L115">
        <v>4</v>
      </c>
      <c r="M115" t="s">
        <v>28</v>
      </c>
    </row>
    <row r="116" spans="1:13" x14ac:dyDescent="0.25">
      <c r="A116" t="s">
        <v>559</v>
      </c>
      <c r="B116" t="s">
        <v>543</v>
      </c>
      <c r="C116" t="s">
        <v>560</v>
      </c>
      <c r="D116" t="s">
        <v>561</v>
      </c>
      <c r="E116" t="s">
        <v>562</v>
      </c>
      <c r="F116" t="s">
        <v>65</v>
      </c>
      <c r="G116" t="s">
        <v>563</v>
      </c>
      <c r="H116">
        <v>2005</v>
      </c>
      <c r="I116" t="s">
        <v>564</v>
      </c>
      <c r="J116" t="s">
        <v>28</v>
      </c>
      <c r="K116">
        <v>4</v>
      </c>
      <c r="L116">
        <v>1</v>
      </c>
      <c r="M116" t="s">
        <v>28</v>
      </c>
    </row>
    <row r="117" spans="1:13" x14ac:dyDescent="0.25">
      <c r="A117" t="s">
        <v>565</v>
      </c>
      <c r="B117" t="s">
        <v>566</v>
      </c>
      <c r="C117" s="1">
        <v>44141</v>
      </c>
      <c r="D117" t="s">
        <v>23</v>
      </c>
      <c r="E117" t="s">
        <v>32</v>
      </c>
      <c r="F117" t="s">
        <v>54</v>
      </c>
      <c r="G117" t="s">
        <v>567</v>
      </c>
      <c r="H117">
        <v>2014</v>
      </c>
      <c r="I117" t="s">
        <v>568</v>
      </c>
      <c r="J117" t="s">
        <v>28</v>
      </c>
      <c r="K117">
        <v>8</v>
      </c>
      <c r="L117">
        <v>3</v>
      </c>
      <c r="M117" t="s">
        <v>28</v>
      </c>
    </row>
    <row r="118" spans="1:13" x14ac:dyDescent="0.25">
      <c r="A118" t="s">
        <v>569</v>
      </c>
      <c r="B118" t="s">
        <v>566</v>
      </c>
      <c r="C118" t="s">
        <v>570</v>
      </c>
      <c r="D118" t="s">
        <v>23</v>
      </c>
      <c r="E118" t="s">
        <v>571</v>
      </c>
      <c r="F118" t="s">
        <v>70</v>
      </c>
      <c r="G118" t="s">
        <v>572</v>
      </c>
      <c r="H118">
        <v>2012</v>
      </c>
      <c r="I118" t="s">
        <v>573</v>
      </c>
      <c r="J118" t="s">
        <v>28</v>
      </c>
      <c r="K118">
        <v>8</v>
      </c>
      <c r="L118">
        <v>3</v>
      </c>
      <c r="M118" t="s">
        <v>28</v>
      </c>
    </row>
    <row r="119" spans="1:13" x14ac:dyDescent="0.25">
      <c r="A119" t="s">
        <v>574</v>
      </c>
      <c r="B119" t="s">
        <v>575</v>
      </c>
      <c r="C119" s="1">
        <v>43411</v>
      </c>
      <c r="D119" t="s">
        <v>23</v>
      </c>
      <c r="E119" t="s">
        <v>576</v>
      </c>
      <c r="F119" t="s">
        <v>17</v>
      </c>
      <c r="G119" t="s">
        <v>577</v>
      </c>
      <c r="H119">
        <v>2016</v>
      </c>
      <c r="I119" t="s">
        <v>578</v>
      </c>
      <c r="J119" t="s">
        <v>28</v>
      </c>
      <c r="K119">
        <v>25</v>
      </c>
      <c r="L119">
        <v>7</v>
      </c>
      <c r="M119" t="s">
        <v>28</v>
      </c>
    </row>
    <row r="120" spans="1:13" x14ac:dyDescent="0.25">
      <c r="A120" t="s">
        <v>579</v>
      </c>
      <c r="B120" t="s">
        <v>575</v>
      </c>
      <c r="C120" t="s">
        <v>494</v>
      </c>
      <c r="D120" t="s">
        <v>208</v>
      </c>
      <c r="E120" t="s">
        <v>279</v>
      </c>
      <c r="F120" t="s">
        <v>33</v>
      </c>
      <c r="G120" t="s">
        <v>580</v>
      </c>
      <c r="H120">
        <v>2015</v>
      </c>
      <c r="I120" t="s">
        <v>581</v>
      </c>
      <c r="J120" t="s">
        <v>28</v>
      </c>
      <c r="K120">
        <v>7</v>
      </c>
      <c r="L120">
        <v>1</v>
      </c>
      <c r="M120" t="s">
        <v>28</v>
      </c>
    </row>
    <row r="121" spans="1:13" x14ac:dyDescent="0.25">
      <c r="A121" t="s">
        <v>582</v>
      </c>
      <c r="B121" t="s">
        <v>583</v>
      </c>
      <c r="C121" t="s">
        <v>584</v>
      </c>
      <c r="D121" t="s">
        <v>585</v>
      </c>
      <c r="E121" t="s">
        <v>586</v>
      </c>
      <c r="F121" t="s">
        <v>65</v>
      </c>
      <c r="G121" t="s">
        <v>587</v>
      </c>
      <c r="H121">
        <v>2015</v>
      </c>
      <c r="I121" t="s">
        <v>588</v>
      </c>
      <c r="J121" t="s">
        <v>28</v>
      </c>
      <c r="K121">
        <v>35</v>
      </c>
      <c r="L121">
        <v>5</v>
      </c>
      <c r="M121" t="s">
        <v>28</v>
      </c>
    </row>
    <row r="122" spans="1:13" x14ac:dyDescent="0.25">
      <c r="A122" t="s">
        <v>589</v>
      </c>
      <c r="B122" t="s">
        <v>583</v>
      </c>
      <c r="C122" t="s">
        <v>590</v>
      </c>
      <c r="D122" t="s">
        <v>591</v>
      </c>
      <c r="E122" t="s">
        <v>592</v>
      </c>
      <c r="F122" t="s">
        <v>70</v>
      </c>
      <c r="G122" t="s">
        <v>593</v>
      </c>
      <c r="H122">
        <v>2008</v>
      </c>
      <c r="I122" t="s">
        <v>594</v>
      </c>
      <c r="J122" t="s">
        <v>28</v>
      </c>
      <c r="K122">
        <v>13</v>
      </c>
      <c r="L122">
        <v>6</v>
      </c>
      <c r="M122" t="s">
        <v>28</v>
      </c>
    </row>
    <row r="123" spans="1:13" x14ac:dyDescent="0.25">
      <c r="A123" t="s">
        <v>595</v>
      </c>
      <c r="B123" t="s">
        <v>525</v>
      </c>
      <c r="C123" t="s">
        <v>596</v>
      </c>
      <c r="D123" t="s">
        <v>58</v>
      </c>
      <c r="E123" t="s">
        <v>59</v>
      </c>
      <c r="F123" t="s">
        <v>33</v>
      </c>
      <c r="G123" t="s">
        <v>597</v>
      </c>
      <c r="H123">
        <v>2011</v>
      </c>
      <c r="I123" t="s">
        <v>598</v>
      </c>
      <c r="J123" t="s">
        <v>84</v>
      </c>
      <c r="K123">
        <v>22</v>
      </c>
      <c r="L123">
        <v>4</v>
      </c>
      <c r="M123">
        <v>1</v>
      </c>
    </row>
    <row r="124" spans="1:13" x14ac:dyDescent="0.25">
      <c r="A124" t="s">
        <v>599</v>
      </c>
      <c r="B124" t="s">
        <v>600</v>
      </c>
      <c r="C124" s="1">
        <v>43776</v>
      </c>
      <c r="D124" t="s">
        <v>23</v>
      </c>
      <c r="E124" t="s">
        <v>601</v>
      </c>
      <c r="F124" t="s">
        <v>54</v>
      </c>
      <c r="G124" t="s">
        <v>602</v>
      </c>
      <c r="H124">
        <v>2016</v>
      </c>
      <c r="I124" t="s">
        <v>603</v>
      </c>
      <c r="J124" t="s">
        <v>28</v>
      </c>
      <c r="K124">
        <v>5</v>
      </c>
      <c r="L124">
        <v>3</v>
      </c>
      <c r="M124" t="s">
        <v>28</v>
      </c>
    </row>
    <row r="125" spans="1:13" x14ac:dyDescent="0.25">
      <c r="A125" t="s">
        <v>604</v>
      </c>
      <c r="B125" t="s">
        <v>600</v>
      </c>
      <c r="C125" s="1">
        <v>43717</v>
      </c>
      <c r="D125" t="s">
        <v>605</v>
      </c>
      <c r="E125" t="s">
        <v>606</v>
      </c>
      <c r="F125" t="s">
        <v>88</v>
      </c>
      <c r="G125" t="s">
        <v>607</v>
      </c>
      <c r="H125">
        <v>2012</v>
      </c>
      <c r="I125" t="s">
        <v>608</v>
      </c>
      <c r="J125" t="s">
        <v>28</v>
      </c>
      <c r="K125">
        <v>16</v>
      </c>
      <c r="L125">
        <v>6</v>
      </c>
      <c r="M125" t="s">
        <v>28</v>
      </c>
    </row>
    <row r="126" spans="1:13" x14ac:dyDescent="0.25">
      <c r="A126" t="s">
        <v>609</v>
      </c>
      <c r="B126" t="s">
        <v>610</v>
      </c>
      <c r="C126" s="1">
        <v>43873</v>
      </c>
      <c r="D126" t="s">
        <v>605</v>
      </c>
      <c r="E126" t="s">
        <v>611</v>
      </c>
      <c r="F126" t="s">
        <v>33</v>
      </c>
      <c r="G126" t="s">
        <v>612</v>
      </c>
      <c r="H126" t="s">
        <v>28</v>
      </c>
      <c r="I126" t="s">
        <v>608</v>
      </c>
      <c r="J126" t="s">
        <v>28</v>
      </c>
      <c r="K126">
        <v>16</v>
      </c>
      <c r="L126">
        <v>6</v>
      </c>
      <c r="M126" t="s">
        <v>28</v>
      </c>
    </row>
    <row r="127" spans="1:13" x14ac:dyDescent="0.25">
      <c r="A127" t="s">
        <v>613</v>
      </c>
      <c r="B127" t="s">
        <v>614</v>
      </c>
      <c r="C127" t="s">
        <v>615</v>
      </c>
      <c r="D127" t="s">
        <v>15</v>
      </c>
      <c r="E127" t="s">
        <v>107</v>
      </c>
      <c r="F127" t="s">
        <v>163</v>
      </c>
      <c r="G127" t="s">
        <v>616</v>
      </c>
      <c r="H127">
        <v>2011</v>
      </c>
      <c r="I127" t="s">
        <v>422</v>
      </c>
      <c r="J127" t="s">
        <v>28</v>
      </c>
      <c r="K127">
        <v>6</v>
      </c>
      <c r="L127">
        <v>1</v>
      </c>
      <c r="M127" t="s">
        <v>28</v>
      </c>
    </row>
    <row r="128" spans="1:13" x14ac:dyDescent="0.25">
      <c r="A128" t="s">
        <v>617</v>
      </c>
      <c r="B128" t="s">
        <v>614</v>
      </c>
      <c r="C128" s="1">
        <v>43106</v>
      </c>
      <c r="D128" t="s">
        <v>15</v>
      </c>
      <c r="E128" t="s">
        <v>107</v>
      </c>
      <c r="F128" t="s">
        <v>197</v>
      </c>
      <c r="G128" t="s">
        <v>618</v>
      </c>
      <c r="H128">
        <v>2016</v>
      </c>
      <c r="I128" t="s">
        <v>619</v>
      </c>
      <c r="J128" t="s">
        <v>28</v>
      </c>
      <c r="K128">
        <v>13</v>
      </c>
      <c r="L128">
        <v>3</v>
      </c>
      <c r="M128" t="s">
        <v>28</v>
      </c>
    </row>
    <row r="129" spans="1:13" x14ac:dyDescent="0.25">
      <c r="A129" t="s">
        <v>620</v>
      </c>
      <c r="B129" t="s">
        <v>621</v>
      </c>
      <c r="C129" t="s">
        <v>622</v>
      </c>
      <c r="D129" t="s">
        <v>23</v>
      </c>
      <c r="E129" t="s">
        <v>32</v>
      </c>
      <c r="F129" t="s">
        <v>33</v>
      </c>
      <c r="G129" t="s">
        <v>623</v>
      </c>
      <c r="H129">
        <v>2018</v>
      </c>
      <c r="I129" t="s">
        <v>624</v>
      </c>
      <c r="J129" t="s">
        <v>28</v>
      </c>
      <c r="K129">
        <v>19</v>
      </c>
      <c r="L129">
        <v>3</v>
      </c>
      <c r="M129" t="s">
        <v>28</v>
      </c>
    </row>
    <row r="130" spans="1:13" x14ac:dyDescent="0.25">
      <c r="A130" t="s">
        <v>625</v>
      </c>
      <c r="B130" t="s">
        <v>621</v>
      </c>
      <c r="C130" t="s">
        <v>626</v>
      </c>
      <c r="D130" t="s">
        <v>52</v>
      </c>
      <c r="E130" t="s">
        <v>627</v>
      </c>
      <c r="F130" t="s">
        <v>33</v>
      </c>
      <c r="G130" t="s">
        <v>628</v>
      </c>
      <c r="H130">
        <v>2015</v>
      </c>
      <c r="I130" t="s">
        <v>629</v>
      </c>
      <c r="J130" t="s">
        <v>28</v>
      </c>
      <c r="K130">
        <v>23</v>
      </c>
      <c r="L130">
        <v>8</v>
      </c>
      <c r="M130" t="s">
        <v>28</v>
      </c>
    </row>
    <row r="131" spans="1:13" x14ac:dyDescent="0.25">
      <c r="A131" t="s">
        <v>630</v>
      </c>
      <c r="B131" t="s">
        <v>621</v>
      </c>
      <c r="C131" s="1">
        <v>44348</v>
      </c>
      <c r="D131" t="s">
        <v>465</v>
      </c>
      <c r="E131" t="s">
        <v>466</v>
      </c>
      <c r="F131" t="s">
        <v>33</v>
      </c>
      <c r="G131" t="s">
        <v>631</v>
      </c>
      <c r="H131">
        <v>2011</v>
      </c>
      <c r="I131" t="s">
        <v>632</v>
      </c>
      <c r="J131" t="s">
        <v>28</v>
      </c>
      <c r="K131">
        <v>10</v>
      </c>
      <c r="L131">
        <v>4</v>
      </c>
      <c r="M131" t="s">
        <v>28</v>
      </c>
    </row>
    <row r="132" spans="1:13" x14ac:dyDescent="0.25">
      <c r="A132" t="s">
        <v>633</v>
      </c>
      <c r="B132" t="s">
        <v>614</v>
      </c>
      <c r="C132" t="s">
        <v>634</v>
      </c>
      <c r="D132" t="s">
        <v>15</v>
      </c>
      <c r="E132" t="s">
        <v>16</v>
      </c>
      <c r="F132" t="s">
        <v>17</v>
      </c>
      <c r="G132" t="s">
        <v>635</v>
      </c>
      <c r="H132">
        <v>2015</v>
      </c>
      <c r="I132" t="s">
        <v>636</v>
      </c>
      <c r="J132" t="s">
        <v>28</v>
      </c>
      <c r="K132">
        <v>56</v>
      </c>
      <c r="L132">
        <v>2</v>
      </c>
      <c r="M132" t="s">
        <v>28</v>
      </c>
    </row>
    <row r="133" spans="1:13" x14ac:dyDescent="0.25">
      <c r="A133" t="s">
        <v>637</v>
      </c>
      <c r="B133" t="s">
        <v>614</v>
      </c>
      <c r="C133" s="1">
        <v>43680</v>
      </c>
      <c r="D133" t="s">
        <v>15</v>
      </c>
      <c r="E133" t="s">
        <v>107</v>
      </c>
      <c r="F133" t="s">
        <v>197</v>
      </c>
      <c r="G133" t="s">
        <v>638</v>
      </c>
      <c r="H133">
        <v>2015</v>
      </c>
      <c r="I133" t="s">
        <v>639</v>
      </c>
      <c r="J133" t="s">
        <v>28</v>
      </c>
      <c r="K133">
        <v>35</v>
      </c>
      <c r="L133">
        <v>1</v>
      </c>
      <c r="M133" t="s">
        <v>28</v>
      </c>
    </row>
    <row r="134" spans="1:13" x14ac:dyDescent="0.25">
      <c r="A134" t="s">
        <v>640</v>
      </c>
      <c r="B134" t="s">
        <v>614</v>
      </c>
      <c r="C134" t="s">
        <v>641</v>
      </c>
      <c r="D134" t="s">
        <v>58</v>
      </c>
      <c r="E134" t="s">
        <v>59</v>
      </c>
      <c r="F134" t="s">
        <v>25</v>
      </c>
      <c r="G134" t="s">
        <v>642</v>
      </c>
      <c r="H134">
        <v>1994</v>
      </c>
      <c r="I134" t="s">
        <v>643</v>
      </c>
      <c r="J134" t="s">
        <v>644</v>
      </c>
      <c r="K134">
        <v>4</v>
      </c>
      <c r="L134">
        <v>3</v>
      </c>
      <c r="M134">
        <v>2</v>
      </c>
    </row>
    <row r="135" spans="1:13" x14ac:dyDescent="0.25">
      <c r="A135" t="s">
        <v>645</v>
      </c>
      <c r="B135" t="s">
        <v>614</v>
      </c>
      <c r="C135" t="s">
        <v>646</v>
      </c>
      <c r="D135" t="s">
        <v>23</v>
      </c>
      <c r="E135" t="s">
        <v>424</v>
      </c>
      <c r="F135" t="s">
        <v>70</v>
      </c>
      <c r="G135" t="s">
        <v>647</v>
      </c>
      <c r="H135">
        <v>2017</v>
      </c>
      <c r="I135" t="s">
        <v>648</v>
      </c>
      <c r="J135" t="s">
        <v>28</v>
      </c>
      <c r="K135">
        <v>10</v>
      </c>
      <c r="L135">
        <v>2</v>
      </c>
      <c r="M135" t="s">
        <v>28</v>
      </c>
    </row>
    <row r="136" spans="1:13" x14ac:dyDescent="0.25">
      <c r="A136" t="s">
        <v>649</v>
      </c>
      <c r="B136" t="s">
        <v>614</v>
      </c>
      <c r="C136" t="s">
        <v>650</v>
      </c>
      <c r="D136" t="s">
        <v>58</v>
      </c>
      <c r="E136" t="s">
        <v>59</v>
      </c>
      <c r="F136" t="s">
        <v>33</v>
      </c>
      <c r="G136" t="s">
        <v>651</v>
      </c>
      <c r="H136">
        <v>2010</v>
      </c>
      <c r="I136" t="s">
        <v>652</v>
      </c>
      <c r="J136" t="s">
        <v>28</v>
      </c>
      <c r="K136">
        <v>9</v>
      </c>
      <c r="L136">
        <v>6</v>
      </c>
      <c r="M136" t="s">
        <v>28</v>
      </c>
    </row>
    <row r="137" spans="1:13" x14ac:dyDescent="0.25">
      <c r="A137" t="s">
        <v>653</v>
      </c>
      <c r="B137" t="s">
        <v>614</v>
      </c>
      <c r="C137" s="1">
        <v>43079</v>
      </c>
      <c r="D137" t="s">
        <v>58</v>
      </c>
      <c r="E137" t="s">
        <v>59</v>
      </c>
      <c r="F137" t="s">
        <v>33</v>
      </c>
      <c r="G137" t="s">
        <v>654</v>
      </c>
      <c r="H137">
        <v>2015</v>
      </c>
      <c r="I137" t="s">
        <v>655</v>
      </c>
      <c r="J137" t="s">
        <v>84</v>
      </c>
      <c r="K137">
        <v>10</v>
      </c>
      <c r="L137">
        <v>6</v>
      </c>
      <c r="M137">
        <v>2</v>
      </c>
    </row>
    <row r="138" spans="1:13" x14ac:dyDescent="0.25">
      <c r="A138" t="s">
        <v>656</v>
      </c>
      <c r="B138" t="s">
        <v>614</v>
      </c>
      <c r="C138" t="s">
        <v>657</v>
      </c>
      <c r="D138" t="s">
        <v>512</v>
      </c>
      <c r="E138" t="s">
        <v>513</v>
      </c>
      <c r="F138" t="s">
        <v>303</v>
      </c>
      <c r="G138" t="s">
        <v>658</v>
      </c>
      <c r="H138">
        <v>2015</v>
      </c>
      <c r="I138" t="s">
        <v>655</v>
      </c>
      <c r="J138" t="s">
        <v>84</v>
      </c>
      <c r="K138">
        <v>10</v>
      </c>
      <c r="L138">
        <v>6</v>
      </c>
      <c r="M138">
        <v>2</v>
      </c>
    </row>
    <row r="139" spans="1:13" x14ac:dyDescent="0.25">
      <c r="A139" t="s">
        <v>659</v>
      </c>
      <c r="B139" t="s">
        <v>614</v>
      </c>
      <c r="C139" t="s">
        <v>660</v>
      </c>
      <c r="D139" t="s">
        <v>99</v>
      </c>
      <c r="E139" t="s">
        <v>661</v>
      </c>
      <c r="F139" t="s">
        <v>88</v>
      </c>
      <c r="G139" t="s">
        <v>662</v>
      </c>
      <c r="H139">
        <v>2015</v>
      </c>
      <c r="I139" t="s">
        <v>663</v>
      </c>
      <c r="J139" t="s">
        <v>28</v>
      </c>
      <c r="K139">
        <v>14</v>
      </c>
      <c r="L139">
        <v>6</v>
      </c>
      <c r="M139" t="s">
        <v>28</v>
      </c>
    </row>
    <row r="140" spans="1:13" x14ac:dyDescent="0.25">
      <c r="A140" t="s">
        <v>664</v>
      </c>
      <c r="B140" t="s">
        <v>614</v>
      </c>
      <c r="C140" s="1">
        <v>44531</v>
      </c>
      <c r="D140" t="s">
        <v>23</v>
      </c>
      <c r="E140" t="s">
        <v>152</v>
      </c>
      <c r="F140" t="s">
        <v>70</v>
      </c>
      <c r="G140" t="s">
        <v>665</v>
      </c>
      <c r="H140">
        <v>2015</v>
      </c>
      <c r="I140" t="s">
        <v>666</v>
      </c>
      <c r="J140" t="s">
        <v>28</v>
      </c>
      <c r="K140">
        <v>17</v>
      </c>
      <c r="L140">
        <v>5</v>
      </c>
      <c r="M140" t="s">
        <v>28</v>
      </c>
    </row>
    <row r="141" spans="1:13" x14ac:dyDescent="0.25">
      <c r="A141" t="s">
        <v>667</v>
      </c>
      <c r="B141" t="s">
        <v>614</v>
      </c>
      <c r="C141" s="1">
        <v>44866</v>
      </c>
      <c r="D141" t="s">
        <v>555</v>
      </c>
      <c r="E141" t="s">
        <v>556</v>
      </c>
      <c r="F141" t="s">
        <v>33</v>
      </c>
      <c r="G141" t="s">
        <v>668</v>
      </c>
      <c r="H141">
        <v>2016</v>
      </c>
      <c r="I141" t="s">
        <v>669</v>
      </c>
      <c r="J141" t="s">
        <v>28</v>
      </c>
      <c r="K141">
        <v>17</v>
      </c>
      <c r="L141">
        <v>3</v>
      </c>
      <c r="M141" t="s">
        <v>28</v>
      </c>
    </row>
    <row r="142" spans="1:13" x14ac:dyDescent="0.25">
      <c r="A142" t="s">
        <v>670</v>
      </c>
      <c r="B142" t="s">
        <v>614</v>
      </c>
      <c r="C142" s="1">
        <v>43503</v>
      </c>
      <c r="D142" t="s">
        <v>99</v>
      </c>
      <c r="E142" t="s">
        <v>100</v>
      </c>
      <c r="F142" t="s">
        <v>197</v>
      </c>
      <c r="G142" t="s">
        <v>671</v>
      </c>
      <c r="H142">
        <v>2019</v>
      </c>
      <c r="I142" t="s">
        <v>672</v>
      </c>
      <c r="J142" t="s">
        <v>28</v>
      </c>
      <c r="K142">
        <v>20</v>
      </c>
      <c r="L142">
        <v>3</v>
      </c>
      <c r="M142" t="s">
        <v>28</v>
      </c>
    </row>
    <row r="143" spans="1:13" x14ac:dyDescent="0.25">
      <c r="A143" t="s">
        <v>673</v>
      </c>
      <c r="B143" t="s">
        <v>614</v>
      </c>
      <c r="C143" t="s">
        <v>674</v>
      </c>
      <c r="D143" t="s">
        <v>23</v>
      </c>
      <c r="E143" t="s">
        <v>675</v>
      </c>
      <c r="F143" t="s">
        <v>17</v>
      </c>
      <c r="G143" t="s">
        <v>676</v>
      </c>
      <c r="H143">
        <v>2009</v>
      </c>
      <c r="I143" t="s">
        <v>677</v>
      </c>
      <c r="J143" t="s">
        <v>28</v>
      </c>
      <c r="K143">
        <v>12</v>
      </c>
      <c r="L143">
        <v>6</v>
      </c>
      <c r="M143" t="s">
        <v>28</v>
      </c>
    </row>
    <row r="144" spans="1:13" x14ac:dyDescent="0.25">
      <c r="A144" t="s">
        <v>678</v>
      </c>
      <c r="B144" t="s">
        <v>614</v>
      </c>
      <c r="C144" t="s">
        <v>679</v>
      </c>
      <c r="D144" t="s">
        <v>384</v>
      </c>
      <c r="E144" t="s">
        <v>680</v>
      </c>
      <c r="F144" t="s">
        <v>310</v>
      </c>
      <c r="G144" t="s">
        <v>681</v>
      </c>
      <c r="H144">
        <v>2007</v>
      </c>
      <c r="I144" t="s">
        <v>682</v>
      </c>
      <c r="J144" t="s">
        <v>28</v>
      </c>
      <c r="K144">
        <v>18</v>
      </c>
      <c r="L144">
        <v>6</v>
      </c>
      <c r="M144" t="s">
        <v>28</v>
      </c>
    </row>
    <row r="145" spans="1:13" x14ac:dyDescent="0.25">
      <c r="A145" t="s">
        <v>683</v>
      </c>
      <c r="B145" t="s">
        <v>684</v>
      </c>
      <c r="C145" s="1">
        <v>44320</v>
      </c>
      <c r="D145" t="s">
        <v>99</v>
      </c>
      <c r="E145" t="s">
        <v>100</v>
      </c>
      <c r="F145" t="s">
        <v>54</v>
      </c>
      <c r="G145" t="s">
        <v>685</v>
      </c>
      <c r="H145">
        <v>2015</v>
      </c>
      <c r="I145" t="s">
        <v>686</v>
      </c>
      <c r="J145" t="s">
        <v>28</v>
      </c>
      <c r="K145">
        <v>26</v>
      </c>
      <c r="L145">
        <v>5</v>
      </c>
      <c r="M145" t="s">
        <v>28</v>
      </c>
    </row>
    <row r="146" spans="1:13" x14ac:dyDescent="0.25">
      <c r="A146" t="s">
        <v>687</v>
      </c>
      <c r="B146" t="s">
        <v>688</v>
      </c>
      <c r="C146" s="1">
        <v>44475</v>
      </c>
      <c r="D146" t="s">
        <v>23</v>
      </c>
      <c r="E146" t="s">
        <v>32</v>
      </c>
      <c r="F146" t="s">
        <v>163</v>
      </c>
      <c r="G146" t="s">
        <v>689</v>
      </c>
      <c r="H146">
        <v>2020</v>
      </c>
      <c r="I146" t="s">
        <v>28</v>
      </c>
      <c r="J146" t="s">
        <v>28</v>
      </c>
      <c r="K146">
        <v>1</v>
      </c>
      <c r="L146" t="s">
        <v>28</v>
      </c>
      <c r="M146" t="s">
        <v>28</v>
      </c>
    </row>
    <row r="147" spans="1:13" x14ac:dyDescent="0.25">
      <c r="A147" t="s">
        <v>690</v>
      </c>
      <c r="B147" t="s">
        <v>688</v>
      </c>
      <c r="C147" t="s">
        <v>691</v>
      </c>
      <c r="D147" t="s">
        <v>605</v>
      </c>
      <c r="E147" t="s">
        <v>611</v>
      </c>
      <c r="F147" t="s">
        <v>33</v>
      </c>
      <c r="G147" t="s">
        <v>692</v>
      </c>
      <c r="H147">
        <v>2012</v>
      </c>
      <c r="I147" t="s">
        <v>693</v>
      </c>
      <c r="J147" t="s">
        <v>43</v>
      </c>
      <c r="K147">
        <v>25</v>
      </c>
      <c r="L147">
        <v>5</v>
      </c>
      <c r="M147">
        <v>1</v>
      </c>
    </row>
    <row r="148" spans="1:13" x14ac:dyDescent="0.25">
      <c r="A148" t="s">
        <v>694</v>
      </c>
      <c r="B148" t="s">
        <v>695</v>
      </c>
      <c r="C148" t="s">
        <v>696</v>
      </c>
      <c r="D148" t="s">
        <v>15</v>
      </c>
      <c r="E148" t="s">
        <v>16</v>
      </c>
      <c r="F148" t="s">
        <v>128</v>
      </c>
      <c r="G148" t="s">
        <v>697</v>
      </c>
      <c r="H148" t="s">
        <v>28</v>
      </c>
      <c r="I148" t="s">
        <v>698</v>
      </c>
      <c r="J148" t="s">
        <v>28</v>
      </c>
      <c r="K148">
        <v>30</v>
      </c>
      <c r="L148">
        <v>1</v>
      </c>
      <c r="M148" t="s">
        <v>28</v>
      </c>
    </row>
    <row r="149" spans="1:13" x14ac:dyDescent="0.25">
      <c r="A149" t="s">
        <v>699</v>
      </c>
      <c r="B149" t="s">
        <v>700</v>
      </c>
      <c r="C149" s="1">
        <v>44354</v>
      </c>
      <c r="D149" t="s">
        <v>701</v>
      </c>
      <c r="E149" t="s">
        <v>702</v>
      </c>
      <c r="F149" t="s">
        <v>33</v>
      </c>
      <c r="G149" t="s">
        <v>703</v>
      </c>
      <c r="H149">
        <v>2015</v>
      </c>
      <c r="I149" t="s">
        <v>704</v>
      </c>
      <c r="J149" t="s">
        <v>28</v>
      </c>
      <c r="K149">
        <v>16</v>
      </c>
      <c r="L149">
        <v>4</v>
      </c>
      <c r="M149" t="s">
        <v>28</v>
      </c>
    </row>
    <row r="150" spans="1:13" x14ac:dyDescent="0.25">
      <c r="A150" t="s">
        <v>705</v>
      </c>
      <c r="B150" t="s">
        <v>706</v>
      </c>
      <c r="C150" s="1">
        <v>43778</v>
      </c>
      <c r="D150" t="s">
        <v>23</v>
      </c>
      <c r="E150" t="s">
        <v>707</v>
      </c>
      <c r="F150" t="s">
        <v>17</v>
      </c>
      <c r="G150" t="s">
        <v>708</v>
      </c>
      <c r="H150">
        <v>2017</v>
      </c>
      <c r="I150" t="s">
        <v>709</v>
      </c>
      <c r="J150" t="s">
        <v>28</v>
      </c>
      <c r="K150">
        <v>14</v>
      </c>
      <c r="L150">
        <v>4</v>
      </c>
      <c r="M150" t="s">
        <v>28</v>
      </c>
    </row>
    <row r="151" spans="1:13" x14ac:dyDescent="0.25">
      <c r="A151" t="s">
        <v>710</v>
      </c>
      <c r="B151" t="s">
        <v>711</v>
      </c>
      <c r="C151" t="s">
        <v>712</v>
      </c>
      <c r="D151" t="s">
        <v>23</v>
      </c>
      <c r="E151" t="s">
        <v>713</v>
      </c>
      <c r="F151" t="s">
        <v>163</v>
      </c>
      <c r="G151" t="s">
        <v>714</v>
      </c>
      <c r="H151">
        <v>2015</v>
      </c>
      <c r="I151" t="s">
        <v>715</v>
      </c>
      <c r="J151" t="s">
        <v>28</v>
      </c>
      <c r="K151">
        <v>22</v>
      </c>
      <c r="L151">
        <v>7</v>
      </c>
      <c r="M151" t="s">
        <v>28</v>
      </c>
    </row>
    <row r="152" spans="1:13" x14ac:dyDescent="0.25">
      <c r="A152" t="s">
        <v>716</v>
      </c>
      <c r="B152" t="s">
        <v>706</v>
      </c>
      <c r="C152" s="1">
        <v>43567</v>
      </c>
      <c r="D152" t="s">
        <v>23</v>
      </c>
      <c r="E152" t="s">
        <v>152</v>
      </c>
      <c r="F152" t="s">
        <v>54</v>
      </c>
      <c r="G152" t="s">
        <v>717</v>
      </c>
      <c r="H152">
        <v>2013</v>
      </c>
      <c r="I152" t="s">
        <v>718</v>
      </c>
      <c r="J152" t="s">
        <v>28</v>
      </c>
      <c r="K152">
        <v>16</v>
      </c>
      <c r="L152">
        <v>5</v>
      </c>
      <c r="M152" t="s">
        <v>28</v>
      </c>
    </row>
    <row r="153" spans="1:13" x14ac:dyDescent="0.25">
      <c r="A153" t="s">
        <v>719</v>
      </c>
      <c r="B153" t="s">
        <v>706</v>
      </c>
      <c r="C153" t="s">
        <v>720</v>
      </c>
      <c r="D153" t="s">
        <v>23</v>
      </c>
      <c r="E153" t="s">
        <v>32</v>
      </c>
      <c r="F153" t="s">
        <v>54</v>
      </c>
      <c r="G153" t="s">
        <v>721</v>
      </c>
      <c r="H153">
        <v>2014</v>
      </c>
      <c r="I153" t="s">
        <v>722</v>
      </c>
      <c r="J153" t="s">
        <v>28</v>
      </c>
      <c r="K153">
        <v>24</v>
      </c>
      <c r="L153">
        <v>5</v>
      </c>
      <c r="M153" t="s">
        <v>28</v>
      </c>
    </row>
    <row r="154" spans="1:13" x14ac:dyDescent="0.25">
      <c r="A154" t="s">
        <v>723</v>
      </c>
      <c r="B154" t="s">
        <v>706</v>
      </c>
      <c r="C154" s="1">
        <v>44287</v>
      </c>
      <c r="D154" t="s">
        <v>23</v>
      </c>
      <c r="E154" t="s">
        <v>713</v>
      </c>
      <c r="F154" t="s">
        <v>163</v>
      </c>
      <c r="G154" t="s">
        <v>724</v>
      </c>
      <c r="H154">
        <v>2013</v>
      </c>
      <c r="I154" t="s">
        <v>725</v>
      </c>
      <c r="J154" t="s">
        <v>28</v>
      </c>
      <c r="K154">
        <v>25</v>
      </c>
      <c r="L154">
        <v>5</v>
      </c>
      <c r="M154" t="s">
        <v>28</v>
      </c>
    </row>
    <row r="155" spans="1:13" x14ac:dyDescent="0.25">
      <c r="A155" t="s">
        <v>726</v>
      </c>
      <c r="B155" t="s">
        <v>727</v>
      </c>
      <c r="C155" t="s">
        <v>728</v>
      </c>
      <c r="D155" t="s">
        <v>15</v>
      </c>
      <c r="E155" t="s">
        <v>729</v>
      </c>
      <c r="F155" t="s">
        <v>128</v>
      </c>
      <c r="G155" t="s">
        <v>730</v>
      </c>
      <c r="H155">
        <v>2003</v>
      </c>
      <c r="I155" t="s">
        <v>731</v>
      </c>
      <c r="J155" t="s">
        <v>20</v>
      </c>
      <c r="K155">
        <v>4</v>
      </c>
      <c r="L155">
        <v>2</v>
      </c>
      <c r="M155">
        <v>1</v>
      </c>
    </row>
    <row r="156" spans="1:13" x14ac:dyDescent="0.25">
      <c r="A156" t="s">
        <v>732</v>
      </c>
      <c r="B156" t="s">
        <v>733</v>
      </c>
      <c r="C156" t="s">
        <v>734</v>
      </c>
      <c r="D156" t="s">
        <v>735</v>
      </c>
      <c r="E156" t="s">
        <v>736</v>
      </c>
      <c r="F156" t="s">
        <v>88</v>
      </c>
      <c r="G156" t="s">
        <v>737</v>
      </c>
      <c r="H156">
        <v>2008</v>
      </c>
      <c r="I156" t="s">
        <v>738</v>
      </c>
      <c r="J156" t="s">
        <v>28</v>
      </c>
      <c r="K156">
        <v>9</v>
      </c>
      <c r="L156">
        <v>5</v>
      </c>
      <c r="M156" t="s">
        <v>28</v>
      </c>
    </row>
    <row r="157" spans="1:13" x14ac:dyDescent="0.25">
      <c r="A157" t="s">
        <v>739</v>
      </c>
      <c r="B157" t="s">
        <v>740</v>
      </c>
      <c r="C157" s="1">
        <v>42468</v>
      </c>
      <c r="D157" t="s">
        <v>15</v>
      </c>
      <c r="E157" t="s">
        <v>16</v>
      </c>
      <c r="F157" t="s">
        <v>101</v>
      </c>
      <c r="G157" t="s">
        <v>741</v>
      </c>
      <c r="H157">
        <v>2013</v>
      </c>
      <c r="I157" t="s">
        <v>742</v>
      </c>
      <c r="J157" t="s">
        <v>28</v>
      </c>
      <c r="K157">
        <v>12</v>
      </c>
      <c r="L157">
        <v>3</v>
      </c>
      <c r="M157" t="s">
        <v>28</v>
      </c>
    </row>
    <row r="158" spans="1:13" x14ac:dyDescent="0.25">
      <c r="A158" t="s">
        <v>743</v>
      </c>
      <c r="B158" t="s">
        <v>740</v>
      </c>
      <c r="C158" t="s">
        <v>744</v>
      </c>
      <c r="D158" t="s">
        <v>23</v>
      </c>
      <c r="E158" t="s">
        <v>152</v>
      </c>
      <c r="F158" t="s">
        <v>295</v>
      </c>
      <c r="G158" t="s">
        <v>745</v>
      </c>
      <c r="H158">
        <v>2012</v>
      </c>
      <c r="I158" t="s">
        <v>746</v>
      </c>
      <c r="J158" t="s">
        <v>28</v>
      </c>
      <c r="K158">
        <v>22</v>
      </c>
      <c r="L158">
        <v>4</v>
      </c>
      <c r="M158" t="s">
        <v>28</v>
      </c>
    </row>
    <row r="159" spans="1:13" x14ac:dyDescent="0.25">
      <c r="A159" t="s">
        <v>747</v>
      </c>
      <c r="B159" t="s">
        <v>740</v>
      </c>
      <c r="C159" t="s">
        <v>748</v>
      </c>
      <c r="D159" t="s">
        <v>58</v>
      </c>
      <c r="E159" t="s">
        <v>59</v>
      </c>
      <c r="F159" t="s">
        <v>33</v>
      </c>
      <c r="G159" t="s">
        <v>749</v>
      </c>
      <c r="H159">
        <v>2000</v>
      </c>
      <c r="I159" t="s">
        <v>28</v>
      </c>
      <c r="J159" t="s">
        <v>28</v>
      </c>
      <c r="K159">
        <v>2</v>
      </c>
      <c r="L159" t="s">
        <v>28</v>
      </c>
      <c r="M159" t="s">
        <v>28</v>
      </c>
    </row>
    <row r="160" spans="1:13" x14ac:dyDescent="0.25">
      <c r="A160" t="s">
        <v>750</v>
      </c>
      <c r="B160" t="s">
        <v>727</v>
      </c>
      <c r="C160" t="s">
        <v>751</v>
      </c>
      <c r="D160" t="s">
        <v>15</v>
      </c>
      <c r="E160" t="s">
        <v>127</v>
      </c>
      <c r="F160" t="s">
        <v>128</v>
      </c>
      <c r="G160" t="s">
        <v>752</v>
      </c>
      <c r="H160">
        <v>2012</v>
      </c>
      <c r="I160" t="s">
        <v>753</v>
      </c>
      <c r="J160" t="s">
        <v>20</v>
      </c>
      <c r="K160">
        <v>22</v>
      </c>
      <c r="L160">
        <v>7</v>
      </c>
      <c r="M160">
        <v>1</v>
      </c>
    </row>
    <row r="161" spans="1:13" x14ac:dyDescent="0.25">
      <c r="A161" t="s">
        <v>754</v>
      </c>
      <c r="B161" t="s">
        <v>755</v>
      </c>
      <c r="C161" t="s">
        <v>756</v>
      </c>
      <c r="D161" t="s">
        <v>23</v>
      </c>
      <c r="E161" t="s">
        <v>757</v>
      </c>
      <c r="F161" t="s">
        <v>54</v>
      </c>
      <c r="G161" t="s">
        <v>758</v>
      </c>
      <c r="H161">
        <v>2011</v>
      </c>
      <c r="I161" t="s">
        <v>759</v>
      </c>
      <c r="J161" t="s">
        <v>28</v>
      </c>
      <c r="K161">
        <v>27</v>
      </c>
      <c r="L161">
        <v>9</v>
      </c>
      <c r="M161" t="s">
        <v>28</v>
      </c>
    </row>
    <row r="162" spans="1:13" x14ac:dyDescent="0.25">
      <c r="A162" t="s">
        <v>760</v>
      </c>
      <c r="B162" t="s">
        <v>755</v>
      </c>
      <c r="C162" t="s">
        <v>761</v>
      </c>
      <c r="D162" t="s">
        <v>15</v>
      </c>
      <c r="E162" t="s">
        <v>762</v>
      </c>
      <c r="F162" t="s">
        <v>197</v>
      </c>
      <c r="G162" t="s">
        <v>763</v>
      </c>
      <c r="H162">
        <v>2017</v>
      </c>
      <c r="I162" t="s">
        <v>764</v>
      </c>
      <c r="J162" t="s">
        <v>28</v>
      </c>
      <c r="K162">
        <v>30</v>
      </c>
      <c r="L162">
        <v>6</v>
      </c>
      <c r="M162" t="s">
        <v>28</v>
      </c>
    </row>
    <row r="163" spans="1:13" x14ac:dyDescent="0.25">
      <c r="A163" t="s">
        <v>765</v>
      </c>
      <c r="B163" t="s">
        <v>700</v>
      </c>
      <c r="C163" t="s">
        <v>766</v>
      </c>
      <c r="D163" t="s">
        <v>23</v>
      </c>
      <c r="E163" t="s">
        <v>32</v>
      </c>
      <c r="F163" t="s">
        <v>54</v>
      </c>
      <c r="G163" t="s">
        <v>767</v>
      </c>
      <c r="H163">
        <v>2013</v>
      </c>
      <c r="I163" t="s">
        <v>768</v>
      </c>
      <c r="J163" t="s">
        <v>28</v>
      </c>
      <c r="K163">
        <v>18</v>
      </c>
      <c r="L163">
        <v>4</v>
      </c>
      <c r="M163" t="s">
        <v>28</v>
      </c>
    </row>
    <row r="164" spans="1:13" x14ac:dyDescent="0.25">
      <c r="A164" t="s">
        <v>769</v>
      </c>
      <c r="B164" t="s">
        <v>770</v>
      </c>
      <c r="C164" t="s">
        <v>771</v>
      </c>
      <c r="D164" t="s">
        <v>23</v>
      </c>
      <c r="E164" t="s">
        <v>772</v>
      </c>
      <c r="F164" t="s">
        <v>295</v>
      </c>
      <c r="G164" t="s">
        <v>773</v>
      </c>
      <c r="H164">
        <v>2012</v>
      </c>
      <c r="I164" t="s">
        <v>774</v>
      </c>
      <c r="J164" t="s">
        <v>28</v>
      </c>
      <c r="K164">
        <v>14</v>
      </c>
      <c r="L164">
        <v>4</v>
      </c>
      <c r="M164" t="s">
        <v>28</v>
      </c>
    </row>
    <row r="165" spans="1:13" x14ac:dyDescent="0.25">
      <c r="A165" t="s">
        <v>775</v>
      </c>
      <c r="B165" t="s">
        <v>770</v>
      </c>
      <c r="C165" t="s">
        <v>776</v>
      </c>
      <c r="D165" t="s">
        <v>555</v>
      </c>
      <c r="E165" t="s">
        <v>556</v>
      </c>
      <c r="F165" t="s">
        <v>88</v>
      </c>
      <c r="G165" t="s">
        <v>777</v>
      </c>
      <c r="H165">
        <v>2019</v>
      </c>
      <c r="I165" t="s">
        <v>778</v>
      </c>
      <c r="J165" t="s">
        <v>28</v>
      </c>
      <c r="K165">
        <v>24</v>
      </c>
      <c r="L165">
        <v>1</v>
      </c>
      <c r="M165" t="s">
        <v>28</v>
      </c>
    </row>
    <row r="166" spans="1:13" x14ac:dyDescent="0.25">
      <c r="A166" t="s">
        <v>779</v>
      </c>
      <c r="B166" t="s">
        <v>780</v>
      </c>
      <c r="C166" t="s">
        <v>781</v>
      </c>
      <c r="D166" t="s">
        <v>23</v>
      </c>
      <c r="E166" t="s">
        <v>782</v>
      </c>
      <c r="F166" t="s">
        <v>25</v>
      </c>
      <c r="G166" t="s">
        <v>783</v>
      </c>
      <c r="H166">
        <v>2016</v>
      </c>
      <c r="I166" t="s">
        <v>784</v>
      </c>
      <c r="J166" t="s">
        <v>28</v>
      </c>
      <c r="K166">
        <v>35</v>
      </c>
      <c r="L166">
        <v>4</v>
      </c>
      <c r="M166" t="s">
        <v>28</v>
      </c>
    </row>
    <row r="167" spans="1:13" x14ac:dyDescent="0.25">
      <c r="A167" t="s">
        <v>785</v>
      </c>
      <c r="B167" t="s">
        <v>786</v>
      </c>
      <c r="C167" t="s">
        <v>787</v>
      </c>
      <c r="D167" t="s">
        <v>15</v>
      </c>
      <c r="E167" t="s">
        <v>16</v>
      </c>
      <c r="F167" t="s">
        <v>88</v>
      </c>
      <c r="G167" t="s">
        <v>788</v>
      </c>
      <c r="H167">
        <v>2015</v>
      </c>
      <c r="I167" t="s">
        <v>789</v>
      </c>
      <c r="J167" t="s">
        <v>28</v>
      </c>
      <c r="K167">
        <v>21</v>
      </c>
      <c r="L167">
        <v>4</v>
      </c>
      <c r="M167" t="s">
        <v>28</v>
      </c>
    </row>
    <row r="168" spans="1:13" x14ac:dyDescent="0.25">
      <c r="A168" t="s">
        <v>790</v>
      </c>
      <c r="B168" t="s">
        <v>780</v>
      </c>
      <c r="C168" t="s">
        <v>781</v>
      </c>
      <c r="D168" t="s">
        <v>23</v>
      </c>
      <c r="E168" t="s">
        <v>152</v>
      </c>
      <c r="F168" t="s">
        <v>33</v>
      </c>
      <c r="G168" t="s">
        <v>791</v>
      </c>
      <c r="H168">
        <v>2014</v>
      </c>
      <c r="I168" t="s">
        <v>792</v>
      </c>
      <c r="J168" t="s">
        <v>28</v>
      </c>
      <c r="K168">
        <v>25</v>
      </c>
      <c r="L168">
        <v>4</v>
      </c>
      <c r="M168" t="s">
        <v>28</v>
      </c>
    </row>
    <row r="169" spans="1:13" x14ac:dyDescent="0.25">
      <c r="A169" t="s">
        <v>793</v>
      </c>
      <c r="B169" t="s">
        <v>780</v>
      </c>
      <c r="C169" s="1">
        <v>43317</v>
      </c>
      <c r="D169" t="s">
        <v>23</v>
      </c>
      <c r="E169" t="s">
        <v>794</v>
      </c>
      <c r="F169" t="s">
        <v>54</v>
      </c>
      <c r="G169" t="s">
        <v>795</v>
      </c>
      <c r="H169">
        <v>2012</v>
      </c>
      <c r="I169" t="s">
        <v>796</v>
      </c>
      <c r="J169" t="s">
        <v>28</v>
      </c>
      <c r="K169">
        <v>20</v>
      </c>
      <c r="L169">
        <v>7</v>
      </c>
      <c r="M169" t="s">
        <v>28</v>
      </c>
    </row>
    <row r="170" spans="1:13" x14ac:dyDescent="0.25">
      <c r="A170" t="s">
        <v>797</v>
      </c>
      <c r="B170" t="s">
        <v>780</v>
      </c>
      <c r="C170" t="s">
        <v>798</v>
      </c>
      <c r="D170" t="s">
        <v>23</v>
      </c>
      <c r="E170" t="s">
        <v>265</v>
      </c>
      <c r="F170" t="s">
        <v>54</v>
      </c>
      <c r="G170" t="s">
        <v>799</v>
      </c>
      <c r="H170">
        <v>2012</v>
      </c>
      <c r="I170" t="s">
        <v>800</v>
      </c>
      <c r="J170" t="s">
        <v>28</v>
      </c>
      <c r="K170">
        <v>5</v>
      </c>
      <c r="L170">
        <v>1</v>
      </c>
      <c r="M170" t="s">
        <v>28</v>
      </c>
    </row>
    <row r="171" spans="1:13" x14ac:dyDescent="0.25">
      <c r="A171" t="s">
        <v>801</v>
      </c>
      <c r="B171" t="s">
        <v>780</v>
      </c>
      <c r="C171" t="s">
        <v>802</v>
      </c>
      <c r="D171" t="s">
        <v>23</v>
      </c>
      <c r="E171" t="s">
        <v>135</v>
      </c>
      <c r="F171" t="s">
        <v>70</v>
      </c>
      <c r="G171" t="s">
        <v>803</v>
      </c>
      <c r="H171">
        <v>2016</v>
      </c>
      <c r="I171" t="s">
        <v>804</v>
      </c>
      <c r="J171" t="s">
        <v>28</v>
      </c>
      <c r="K171">
        <v>12</v>
      </c>
      <c r="L171">
        <v>2</v>
      </c>
      <c r="M171" t="s">
        <v>28</v>
      </c>
    </row>
    <row r="172" spans="1:13" x14ac:dyDescent="0.25">
      <c r="A172" t="s">
        <v>805</v>
      </c>
      <c r="B172" t="s">
        <v>806</v>
      </c>
      <c r="C172" s="1">
        <v>44414</v>
      </c>
      <c r="D172" t="s">
        <v>384</v>
      </c>
      <c r="E172" t="s">
        <v>680</v>
      </c>
      <c r="F172" t="s">
        <v>88</v>
      </c>
      <c r="G172" t="s">
        <v>807</v>
      </c>
      <c r="H172" t="s">
        <v>28</v>
      </c>
      <c r="I172" t="s">
        <v>804</v>
      </c>
      <c r="J172" t="s">
        <v>28</v>
      </c>
      <c r="K172">
        <v>12</v>
      </c>
      <c r="L172">
        <v>2</v>
      </c>
      <c r="M172" t="s">
        <v>28</v>
      </c>
    </row>
    <row r="173" spans="1:13" x14ac:dyDescent="0.25">
      <c r="A173" t="s">
        <v>808</v>
      </c>
      <c r="B173" t="s">
        <v>809</v>
      </c>
      <c r="C173" s="1">
        <v>43196</v>
      </c>
      <c r="D173" t="s">
        <v>23</v>
      </c>
      <c r="E173" t="s">
        <v>152</v>
      </c>
      <c r="F173" t="s">
        <v>17</v>
      </c>
      <c r="G173" t="s">
        <v>810</v>
      </c>
      <c r="H173">
        <v>2009</v>
      </c>
      <c r="I173" t="s">
        <v>811</v>
      </c>
      <c r="J173" t="s">
        <v>28</v>
      </c>
      <c r="K173">
        <v>35</v>
      </c>
      <c r="L173">
        <v>6</v>
      </c>
      <c r="M173" t="s">
        <v>28</v>
      </c>
    </row>
    <row r="174" spans="1:13" x14ac:dyDescent="0.25">
      <c r="A174" t="s">
        <v>812</v>
      </c>
      <c r="B174" t="s">
        <v>813</v>
      </c>
      <c r="C174" t="s">
        <v>744</v>
      </c>
      <c r="D174" t="s">
        <v>814</v>
      </c>
      <c r="E174" t="s">
        <v>815</v>
      </c>
      <c r="F174" t="s">
        <v>33</v>
      </c>
      <c r="G174" t="s">
        <v>816</v>
      </c>
      <c r="H174">
        <v>2014</v>
      </c>
      <c r="I174" t="s">
        <v>817</v>
      </c>
      <c r="J174" t="s">
        <v>28</v>
      </c>
      <c r="K174">
        <v>12</v>
      </c>
      <c r="L174">
        <v>2</v>
      </c>
      <c r="M174" t="s">
        <v>28</v>
      </c>
    </row>
    <row r="175" spans="1:13" x14ac:dyDescent="0.25">
      <c r="A175" t="s">
        <v>818</v>
      </c>
      <c r="B175" t="s">
        <v>809</v>
      </c>
      <c r="C175" t="s">
        <v>744</v>
      </c>
      <c r="D175" t="s">
        <v>23</v>
      </c>
      <c r="E175" t="s">
        <v>576</v>
      </c>
      <c r="F175" t="s">
        <v>65</v>
      </c>
      <c r="G175" t="s">
        <v>819</v>
      </c>
      <c r="H175">
        <v>2015</v>
      </c>
      <c r="I175" t="s">
        <v>820</v>
      </c>
      <c r="J175" t="s">
        <v>28</v>
      </c>
      <c r="K175">
        <v>14</v>
      </c>
      <c r="L175">
        <v>3</v>
      </c>
      <c r="M175" t="s">
        <v>28</v>
      </c>
    </row>
    <row r="176" spans="1:13" x14ac:dyDescent="0.25">
      <c r="A176" t="s">
        <v>821</v>
      </c>
      <c r="B176" t="s">
        <v>822</v>
      </c>
      <c r="C176" t="s">
        <v>823</v>
      </c>
      <c r="D176" t="s">
        <v>23</v>
      </c>
      <c r="E176" t="s">
        <v>424</v>
      </c>
      <c r="F176" t="s">
        <v>88</v>
      </c>
      <c r="G176" t="s">
        <v>824</v>
      </c>
      <c r="H176">
        <v>2008</v>
      </c>
      <c r="I176" t="s">
        <v>825</v>
      </c>
      <c r="J176" t="s">
        <v>28</v>
      </c>
      <c r="K176">
        <v>18</v>
      </c>
      <c r="L176">
        <v>5</v>
      </c>
      <c r="M176" t="s">
        <v>28</v>
      </c>
    </row>
    <row r="177" spans="1:13" x14ac:dyDescent="0.25">
      <c r="A177" t="s">
        <v>826</v>
      </c>
      <c r="B177" t="s">
        <v>827</v>
      </c>
      <c r="C177" s="1">
        <v>44351</v>
      </c>
      <c r="D177" t="s">
        <v>99</v>
      </c>
      <c r="E177" t="s">
        <v>100</v>
      </c>
      <c r="F177" t="s">
        <v>33</v>
      </c>
      <c r="G177" t="s">
        <v>828</v>
      </c>
      <c r="H177" t="s">
        <v>28</v>
      </c>
      <c r="I177" t="s">
        <v>825</v>
      </c>
      <c r="J177" t="s">
        <v>28</v>
      </c>
      <c r="K177">
        <v>18</v>
      </c>
      <c r="L177">
        <v>5</v>
      </c>
      <c r="M177" t="s">
        <v>28</v>
      </c>
    </row>
    <row r="178" spans="1:13" x14ac:dyDescent="0.25">
      <c r="A178" t="s">
        <v>829</v>
      </c>
      <c r="B178" t="s">
        <v>822</v>
      </c>
      <c r="C178" s="1">
        <v>41954</v>
      </c>
      <c r="D178" t="s">
        <v>408</v>
      </c>
      <c r="E178" t="s">
        <v>409</v>
      </c>
      <c r="F178" t="s">
        <v>303</v>
      </c>
      <c r="G178" t="s">
        <v>830</v>
      </c>
      <c r="H178">
        <v>2012</v>
      </c>
      <c r="I178" t="s">
        <v>831</v>
      </c>
      <c r="J178" t="s">
        <v>95</v>
      </c>
      <c r="K178">
        <v>8</v>
      </c>
      <c r="L178">
        <v>6</v>
      </c>
      <c r="M178">
        <v>1</v>
      </c>
    </row>
    <row r="179" spans="1:13" x14ac:dyDescent="0.25">
      <c r="A179" t="s">
        <v>832</v>
      </c>
      <c r="B179" t="s">
        <v>822</v>
      </c>
      <c r="C179" t="s">
        <v>833</v>
      </c>
      <c r="D179" t="s">
        <v>15</v>
      </c>
      <c r="E179" t="s">
        <v>16</v>
      </c>
      <c r="F179" t="s">
        <v>17</v>
      </c>
      <c r="G179" t="s">
        <v>834</v>
      </c>
      <c r="H179">
        <v>2011</v>
      </c>
      <c r="I179" t="s">
        <v>835</v>
      </c>
      <c r="J179" t="s">
        <v>28</v>
      </c>
      <c r="K179">
        <v>18</v>
      </c>
      <c r="L179">
        <v>6</v>
      </c>
      <c r="M179" t="s">
        <v>28</v>
      </c>
    </row>
    <row r="180" spans="1:13" x14ac:dyDescent="0.25">
      <c r="A180" t="s">
        <v>836</v>
      </c>
      <c r="B180" t="s">
        <v>822</v>
      </c>
      <c r="C180" t="s">
        <v>837</v>
      </c>
      <c r="D180" t="s">
        <v>58</v>
      </c>
      <c r="E180" t="s">
        <v>59</v>
      </c>
      <c r="F180" t="s">
        <v>33</v>
      </c>
      <c r="G180" t="s">
        <v>838</v>
      </c>
      <c r="H180">
        <v>2011</v>
      </c>
      <c r="I180" t="s">
        <v>839</v>
      </c>
      <c r="J180" t="s">
        <v>840</v>
      </c>
      <c r="K180">
        <v>2</v>
      </c>
      <c r="L180">
        <v>2</v>
      </c>
      <c r="M180">
        <v>2</v>
      </c>
    </row>
    <row r="181" spans="1:13" x14ac:dyDescent="0.25">
      <c r="A181" t="s">
        <v>841</v>
      </c>
      <c r="B181" t="s">
        <v>822</v>
      </c>
      <c r="C181" t="s">
        <v>842</v>
      </c>
      <c r="D181" t="s">
        <v>23</v>
      </c>
      <c r="E181" t="s">
        <v>843</v>
      </c>
      <c r="F181" t="s">
        <v>139</v>
      </c>
      <c r="G181" t="s">
        <v>844</v>
      </c>
      <c r="H181">
        <v>2011</v>
      </c>
      <c r="I181" t="s">
        <v>845</v>
      </c>
      <c r="J181" t="s">
        <v>28</v>
      </c>
      <c r="K181">
        <v>38</v>
      </c>
      <c r="L181">
        <v>7</v>
      </c>
      <c r="M181" t="s">
        <v>28</v>
      </c>
    </row>
    <row r="182" spans="1:13" x14ac:dyDescent="0.25">
      <c r="A182" t="s">
        <v>846</v>
      </c>
      <c r="B182" t="s">
        <v>822</v>
      </c>
      <c r="C182" t="s">
        <v>847</v>
      </c>
      <c r="D182" t="s">
        <v>23</v>
      </c>
      <c r="E182" t="s">
        <v>848</v>
      </c>
      <c r="F182" t="s">
        <v>163</v>
      </c>
      <c r="G182" t="s">
        <v>849</v>
      </c>
      <c r="H182">
        <v>2012</v>
      </c>
      <c r="I182" t="s">
        <v>850</v>
      </c>
      <c r="J182" t="s">
        <v>28</v>
      </c>
      <c r="K182">
        <v>4</v>
      </c>
      <c r="L182">
        <v>1</v>
      </c>
      <c r="M182" t="s">
        <v>28</v>
      </c>
    </row>
    <row r="183" spans="1:13" x14ac:dyDescent="0.25">
      <c r="A183" t="s">
        <v>851</v>
      </c>
      <c r="B183" t="s">
        <v>822</v>
      </c>
      <c r="C183" s="1">
        <v>43656</v>
      </c>
      <c r="D183" t="s">
        <v>23</v>
      </c>
      <c r="E183" t="s">
        <v>424</v>
      </c>
      <c r="F183" t="s">
        <v>33</v>
      </c>
      <c r="G183" t="s">
        <v>852</v>
      </c>
      <c r="H183">
        <v>2016</v>
      </c>
      <c r="I183" t="s">
        <v>853</v>
      </c>
      <c r="J183" t="s">
        <v>28</v>
      </c>
      <c r="K183">
        <v>17</v>
      </c>
      <c r="L183">
        <v>6</v>
      </c>
      <c r="M183" t="s">
        <v>28</v>
      </c>
    </row>
    <row r="184" spans="1:13" x14ac:dyDescent="0.25">
      <c r="A184" t="s">
        <v>854</v>
      </c>
      <c r="B184" t="s">
        <v>822</v>
      </c>
      <c r="C184" s="1">
        <v>43870</v>
      </c>
      <c r="D184" t="s">
        <v>23</v>
      </c>
      <c r="E184" t="s">
        <v>32</v>
      </c>
      <c r="F184" t="s">
        <v>54</v>
      </c>
      <c r="G184" t="s">
        <v>855</v>
      </c>
      <c r="H184">
        <v>2013</v>
      </c>
      <c r="I184" t="s">
        <v>856</v>
      </c>
      <c r="J184" t="s">
        <v>43</v>
      </c>
      <c r="K184">
        <v>28</v>
      </c>
      <c r="L184">
        <v>7</v>
      </c>
      <c r="M184">
        <v>1</v>
      </c>
    </row>
    <row r="185" spans="1:13" x14ac:dyDescent="0.25">
      <c r="A185" t="s">
        <v>857</v>
      </c>
      <c r="B185" t="s">
        <v>822</v>
      </c>
      <c r="C185" s="1">
        <v>44378</v>
      </c>
      <c r="D185" t="s">
        <v>384</v>
      </c>
      <c r="E185" t="s">
        <v>858</v>
      </c>
      <c r="F185" t="s">
        <v>54</v>
      </c>
      <c r="G185" t="s">
        <v>859</v>
      </c>
      <c r="H185">
        <v>2000</v>
      </c>
      <c r="I185" t="s">
        <v>860</v>
      </c>
      <c r="J185" t="s">
        <v>28</v>
      </c>
      <c r="K185">
        <v>3</v>
      </c>
      <c r="L185">
        <v>1</v>
      </c>
      <c r="M185" t="s">
        <v>28</v>
      </c>
    </row>
    <row r="186" spans="1:13" x14ac:dyDescent="0.25">
      <c r="A186" t="s">
        <v>861</v>
      </c>
      <c r="B186" t="s">
        <v>822</v>
      </c>
      <c r="C186" t="s">
        <v>862</v>
      </c>
      <c r="D186" t="s">
        <v>23</v>
      </c>
      <c r="E186" t="s">
        <v>794</v>
      </c>
      <c r="F186" t="s">
        <v>54</v>
      </c>
      <c r="G186" t="s">
        <v>863</v>
      </c>
      <c r="H186" t="s">
        <v>28</v>
      </c>
      <c r="I186" t="s">
        <v>864</v>
      </c>
      <c r="J186" t="s">
        <v>28</v>
      </c>
      <c r="K186">
        <v>6</v>
      </c>
      <c r="L186">
        <v>1</v>
      </c>
      <c r="M186" t="s">
        <v>28</v>
      </c>
    </row>
    <row r="187" spans="1:13" x14ac:dyDescent="0.25">
      <c r="A187" t="s">
        <v>865</v>
      </c>
      <c r="B187" t="s">
        <v>822</v>
      </c>
      <c r="C187" t="s">
        <v>866</v>
      </c>
      <c r="D187" t="s">
        <v>23</v>
      </c>
      <c r="E187" t="s">
        <v>32</v>
      </c>
      <c r="F187" t="s">
        <v>303</v>
      </c>
      <c r="G187" t="s">
        <v>867</v>
      </c>
      <c r="H187" t="s">
        <v>28</v>
      </c>
      <c r="I187" t="s">
        <v>864</v>
      </c>
      <c r="J187" t="s">
        <v>28</v>
      </c>
      <c r="K187">
        <v>6</v>
      </c>
      <c r="L187">
        <v>1</v>
      </c>
      <c r="M187" t="s">
        <v>28</v>
      </c>
    </row>
    <row r="188" spans="1:13" x14ac:dyDescent="0.25">
      <c r="A188" t="s">
        <v>868</v>
      </c>
      <c r="B188" t="s">
        <v>822</v>
      </c>
      <c r="C188" t="s">
        <v>869</v>
      </c>
      <c r="D188" t="s">
        <v>870</v>
      </c>
      <c r="E188" t="s">
        <v>871</v>
      </c>
      <c r="F188" t="s">
        <v>54</v>
      </c>
      <c r="G188" t="s">
        <v>872</v>
      </c>
      <c r="H188">
        <v>2011</v>
      </c>
      <c r="I188" t="s">
        <v>873</v>
      </c>
      <c r="J188" t="s">
        <v>28</v>
      </c>
      <c r="K188">
        <v>3</v>
      </c>
      <c r="L188">
        <v>2</v>
      </c>
      <c r="M188" t="s">
        <v>28</v>
      </c>
    </row>
    <row r="189" spans="1:13" x14ac:dyDescent="0.25">
      <c r="A189" t="s">
        <v>874</v>
      </c>
      <c r="B189" t="s">
        <v>822</v>
      </c>
      <c r="C189" s="1">
        <v>43842</v>
      </c>
      <c r="D189" t="s">
        <v>23</v>
      </c>
      <c r="E189" t="s">
        <v>875</v>
      </c>
      <c r="F189" t="s">
        <v>54</v>
      </c>
      <c r="G189" t="s">
        <v>876</v>
      </c>
      <c r="H189">
        <v>2012</v>
      </c>
      <c r="I189" t="s">
        <v>877</v>
      </c>
      <c r="J189" t="s">
        <v>95</v>
      </c>
      <c r="K189">
        <v>16</v>
      </c>
      <c r="L189">
        <v>4</v>
      </c>
      <c r="M189">
        <v>1</v>
      </c>
    </row>
    <row r="190" spans="1:13" x14ac:dyDescent="0.25">
      <c r="A190" t="s">
        <v>878</v>
      </c>
      <c r="B190" t="s">
        <v>822</v>
      </c>
      <c r="C190" t="s">
        <v>879</v>
      </c>
      <c r="D190" t="s">
        <v>23</v>
      </c>
      <c r="E190" t="s">
        <v>424</v>
      </c>
      <c r="F190" t="s">
        <v>70</v>
      </c>
      <c r="G190" t="s">
        <v>880</v>
      </c>
      <c r="H190">
        <v>2014</v>
      </c>
      <c r="I190" t="s">
        <v>881</v>
      </c>
      <c r="J190" t="s">
        <v>28</v>
      </c>
      <c r="K190">
        <v>10</v>
      </c>
      <c r="L190">
        <v>6</v>
      </c>
      <c r="M190" t="s">
        <v>28</v>
      </c>
    </row>
    <row r="191" spans="1:13" x14ac:dyDescent="0.25">
      <c r="A191" t="s">
        <v>882</v>
      </c>
      <c r="B191" t="s">
        <v>822</v>
      </c>
      <c r="C191" t="s">
        <v>883</v>
      </c>
      <c r="D191" t="s">
        <v>23</v>
      </c>
      <c r="E191" t="s">
        <v>152</v>
      </c>
      <c r="F191" t="s">
        <v>33</v>
      </c>
      <c r="G191" t="s">
        <v>884</v>
      </c>
      <c r="H191">
        <v>2018</v>
      </c>
      <c r="I191" t="s">
        <v>885</v>
      </c>
      <c r="J191" t="s">
        <v>28</v>
      </c>
      <c r="K191">
        <v>13</v>
      </c>
      <c r="L191">
        <v>2</v>
      </c>
      <c r="M191" t="s">
        <v>28</v>
      </c>
    </row>
    <row r="192" spans="1:13" x14ac:dyDescent="0.25">
      <c r="A192" t="s">
        <v>886</v>
      </c>
      <c r="B192" t="s">
        <v>822</v>
      </c>
      <c r="C192" t="s">
        <v>186</v>
      </c>
      <c r="D192" t="s">
        <v>23</v>
      </c>
      <c r="E192" t="s">
        <v>887</v>
      </c>
      <c r="F192" t="s">
        <v>88</v>
      </c>
      <c r="G192" t="s">
        <v>888</v>
      </c>
      <c r="H192">
        <v>2015</v>
      </c>
      <c r="I192" t="s">
        <v>629</v>
      </c>
      <c r="J192" t="s">
        <v>28</v>
      </c>
      <c r="K192">
        <v>23</v>
      </c>
      <c r="L192">
        <v>8</v>
      </c>
      <c r="M192" t="s">
        <v>28</v>
      </c>
    </row>
    <row r="193" spans="1:13" x14ac:dyDescent="0.25">
      <c r="A193" t="s">
        <v>889</v>
      </c>
      <c r="B193" t="s">
        <v>822</v>
      </c>
      <c r="C193" t="s">
        <v>890</v>
      </c>
      <c r="D193" t="s">
        <v>23</v>
      </c>
      <c r="E193" t="s">
        <v>182</v>
      </c>
      <c r="F193" t="s">
        <v>54</v>
      </c>
      <c r="G193" t="s">
        <v>891</v>
      </c>
      <c r="H193">
        <v>2017</v>
      </c>
      <c r="I193" t="s">
        <v>892</v>
      </c>
      <c r="J193" t="s">
        <v>28</v>
      </c>
      <c r="K193">
        <v>6</v>
      </c>
      <c r="L193">
        <v>2</v>
      </c>
      <c r="M193" t="s">
        <v>28</v>
      </c>
    </row>
    <row r="194" spans="1:13" x14ac:dyDescent="0.25">
      <c r="A194" t="s">
        <v>893</v>
      </c>
      <c r="B194" t="s">
        <v>822</v>
      </c>
      <c r="C194" t="s">
        <v>269</v>
      </c>
      <c r="D194" t="s">
        <v>23</v>
      </c>
      <c r="E194" t="s">
        <v>894</v>
      </c>
      <c r="F194" t="s">
        <v>128</v>
      </c>
      <c r="G194" t="s">
        <v>895</v>
      </c>
      <c r="H194">
        <v>2016</v>
      </c>
      <c r="I194" t="s">
        <v>896</v>
      </c>
      <c r="J194" t="s">
        <v>28</v>
      </c>
      <c r="K194">
        <v>14</v>
      </c>
      <c r="L194">
        <v>3</v>
      </c>
      <c r="M194" t="s">
        <v>28</v>
      </c>
    </row>
    <row r="195" spans="1:13" x14ac:dyDescent="0.25">
      <c r="A195" t="s">
        <v>897</v>
      </c>
      <c r="B195" t="s">
        <v>822</v>
      </c>
      <c r="C195" s="1">
        <v>43898</v>
      </c>
      <c r="D195" t="s">
        <v>23</v>
      </c>
      <c r="E195" t="s">
        <v>898</v>
      </c>
      <c r="F195" t="s">
        <v>25</v>
      </c>
      <c r="G195" t="s">
        <v>899</v>
      </c>
      <c r="H195">
        <v>2014</v>
      </c>
      <c r="I195" t="s">
        <v>900</v>
      </c>
      <c r="J195" t="s">
        <v>28</v>
      </c>
      <c r="K195">
        <v>21</v>
      </c>
      <c r="L195">
        <v>5</v>
      </c>
      <c r="M195" t="s">
        <v>28</v>
      </c>
    </row>
    <row r="196" spans="1:13" x14ac:dyDescent="0.25">
      <c r="A196" t="s">
        <v>901</v>
      </c>
      <c r="B196" t="s">
        <v>822</v>
      </c>
      <c r="C196" s="1">
        <v>43382</v>
      </c>
      <c r="D196" t="s">
        <v>23</v>
      </c>
      <c r="E196" t="s">
        <v>843</v>
      </c>
      <c r="F196" t="s">
        <v>303</v>
      </c>
      <c r="G196" t="s">
        <v>902</v>
      </c>
      <c r="H196">
        <v>2014</v>
      </c>
      <c r="I196" t="s">
        <v>903</v>
      </c>
      <c r="J196" t="s">
        <v>28</v>
      </c>
      <c r="K196">
        <v>15</v>
      </c>
      <c r="L196">
        <v>5</v>
      </c>
      <c r="M196" t="s">
        <v>28</v>
      </c>
    </row>
    <row r="197" spans="1:13" x14ac:dyDescent="0.25">
      <c r="A197" t="s">
        <v>904</v>
      </c>
      <c r="B197" t="s">
        <v>822</v>
      </c>
      <c r="C197" t="s">
        <v>905</v>
      </c>
      <c r="D197" t="s">
        <v>23</v>
      </c>
      <c r="E197" t="s">
        <v>32</v>
      </c>
      <c r="F197" t="s">
        <v>54</v>
      </c>
      <c r="G197" t="s">
        <v>906</v>
      </c>
      <c r="H197">
        <v>2013</v>
      </c>
      <c r="I197" t="s">
        <v>907</v>
      </c>
      <c r="J197" t="s">
        <v>28</v>
      </c>
      <c r="K197">
        <v>9</v>
      </c>
      <c r="L197">
        <v>2</v>
      </c>
      <c r="M197" t="s">
        <v>28</v>
      </c>
    </row>
    <row r="198" spans="1:13" x14ac:dyDescent="0.25">
      <c r="A198" t="s">
        <v>908</v>
      </c>
      <c r="B198" t="s">
        <v>909</v>
      </c>
      <c r="C198" t="s">
        <v>910</v>
      </c>
      <c r="D198" t="s">
        <v>15</v>
      </c>
      <c r="E198" t="s">
        <v>911</v>
      </c>
      <c r="F198" t="s">
        <v>163</v>
      </c>
      <c r="G198" t="s">
        <v>912</v>
      </c>
      <c r="H198">
        <v>2014</v>
      </c>
      <c r="I198" t="s">
        <v>913</v>
      </c>
      <c r="J198" t="s">
        <v>28</v>
      </c>
      <c r="K198">
        <v>10</v>
      </c>
      <c r="L198">
        <v>6</v>
      </c>
      <c r="M198" t="s">
        <v>28</v>
      </c>
    </row>
    <row r="199" spans="1:13" x14ac:dyDescent="0.25">
      <c r="A199" t="s">
        <v>914</v>
      </c>
      <c r="B199" t="s">
        <v>915</v>
      </c>
      <c r="C199" s="1">
        <v>41643</v>
      </c>
      <c r="D199" t="s">
        <v>23</v>
      </c>
      <c r="E199" t="s">
        <v>265</v>
      </c>
      <c r="F199" t="s">
        <v>163</v>
      </c>
      <c r="G199" t="s">
        <v>916</v>
      </c>
      <c r="H199">
        <v>1995</v>
      </c>
      <c r="I199" t="s">
        <v>917</v>
      </c>
      <c r="J199" t="s">
        <v>28</v>
      </c>
      <c r="K199">
        <v>38</v>
      </c>
      <c r="L199">
        <v>14</v>
      </c>
      <c r="M199" t="s">
        <v>28</v>
      </c>
    </row>
    <row r="200" spans="1:13" x14ac:dyDescent="0.25">
      <c r="A200" t="s">
        <v>918</v>
      </c>
      <c r="B200" t="s">
        <v>915</v>
      </c>
      <c r="C200" t="s">
        <v>919</v>
      </c>
      <c r="D200" t="s">
        <v>23</v>
      </c>
      <c r="E200" t="s">
        <v>920</v>
      </c>
      <c r="F200" t="s">
        <v>88</v>
      </c>
      <c r="G200" t="s">
        <v>921</v>
      </c>
      <c r="H200">
        <v>2016</v>
      </c>
      <c r="I200" t="s">
        <v>922</v>
      </c>
      <c r="J200" t="s">
        <v>28</v>
      </c>
      <c r="K200">
        <v>30</v>
      </c>
      <c r="L200">
        <v>4</v>
      </c>
      <c r="M200" t="s">
        <v>28</v>
      </c>
    </row>
    <row r="201" spans="1:13" x14ac:dyDescent="0.25">
      <c r="A201" t="s">
        <v>923</v>
      </c>
      <c r="B201" t="s">
        <v>915</v>
      </c>
      <c r="C201" s="1">
        <v>44053</v>
      </c>
      <c r="D201" t="s">
        <v>465</v>
      </c>
      <c r="E201" t="s">
        <v>466</v>
      </c>
      <c r="F201" t="s">
        <v>303</v>
      </c>
      <c r="G201" t="s">
        <v>924</v>
      </c>
      <c r="H201">
        <v>2011</v>
      </c>
      <c r="I201" t="s">
        <v>925</v>
      </c>
      <c r="J201" t="s">
        <v>28</v>
      </c>
      <c r="K201">
        <v>15</v>
      </c>
      <c r="L201">
        <v>3</v>
      </c>
      <c r="M201" t="s">
        <v>28</v>
      </c>
    </row>
    <row r="202" spans="1:13" x14ac:dyDescent="0.25">
      <c r="A202" t="s">
        <v>926</v>
      </c>
      <c r="B202" t="s">
        <v>927</v>
      </c>
      <c r="C202" t="s">
        <v>928</v>
      </c>
      <c r="D202" t="s">
        <v>23</v>
      </c>
      <c r="E202" t="s">
        <v>929</v>
      </c>
      <c r="F202" t="s">
        <v>54</v>
      </c>
      <c r="G202" t="s">
        <v>930</v>
      </c>
      <c r="H202">
        <v>2015</v>
      </c>
      <c r="I202" t="s">
        <v>931</v>
      </c>
      <c r="J202" t="s">
        <v>28</v>
      </c>
      <c r="K202">
        <v>25</v>
      </c>
      <c r="L202">
        <v>5</v>
      </c>
      <c r="M202" t="s">
        <v>28</v>
      </c>
    </row>
    <row r="203" spans="1:13" x14ac:dyDescent="0.25">
      <c r="A203" t="s">
        <v>932</v>
      </c>
      <c r="B203" t="s">
        <v>927</v>
      </c>
      <c r="C203" s="1">
        <v>44203</v>
      </c>
      <c r="D203" t="s">
        <v>23</v>
      </c>
      <c r="E203" t="s">
        <v>152</v>
      </c>
      <c r="F203" t="s">
        <v>101</v>
      </c>
      <c r="G203" t="s">
        <v>933</v>
      </c>
      <c r="H203">
        <v>2015</v>
      </c>
      <c r="I203" t="s">
        <v>931</v>
      </c>
      <c r="J203" t="s">
        <v>28</v>
      </c>
      <c r="K203">
        <v>25</v>
      </c>
      <c r="L203">
        <v>5</v>
      </c>
      <c r="M203" t="s">
        <v>28</v>
      </c>
    </row>
    <row r="204" spans="1:13" x14ac:dyDescent="0.25">
      <c r="A204" t="s">
        <v>934</v>
      </c>
      <c r="B204" t="s">
        <v>927</v>
      </c>
      <c r="C204" s="1">
        <v>44477</v>
      </c>
      <c r="D204" t="s">
        <v>23</v>
      </c>
      <c r="E204" t="s">
        <v>344</v>
      </c>
      <c r="F204" t="s">
        <v>33</v>
      </c>
      <c r="G204" t="s">
        <v>935</v>
      </c>
      <c r="H204">
        <v>2018</v>
      </c>
      <c r="I204" t="s">
        <v>936</v>
      </c>
      <c r="J204" t="s">
        <v>28</v>
      </c>
      <c r="K204">
        <v>15</v>
      </c>
      <c r="L204">
        <v>2</v>
      </c>
      <c r="M204" t="s">
        <v>28</v>
      </c>
    </row>
    <row r="205" spans="1:13" x14ac:dyDescent="0.25">
      <c r="A205" t="s">
        <v>937</v>
      </c>
      <c r="B205" t="s">
        <v>927</v>
      </c>
      <c r="C205" t="s">
        <v>744</v>
      </c>
      <c r="D205" t="s">
        <v>23</v>
      </c>
      <c r="E205" t="s">
        <v>938</v>
      </c>
      <c r="F205" t="s">
        <v>88</v>
      </c>
      <c r="G205" t="s">
        <v>939</v>
      </c>
      <c r="H205">
        <v>2017</v>
      </c>
      <c r="I205" t="s">
        <v>940</v>
      </c>
      <c r="J205" t="s">
        <v>28</v>
      </c>
      <c r="K205">
        <v>14</v>
      </c>
      <c r="L205">
        <v>2</v>
      </c>
      <c r="M205" t="s">
        <v>28</v>
      </c>
    </row>
    <row r="206" spans="1:13" x14ac:dyDescent="0.25">
      <c r="A206" t="s">
        <v>941</v>
      </c>
      <c r="B206" t="s">
        <v>942</v>
      </c>
      <c r="C206" s="1">
        <v>43410</v>
      </c>
      <c r="D206" t="s">
        <v>23</v>
      </c>
      <c r="E206" t="s">
        <v>340</v>
      </c>
      <c r="F206" t="s">
        <v>70</v>
      </c>
      <c r="G206" t="s">
        <v>943</v>
      </c>
      <c r="H206">
        <v>2013</v>
      </c>
      <c r="I206" t="s">
        <v>944</v>
      </c>
      <c r="J206" t="s">
        <v>28</v>
      </c>
      <c r="K206">
        <v>22</v>
      </c>
      <c r="L206">
        <v>6</v>
      </c>
      <c r="M206" t="s">
        <v>28</v>
      </c>
    </row>
    <row r="207" spans="1:13" x14ac:dyDescent="0.25">
      <c r="A207" t="s">
        <v>945</v>
      </c>
      <c r="B207" t="s">
        <v>942</v>
      </c>
      <c r="C207" t="s">
        <v>946</v>
      </c>
      <c r="D207" t="s">
        <v>23</v>
      </c>
      <c r="E207" t="s">
        <v>152</v>
      </c>
      <c r="F207" t="s">
        <v>70</v>
      </c>
      <c r="G207" t="s">
        <v>947</v>
      </c>
      <c r="H207">
        <v>2016</v>
      </c>
      <c r="I207" t="s">
        <v>948</v>
      </c>
      <c r="J207" t="s">
        <v>28</v>
      </c>
      <c r="K207">
        <v>11</v>
      </c>
      <c r="L207">
        <v>2</v>
      </c>
      <c r="M207" t="s">
        <v>28</v>
      </c>
    </row>
    <row r="208" spans="1:13" x14ac:dyDescent="0.25">
      <c r="A208" t="s">
        <v>949</v>
      </c>
      <c r="B208" t="s">
        <v>942</v>
      </c>
      <c r="C208" t="s">
        <v>530</v>
      </c>
      <c r="D208" t="s">
        <v>23</v>
      </c>
      <c r="E208" t="s">
        <v>950</v>
      </c>
      <c r="F208" t="s">
        <v>88</v>
      </c>
      <c r="G208" t="s">
        <v>951</v>
      </c>
      <c r="H208">
        <v>2015</v>
      </c>
      <c r="I208" t="s">
        <v>952</v>
      </c>
      <c r="J208" t="s">
        <v>28</v>
      </c>
      <c r="K208">
        <v>28</v>
      </c>
      <c r="L208">
        <v>6</v>
      </c>
      <c r="M208" t="s">
        <v>28</v>
      </c>
    </row>
    <row r="209" spans="1:13" x14ac:dyDescent="0.25">
      <c r="A209" t="s">
        <v>953</v>
      </c>
      <c r="B209" t="s">
        <v>942</v>
      </c>
      <c r="C209" t="s">
        <v>905</v>
      </c>
      <c r="D209" t="s">
        <v>23</v>
      </c>
      <c r="E209" t="s">
        <v>152</v>
      </c>
      <c r="F209" t="s">
        <v>163</v>
      </c>
      <c r="G209" t="s">
        <v>954</v>
      </c>
      <c r="H209">
        <v>2006</v>
      </c>
      <c r="I209" t="s">
        <v>955</v>
      </c>
      <c r="J209" t="s">
        <v>28</v>
      </c>
      <c r="K209">
        <v>28</v>
      </c>
      <c r="L209">
        <v>3</v>
      </c>
      <c r="M209" t="s">
        <v>28</v>
      </c>
    </row>
    <row r="210" spans="1:13" x14ac:dyDescent="0.25">
      <c r="A210" t="s">
        <v>956</v>
      </c>
      <c r="B210" t="s">
        <v>942</v>
      </c>
      <c r="C210" t="s">
        <v>957</v>
      </c>
      <c r="D210" t="s">
        <v>23</v>
      </c>
      <c r="E210" t="s">
        <v>958</v>
      </c>
      <c r="F210" t="s">
        <v>25</v>
      </c>
      <c r="G210" t="s">
        <v>959</v>
      </c>
      <c r="H210">
        <v>2017</v>
      </c>
      <c r="I210" t="s">
        <v>960</v>
      </c>
      <c r="J210" t="s">
        <v>28</v>
      </c>
      <c r="K210">
        <v>12</v>
      </c>
      <c r="L210">
        <v>1</v>
      </c>
      <c r="M210" t="s">
        <v>28</v>
      </c>
    </row>
    <row r="211" spans="1:13" x14ac:dyDescent="0.25">
      <c r="A211" t="s">
        <v>961</v>
      </c>
      <c r="B211" t="s">
        <v>942</v>
      </c>
      <c r="C211" s="1">
        <v>44289</v>
      </c>
      <c r="D211" t="s">
        <v>23</v>
      </c>
      <c r="E211" t="s">
        <v>152</v>
      </c>
      <c r="F211" t="s">
        <v>54</v>
      </c>
      <c r="G211" t="s">
        <v>962</v>
      </c>
      <c r="H211">
        <v>2016</v>
      </c>
      <c r="I211" t="s">
        <v>963</v>
      </c>
      <c r="J211" t="s">
        <v>28</v>
      </c>
      <c r="K211">
        <v>16</v>
      </c>
      <c r="L211">
        <v>2</v>
      </c>
      <c r="M211" t="s">
        <v>28</v>
      </c>
    </row>
    <row r="212" spans="1:13" x14ac:dyDescent="0.25">
      <c r="A212" t="s">
        <v>964</v>
      </c>
      <c r="B212" t="s">
        <v>942</v>
      </c>
      <c r="C212" s="1">
        <v>44412</v>
      </c>
      <c r="D212" t="s">
        <v>99</v>
      </c>
      <c r="E212" t="s">
        <v>100</v>
      </c>
      <c r="F212" t="s">
        <v>54</v>
      </c>
      <c r="G212" t="s">
        <v>965</v>
      </c>
      <c r="H212">
        <v>2015</v>
      </c>
      <c r="I212" t="s">
        <v>966</v>
      </c>
      <c r="J212" t="s">
        <v>28</v>
      </c>
      <c r="K212">
        <v>22</v>
      </c>
      <c r="L212">
        <v>7</v>
      </c>
      <c r="M212" t="s">
        <v>28</v>
      </c>
    </row>
    <row r="213" spans="1:13" x14ac:dyDescent="0.25">
      <c r="A213" t="s">
        <v>967</v>
      </c>
      <c r="B213" t="s">
        <v>968</v>
      </c>
      <c r="C213" t="s">
        <v>969</v>
      </c>
      <c r="D213" t="s">
        <v>23</v>
      </c>
      <c r="E213" t="s">
        <v>350</v>
      </c>
      <c r="F213" t="s">
        <v>54</v>
      </c>
      <c r="G213" t="s">
        <v>970</v>
      </c>
      <c r="H213">
        <v>2001</v>
      </c>
      <c r="I213" t="s">
        <v>971</v>
      </c>
      <c r="J213" t="s">
        <v>28</v>
      </c>
      <c r="K213">
        <v>2</v>
      </c>
      <c r="L213">
        <v>1</v>
      </c>
      <c r="M213" t="s">
        <v>28</v>
      </c>
    </row>
    <row r="214" spans="1:13" x14ac:dyDescent="0.25">
      <c r="A214" t="s">
        <v>972</v>
      </c>
      <c r="B214" t="s">
        <v>968</v>
      </c>
      <c r="C214" t="s">
        <v>973</v>
      </c>
      <c r="D214" t="s">
        <v>23</v>
      </c>
      <c r="E214" t="s">
        <v>265</v>
      </c>
      <c r="F214" t="s">
        <v>88</v>
      </c>
      <c r="G214" t="s">
        <v>974</v>
      </c>
      <c r="H214">
        <v>2012</v>
      </c>
      <c r="I214" t="s">
        <v>975</v>
      </c>
      <c r="J214" t="s">
        <v>28</v>
      </c>
      <c r="K214">
        <v>36</v>
      </c>
      <c r="L214">
        <v>6</v>
      </c>
      <c r="M214" t="s">
        <v>28</v>
      </c>
    </row>
    <row r="215" spans="1:13" x14ac:dyDescent="0.25">
      <c r="A215" t="s">
        <v>976</v>
      </c>
      <c r="B215" t="s">
        <v>968</v>
      </c>
      <c r="C215" t="s">
        <v>771</v>
      </c>
      <c r="D215" t="s">
        <v>23</v>
      </c>
      <c r="E215" t="s">
        <v>794</v>
      </c>
      <c r="F215" t="s">
        <v>70</v>
      </c>
      <c r="G215" t="s">
        <v>977</v>
      </c>
      <c r="H215">
        <v>2017</v>
      </c>
      <c r="I215" t="s">
        <v>978</v>
      </c>
      <c r="J215" t="s">
        <v>28</v>
      </c>
      <c r="K215">
        <v>21</v>
      </c>
      <c r="L215">
        <v>2</v>
      </c>
      <c r="M215" t="s">
        <v>28</v>
      </c>
    </row>
    <row r="216" spans="1:13" x14ac:dyDescent="0.25">
      <c r="A216" t="s">
        <v>979</v>
      </c>
      <c r="B216" t="s">
        <v>968</v>
      </c>
      <c r="C216" s="1">
        <v>44167</v>
      </c>
      <c r="D216" t="s">
        <v>23</v>
      </c>
      <c r="E216" t="s">
        <v>843</v>
      </c>
      <c r="F216" t="s">
        <v>101</v>
      </c>
      <c r="G216" t="s">
        <v>980</v>
      </c>
      <c r="H216">
        <v>2006</v>
      </c>
      <c r="I216" t="s">
        <v>981</v>
      </c>
      <c r="J216" t="s">
        <v>28</v>
      </c>
      <c r="K216">
        <v>17</v>
      </c>
      <c r="L216">
        <v>4</v>
      </c>
      <c r="M216" t="s">
        <v>28</v>
      </c>
    </row>
    <row r="217" spans="1:13" x14ac:dyDescent="0.25">
      <c r="A217" t="s">
        <v>982</v>
      </c>
      <c r="B217" t="s">
        <v>983</v>
      </c>
      <c r="C217" t="s">
        <v>984</v>
      </c>
      <c r="D217" t="s">
        <v>208</v>
      </c>
      <c r="E217" t="s">
        <v>985</v>
      </c>
      <c r="F217" t="s">
        <v>163</v>
      </c>
      <c r="G217" t="s">
        <v>986</v>
      </c>
      <c r="H217">
        <v>1919</v>
      </c>
      <c r="I217" t="s">
        <v>987</v>
      </c>
      <c r="J217" t="s">
        <v>28</v>
      </c>
      <c r="K217">
        <v>2</v>
      </c>
      <c r="L217">
        <v>1</v>
      </c>
      <c r="M217" t="s">
        <v>28</v>
      </c>
    </row>
    <row r="218" spans="1:13" x14ac:dyDescent="0.25">
      <c r="A218" t="s">
        <v>988</v>
      </c>
      <c r="B218" t="s">
        <v>989</v>
      </c>
      <c r="C218" t="s">
        <v>990</v>
      </c>
      <c r="D218" t="s">
        <v>23</v>
      </c>
      <c r="E218" t="s">
        <v>265</v>
      </c>
      <c r="F218" t="s">
        <v>17</v>
      </c>
      <c r="G218" t="s">
        <v>991</v>
      </c>
      <c r="H218">
        <v>2014</v>
      </c>
      <c r="I218" t="s">
        <v>992</v>
      </c>
      <c r="J218" t="s">
        <v>28</v>
      </c>
      <c r="K218">
        <v>10</v>
      </c>
      <c r="L218">
        <v>5</v>
      </c>
      <c r="M218" t="s">
        <v>28</v>
      </c>
    </row>
    <row r="219" spans="1:13" x14ac:dyDescent="0.25">
      <c r="A219" t="s">
        <v>993</v>
      </c>
      <c r="B219" t="s">
        <v>989</v>
      </c>
      <c r="C219" t="s">
        <v>994</v>
      </c>
      <c r="D219" t="s">
        <v>995</v>
      </c>
      <c r="E219" t="s">
        <v>303</v>
      </c>
      <c r="F219" t="s">
        <v>996</v>
      </c>
      <c r="G219" t="s">
        <v>28</v>
      </c>
      <c r="H219">
        <v>2015</v>
      </c>
      <c r="I219" t="s">
        <v>997</v>
      </c>
      <c r="J219" t="s">
        <v>28</v>
      </c>
      <c r="K219">
        <v>1</v>
      </c>
      <c r="L219">
        <v>1</v>
      </c>
      <c r="M219" t="s">
        <v>28</v>
      </c>
    </row>
    <row r="220" spans="1:13" x14ac:dyDescent="0.25">
      <c r="A220" t="s">
        <v>998</v>
      </c>
      <c r="B220" t="s">
        <v>989</v>
      </c>
      <c r="C220" t="s">
        <v>999</v>
      </c>
      <c r="D220" t="s">
        <v>23</v>
      </c>
      <c r="E220" t="s">
        <v>757</v>
      </c>
      <c r="F220" t="s">
        <v>54</v>
      </c>
      <c r="G220" t="s">
        <v>1000</v>
      </c>
      <c r="H220">
        <v>2016</v>
      </c>
      <c r="I220" t="s">
        <v>1001</v>
      </c>
      <c r="J220" t="s">
        <v>28</v>
      </c>
      <c r="K220">
        <v>13</v>
      </c>
      <c r="L220">
        <v>3</v>
      </c>
      <c r="M220" t="s">
        <v>28</v>
      </c>
    </row>
    <row r="221" spans="1:13" x14ac:dyDescent="0.25">
      <c r="A221" t="s">
        <v>1002</v>
      </c>
      <c r="B221" t="s">
        <v>989</v>
      </c>
      <c r="C221" t="s">
        <v>1003</v>
      </c>
      <c r="D221" t="s">
        <v>99</v>
      </c>
      <c r="E221" t="s">
        <v>100</v>
      </c>
      <c r="F221" t="s">
        <v>33</v>
      </c>
      <c r="G221" t="s">
        <v>1004</v>
      </c>
      <c r="H221">
        <v>2016</v>
      </c>
      <c r="I221" t="s">
        <v>1005</v>
      </c>
      <c r="J221" t="s">
        <v>28</v>
      </c>
      <c r="K221">
        <v>15</v>
      </c>
      <c r="L221">
        <v>5</v>
      </c>
      <c r="M221" t="s">
        <v>28</v>
      </c>
    </row>
    <row r="222" spans="1:13" x14ac:dyDescent="0.25">
      <c r="A222" t="s">
        <v>1006</v>
      </c>
      <c r="B222" t="s">
        <v>989</v>
      </c>
      <c r="C222" t="s">
        <v>1007</v>
      </c>
      <c r="D222" t="s">
        <v>23</v>
      </c>
      <c r="E222" t="s">
        <v>32</v>
      </c>
      <c r="F222" t="s">
        <v>54</v>
      </c>
      <c r="G222" t="s">
        <v>1008</v>
      </c>
      <c r="H222">
        <v>2017</v>
      </c>
      <c r="I222" t="s">
        <v>1009</v>
      </c>
      <c r="J222" t="s">
        <v>28</v>
      </c>
      <c r="K222">
        <v>2</v>
      </c>
      <c r="L222">
        <v>2</v>
      </c>
      <c r="M222" t="s">
        <v>28</v>
      </c>
    </row>
    <row r="223" spans="1:13" x14ac:dyDescent="0.25">
      <c r="A223" t="s">
        <v>1010</v>
      </c>
      <c r="B223" t="s">
        <v>989</v>
      </c>
      <c r="C223" t="s">
        <v>1011</v>
      </c>
      <c r="D223" t="s">
        <v>555</v>
      </c>
      <c r="E223" t="s">
        <v>556</v>
      </c>
      <c r="F223" t="s">
        <v>88</v>
      </c>
      <c r="G223" t="s">
        <v>1012</v>
      </c>
      <c r="H223">
        <v>2011</v>
      </c>
      <c r="I223" t="s">
        <v>1013</v>
      </c>
      <c r="J223" t="s">
        <v>28</v>
      </c>
      <c r="K223">
        <v>6</v>
      </c>
      <c r="L223">
        <v>4</v>
      </c>
      <c r="M223" t="s">
        <v>28</v>
      </c>
    </row>
    <row r="224" spans="1:13" x14ac:dyDescent="0.25">
      <c r="A224" t="s">
        <v>1014</v>
      </c>
      <c r="B224" t="s">
        <v>989</v>
      </c>
      <c r="C224" t="s">
        <v>744</v>
      </c>
      <c r="D224" t="s">
        <v>23</v>
      </c>
      <c r="E224" t="s">
        <v>32</v>
      </c>
      <c r="F224" t="s">
        <v>295</v>
      </c>
      <c r="G224" t="s">
        <v>745</v>
      </c>
      <c r="H224">
        <v>2017</v>
      </c>
      <c r="I224" t="s">
        <v>922</v>
      </c>
      <c r="J224" t="s">
        <v>28</v>
      </c>
      <c r="K224">
        <v>14</v>
      </c>
      <c r="L224">
        <v>4</v>
      </c>
      <c r="M224" t="s">
        <v>28</v>
      </c>
    </row>
    <row r="225" spans="1:13" x14ac:dyDescent="0.25">
      <c r="A225" t="s">
        <v>1015</v>
      </c>
      <c r="B225" t="s">
        <v>989</v>
      </c>
      <c r="C225" t="s">
        <v>1016</v>
      </c>
      <c r="D225" t="s">
        <v>23</v>
      </c>
      <c r="E225" t="s">
        <v>1017</v>
      </c>
      <c r="F225" t="s">
        <v>54</v>
      </c>
      <c r="G225" t="s">
        <v>1018</v>
      </c>
      <c r="H225">
        <v>2016</v>
      </c>
      <c r="I225" t="s">
        <v>158</v>
      </c>
      <c r="J225" t="s">
        <v>28</v>
      </c>
      <c r="K225">
        <v>14</v>
      </c>
      <c r="L225">
        <v>2</v>
      </c>
      <c r="M225" t="s">
        <v>28</v>
      </c>
    </row>
    <row r="226" spans="1:13" x14ac:dyDescent="0.25">
      <c r="A226" t="s">
        <v>1019</v>
      </c>
      <c r="B226" t="s">
        <v>989</v>
      </c>
      <c r="C226" s="1">
        <v>44540</v>
      </c>
      <c r="D226" t="s">
        <v>23</v>
      </c>
      <c r="E226" t="s">
        <v>531</v>
      </c>
      <c r="F226" t="s">
        <v>33</v>
      </c>
      <c r="G226" t="s">
        <v>1020</v>
      </c>
      <c r="H226">
        <v>2017</v>
      </c>
      <c r="I226" t="s">
        <v>1021</v>
      </c>
      <c r="J226" t="s">
        <v>28</v>
      </c>
      <c r="K226">
        <v>4</v>
      </c>
      <c r="L226">
        <v>3</v>
      </c>
      <c r="M226" t="s">
        <v>28</v>
      </c>
    </row>
    <row r="227" spans="1:13" x14ac:dyDescent="0.25">
      <c r="A227" t="s">
        <v>1022</v>
      </c>
      <c r="B227" t="s">
        <v>989</v>
      </c>
      <c r="C227" t="s">
        <v>1023</v>
      </c>
      <c r="D227" t="s">
        <v>814</v>
      </c>
      <c r="E227" t="s">
        <v>815</v>
      </c>
      <c r="F227" t="s">
        <v>101</v>
      </c>
      <c r="G227" t="s">
        <v>1024</v>
      </c>
      <c r="H227">
        <v>2017</v>
      </c>
      <c r="I227" t="s">
        <v>1025</v>
      </c>
      <c r="J227" t="s">
        <v>28</v>
      </c>
      <c r="K227">
        <v>13</v>
      </c>
      <c r="L227">
        <v>3</v>
      </c>
      <c r="M227" t="s">
        <v>28</v>
      </c>
    </row>
    <row r="228" spans="1:13" x14ac:dyDescent="0.25">
      <c r="A228" t="s">
        <v>1026</v>
      </c>
      <c r="B228" t="s">
        <v>989</v>
      </c>
      <c r="C228" t="s">
        <v>1027</v>
      </c>
      <c r="D228" t="s">
        <v>23</v>
      </c>
      <c r="E228" t="s">
        <v>757</v>
      </c>
      <c r="F228" t="s">
        <v>54</v>
      </c>
      <c r="G228" t="s">
        <v>1028</v>
      </c>
      <c r="H228">
        <v>2013</v>
      </c>
      <c r="I228" t="s">
        <v>1029</v>
      </c>
      <c r="J228" t="s">
        <v>28</v>
      </c>
      <c r="K228">
        <v>13</v>
      </c>
      <c r="L228">
        <v>5</v>
      </c>
      <c r="M228" t="s">
        <v>28</v>
      </c>
    </row>
    <row r="229" spans="1:13" x14ac:dyDescent="0.25">
      <c r="A229" t="s">
        <v>1030</v>
      </c>
      <c r="B229" t="s">
        <v>989</v>
      </c>
      <c r="C229" s="1">
        <v>44535</v>
      </c>
      <c r="D229" t="s">
        <v>23</v>
      </c>
      <c r="E229" t="s">
        <v>32</v>
      </c>
      <c r="F229" t="s">
        <v>54</v>
      </c>
      <c r="G229" t="s">
        <v>1031</v>
      </c>
      <c r="H229">
        <v>2014</v>
      </c>
      <c r="I229" t="s">
        <v>1032</v>
      </c>
      <c r="J229" t="s">
        <v>28</v>
      </c>
      <c r="K229">
        <v>16</v>
      </c>
      <c r="L229">
        <v>6</v>
      </c>
      <c r="M229" t="s">
        <v>28</v>
      </c>
    </row>
    <row r="230" spans="1:13" x14ac:dyDescent="0.25">
      <c r="A230" t="s">
        <v>1033</v>
      </c>
      <c r="B230" t="s">
        <v>989</v>
      </c>
      <c r="C230" t="s">
        <v>1034</v>
      </c>
      <c r="D230" t="s">
        <v>23</v>
      </c>
      <c r="E230" t="s">
        <v>1035</v>
      </c>
      <c r="F230" t="s">
        <v>33</v>
      </c>
      <c r="G230" t="s">
        <v>1036</v>
      </c>
      <c r="H230">
        <v>2011</v>
      </c>
      <c r="I230" t="s">
        <v>1037</v>
      </c>
      <c r="J230" t="s">
        <v>28</v>
      </c>
      <c r="K230">
        <v>6</v>
      </c>
      <c r="L230">
        <v>4</v>
      </c>
      <c r="M230" t="s">
        <v>28</v>
      </c>
    </row>
    <row r="231" spans="1:13" x14ac:dyDescent="0.25">
      <c r="A231" t="s">
        <v>1038</v>
      </c>
      <c r="B231" t="s">
        <v>989</v>
      </c>
      <c r="C231" t="s">
        <v>1039</v>
      </c>
      <c r="D231" t="s">
        <v>23</v>
      </c>
      <c r="E231" t="s">
        <v>601</v>
      </c>
      <c r="F231" t="s">
        <v>128</v>
      </c>
      <c r="G231" t="s">
        <v>1040</v>
      </c>
      <c r="H231">
        <v>2017</v>
      </c>
      <c r="I231" t="s">
        <v>1041</v>
      </c>
      <c r="J231" t="s">
        <v>28</v>
      </c>
      <c r="K231">
        <v>15</v>
      </c>
      <c r="L231">
        <v>2</v>
      </c>
      <c r="M231" t="s">
        <v>28</v>
      </c>
    </row>
    <row r="232" spans="1:13" x14ac:dyDescent="0.25">
      <c r="A232" t="s">
        <v>1042</v>
      </c>
      <c r="B232" t="s">
        <v>1043</v>
      </c>
      <c r="C232" s="1">
        <v>43870</v>
      </c>
      <c r="D232" t="s">
        <v>99</v>
      </c>
      <c r="E232" t="s">
        <v>100</v>
      </c>
      <c r="F232" t="s">
        <v>101</v>
      </c>
      <c r="G232" t="s">
        <v>1044</v>
      </c>
      <c r="H232">
        <v>2015</v>
      </c>
      <c r="I232" t="s">
        <v>1045</v>
      </c>
      <c r="J232" t="s">
        <v>28</v>
      </c>
      <c r="K232">
        <v>34</v>
      </c>
      <c r="L232">
        <v>9</v>
      </c>
      <c r="M232" t="s">
        <v>28</v>
      </c>
    </row>
    <row r="233" spans="1:13" x14ac:dyDescent="0.25">
      <c r="A233" t="s">
        <v>1046</v>
      </c>
      <c r="B233" t="s">
        <v>1047</v>
      </c>
      <c r="C233" t="s">
        <v>1048</v>
      </c>
      <c r="D233" t="s">
        <v>23</v>
      </c>
      <c r="E233" t="s">
        <v>1049</v>
      </c>
      <c r="F233" t="s">
        <v>33</v>
      </c>
      <c r="G233" t="s">
        <v>1050</v>
      </c>
      <c r="H233">
        <v>2019</v>
      </c>
      <c r="I233" t="s">
        <v>1051</v>
      </c>
      <c r="J233" t="s">
        <v>28</v>
      </c>
      <c r="K233">
        <v>6</v>
      </c>
      <c r="L233">
        <v>1</v>
      </c>
      <c r="M233" t="s">
        <v>28</v>
      </c>
    </row>
    <row r="234" spans="1:13" x14ac:dyDescent="0.25">
      <c r="A234" t="s">
        <v>1052</v>
      </c>
      <c r="B234" t="s">
        <v>1047</v>
      </c>
      <c r="C234" t="s">
        <v>1053</v>
      </c>
      <c r="D234" t="s">
        <v>99</v>
      </c>
      <c r="E234" t="s">
        <v>360</v>
      </c>
      <c r="F234" t="s">
        <v>33</v>
      </c>
      <c r="G234" t="s">
        <v>1054</v>
      </c>
      <c r="H234">
        <v>2010</v>
      </c>
      <c r="I234" t="s">
        <v>1055</v>
      </c>
      <c r="J234" t="s">
        <v>28</v>
      </c>
      <c r="K234">
        <v>4</v>
      </c>
      <c r="L234">
        <v>2</v>
      </c>
      <c r="M234" t="s">
        <v>28</v>
      </c>
    </row>
    <row r="235" spans="1:13" x14ac:dyDescent="0.25">
      <c r="A235" t="s">
        <v>1056</v>
      </c>
      <c r="B235" t="s">
        <v>1057</v>
      </c>
      <c r="C235" s="1">
        <v>43135</v>
      </c>
      <c r="D235" t="s">
        <v>15</v>
      </c>
      <c r="E235" t="s">
        <v>107</v>
      </c>
      <c r="F235" t="s">
        <v>197</v>
      </c>
      <c r="G235" t="s">
        <v>1058</v>
      </c>
      <c r="H235">
        <v>2014</v>
      </c>
      <c r="I235" t="s">
        <v>248</v>
      </c>
      <c r="J235" t="s">
        <v>28</v>
      </c>
      <c r="K235">
        <v>7</v>
      </c>
      <c r="L235">
        <v>2</v>
      </c>
      <c r="M235" t="s">
        <v>28</v>
      </c>
    </row>
    <row r="236" spans="1:13" x14ac:dyDescent="0.25">
      <c r="A236" t="s">
        <v>1059</v>
      </c>
      <c r="B236" t="s">
        <v>1057</v>
      </c>
      <c r="C236" t="s">
        <v>1060</v>
      </c>
      <c r="D236" t="s">
        <v>23</v>
      </c>
      <c r="E236" t="s">
        <v>1061</v>
      </c>
      <c r="F236" t="s">
        <v>70</v>
      </c>
      <c r="G236" t="s">
        <v>1062</v>
      </c>
      <c r="H236">
        <v>2015</v>
      </c>
      <c r="I236" t="s">
        <v>1063</v>
      </c>
      <c r="J236" t="s">
        <v>28</v>
      </c>
      <c r="K236">
        <v>12</v>
      </c>
      <c r="L236">
        <v>4</v>
      </c>
      <c r="M236" t="s">
        <v>28</v>
      </c>
    </row>
    <row r="237" spans="1:13" x14ac:dyDescent="0.25">
      <c r="A237" t="s">
        <v>1064</v>
      </c>
      <c r="B237" t="s">
        <v>1057</v>
      </c>
      <c r="C237" s="1">
        <v>44348</v>
      </c>
      <c r="D237" t="s">
        <v>23</v>
      </c>
      <c r="E237" t="s">
        <v>265</v>
      </c>
      <c r="F237" t="s">
        <v>70</v>
      </c>
      <c r="G237" t="s">
        <v>1065</v>
      </c>
      <c r="H237">
        <v>1999</v>
      </c>
      <c r="I237" t="s">
        <v>28</v>
      </c>
      <c r="J237" t="s">
        <v>28</v>
      </c>
      <c r="K237">
        <v>1</v>
      </c>
      <c r="L237" t="s">
        <v>28</v>
      </c>
      <c r="M237" t="s">
        <v>28</v>
      </c>
    </row>
    <row r="238" spans="1:13" x14ac:dyDescent="0.25">
      <c r="A238" t="s">
        <v>1066</v>
      </c>
      <c r="B238" t="s">
        <v>1067</v>
      </c>
      <c r="C238" s="1">
        <v>43322</v>
      </c>
      <c r="D238" t="s">
        <v>15</v>
      </c>
      <c r="E238" t="s">
        <v>762</v>
      </c>
      <c r="F238" t="s">
        <v>17</v>
      </c>
      <c r="G238" t="s">
        <v>1068</v>
      </c>
      <c r="H238">
        <v>2015</v>
      </c>
      <c r="I238" t="s">
        <v>1069</v>
      </c>
      <c r="J238" t="s">
        <v>28</v>
      </c>
      <c r="K238">
        <v>38</v>
      </c>
      <c r="L238">
        <v>1</v>
      </c>
      <c r="M238" t="s">
        <v>28</v>
      </c>
    </row>
    <row r="239" spans="1:13" x14ac:dyDescent="0.25">
      <c r="A239" t="s">
        <v>1070</v>
      </c>
      <c r="B239" t="s">
        <v>1071</v>
      </c>
      <c r="C239" t="s">
        <v>1072</v>
      </c>
      <c r="D239" t="s">
        <v>15</v>
      </c>
      <c r="E239" t="s">
        <v>1073</v>
      </c>
      <c r="F239" t="s">
        <v>197</v>
      </c>
      <c r="G239" t="s">
        <v>1074</v>
      </c>
      <c r="H239">
        <v>2016</v>
      </c>
      <c r="I239" t="s">
        <v>1075</v>
      </c>
      <c r="J239" t="s">
        <v>28</v>
      </c>
      <c r="K239">
        <v>6</v>
      </c>
      <c r="L239">
        <v>3</v>
      </c>
      <c r="M239" t="s">
        <v>28</v>
      </c>
    </row>
    <row r="240" spans="1:13" x14ac:dyDescent="0.25">
      <c r="A240" t="s">
        <v>1076</v>
      </c>
      <c r="B240" t="s">
        <v>1077</v>
      </c>
      <c r="C240" t="s">
        <v>756</v>
      </c>
      <c r="D240" t="s">
        <v>23</v>
      </c>
      <c r="E240" t="s">
        <v>1078</v>
      </c>
      <c r="F240" t="s">
        <v>25</v>
      </c>
      <c r="G240" t="s">
        <v>1079</v>
      </c>
      <c r="H240">
        <v>2011</v>
      </c>
      <c r="I240" t="s">
        <v>1080</v>
      </c>
      <c r="J240" t="s">
        <v>28</v>
      </c>
      <c r="K240">
        <v>15</v>
      </c>
      <c r="L240">
        <v>2</v>
      </c>
      <c r="M240" t="s">
        <v>28</v>
      </c>
    </row>
    <row r="241" spans="1:13" x14ac:dyDescent="0.25">
      <c r="A241" t="s">
        <v>1081</v>
      </c>
      <c r="B241" t="s">
        <v>1077</v>
      </c>
      <c r="C241" t="s">
        <v>1082</v>
      </c>
      <c r="D241" t="s">
        <v>23</v>
      </c>
      <c r="E241" t="s">
        <v>950</v>
      </c>
      <c r="F241" t="s">
        <v>303</v>
      </c>
      <c r="G241" t="s">
        <v>1083</v>
      </c>
      <c r="H241">
        <v>2011</v>
      </c>
      <c r="I241" t="s">
        <v>1084</v>
      </c>
      <c r="J241" t="s">
        <v>43</v>
      </c>
      <c r="K241">
        <v>53</v>
      </c>
      <c r="L241">
        <v>7</v>
      </c>
      <c r="M241">
        <v>1</v>
      </c>
    </row>
    <row r="242" spans="1:13" x14ac:dyDescent="0.25">
      <c r="A242" t="s">
        <v>1085</v>
      </c>
      <c r="B242" t="s">
        <v>1077</v>
      </c>
      <c r="C242" t="s">
        <v>1086</v>
      </c>
      <c r="D242" t="s">
        <v>23</v>
      </c>
      <c r="E242" t="s">
        <v>32</v>
      </c>
      <c r="F242" t="s">
        <v>163</v>
      </c>
      <c r="G242" t="s">
        <v>1087</v>
      </c>
      <c r="H242">
        <v>2014</v>
      </c>
      <c r="I242" t="s">
        <v>1088</v>
      </c>
      <c r="J242" t="s">
        <v>28</v>
      </c>
      <c r="K242">
        <v>10</v>
      </c>
      <c r="L242">
        <v>1</v>
      </c>
      <c r="M242" t="s">
        <v>28</v>
      </c>
    </row>
    <row r="243" spans="1:13" x14ac:dyDescent="0.25">
      <c r="A243" t="s">
        <v>1089</v>
      </c>
      <c r="B243" t="s">
        <v>1077</v>
      </c>
      <c r="C243" s="1">
        <v>44446</v>
      </c>
      <c r="D243" t="s">
        <v>408</v>
      </c>
      <c r="E243" t="s">
        <v>409</v>
      </c>
      <c r="F243" t="s">
        <v>65</v>
      </c>
      <c r="G243" t="s">
        <v>1090</v>
      </c>
      <c r="H243">
        <v>2014</v>
      </c>
      <c r="I243" t="s">
        <v>1091</v>
      </c>
      <c r="J243" t="s">
        <v>28</v>
      </c>
      <c r="K243">
        <v>20</v>
      </c>
      <c r="L243">
        <v>6</v>
      </c>
      <c r="M243" t="s">
        <v>28</v>
      </c>
    </row>
    <row r="244" spans="1:13" x14ac:dyDescent="0.25">
      <c r="A244" t="s">
        <v>1092</v>
      </c>
      <c r="B244" t="s">
        <v>1077</v>
      </c>
      <c r="C244" t="s">
        <v>1093</v>
      </c>
      <c r="D244" t="s">
        <v>99</v>
      </c>
      <c r="E244" t="s">
        <v>661</v>
      </c>
      <c r="F244" t="s">
        <v>88</v>
      </c>
      <c r="G244" t="s">
        <v>1094</v>
      </c>
      <c r="H244">
        <v>2015</v>
      </c>
      <c r="I244" t="s">
        <v>1095</v>
      </c>
      <c r="J244" t="s">
        <v>28</v>
      </c>
      <c r="K244">
        <v>30</v>
      </c>
      <c r="L244">
        <v>5</v>
      </c>
      <c r="M244" t="s">
        <v>28</v>
      </c>
    </row>
    <row r="245" spans="1:13" x14ac:dyDescent="0.25">
      <c r="A245" t="s">
        <v>1096</v>
      </c>
      <c r="B245" t="s">
        <v>1097</v>
      </c>
      <c r="C245" t="s">
        <v>776</v>
      </c>
      <c r="D245" t="s">
        <v>23</v>
      </c>
      <c r="E245" t="s">
        <v>495</v>
      </c>
      <c r="F245" t="s">
        <v>33</v>
      </c>
      <c r="G245" t="s">
        <v>1098</v>
      </c>
      <c r="H245">
        <v>2016</v>
      </c>
      <c r="I245" t="s">
        <v>1099</v>
      </c>
      <c r="J245" t="s">
        <v>28</v>
      </c>
      <c r="K245">
        <v>34</v>
      </c>
      <c r="L245">
        <v>2</v>
      </c>
      <c r="M245" t="s">
        <v>28</v>
      </c>
    </row>
    <row r="246" spans="1:13" x14ac:dyDescent="0.25">
      <c r="A246" t="s">
        <v>1100</v>
      </c>
      <c r="B246" t="s">
        <v>1101</v>
      </c>
      <c r="C246" s="1">
        <v>42679</v>
      </c>
      <c r="D246" t="s">
        <v>15</v>
      </c>
      <c r="E246" t="s">
        <v>127</v>
      </c>
      <c r="F246" t="s">
        <v>25</v>
      </c>
      <c r="G246" t="s">
        <v>1102</v>
      </c>
      <c r="H246">
        <v>2006</v>
      </c>
      <c r="I246" t="s">
        <v>1103</v>
      </c>
      <c r="J246" t="s">
        <v>28</v>
      </c>
      <c r="K246">
        <v>1</v>
      </c>
      <c r="L246">
        <v>1</v>
      </c>
      <c r="M246" t="s">
        <v>28</v>
      </c>
    </row>
    <row r="247" spans="1:13" x14ac:dyDescent="0.25">
      <c r="A247" t="s">
        <v>1104</v>
      </c>
      <c r="B247" t="s">
        <v>1105</v>
      </c>
      <c r="C247" t="s">
        <v>1106</v>
      </c>
      <c r="D247" t="s">
        <v>23</v>
      </c>
      <c r="E247" t="s">
        <v>32</v>
      </c>
      <c r="F247" t="s">
        <v>88</v>
      </c>
      <c r="G247" t="s">
        <v>1107</v>
      </c>
      <c r="H247">
        <v>2008</v>
      </c>
      <c r="I247" t="s">
        <v>1108</v>
      </c>
      <c r="J247" t="s">
        <v>28</v>
      </c>
      <c r="K247">
        <v>26</v>
      </c>
      <c r="L247">
        <v>9</v>
      </c>
      <c r="M247" t="s">
        <v>28</v>
      </c>
    </row>
    <row r="248" spans="1:13" x14ac:dyDescent="0.25">
      <c r="A248" t="s">
        <v>1109</v>
      </c>
      <c r="B248" t="s">
        <v>1105</v>
      </c>
      <c r="C248" s="1">
        <v>44442</v>
      </c>
      <c r="D248" t="s">
        <v>23</v>
      </c>
      <c r="E248" t="s">
        <v>152</v>
      </c>
      <c r="F248" t="s">
        <v>33</v>
      </c>
      <c r="G248" t="s">
        <v>1110</v>
      </c>
      <c r="H248">
        <v>2016</v>
      </c>
      <c r="I248" t="s">
        <v>1111</v>
      </c>
      <c r="J248" t="s">
        <v>28</v>
      </c>
      <c r="K248">
        <v>16</v>
      </c>
      <c r="L248">
        <v>3</v>
      </c>
      <c r="M248" t="s">
        <v>28</v>
      </c>
    </row>
    <row r="249" spans="1:13" x14ac:dyDescent="0.25">
      <c r="A249" t="s">
        <v>1112</v>
      </c>
      <c r="B249" t="s">
        <v>1105</v>
      </c>
      <c r="C249" s="1">
        <v>44538</v>
      </c>
      <c r="D249" t="s">
        <v>99</v>
      </c>
      <c r="E249" t="s">
        <v>360</v>
      </c>
      <c r="F249" t="s">
        <v>101</v>
      </c>
      <c r="G249" t="s">
        <v>1113</v>
      </c>
      <c r="H249">
        <v>2010</v>
      </c>
      <c r="I249" t="s">
        <v>1114</v>
      </c>
      <c r="J249" t="s">
        <v>28</v>
      </c>
      <c r="K249">
        <v>13</v>
      </c>
      <c r="L249">
        <v>5</v>
      </c>
      <c r="M249" t="s">
        <v>28</v>
      </c>
    </row>
    <row r="250" spans="1:13" x14ac:dyDescent="0.25">
      <c r="A250" t="s">
        <v>1115</v>
      </c>
      <c r="B250" t="s">
        <v>1105</v>
      </c>
      <c r="C250" t="s">
        <v>1116</v>
      </c>
      <c r="D250" t="s">
        <v>384</v>
      </c>
      <c r="E250" t="s">
        <v>385</v>
      </c>
      <c r="F250" t="s">
        <v>33</v>
      </c>
      <c r="G250" t="s">
        <v>1117</v>
      </c>
      <c r="H250">
        <v>2014</v>
      </c>
      <c r="I250" t="s">
        <v>1118</v>
      </c>
      <c r="J250" t="s">
        <v>28</v>
      </c>
      <c r="K250">
        <v>23</v>
      </c>
      <c r="L250">
        <v>4</v>
      </c>
      <c r="M250" t="s">
        <v>28</v>
      </c>
    </row>
    <row r="251" spans="1:13" x14ac:dyDescent="0.25">
      <c r="A251" t="s">
        <v>1119</v>
      </c>
      <c r="B251" t="s">
        <v>1105</v>
      </c>
      <c r="C251" t="s">
        <v>1120</v>
      </c>
      <c r="D251" t="s">
        <v>23</v>
      </c>
      <c r="E251" t="s">
        <v>152</v>
      </c>
      <c r="F251" t="s">
        <v>33</v>
      </c>
      <c r="G251" t="s">
        <v>1121</v>
      </c>
      <c r="H251">
        <v>2014</v>
      </c>
      <c r="I251" t="s">
        <v>1122</v>
      </c>
      <c r="J251" t="s">
        <v>28</v>
      </c>
      <c r="K251">
        <v>24</v>
      </c>
      <c r="L251">
        <v>1</v>
      </c>
      <c r="M251" t="s">
        <v>28</v>
      </c>
    </row>
    <row r="252" spans="1:13" x14ac:dyDescent="0.25">
      <c r="A252" t="s">
        <v>1123</v>
      </c>
      <c r="B252" t="s">
        <v>1105</v>
      </c>
      <c r="C252" t="s">
        <v>1124</v>
      </c>
      <c r="D252" t="s">
        <v>23</v>
      </c>
      <c r="E252" t="s">
        <v>32</v>
      </c>
      <c r="F252" t="s">
        <v>163</v>
      </c>
      <c r="G252" t="s">
        <v>1125</v>
      </c>
      <c r="H252">
        <v>2014</v>
      </c>
      <c r="I252" t="s">
        <v>1126</v>
      </c>
      <c r="J252" t="s">
        <v>28</v>
      </c>
      <c r="K252">
        <v>27</v>
      </c>
      <c r="L252">
        <v>4</v>
      </c>
      <c r="M252" t="s">
        <v>28</v>
      </c>
    </row>
    <row r="253" spans="1:13" x14ac:dyDescent="0.25">
      <c r="A253" t="s">
        <v>1127</v>
      </c>
      <c r="B253" t="s">
        <v>1105</v>
      </c>
      <c r="C253" t="s">
        <v>1128</v>
      </c>
      <c r="D253" t="s">
        <v>23</v>
      </c>
      <c r="E253" t="s">
        <v>1129</v>
      </c>
      <c r="F253" t="s">
        <v>54</v>
      </c>
      <c r="G253" t="s">
        <v>1130</v>
      </c>
      <c r="H253">
        <v>2014</v>
      </c>
      <c r="I253" t="s">
        <v>1131</v>
      </c>
      <c r="J253" t="s">
        <v>28</v>
      </c>
      <c r="K253">
        <v>10</v>
      </c>
      <c r="L253">
        <v>3</v>
      </c>
      <c r="M253" t="s">
        <v>28</v>
      </c>
    </row>
    <row r="254" spans="1:13" x14ac:dyDescent="0.25">
      <c r="A254" t="s">
        <v>1132</v>
      </c>
      <c r="B254" t="s">
        <v>1105</v>
      </c>
      <c r="C254" s="1">
        <v>44443</v>
      </c>
      <c r="D254" t="s">
        <v>23</v>
      </c>
      <c r="E254" t="s">
        <v>495</v>
      </c>
      <c r="F254" t="s">
        <v>88</v>
      </c>
      <c r="G254" t="s">
        <v>1133</v>
      </c>
      <c r="H254">
        <v>2019</v>
      </c>
      <c r="I254" t="s">
        <v>1134</v>
      </c>
      <c r="J254" t="s">
        <v>28</v>
      </c>
      <c r="K254">
        <v>5</v>
      </c>
      <c r="L254">
        <v>2</v>
      </c>
      <c r="M254" t="s">
        <v>28</v>
      </c>
    </row>
    <row r="255" spans="1:13" x14ac:dyDescent="0.25">
      <c r="A255" t="s">
        <v>1135</v>
      </c>
      <c r="B255" t="s">
        <v>1136</v>
      </c>
      <c r="C255" t="s">
        <v>364</v>
      </c>
      <c r="D255" t="s">
        <v>23</v>
      </c>
      <c r="E255" t="s">
        <v>424</v>
      </c>
      <c r="F255" t="s">
        <v>128</v>
      </c>
      <c r="G255" t="s">
        <v>1137</v>
      </c>
      <c r="H255">
        <v>2016</v>
      </c>
      <c r="I255" t="s">
        <v>1138</v>
      </c>
      <c r="J255" t="s">
        <v>28</v>
      </c>
      <c r="K255">
        <v>10</v>
      </c>
      <c r="L255">
        <v>1</v>
      </c>
      <c r="M255" t="s">
        <v>28</v>
      </c>
    </row>
    <row r="256" spans="1:13" x14ac:dyDescent="0.25">
      <c r="A256" t="s">
        <v>1139</v>
      </c>
      <c r="B256" t="s">
        <v>1136</v>
      </c>
      <c r="C256" t="s">
        <v>1140</v>
      </c>
      <c r="D256" t="s">
        <v>23</v>
      </c>
      <c r="E256" t="s">
        <v>32</v>
      </c>
      <c r="F256" t="s">
        <v>33</v>
      </c>
      <c r="G256" t="s">
        <v>1141</v>
      </c>
      <c r="H256">
        <v>2017</v>
      </c>
      <c r="I256" t="s">
        <v>515</v>
      </c>
      <c r="J256" t="s">
        <v>28</v>
      </c>
      <c r="K256">
        <v>13</v>
      </c>
      <c r="L256">
        <v>3</v>
      </c>
      <c r="M256" t="s">
        <v>28</v>
      </c>
    </row>
    <row r="257" spans="1:13" x14ac:dyDescent="0.25">
      <c r="A257" t="s">
        <v>1142</v>
      </c>
      <c r="B257" t="s">
        <v>1143</v>
      </c>
      <c r="C257" s="1">
        <v>43199</v>
      </c>
      <c r="D257" t="s">
        <v>99</v>
      </c>
      <c r="E257" t="s">
        <v>100</v>
      </c>
      <c r="F257" t="s">
        <v>65</v>
      </c>
      <c r="G257" t="s">
        <v>1144</v>
      </c>
      <c r="H257">
        <v>2016</v>
      </c>
      <c r="I257" t="s">
        <v>1145</v>
      </c>
      <c r="J257" t="s">
        <v>28</v>
      </c>
      <c r="K257">
        <v>21</v>
      </c>
      <c r="L257">
        <v>5</v>
      </c>
      <c r="M257" t="s">
        <v>28</v>
      </c>
    </row>
    <row r="258" spans="1:13" x14ac:dyDescent="0.25">
      <c r="A258" t="s">
        <v>1146</v>
      </c>
      <c r="B258" t="s">
        <v>1143</v>
      </c>
      <c r="C258" s="1">
        <v>44013</v>
      </c>
      <c r="D258" t="s">
        <v>23</v>
      </c>
      <c r="E258" t="s">
        <v>1147</v>
      </c>
      <c r="F258" t="s">
        <v>33</v>
      </c>
      <c r="G258" t="s">
        <v>1148</v>
      </c>
      <c r="H258">
        <v>2006</v>
      </c>
      <c r="I258" t="s">
        <v>118</v>
      </c>
      <c r="J258" t="s">
        <v>28</v>
      </c>
      <c r="K258">
        <v>11</v>
      </c>
      <c r="L258">
        <v>2</v>
      </c>
      <c r="M258" t="s">
        <v>28</v>
      </c>
    </row>
    <row r="259" spans="1:13" x14ac:dyDescent="0.25">
      <c r="A259" t="s">
        <v>1149</v>
      </c>
      <c r="B259" t="s">
        <v>1143</v>
      </c>
      <c r="C259" t="s">
        <v>1150</v>
      </c>
      <c r="D259" t="s">
        <v>605</v>
      </c>
      <c r="E259" t="s">
        <v>611</v>
      </c>
      <c r="F259" t="s">
        <v>88</v>
      </c>
      <c r="G259" t="s">
        <v>1151</v>
      </c>
      <c r="H259">
        <v>2011</v>
      </c>
      <c r="I259" t="s">
        <v>1152</v>
      </c>
      <c r="J259" t="s">
        <v>28</v>
      </c>
      <c r="K259">
        <v>24</v>
      </c>
      <c r="L259">
        <v>2</v>
      </c>
      <c r="M259" t="s">
        <v>28</v>
      </c>
    </row>
    <row r="260" spans="1:13" x14ac:dyDescent="0.25">
      <c r="A260" t="s">
        <v>1153</v>
      </c>
      <c r="B260" t="s">
        <v>1143</v>
      </c>
      <c r="C260" t="s">
        <v>1154</v>
      </c>
      <c r="D260" t="s">
        <v>99</v>
      </c>
      <c r="E260" t="s">
        <v>100</v>
      </c>
      <c r="F260" t="s">
        <v>54</v>
      </c>
      <c r="G260" t="s">
        <v>1155</v>
      </c>
      <c r="H260">
        <v>2007</v>
      </c>
      <c r="I260" t="s">
        <v>1156</v>
      </c>
      <c r="J260" t="s">
        <v>28</v>
      </c>
      <c r="K260">
        <v>24</v>
      </c>
      <c r="L260">
        <v>7</v>
      </c>
      <c r="M260" t="s">
        <v>28</v>
      </c>
    </row>
    <row r="261" spans="1:13" x14ac:dyDescent="0.25">
      <c r="A261" t="s">
        <v>1157</v>
      </c>
      <c r="B261" t="s">
        <v>1158</v>
      </c>
      <c r="C261" t="s">
        <v>1159</v>
      </c>
      <c r="D261" t="s">
        <v>15</v>
      </c>
      <c r="E261" t="s">
        <v>16</v>
      </c>
      <c r="F261" t="s">
        <v>303</v>
      </c>
      <c r="G261" t="s">
        <v>1160</v>
      </c>
      <c r="H261">
        <v>2011</v>
      </c>
      <c r="I261" t="s">
        <v>316</v>
      </c>
      <c r="J261" t="s">
        <v>28</v>
      </c>
      <c r="K261">
        <v>10</v>
      </c>
      <c r="L261">
        <v>2</v>
      </c>
      <c r="M261" t="s">
        <v>28</v>
      </c>
    </row>
    <row r="262" spans="1:13" x14ac:dyDescent="0.25">
      <c r="A262" t="s">
        <v>1161</v>
      </c>
      <c r="B262" t="s">
        <v>1158</v>
      </c>
      <c r="C262" s="1">
        <v>42736</v>
      </c>
      <c r="D262" t="s">
        <v>111</v>
      </c>
      <c r="E262" t="s">
        <v>112</v>
      </c>
      <c r="F262" t="s">
        <v>310</v>
      </c>
      <c r="G262" t="s">
        <v>1162</v>
      </c>
      <c r="H262">
        <v>2012</v>
      </c>
      <c r="I262" t="s">
        <v>297</v>
      </c>
      <c r="J262" t="s">
        <v>28</v>
      </c>
      <c r="K262">
        <v>8</v>
      </c>
      <c r="L262">
        <v>3</v>
      </c>
      <c r="M262" t="s">
        <v>28</v>
      </c>
    </row>
    <row r="263" spans="1:13" x14ac:dyDescent="0.25">
      <c r="A263" t="s">
        <v>1163</v>
      </c>
      <c r="B263" t="s">
        <v>1158</v>
      </c>
      <c r="C263" s="1">
        <v>42746</v>
      </c>
      <c r="D263" t="s">
        <v>15</v>
      </c>
      <c r="E263" t="s">
        <v>436</v>
      </c>
      <c r="F263" t="s">
        <v>88</v>
      </c>
      <c r="G263" t="s">
        <v>1164</v>
      </c>
      <c r="H263">
        <v>2012</v>
      </c>
      <c r="I263" t="s">
        <v>1165</v>
      </c>
      <c r="J263" t="s">
        <v>28</v>
      </c>
      <c r="K263">
        <v>22</v>
      </c>
      <c r="L263">
        <v>2</v>
      </c>
      <c r="M263" t="s">
        <v>28</v>
      </c>
    </row>
    <row r="264" spans="1:13" x14ac:dyDescent="0.25">
      <c r="A264" t="s">
        <v>1166</v>
      </c>
      <c r="B264" t="s">
        <v>1158</v>
      </c>
      <c r="C264" t="s">
        <v>302</v>
      </c>
      <c r="D264" t="s">
        <v>58</v>
      </c>
      <c r="E264" t="s">
        <v>1167</v>
      </c>
      <c r="F264" t="s">
        <v>33</v>
      </c>
      <c r="G264" t="s">
        <v>1168</v>
      </c>
      <c r="H264">
        <v>1992</v>
      </c>
      <c r="I264" t="s">
        <v>1169</v>
      </c>
      <c r="J264" t="s">
        <v>95</v>
      </c>
      <c r="K264">
        <v>1</v>
      </c>
      <c r="L264">
        <v>1</v>
      </c>
      <c r="M264">
        <v>1</v>
      </c>
    </row>
    <row r="265" spans="1:13" x14ac:dyDescent="0.25">
      <c r="A265" t="s">
        <v>1170</v>
      </c>
      <c r="B265" t="s">
        <v>1158</v>
      </c>
      <c r="C265" t="s">
        <v>1171</v>
      </c>
      <c r="D265" t="s">
        <v>23</v>
      </c>
      <c r="E265" t="s">
        <v>265</v>
      </c>
      <c r="F265" t="s">
        <v>33</v>
      </c>
      <c r="G265" t="s">
        <v>1172</v>
      </c>
      <c r="H265">
        <v>2013</v>
      </c>
      <c r="I265" t="s">
        <v>1173</v>
      </c>
      <c r="J265" t="s">
        <v>95</v>
      </c>
      <c r="K265">
        <v>34</v>
      </c>
      <c r="L265">
        <v>6</v>
      </c>
      <c r="M265">
        <v>3</v>
      </c>
    </row>
    <row r="266" spans="1:13" x14ac:dyDescent="0.25">
      <c r="A266" t="s">
        <v>1174</v>
      </c>
      <c r="B266" t="s">
        <v>1158</v>
      </c>
      <c r="C266" t="s">
        <v>1175</v>
      </c>
      <c r="D266" t="s">
        <v>15</v>
      </c>
      <c r="E266" t="s">
        <v>16</v>
      </c>
      <c r="F266" t="s">
        <v>101</v>
      </c>
      <c r="G266" t="s">
        <v>1176</v>
      </c>
      <c r="H266">
        <v>2014</v>
      </c>
      <c r="I266" t="s">
        <v>1177</v>
      </c>
      <c r="J266" t="s">
        <v>28</v>
      </c>
      <c r="K266">
        <v>17</v>
      </c>
      <c r="L266">
        <v>2</v>
      </c>
      <c r="M266" t="s">
        <v>28</v>
      </c>
    </row>
    <row r="267" spans="1:13" x14ac:dyDescent="0.25">
      <c r="A267" t="s">
        <v>1178</v>
      </c>
      <c r="B267" t="s">
        <v>1158</v>
      </c>
      <c r="C267" t="s">
        <v>634</v>
      </c>
      <c r="D267" t="s">
        <v>99</v>
      </c>
      <c r="E267" t="s">
        <v>661</v>
      </c>
      <c r="F267" t="s">
        <v>65</v>
      </c>
      <c r="G267" t="s">
        <v>1179</v>
      </c>
      <c r="H267">
        <v>2011</v>
      </c>
      <c r="I267" t="s">
        <v>1180</v>
      </c>
      <c r="J267" t="s">
        <v>28</v>
      </c>
      <c r="K267">
        <v>16</v>
      </c>
      <c r="L267">
        <v>5</v>
      </c>
      <c r="M267" t="s">
        <v>28</v>
      </c>
    </row>
    <row r="268" spans="1:13" x14ac:dyDescent="0.25">
      <c r="A268" t="s">
        <v>1181</v>
      </c>
      <c r="B268" t="s">
        <v>1158</v>
      </c>
      <c r="C268" t="s">
        <v>1182</v>
      </c>
      <c r="D268" t="s">
        <v>208</v>
      </c>
      <c r="E268" t="s">
        <v>209</v>
      </c>
      <c r="F268" t="s">
        <v>197</v>
      </c>
      <c r="G268" t="s">
        <v>1183</v>
      </c>
      <c r="H268">
        <v>2013</v>
      </c>
      <c r="I268" t="s">
        <v>1184</v>
      </c>
      <c r="J268" t="s">
        <v>28</v>
      </c>
      <c r="K268">
        <v>16</v>
      </c>
      <c r="L268">
        <v>3</v>
      </c>
      <c r="M268" t="s">
        <v>28</v>
      </c>
    </row>
    <row r="269" spans="1:13" x14ac:dyDescent="0.25">
      <c r="A269" t="s">
        <v>1185</v>
      </c>
      <c r="B269" t="s">
        <v>1158</v>
      </c>
      <c r="C269" s="1">
        <v>43597</v>
      </c>
      <c r="D269" t="s">
        <v>605</v>
      </c>
      <c r="E269" t="s">
        <v>611</v>
      </c>
      <c r="F269" t="s">
        <v>25</v>
      </c>
      <c r="G269" t="s">
        <v>1186</v>
      </c>
      <c r="H269">
        <v>2011</v>
      </c>
      <c r="I269" t="s">
        <v>1187</v>
      </c>
      <c r="J269" t="s">
        <v>28</v>
      </c>
      <c r="K269">
        <v>9</v>
      </c>
      <c r="L269">
        <v>2</v>
      </c>
      <c r="M269" t="s">
        <v>28</v>
      </c>
    </row>
    <row r="270" spans="1:13" x14ac:dyDescent="0.25">
      <c r="A270" t="s">
        <v>1188</v>
      </c>
      <c r="B270" t="s">
        <v>1158</v>
      </c>
      <c r="C270" s="1">
        <v>43956</v>
      </c>
      <c r="D270" t="s">
        <v>384</v>
      </c>
      <c r="E270" t="s">
        <v>1189</v>
      </c>
      <c r="F270" t="s">
        <v>101</v>
      </c>
      <c r="G270" t="s">
        <v>1190</v>
      </c>
      <c r="H270">
        <v>2015</v>
      </c>
      <c r="I270" t="s">
        <v>1191</v>
      </c>
      <c r="J270" t="s">
        <v>28</v>
      </c>
      <c r="K270">
        <v>19</v>
      </c>
      <c r="L270">
        <v>3</v>
      </c>
      <c r="M270" t="s">
        <v>28</v>
      </c>
    </row>
    <row r="271" spans="1:13" x14ac:dyDescent="0.25">
      <c r="A271" t="s">
        <v>1192</v>
      </c>
      <c r="B271" t="s">
        <v>1158</v>
      </c>
      <c r="C271" t="s">
        <v>1193</v>
      </c>
      <c r="D271" t="s">
        <v>23</v>
      </c>
      <c r="E271" t="s">
        <v>152</v>
      </c>
      <c r="F271" t="s">
        <v>295</v>
      </c>
      <c r="G271" t="s">
        <v>1194</v>
      </c>
      <c r="H271">
        <v>2013</v>
      </c>
      <c r="I271" t="s">
        <v>1195</v>
      </c>
      <c r="J271" t="s">
        <v>28</v>
      </c>
      <c r="K271">
        <v>17</v>
      </c>
      <c r="L271">
        <v>4</v>
      </c>
      <c r="M271" t="s">
        <v>28</v>
      </c>
    </row>
    <row r="272" spans="1:13" x14ac:dyDescent="0.25">
      <c r="A272" t="s">
        <v>1196</v>
      </c>
      <c r="B272" t="s">
        <v>1158</v>
      </c>
      <c r="C272" t="s">
        <v>1197</v>
      </c>
      <c r="D272" t="s">
        <v>23</v>
      </c>
      <c r="E272" t="s">
        <v>601</v>
      </c>
      <c r="F272" t="s">
        <v>54</v>
      </c>
      <c r="G272" t="s">
        <v>1198</v>
      </c>
      <c r="H272">
        <v>2013</v>
      </c>
      <c r="I272" t="s">
        <v>1199</v>
      </c>
      <c r="J272" t="s">
        <v>28</v>
      </c>
      <c r="K272">
        <v>4</v>
      </c>
      <c r="L272">
        <v>1</v>
      </c>
      <c r="M272" t="s">
        <v>28</v>
      </c>
    </row>
    <row r="273" spans="1:13" x14ac:dyDescent="0.25">
      <c r="A273" t="s">
        <v>1200</v>
      </c>
      <c r="B273" t="s">
        <v>1158</v>
      </c>
      <c r="C273" s="1">
        <v>44503</v>
      </c>
      <c r="D273" t="s">
        <v>23</v>
      </c>
      <c r="E273" t="s">
        <v>1201</v>
      </c>
      <c r="F273" t="s">
        <v>33</v>
      </c>
      <c r="G273" t="s">
        <v>1202</v>
      </c>
      <c r="H273">
        <v>2017</v>
      </c>
      <c r="I273" t="s">
        <v>1203</v>
      </c>
      <c r="J273" t="s">
        <v>28</v>
      </c>
      <c r="K273">
        <v>44</v>
      </c>
      <c r="L273">
        <v>3</v>
      </c>
      <c r="M273" t="s">
        <v>28</v>
      </c>
    </row>
    <row r="274" spans="1:13" x14ac:dyDescent="0.25">
      <c r="A274" t="s">
        <v>1204</v>
      </c>
      <c r="B274" t="s">
        <v>1158</v>
      </c>
      <c r="C274" t="s">
        <v>622</v>
      </c>
      <c r="D274" t="s">
        <v>23</v>
      </c>
      <c r="E274" t="s">
        <v>350</v>
      </c>
      <c r="F274" t="s">
        <v>54</v>
      </c>
      <c r="G274" t="s">
        <v>1205</v>
      </c>
      <c r="H274">
        <v>2003</v>
      </c>
      <c r="I274" t="s">
        <v>1206</v>
      </c>
      <c r="J274" t="s">
        <v>28</v>
      </c>
      <c r="K274">
        <v>4</v>
      </c>
      <c r="L274">
        <v>1</v>
      </c>
      <c r="M274" t="s">
        <v>28</v>
      </c>
    </row>
    <row r="275" spans="1:13" x14ac:dyDescent="0.25">
      <c r="A275" t="s">
        <v>1207</v>
      </c>
      <c r="B275" t="s">
        <v>1158</v>
      </c>
      <c r="C275" t="s">
        <v>1208</v>
      </c>
      <c r="D275" t="s">
        <v>58</v>
      </c>
      <c r="E275" t="s">
        <v>1209</v>
      </c>
      <c r="F275" t="s">
        <v>163</v>
      </c>
      <c r="G275" t="s">
        <v>1210</v>
      </c>
      <c r="H275">
        <v>2014</v>
      </c>
      <c r="I275" t="s">
        <v>1211</v>
      </c>
      <c r="J275" t="s">
        <v>28</v>
      </c>
      <c r="K275">
        <v>14</v>
      </c>
      <c r="L275">
        <v>4</v>
      </c>
      <c r="M275" t="s">
        <v>28</v>
      </c>
    </row>
    <row r="276" spans="1:13" x14ac:dyDescent="0.25">
      <c r="A276" t="s">
        <v>1212</v>
      </c>
      <c r="B276" t="s">
        <v>1158</v>
      </c>
      <c r="C276" t="s">
        <v>1213</v>
      </c>
      <c r="D276" t="s">
        <v>23</v>
      </c>
      <c r="E276" t="s">
        <v>1214</v>
      </c>
      <c r="F276" t="s">
        <v>54</v>
      </c>
      <c r="G276" t="s">
        <v>1215</v>
      </c>
      <c r="H276">
        <v>2010</v>
      </c>
      <c r="I276" t="s">
        <v>1216</v>
      </c>
      <c r="J276" t="s">
        <v>28</v>
      </c>
      <c r="K276">
        <v>14</v>
      </c>
      <c r="L276">
        <v>4</v>
      </c>
      <c r="M276" t="s">
        <v>28</v>
      </c>
    </row>
    <row r="277" spans="1:13" x14ac:dyDescent="0.25">
      <c r="A277" t="s">
        <v>1217</v>
      </c>
      <c r="B277" t="s">
        <v>1158</v>
      </c>
      <c r="C277" s="1">
        <v>42434</v>
      </c>
      <c r="D277" t="s">
        <v>23</v>
      </c>
      <c r="E277" t="s">
        <v>270</v>
      </c>
      <c r="F277" t="s">
        <v>101</v>
      </c>
      <c r="G277" t="s">
        <v>1218</v>
      </c>
      <c r="H277">
        <v>2007</v>
      </c>
      <c r="I277" t="s">
        <v>1219</v>
      </c>
      <c r="J277" t="s">
        <v>28</v>
      </c>
      <c r="K277">
        <v>4</v>
      </c>
      <c r="L277">
        <v>2</v>
      </c>
      <c r="M277" t="s">
        <v>28</v>
      </c>
    </row>
    <row r="278" spans="1:13" x14ac:dyDescent="0.25">
      <c r="A278" t="s">
        <v>1220</v>
      </c>
      <c r="B278" t="s">
        <v>1158</v>
      </c>
      <c r="C278" t="s">
        <v>1221</v>
      </c>
      <c r="D278" t="s">
        <v>23</v>
      </c>
      <c r="E278" t="s">
        <v>32</v>
      </c>
      <c r="F278" t="s">
        <v>163</v>
      </c>
      <c r="G278" t="s">
        <v>1222</v>
      </c>
      <c r="H278">
        <v>2015</v>
      </c>
      <c r="I278" t="s">
        <v>1223</v>
      </c>
      <c r="J278" t="s">
        <v>28</v>
      </c>
      <c r="K278">
        <v>36</v>
      </c>
      <c r="L278">
        <v>2</v>
      </c>
      <c r="M278" t="s">
        <v>28</v>
      </c>
    </row>
    <row r="279" spans="1:13" x14ac:dyDescent="0.25">
      <c r="A279" t="s">
        <v>1224</v>
      </c>
      <c r="B279" t="s">
        <v>1158</v>
      </c>
      <c r="C279" t="s">
        <v>957</v>
      </c>
      <c r="D279" t="s">
        <v>208</v>
      </c>
      <c r="E279" t="s">
        <v>279</v>
      </c>
      <c r="F279" t="s">
        <v>54</v>
      </c>
      <c r="G279" t="s">
        <v>1225</v>
      </c>
      <c r="H279">
        <v>2013</v>
      </c>
      <c r="I279" t="s">
        <v>1226</v>
      </c>
      <c r="J279" t="s">
        <v>28</v>
      </c>
      <c r="K279">
        <v>13</v>
      </c>
      <c r="L279">
        <v>3</v>
      </c>
      <c r="M279" t="s">
        <v>28</v>
      </c>
    </row>
    <row r="280" spans="1:13" x14ac:dyDescent="0.25">
      <c r="A280" t="s">
        <v>1227</v>
      </c>
      <c r="B280" t="s">
        <v>1158</v>
      </c>
      <c r="C280" t="s">
        <v>957</v>
      </c>
      <c r="D280" t="s">
        <v>23</v>
      </c>
      <c r="E280" t="s">
        <v>571</v>
      </c>
      <c r="F280" t="s">
        <v>54</v>
      </c>
      <c r="G280" t="s">
        <v>1228</v>
      </c>
      <c r="H280">
        <v>2014</v>
      </c>
      <c r="I280" t="s">
        <v>1229</v>
      </c>
      <c r="J280" t="s">
        <v>28</v>
      </c>
      <c r="K280">
        <v>13</v>
      </c>
      <c r="L280">
        <v>4</v>
      </c>
      <c r="M280" t="s">
        <v>28</v>
      </c>
    </row>
    <row r="281" spans="1:13" x14ac:dyDescent="0.25">
      <c r="A281" t="s">
        <v>1230</v>
      </c>
      <c r="B281" t="s">
        <v>1158</v>
      </c>
      <c r="C281" t="s">
        <v>1231</v>
      </c>
      <c r="D281" t="s">
        <v>23</v>
      </c>
      <c r="E281" t="s">
        <v>182</v>
      </c>
      <c r="F281" t="s">
        <v>54</v>
      </c>
      <c r="G281" t="s">
        <v>1232</v>
      </c>
      <c r="H281">
        <v>2010</v>
      </c>
      <c r="I281" t="s">
        <v>1233</v>
      </c>
      <c r="J281" t="s">
        <v>28</v>
      </c>
      <c r="K281">
        <v>8</v>
      </c>
      <c r="L281">
        <v>6</v>
      </c>
      <c r="M281" t="s">
        <v>28</v>
      </c>
    </row>
    <row r="282" spans="1:13" x14ac:dyDescent="0.25">
      <c r="A282" t="s">
        <v>1234</v>
      </c>
      <c r="B282" t="s">
        <v>1158</v>
      </c>
      <c r="C282" t="s">
        <v>1116</v>
      </c>
      <c r="D282" t="s">
        <v>23</v>
      </c>
      <c r="E282" t="s">
        <v>152</v>
      </c>
      <c r="F282" t="s">
        <v>54</v>
      </c>
      <c r="G282" t="s">
        <v>1235</v>
      </c>
      <c r="H282">
        <v>2014</v>
      </c>
      <c r="I282" t="s">
        <v>1236</v>
      </c>
      <c r="J282" t="s">
        <v>28</v>
      </c>
      <c r="K282">
        <v>5</v>
      </c>
      <c r="L282">
        <v>1</v>
      </c>
      <c r="M282" t="s">
        <v>28</v>
      </c>
    </row>
    <row r="283" spans="1:13" x14ac:dyDescent="0.25">
      <c r="A283" t="s">
        <v>1237</v>
      </c>
      <c r="B283" t="s">
        <v>1143</v>
      </c>
      <c r="C283" t="s">
        <v>1238</v>
      </c>
      <c r="D283" t="s">
        <v>208</v>
      </c>
      <c r="E283" t="s">
        <v>279</v>
      </c>
      <c r="F283" t="s">
        <v>88</v>
      </c>
      <c r="G283" t="s">
        <v>1239</v>
      </c>
      <c r="H283">
        <v>2020</v>
      </c>
      <c r="I283" t="s">
        <v>1240</v>
      </c>
      <c r="J283" t="s">
        <v>28</v>
      </c>
      <c r="K283">
        <v>14</v>
      </c>
      <c r="L283">
        <v>2</v>
      </c>
      <c r="M283" t="s">
        <v>28</v>
      </c>
    </row>
    <row r="284" spans="1:13" x14ac:dyDescent="0.25">
      <c r="A284" t="s">
        <v>1241</v>
      </c>
      <c r="B284" t="s">
        <v>1158</v>
      </c>
      <c r="C284" s="1">
        <v>44296</v>
      </c>
      <c r="D284" t="s">
        <v>1242</v>
      </c>
      <c r="E284" t="s">
        <v>1243</v>
      </c>
      <c r="F284" t="s">
        <v>54</v>
      </c>
      <c r="G284" t="s">
        <v>1244</v>
      </c>
      <c r="H284">
        <v>2019</v>
      </c>
      <c r="I284" t="s">
        <v>1245</v>
      </c>
      <c r="J284" t="s">
        <v>28</v>
      </c>
      <c r="K284">
        <v>18</v>
      </c>
      <c r="L284">
        <v>1</v>
      </c>
      <c r="M284" t="s">
        <v>28</v>
      </c>
    </row>
    <row r="285" spans="1:13" x14ac:dyDescent="0.25">
      <c r="A285" t="s">
        <v>1246</v>
      </c>
      <c r="B285" t="s">
        <v>1158</v>
      </c>
      <c r="C285" t="s">
        <v>499</v>
      </c>
      <c r="D285" t="s">
        <v>23</v>
      </c>
      <c r="E285" t="s">
        <v>32</v>
      </c>
      <c r="F285" t="s">
        <v>101</v>
      </c>
      <c r="G285" t="s">
        <v>1247</v>
      </c>
      <c r="H285">
        <v>2015</v>
      </c>
      <c r="I285" t="s">
        <v>1248</v>
      </c>
      <c r="J285" t="s">
        <v>28</v>
      </c>
      <c r="K285">
        <v>13</v>
      </c>
      <c r="L285">
        <v>2</v>
      </c>
      <c r="M285" t="s">
        <v>28</v>
      </c>
    </row>
    <row r="286" spans="1:13" x14ac:dyDescent="0.25">
      <c r="A286" t="s">
        <v>1249</v>
      </c>
      <c r="B286" t="s">
        <v>1158</v>
      </c>
      <c r="C286" t="s">
        <v>1250</v>
      </c>
      <c r="D286" t="s">
        <v>23</v>
      </c>
      <c r="E286" t="s">
        <v>1251</v>
      </c>
      <c r="F286" t="s">
        <v>33</v>
      </c>
      <c r="G286" t="s">
        <v>1252</v>
      </c>
      <c r="H286">
        <v>2011</v>
      </c>
      <c r="I286" t="s">
        <v>1253</v>
      </c>
      <c r="J286" t="s">
        <v>28</v>
      </c>
      <c r="K286">
        <v>10</v>
      </c>
      <c r="L286">
        <v>4</v>
      </c>
      <c r="M286" t="s">
        <v>28</v>
      </c>
    </row>
    <row r="287" spans="1:13" x14ac:dyDescent="0.25">
      <c r="A287" t="s">
        <v>1254</v>
      </c>
      <c r="B287" t="s">
        <v>1158</v>
      </c>
      <c r="C287" s="1">
        <v>44381</v>
      </c>
      <c r="D287" t="s">
        <v>99</v>
      </c>
      <c r="E287" t="s">
        <v>100</v>
      </c>
      <c r="F287" t="s">
        <v>33</v>
      </c>
      <c r="G287" t="s">
        <v>1255</v>
      </c>
      <c r="H287">
        <v>2017</v>
      </c>
      <c r="I287" t="s">
        <v>1256</v>
      </c>
      <c r="J287" t="s">
        <v>28</v>
      </c>
      <c r="K287">
        <v>17</v>
      </c>
      <c r="L287">
        <v>3</v>
      </c>
      <c r="M287" t="s">
        <v>28</v>
      </c>
    </row>
    <row r="288" spans="1:13" x14ac:dyDescent="0.25">
      <c r="A288" t="s">
        <v>1257</v>
      </c>
      <c r="B288" t="s">
        <v>1158</v>
      </c>
      <c r="C288" s="1">
        <v>44016</v>
      </c>
      <c r="D288" t="s">
        <v>23</v>
      </c>
      <c r="E288" t="s">
        <v>1258</v>
      </c>
      <c r="F288" t="s">
        <v>54</v>
      </c>
      <c r="G288" t="s">
        <v>1259</v>
      </c>
      <c r="H288">
        <v>2014</v>
      </c>
      <c r="I288" t="s">
        <v>1260</v>
      </c>
      <c r="J288" t="s">
        <v>28</v>
      </c>
      <c r="K288">
        <v>12</v>
      </c>
      <c r="L288">
        <v>4</v>
      </c>
      <c r="M288" t="s">
        <v>28</v>
      </c>
    </row>
    <row r="289" spans="1:13" x14ac:dyDescent="0.25">
      <c r="A289" t="s">
        <v>1261</v>
      </c>
      <c r="B289" t="s">
        <v>1077</v>
      </c>
      <c r="C289" t="s">
        <v>1262</v>
      </c>
      <c r="D289" t="s">
        <v>23</v>
      </c>
      <c r="E289" t="s">
        <v>152</v>
      </c>
      <c r="F289" t="s">
        <v>197</v>
      </c>
      <c r="G289" t="s">
        <v>1263</v>
      </c>
      <c r="H289">
        <v>2012</v>
      </c>
      <c r="I289" t="s">
        <v>1264</v>
      </c>
      <c r="J289" t="s">
        <v>28</v>
      </c>
      <c r="K289">
        <v>23</v>
      </c>
      <c r="L289">
        <v>6</v>
      </c>
      <c r="M289" t="s">
        <v>28</v>
      </c>
    </row>
    <row r="290" spans="1:13" x14ac:dyDescent="0.25">
      <c r="A290" t="s">
        <v>1265</v>
      </c>
      <c r="B290" t="s">
        <v>1158</v>
      </c>
      <c r="C290" t="s">
        <v>1266</v>
      </c>
      <c r="D290" t="s">
        <v>23</v>
      </c>
      <c r="E290" t="s">
        <v>32</v>
      </c>
      <c r="F290" t="s">
        <v>33</v>
      </c>
      <c r="G290" t="s">
        <v>1267</v>
      </c>
      <c r="H290">
        <v>2017</v>
      </c>
      <c r="I290" t="s">
        <v>1268</v>
      </c>
      <c r="J290" t="s">
        <v>28</v>
      </c>
      <c r="K290">
        <v>28</v>
      </c>
      <c r="L290">
        <v>1</v>
      </c>
      <c r="M290" t="s">
        <v>28</v>
      </c>
    </row>
    <row r="291" spans="1:13" x14ac:dyDescent="0.25">
      <c r="A291" t="s">
        <v>1269</v>
      </c>
      <c r="B291" t="s">
        <v>1158</v>
      </c>
      <c r="C291" t="s">
        <v>1270</v>
      </c>
      <c r="D291" t="s">
        <v>23</v>
      </c>
      <c r="E291" t="s">
        <v>32</v>
      </c>
      <c r="F291" t="s">
        <v>33</v>
      </c>
      <c r="G291" t="s">
        <v>1271</v>
      </c>
      <c r="H291">
        <v>2017</v>
      </c>
      <c r="I291" t="s">
        <v>1272</v>
      </c>
      <c r="J291" t="s">
        <v>28</v>
      </c>
      <c r="K291">
        <v>5</v>
      </c>
      <c r="L291">
        <v>1</v>
      </c>
      <c r="M291" t="s">
        <v>28</v>
      </c>
    </row>
    <row r="292" spans="1:13" x14ac:dyDescent="0.25">
      <c r="A292" t="s">
        <v>1273</v>
      </c>
      <c r="B292" t="s">
        <v>1158</v>
      </c>
      <c r="C292" t="s">
        <v>999</v>
      </c>
      <c r="D292" t="s">
        <v>23</v>
      </c>
      <c r="E292" t="s">
        <v>32</v>
      </c>
      <c r="F292" t="s">
        <v>54</v>
      </c>
      <c r="G292" t="s">
        <v>1274</v>
      </c>
      <c r="H292">
        <v>2015</v>
      </c>
      <c r="I292" t="s">
        <v>1275</v>
      </c>
      <c r="J292" t="s">
        <v>28</v>
      </c>
      <c r="K292">
        <v>17</v>
      </c>
      <c r="L292">
        <v>6</v>
      </c>
      <c r="M292" t="s">
        <v>28</v>
      </c>
    </row>
    <row r="293" spans="1:13" x14ac:dyDescent="0.25">
      <c r="A293" t="s">
        <v>1276</v>
      </c>
      <c r="B293" t="s">
        <v>1158</v>
      </c>
      <c r="C293" s="1">
        <v>44442</v>
      </c>
      <c r="D293" t="s">
        <v>23</v>
      </c>
      <c r="E293" t="s">
        <v>32</v>
      </c>
      <c r="F293" t="s">
        <v>33</v>
      </c>
      <c r="G293" t="s">
        <v>1277</v>
      </c>
      <c r="H293">
        <v>2016</v>
      </c>
      <c r="I293" t="s">
        <v>1278</v>
      </c>
      <c r="J293" t="s">
        <v>28</v>
      </c>
      <c r="K293">
        <v>41</v>
      </c>
      <c r="L293">
        <v>5</v>
      </c>
      <c r="M293" t="s">
        <v>28</v>
      </c>
    </row>
    <row r="294" spans="1:13" x14ac:dyDescent="0.25">
      <c r="A294" t="s">
        <v>1279</v>
      </c>
      <c r="B294" t="s">
        <v>1158</v>
      </c>
      <c r="C294" t="s">
        <v>1280</v>
      </c>
      <c r="D294" t="s">
        <v>233</v>
      </c>
      <c r="E294" t="s">
        <v>33</v>
      </c>
      <c r="F294" t="s">
        <v>1281</v>
      </c>
      <c r="G294" t="s">
        <v>28</v>
      </c>
      <c r="H294">
        <v>2015</v>
      </c>
      <c r="I294" t="s">
        <v>1282</v>
      </c>
      <c r="J294" t="s">
        <v>28</v>
      </c>
      <c r="K294">
        <v>18</v>
      </c>
      <c r="L294">
        <v>3</v>
      </c>
      <c r="M294" t="s">
        <v>28</v>
      </c>
    </row>
    <row r="295" spans="1:13" x14ac:dyDescent="0.25">
      <c r="A295" t="s">
        <v>1283</v>
      </c>
      <c r="B295" t="s">
        <v>1284</v>
      </c>
      <c r="C295" t="s">
        <v>1285</v>
      </c>
      <c r="D295" t="s">
        <v>23</v>
      </c>
      <c r="E295" t="s">
        <v>32</v>
      </c>
      <c r="F295" t="s">
        <v>33</v>
      </c>
      <c r="G295" t="s">
        <v>1286</v>
      </c>
      <c r="H295">
        <v>2011</v>
      </c>
      <c r="I295" t="s">
        <v>1287</v>
      </c>
      <c r="J295" t="s">
        <v>28</v>
      </c>
      <c r="K295">
        <v>11</v>
      </c>
      <c r="L295">
        <v>1</v>
      </c>
      <c r="M295" t="s">
        <v>28</v>
      </c>
    </row>
    <row r="296" spans="1:13" x14ac:dyDescent="0.25">
      <c r="A296" t="s">
        <v>1288</v>
      </c>
      <c r="B296" t="s">
        <v>1284</v>
      </c>
      <c r="C296" t="s">
        <v>1289</v>
      </c>
      <c r="D296" t="s">
        <v>23</v>
      </c>
      <c r="E296" t="s">
        <v>32</v>
      </c>
      <c r="F296" t="s">
        <v>17</v>
      </c>
      <c r="G296" t="s">
        <v>1290</v>
      </c>
      <c r="H296">
        <v>2015</v>
      </c>
      <c r="I296" t="s">
        <v>1291</v>
      </c>
      <c r="J296" t="s">
        <v>28</v>
      </c>
      <c r="K296">
        <v>6</v>
      </c>
      <c r="L296" t="s">
        <v>28</v>
      </c>
      <c r="M296" t="s">
        <v>28</v>
      </c>
    </row>
    <row r="297" spans="1:13" x14ac:dyDescent="0.25">
      <c r="A297" t="s">
        <v>1292</v>
      </c>
      <c r="B297" t="s">
        <v>1293</v>
      </c>
      <c r="C297" t="s">
        <v>1294</v>
      </c>
      <c r="D297" t="s">
        <v>111</v>
      </c>
      <c r="E297" t="s">
        <v>112</v>
      </c>
      <c r="F297" t="s">
        <v>33</v>
      </c>
      <c r="G297" t="s">
        <v>1295</v>
      </c>
      <c r="H297">
        <v>2017</v>
      </c>
      <c r="I297" t="s">
        <v>1296</v>
      </c>
      <c r="J297" t="s">
        <v>43</v>
      </c>
      <c r="K297">
        <v>3</v>
      </c>
      <c r="L297">
        <v>1</v>
      </c>
      <c r="M297">
        <v>1</v>
      </c>
    </row>
    <row r="298" spans="1:13" x14ac:dyDescent="0.25">
      <c r="A298" t="s">
        <v>1297</v>
      </c>
      <c r="B298" t="s">
        <v>1293</v>
      </c>
      <c r="C298" t="s">
        <v>1298</v>
      </c>
      <c r="D298" t="s">
        <v>23</v>
      </c>
      <c r="E298" t="s">
        <v>1299</v>
      </c>
      <c r="F298" t="s">
        <v>54</v>
      </c>
      <c r="G298" t="s">
        <v>1300</v>
      </c>
      <c r="H298">
        <v>2014</v>
      </c>
      <c r="I298" t="s">
        <v>1301</v>
      </c>
      <c r="J298" t="s">
        <v>28</v>
      </c>
      <c r="K298">
        <v>16</v>
      </c>
      <c r="L298">
        <v>5</v>
      </c>
      <c r="M298" t="s">
        <v>28</v>
      </c>
    </row>
    <row r="299" spans="1:13" x14ac:dyDescent="0.25">
      <c r="A299" t="s">
        <v>1302</v>
      </c>
      <c r="B299" t="s">
        <v>1293</v>
      </c>
      <c r="C299" s="1">
        <v>43891</v>
      </c>
      <c r="D299" t="s">
        <v>605</v>
      </c>
      <c r="E299" t="s">
        <v>611</v>
      </c>
      <c r="F299" t="s">
        <v>88</v>
      </c>
      <c r="G299" t="s">
        <v>1303</v>
      </c>
      <c r="H299">
        <v>2018</v>
      </c>
      <c r="I299" t="s">
        <v>1304</v>
      </c>
      <c r="J299" t="s">
        <v>28</v>
      </c>
      <c r="K299">
        <v>34</v>
      </c>
      <c r="L299">
        <v>4</v>
      </c>
      <c r="M299" t="s">
        <v>28</v>
      </c>
    </row>
    <row r="300" spans="1:13" x14ac:dyDescent="0.25">
      <c r="A300" t="s">
        <v>1305</v>
      </c>
      <c r="B300" t="s">
        <v>1306</v>
      </c>
      <c r="C300" t="s">
        <v>1307</v>
      </c>
      <c r="D300" t="s">
        <v>99</v>
      </c>
      <c r="E300" t="s">
        <v>1308</v>
      </c>
      <c r="F300" t="s">
        <v>33</v>
      </c>
      <c r="G300" t="s">
        <v>1309</v>
      </c>
      <c r="H300">
        <v>2018</v>
      </c>
      <c r="I300" t="s">
        <v>1310</v>
      </c>
      <c r="J300" t="s">
        <v>28</v>
      </c>
      <c r="K300">
        <v>22</v>
      </c>
      <c r="L300">
        <v>4</v>
      </c>
      <c r="M300" t="s">
        <v>28</v>
      </c>
    </row>
    <row r="301" spans="1:13" x14ac:dyDescent="0.25">
      <c r="A301" t="s">
        <v>1311</v>
      </c>
      <c r="B301" t="s">
        <v>1306</v>
      </c>
      <c r="C301" t="s">
        <v>1312</v>
      </c>
      <c r="D301" t="s">
        <v>23</v>
      </c>
      <c r="E301" t="s">
        <v>1313</v>
      </c>
      <c r="F301" t="s">
        <v>33</v>
      </c>
      <c r="G301" t="s">
        <v>1314</v>
      </c>
      <c r="H301">
        <v>2012</v>
      </c>
      <c r="I301" t="s">
        <v>1315</v>
      </c>
      <c r="J301" t="s">
        <v>28</v>
      </c>
      <c r="K301">
        <v>13</v>
      </c>
      <c r="L301">
        <v>3</v>
      </c>
      <c r="M301" t="s">
        <v>28</v>
      </c>
    </row>
    <row r="302" spans="1:13" x14ac:dyDescent="0.25">
      <c r="A302" t="s">
        <v>1316</v>
      </c>
      <c r="B302" t="s">
        <v>1306</v>
      </c>
      <c r="C302" s="1">
        <v>44208</v>
      </c>
      <c r="D302" t="s">
        <v>208</v>
      </c>
      <c r="E302" t="s">
        <v>279</v>
      </c>
      <c r="F302" t="s">
        <v>88</v>
      </c>
      <c r="G302" t="s">
        <v>1317</v>
      </c>
      <c r="H302">
        <v>2021</v>
      </c>
      <c r="I302" t="s">
        <v>1318</v>
      </c>
      <c r="J302" t="s">
        <v>28</v>
      </c>
      <c r="K302">
        <v>10</v>
      </c>
      <c r="L302">
        <v>1</v>
      </c>
      <c r="M302" t="s">
        <v>28</v>
      </c>
    </row>
    <row r="303" spans="1:13" x14ac:dyDescent="0.25">
      <c r="A303" t="s">
        <v>1319</v>
      </c>
      <c r="B303" t="s">
        <v>1320</v>
      </c>
      <c r="C303" t="s">
        <v>1321</v>
      </c>
      <c r="D303" t="s">
        <v>15</v>
      </c>
      <c r="E303" t="s">
        <v>16</v>
      </c>
      <c r="F303" t="s">
        <v>303</v>
      </c>
      <c r="G303" t="s">
        <v>1322</v>
      </c>
      <c r="H303">
        <v>2014</v>
      </c>
      <c r="I303" t="s">
        <v>1323</v>
      </c>
      <c r="J303" t="s">
        <v>28</v>
      </c>
      <c r="K303">
        <v>9</v>
      </c>
      <c r="L303">
        <v>1</v>
      </c>
      <c r="M303" t="s">
        <v>28</v>
      </c>
    </row>
    <row r="304" spans="1:13" x14ac:dyDescent="0.25">
      <c r="A304" t="s">
        <v>1324</v>
      </c>
      <c r="B304" t="s">
        <v>1320</v>
      </c>
      <c r="C304" t="s">
        <v>1325</v>
      </c>
      <c r="D304" t="s">
        <v>555</v>
      </c>
      <c r="E304" t="s">
        <v>556</v>
      </c>
      <c r="F304" t="s">
        <v>54</v>
      </c>
      <c r="G304" t="s">
        <v>1326</v>
      </c>
      <c r="H304">
        <v>2012</v>
      </c>
      <c r="I304" t="s">
        <v>1327</v>
      </c>
      <c r="J304" t="s">
        <v>28</v>
      </c>
      <c r="K304">
        <v>11</v>
      </c>
      <c r="L304">
        <v>3</v>
      </c>
      <c r="M304" t="s">
        <v>28</v>
      </c>
    </row>
    <row r="305" spans="1:13" x14ac:dyDescent="0.25">
      <c r="A305" t="s">
        <v>1328</v>
      </c>
      <c r="B305" t="s">
        <v>1320</v>
      </c>
      <c r="C305" t="s">
        <v>1329</v>
      </c>
      <c r="D305" t="s">
        <v>23</v>
      </c>
      <c r="E305" t="s">
        <v>1330</v>
      </c>
      <c r="F305" t="s">
        <v>65</v>
      </c>
      <c r="G305" t="s">
        <v>1331</v>
      </c>
      <c r="H305">
        <v>2014</v>
      </c>
      <c r="I305" t="s">
        <v>1332</v>
      </c>
      <c r="J305" t="s">
        <v>28</v>
      </c>
      <c r="K305">
        <v>37</v>
      </c>
      <c r="L305">
        <v>4</v>
      </c>
      <c r="M305" t="s">
        <v>28</v>
      </c>
    </row>
    <row r="306" spans="1:13" x14ac:dyDescent="0.25">
      <c r="A306" t="s">
        <v>1333</v>
      </c>
      <c r="B306" t="s">
        <v>1334</v>
      </c>
      <c r="C306" t="s">
        <v>1231</v>
      </c>
      <c r="D306" t="s">
        <v>58</v>
      </c>
      <c r="E306" t="s">
        <v>1335</v>
      </c>
      <c r="F306" t="s">
        <v>17</v>
      </c>
      <c r="G306" t="s">
        <v>1336</v>
      </c>
      <c r="H306">
        <v>2016</v>
      </c>
      <c r="I306" t="s">
        <v>1337</v>
      </c>
      <c r="J306" t="s">
        <v>28</v>
      </c>
      <c r="K306">
        <v>29</v>
      </c>
      <c r="L306">
        <v>5</v>
      </c>
      <c r="M306" t="s">
        <v>28</v>
      </c>
    </row>
    <row r="307" spans="1:13" x14ac:dyDescent="0.25">
      <c r="A307" t="s">
        <v>1338</v>
      </c>
      <c r="B307" t="s">
        <v>1339</v>
      </c>
      <c r="C307" t="s">
        <v>1340</v>
      </c>
      <c r="D307" t="s">
        <v>23</v>
      </c>
      <c r="E307" t="s">
        <v>794</v>
      </c>
      <c r="F307" t="s">
        <v>295</v>
      </c>
      <c r="G307" t="s">
        <v>1341</v>
      </c>
      <c r="H307">
        <v>2013</v>
      </c>
      <c r="I307" t="s">
        <v>1342</v>
      </c>
      <c r="J307" t="s">
        <v>28</v>
      </c>
      <c r="K307">
        <v>18</v>
      </c>
      <c r="L307">
        <v>5</v>
      </c>
      <c r="M307" t="s">
        <v>28</v>
      </c>
    </row>
    <row r="308" spans="1:13" x14ac:dyDescent="0.25">
      <c r="A308" t="s">
        <v>1343</v>
      </c>
      <c r="B308" t="s">
        <v>1339</v>
      </c>
      <c r="C308" t="s">
        <v>1344</v>
      </c>
      <c r="D308" t="s">
        <v>23</v>
      </c>
      <c r="E308" t="s">
        <v>757</v>
      </c>
      <c r="F308" t="s">
        <v>65</v>
      </c>
      <c r="G308" t="s">
        <v>1345</v>
      </c>
      <c r="H308">
        <v>2015</v>
      </c>
      <c r="I308" t="s">
        <v>1346</v>
      </c>
      <c r="J308" t="s">
        <v>28</v>
      </c>
      <c r="K308">
        <v>43</v>
      </c>
      <c r="L308">
        <v>4</v>
      </c>
      <c r="M308" t="s">
        <v>28</v>
      </c>
    </row>
    <row r="309" spans="1:13" x14ac:dyDescent="0.25">
      <c r="A309" t="s">
        <v>1347</v>
      </c>
      <c r="B309" t="s">
        <v>1339</v>
      </c>
      <c r="C309" t="s">
        <v>1348</v>
      </c>
      <c r="D309" t="s">
        <v>23</v>
      </c>
      <c r="E309" t="s">
        <v>32</v>
      </c>
      <c r="F309" t="s">
        <v>101</v>
      </c>
      <c r="G309" t="s">
        <v>1349</v>
      </c>
      <c r="H309">
        <v>2015</v>
      </c>
      <c r="I309" t="s">
        <v>1350</v>
      </c>
      <c r="J309" t="s">
        <v>28</v>
      </c>
      <c r="K309">
        <v>31</v>
      </c>
      <c r="L309">
        <v>4</v>
      </c>
      <c r="M309" t="s">
        <v>28</v>
      </c>
    </row>
    <row r="310" spans="1:13" x14ac:dyDescent="0.25">
      <c r="A310" t="s">
        <v>1351</v>
      </c>
      <c r="B310" t="s">
        <v>1339</v>
      </c>
      <c r="C310" t="s">
        <v>802</v>
      </c>
      <c r="D310" t="s">
        <v>394</v>
      </c>
      <c r="E310" t="s">
        <v>395</v>
      </c>
      <c r="F310" t="s">
        <v>303</v>
      </c>
      <c r="G310" t="s">
        <v>1352</v>
      </c>
      <c r="H310">
        <v>2019</v>
      </c>
      <c r="I310" t="s">
        <v>1353</v>
      </c>
      <c r="J310" t="s">
        <v>28</v>
      </c>
      <c r="K310">
        <v>6</v>
      </c>
      <c r="L310">
        <v>3</v>
      </c>
      <c r="M310" t="s">
        <v>28</v>
      </c>
    </row>
    <row r="311" spans="1:13" x14ac:dyDescent="0.25">
      <c r="A311" t="s">
        <v>1354</v>
      </c>
      <c r="B311" t="s">
        <v>1355</v>
      </c>
      <c r="C311" t="s">
        <v>1023</v>
      </c>
      <c r="D311" t="s">
        <v>512</v>
      </c>
      <c r="E311" t="s">
        <v>513</v>
      </c>
      <c r="F311" t="s">
        <v>295</v>
      </c>
      <c r="G311" t="s">
        <v>1356</v>
      </c>
      <c r="H311">
        <v>2014</v>
      </c>
      <c r="I311" t="s">
        <v>426</v>
      </c>
      <c r="J311" t="s">
        <v>28</v>
      </c>
      <c r="K311">
        <v>11</v>
      </c>
      <c r="L311">
        <v>1</v>
      </c>
      <c r="M311" t="s">
        <v>28</v>
      </c>
    </row>
    <row r="312" spans="1:13" x14ac:dyDescent="0.25">
      <c r="A312" t="s">
        <v>1357</v>
      </c>
      <c r="B312" t="s">
        <v>1358</v>
      </c>
      <c r="C312" t="s">
        <v>1359</v>
      </c>
      <c r="D312" t="s">
        <v>15</v>
      </c>
      <c r="E312" t="s">
        <v>107</v>
      </c>
      <c r="F312" t="s">
        <v>197</v>
      </c>
      <c r="G312" t="s">
        <v>1360</v>
      </c>
      <c r="H312">
        <v>2014</v>
      </c>
      <c r="I312" t="s">
        <v>1361</v>
      </c>
      <c r="J312" t="s">
        <v>28</v>
      </c>
      <c r="K312">
        <v>13</v>
      </c>
      <c r="L312">
        <v>2</v>
      </c>
      <c r="M312" t="s">
        <v>28</v>
      </c>
    </row>
    <row r="313" spans="1:13" x14ac:dyDescent="0.25">
      <c r="A313" t="s">
        <v>1362</v>
      </c>
      <c r="B313" t="s">
        <v>1363</v>
      </c>
      <c r="C313" t="s">
        <v>1364</v>
      </c>
      <c r="D313" t="s">
        <v>23</v>
      </c>
      <c r="E313" t="s">
        <v>32</v>
      </c>
      <c r="F313" t="s">
        <v>33</v>
      </c>
      <c r="G313" t="s">
        <v>1365</v>
      </c>
      <c r="H313">
        <v>2009</v>
      </c>
      <c r="I313" t="s">
        <v>1366</v>
      </c>
      <c r="J313" t="s">
        <v>28</v>
      </c>
      <c r="K313">
        <v>28</v>
      </c>
      <c r="L313">
        <v>9</v>
      </c>
      <c r="M313" t="s">
        <v>28</v>
      </c>
    </row>
    <row r="314" spans="1:13" x14ac:dyDescent="0.25">
      <c r="A314" t="s">
        <v>1367</v>
      </c>
      <c r="B314" t="s">
        <v>1363</v>
      </c>
      <c r="C314" t="s">
        <v>1368</v>
      </c>
      <c r="D314" t="s">
        <v>23</v>
      </c>
      <c r="E314" t="s">
        <v>1369</v>
      </c>
      <c r="F314" t="s">
        <v>54</v>
      </c>
      <c r="G314" t="s">
        <v>1370</v>
      </c>
      <c r="H314">
        <v>2008</v>
      </c>
      <c r="I314" t="s">
        <v>1371</v>
      </c>
      <c r="J314" t="s">
        <v>28</v>
      </c>
      <c r="K314">
        <v>2</v>
      </c>
      <c r="L314">
        <v>1</v>
      </c>
      <c r="M314" t="s">
        <v>28</v>
      </c>
    </row>
    <row r="315" spans="1:13" x14ac:dyDescent="0.25">
      <c r="A315" t="s">
        <v>1372</v>
      </c>
      <c r="B315" t="s">
        <v>1363</v>
      </c>
      <c r="C315" t="s">
        <v>1373</v>
      </c>
      <c r="D315" t="s">
        <v>23</v>
      </c>
      <c r="E315" t="s">
        <v>1374</v>
      </c>
      <c r="F315" t="s">
        <v>17</v>
      </c>
      <c r="G315" t="s">
        <v>1375</v>
      </c>
      <c r="H315">
        <v>2009</v>
      </c>
      <c r="I315" t="s">
        <v>1376</v>
      </c>
      <c r="J315" t="s">
        <v>28</v>
      </c>
      <c r="K315">
        <v>3</v>
      </c>
      <c r="L315">
        <v>2</v>
      </c>
      <c r="M315" t="s">
        <v>28</v>
      </c>
    </row>
    <row r="316" spans="1:13" x14ac:dyDescent="0.25">
      <c r="A316" t="s">
        <v>1377</v>
      </c>
      <c r="B316" t="s">
        <v>1378</v>
      </c>
      <c r="C316" s="1">
        <v>44323</v>
      </c>
      <c r="D316" t="s">
        <v>555</v>
      </c>
      <c r="E316" t="s">
        <v>556</v>
      </c>
      <c r="F316" t="s">
        <v>88</v>
      </c>
      <c r="G316" t="s">
        <v>1379</v>
      </c>
      <c r="H316">
        <v>2013</v>
      </c>
      <c r="I316" t="s">
        <v>1380</v>
      </c>
      <c r="J316" t="s">
        <v>28</v>
      </c>
      <c r="K316">
        <v>12</v>
      </c>
      <c r="L316">
        <v>3</v>
      </c>
      <c r="M316" t="s">
        <v>28</v>
      </c>
    </row>
    <row r="317" spans="1:13" x14ac:dyDescent="0.25">
      <c r="A317" t="s">
        <v>1381</v>
      </c>
      <c r="B317" t="s">
        <v>1382</v>
      </c>
      <c r="C317" t="s">
        <v>1039</v>
      </c>
      <c r="D317" t="s">
        <v>23</v>
      </c>
      <c r="E317" t="s">
        <v>32</v>
      </c>
      <c r="F317" t="s">
        <v>54</v>
      </c>
      <c r="G317" t="s">
        <v>1383</v>
      </c>
      <c r="H317">
        <v>2013</v>
      </c>
      <c r="I317" t="s">
        <v>1384</v>
      </c>
      <c r="J317" t="s">
        <v>28</v>
      </c>
      <c r="K317">
        <v>8</v>
      </c>
      <c r="L317">
        <v>2</v>
      </c>
      <c r="M317" t="s">
        <v>28</v>
      </c>
    </row>
    <row r="318" spans="1:13" x14ac:dyDescent="0.25">
      <c r="A318" t="s">
        <v>1385</v>
      </c>
      <c r="B318" t="s">
        <v>1378</v>
      </c>
      <c r="C318" t="s">
        <v>1386</v>
      </c>
      <c r="D318" t="s">
        <v>23</v>
      </c>
      <c r="E318" t="s">
        <v>1387</v>
      </c>
      <c r="F318" t="s">
        <v>54</v>
      </c>
      <c r="G318" t="s">
        <v>1388</v>
      </c>
      <c r="H318">
        <v>2013</v>
      </c>
      <c r="I318" t="s">
        <v>1389</v>
      </c>
      <c r="J318" t="s">
        <v>28</v>
      </c>
      <c r="K318">
        <v>18</v>
      </c>
      <c r="L318">
        <v>4</v>
      </c>
      <c r="M318" t="s">
        <v>28</v>
      </c>
    </row>
    <row r="319" spans="1:13" x14ac:dyDescent="0.25">
      <c r="A319" t="s">
        <v>1390</v>
      </c>
      <c r="B319" t="s">
        <v>1378</v>
      </c>
      <c r="C319" t="s">
        <v>1391</v>
      </c>
      <c r="D319" t="s">
        <v>23</v>
      </c>
      <c r="E319" t="s">
        <v>424</v>
      </c>
      <c r="F319" t="s">
        <v>54</v>
      </c>
      <c r="G319" t="s">
        <v>1392</v>
      </c>
      <c r="H319">
        <v>2015</v>
      </c>
      <c r="I319" t="s">
        <v>1393</v>
      </c>
      <c r="J319" t="s">
        <v>28</v>
      </c>
      <c r="K319">
        <v>15</v>
      </c>
      <c r="L319">
        <v>6</v>
      </c>
      <c r="M319" t="s">
        <v>28</v>
      </c>
    </row>
    <row r="320" spans="1:13" x14ac:dyDescent="0.25">
      <c r="A320" t="s">
        <v>1394</v>
      </c>
      <c r="B320" t="s">
        <v>1378</v>
      </c>
      <c r="C320" t="s">
        <v>377</v>
      </c>
      <c r="D320" t="s">
        <v>995</v>
      </c>
      <c r="E320" t="s">
        <v>88</v>
      </c>
      <c r="F320" t="s">
        <v>1395</v>
      </c>
      <c r="G320" t="s">
        <v>28</v>
      </c>
      <c r="H320">
        <v>2015</v>
      </c>
      <c r="I320" t="s">
        <v>1396</v>
      </c>
      <c r="J320" t="s">
        <v>28</v>
      </c>
      <c r="K320">
        <v>16</v>
      </c>
      <c r="L320">
        <v>6</v>
      </c>
      <c r="M320" t="s">
        <v>28</v>
      </c>
    </row>
    <row r="321" spans="1:13" x14ac:dyDescent="0.25">
      <c r="A321" t="s">
        <v>1397</v>
      </c>
      <c r="B321" t="s">
        <v>1398</v>
      </c>
      <c r="C321" s="1">
        <v>43347</v>
      </c>
      <c r="D321" t="s">
        <v>15</v>
      </c>
      <c r="E321" t="s">
        <v>911</v>
      </c>
      <c r="F321" t="s">
        <v>54</v>
      </c>
      <c r="G321" t="s">
        <v>1399</v>
      </c>
      <c r="H321">
        <v>2007</v>
      </c>
      <c r="I321" t="s">
        <v>1400</v>
      </c>
      <c r="J321" t="s">
        <v>20</v>
      </c>
      <c r="K321">
        <v>8</v>
      </c>
      <c r="L321">
        <v>4</v>
      </c>
      <c r="M321">
        <v>1</v>
      </c>
    </row>
    <row r="322" spans="1:13" x14ac:dyDescent="0.25">
      <c r="A322" t="s">
        <v>1401</v>
      </c>
      <c r="B322" t="s">
        <v>1382</v>
      </c>
      <c r="C322" t="s">
        <v>1007</v>
      </c>
      <c r="D322" t="s">
        <v>23</v>
      </c>
      <c r="E322" t="s">
        <v>1402</v>
      </c>
      <c r="F322" t="s">
        <v>70</v>
      </c>
      <c r="G322" t="s">
        <v>1403</v>
      </c>
      <c r="H322">
        <v>2012</v>
      </c>
      <c r="I322" t="s">
        <v>1404</v>
      </c>
      <c r="J322" t="s">
        <v>28</v>
      </c>
      <c r="K322">
        <v>20</v>
      </c>
      <c r="L322">
        <v>4</v>
      </c>
      <c r="M322" t="s">
        <v>28</v>
      </c>
    </row>
    <row r="323" spans="1:13" x14ac:dyDescent="0.25">
      <c r="A323" t="s">
        <v>1405</v>
      </c>
      <c r="B323" t="s">
        <v>1406</v>
      </c>
      <c r="C323" t="s">
        <v>1407</v>
      </c>
      <c r="D323" t="s">
        <v>1408</v>
      </c>
      <c r="E323" t="s">
        <v>1409</v>
      </c>
      <c r="F323" t="s">
        <v>25</v>
      </c>
      <c r="G323" t="s">
        <v>1410</v>
      </c>
      <c r="H323">
        <v>2004</v>
      </c>
      <c r="I323" t="s">
        <v>1404</v>
      </c>
      <c r="J323" t="s">
        <v>28</v>
      </c>
      <c r="K323">
        <v>20</v>
      </c>
      <c r="L323">
        <v>4</v>
      </c>
      <c r="M323" t="s">
        <v>28</v>
      </c>
    </row>
    <row r="324" spans="1:13" x14ac:dyDescent="0.25">
      <c r="A324" t="s">
        <v>1411</v>
      </c>
      <c r="B324" t="s">
        <v>1406</v>
      </c>
      <c r="C324" t="s">
        <v>440</v>
      </c>
      <c r="D324" t="s">
        <v>15</v>
      </c>
      <c r="E324" t="s">
        <v>1412</v>
      </c>
      <c r="F324" t="s">
        <v>197</v>
      </c>
      <c r="G324" t="s">
        <v>1413</v>
      </c>
      <c r="H324">
        <v>2016</v>
      </c>
      <c r="I324" t="s">
        <v>1414</v>
      </c>
      <c r="J324" t="s">
        <v>28</v>
      </c>
      <c r="K324">
        <v>11</v>
      </c>
      <c r="L324">
        <v>3</v>
      </c>
      <c r="M324" t="s">
        <v>28</v>
      </c>
    </row>
    <row r="325" spans="1:13" x14ac:dyDescent="0.25">
      <c r="A325" t="s">
        <v>1415</v>
      </c>
      <c r="B325" t="s">
        <v>1406</v>
      </c>
      <c r="C325" t="s">
        <v>1416</v>
      </c>
      <c r="D325" t="s">
        <v>1417</v>
      </c>
      <c r="E325" t="s">
        <v>1418</v>
      </c>
      <c r="F325" t="s">
        <v>295</v>
      </c>
      <c r="G325" t="s">
        <v>1419</v>
      </c>
      <c r="H325">
        <v>2003</v>
      </c>
      <c r="I325" t="s">
        <v>1420</v>
      </c>
      <c r="J325" t="s">
        <v>28</v>
      </c>
      <c r="K325">
        <v>8</v>
      </c>
      <c r="L325">
        <v>2</v>
      </c>
      <c r="M325" t="s">
        <v>28</v>
      </c>
    </row>
    <row r="326" spans="1:13" x14ac:dyDescent="0.25">
      <c r="A326" t="s">
        <v>1421</v>
      </c>
      <c r="B326" t="s">
        <v>1406</v>
      </c>
      <c r="C326" t="s">
        <v>1422</v>
      </c>
      <c r="D326" t="s">
        <v>23</v>
      </c>
      <c r="E326" t="s">
        <v>32</v>
      </c>
      <c r="F326" t="s">
        <v>54</v>
      </c>
      <c r="G326" t="s">
        <v>1423</v>
      </c>
      <c r="H326">
        <v>2017</v>
      </c>
      <c r="I326" t="s">
        <v>1424</v>
      </c>
      <c r="J326" t="s">
        <v>28</v>
      </c>
      <c r="K326">
        <v>10</v>
      </c>
      <c r="L326">
        <v>2</v>
      </c>
      <c r="M326" t="s">
        <v>28</v>
      </c>
    </row>
    <row r="327" spans="1:13" x14ac:dyDescent="0.25">
      <c r="A327" t="s">
        <v>1425</v>
      </c>
      <c r="B327" t="s">
        <v>1406</v>
      </c>
      <c r="C327" t="s">
        <v>143</v>
      </c>
      <c r="D327" t="s">
        <v>99</v>
      </c>
      <c r="E327" t="s">
        <v>1426</v>
      </c>
      <c r="F327" t="s">
        <v>88</v>
      </c>
      <c r="G327" t="s">
        <v>1427</v>
      </c>
      <c r="H327">
        <v>2008</v>
      </c>
      <c r="I327" t="s">
        <v>1428</v>
      </c>
      <c r="J327" t="s">
        <v>43</v>
      </c>
      <c r="K327">
        <v>18</v>
      </c>
      <c r="L327">
        <v>9</v>
      </c>
      <c r="M327">
        <v>2</v>
      </c>
    </row>
    <row r="328" spans="1:13" x14ac:dyDescent="0.25">
      <c r="A328" t="s">
        <v>1429</v>
      </c>
      <c r="B328" t="s">
        <v>1406</v>
      </c>
      <c r="C328" t="s">
        <v>766</v>
      </c>
      <c r="D328" t="s">
        <v>99</v>
      </c>
      <c r="E328" t="s">
        <v>1430</v>
      </c>
      <c r="F328" t="s">
        <v>88</v>
      </c>
      <c r="G328" t="s">
        <v>1431</v>
      </c>
      <c r="H328">
        <v>2016</v>
      </c>
      <c r="I328" t="s">
        <v>1432</v>
      </c>
      <c r="J328" t="s">
        <v>28</v>
      </c>
      <c r="K328">
        <v>26</v>
      </c>
      <c r="L328">
        <v>2</v>
      </c>
      <c r="M328" t="s">
        <v>28</v>
      </c>
    </row>
    <row r="329" spans="1:13" x14ac:dyDescent="0.25">
      <c r="A329" t="s">
        <v>1433</v>
      </c>
      <c r="B329" t="s">
        <v>1406</v>
      </c>
      <c r="C329" s="1">
        <v>44448</v>
      </c>
      <c r="D329" t="s">
        <v>23</v>
      </c>
      <c r="E329" t="s">
        <v>32</v>
      </c>
      <c r="F329" t="s">
        <v>33</v>
      </c>
      <c r="G329" t="s">
        <v>1434</v>
      </c>
      <c r="H329">
        <v>2015</v>
      </c>
      <c r="I329" t="s">
        <v>1435</v>
      </c>
      <c r="J329" t="s">
        <v>28</v>
      </c>
      <c r="K329">
        <v>14</v>
      </c>
      <c r="L329">
        <v>3</v>
      </c>
      <c r="M329" t="s">
        <v>28</v>
      </c>
    </row>
    <row r="330" spans="1:13" x14ac:dyDescent="0.25">
      <c r="A330" t="s">
        <v>1436</v>
      </c>
      <c r="B330" t="s">
        <v>1406</v>
      </c>
      <c r="C330" t="s">
        <v>284</v>
      </c>
      <c r="D330" t="s">
        <v>512</v>
      </c>
      <c r="E330" t="s">
        <v>513</v>
      </c>
      <c r="F330" t="s">
        <v>295</v>
      </c>
      <c r="G330" t="s">
        <v>1437</v>
      </c>
      <c r="H330">
        <v>2015</v>
      </c>
      <c r="I330" t="s">
        <v>1438</v>
      </c>
      <c r="J330" t="s">
        <v>28</v>
      </c>
      <c r="K330">
        <v>10</v>
      </c>
      <c r="L330">
        <v>4</v>
      </c>
      <c r="M330" t="s">
        <v>28</v>
      </c>
    </row>
    <row r="331" spans="1:13" x14ac:dyDescent="0.25">
      <c r="A331" t="s">
        <v>1439</v>
      </c>
      <c r="B331" t="s">
        <v>1406</v>
      </c>
      <c r="C331" s="1">
        <v>44445</v>
      </c>
      <c r="D331" t="s">
        <v>23</v>
      </c>
      <c r="E331" t="s">
        <v>1440</v>
      </c>
      <c r="F331" t="s">
        <v>295</v>
      </c>
      <c r="G331" t="s">
        <v>1441</v>
      </c>
      <c r="H331">
        <v>2019</v>
      </c>
      <c r="I331" t="s">
        <v>1442</v>
      </c>
      <c r="J331" t="s">
        <v>28</v>
      </c>
      <c r="K331">
        <v>6</v>
      </c>
      <c r="L331">
        <v>2</v>
      </c>
      <c r="M331" t="s">
        <v>28</v>
      </c>
    </row>
    <row r="332" spans="1:13" x14ac:dyDescent="0.25">
      <c r="A332" t="s">
        <v>1443</v>
      </c>
      <c r="B332" t="s">
        <v>1406</v>
      </c>
      <c r="C332" t="s">
        <v>1444</v>
      </c>
      <c r="D332" t="s">
        <v>23</v>
      </c>
      <c r="E332" t="s">
        <v>32</v>
      </c>
      <c r="F332" t="s">
        <v>54</v>
      </c>
      <c r="G332" t="s">
        <v>1445</v>
      </c>
      <c r="H332">
        <v>2015</v>
      </c>
      <c r="I332" t="s">
        <v>1446</v>
      </c>
      <c r="J332" t="s">
        <v>28</v>
      </c>
      <c r="K332">
        <v>16</v>
      </c>
      <c r="L332">
        <v>2</v>
      </c>
      <c r="M332" t="s">
        <v>28</v>
      </c>
    </row>
    <row r="333" spans="1:13" x14ac:dyDescent="0.25">
      <c r="A333" t="s">
        <v>1447</v>
      </c>
      <c r="B333" t="s">
        <v>1406</v>
      </c>
      <c r="C333" t="s">
        <v>1448</v>
      </c>
      <c r="D333" t="s">
        <v>23</v>
      </c>
      <c r="E333" t="s">
        <v>32</v>
      </c>
      <c r="F333" t="s">
        <v>295</v>
      </c>
      <c r="G333" t="s">
        <v>1449</v>
      </c>
      <c r="H333">
        <v>2013</v>
      </c>
      <c r="I333" t="s">
        <v>1450</v>
      </c>
      <c r="J333" t="s">
        <v>28</v>
      </c>
      <c r="K333">
        <v>12</v>
      </c>
      <c r="L333">
        <v>4</v>
      </c>
      <c r="M333" t="s">
        <v>28</v>
      </c>
    </row>
    <row r="334" spans="1:13" x14ac:dyDescent="0.25">
      <c r="A334" t="s">
        <v>1451</v>
      </c>
      <c r="B334" t="s">
        <v>1406</v>
      </c>
      <c r="C334" t="s">
        <v>1312</v>
      </c>
      <c r="D334" t="s">
        <v>99</v>
      </c>
      <c r="E334" t="s">
        <v>100</v>
      </c>
      <c r="F334" t="s">
        <v>54</v>
      </c>
      <c r="G334" t="s">
        <v>1452</v>
      </c>
      <c r="H334">
        <v>2018</v>
      </c>
      <c r="I334" t="s">
        <v>1453</v>
      </c>
      <c r="J334" t="s">
        <v>28</v>
      </c>
      <c r="K334">
        <v>24</v>
      </c>
      <c r="L334">
        <v>3</v>
      </c>
      <c r="M334" t="s">
        <v>28</v>
      </c>
    </row>
    <row r="335" spans="1:13" x14ac:dyDescent="0.25">
      <c r="A335" t="s">
        <v>1454</v>
      </c>
      <c r="B335" t="s">
        <v>1406</v>
      </c>
      <c r="C335" t="s">
        <v>1455</v>
      </c>
      <c r="D335" t="s">
        <v>23</v>
      </c>
      <c r="E335" t="s">
        <v>424</v>
      </c>
      <c r="F335" t="s">
        <v>1456</v>
      </c>
      <c r="G335" t="s">
        <v>1457</v>
      </c>
      <c r="H335">
        <v>2008</v>
      </c>
      <c r="I335" t="s">
        <v>1458</v>
      </c>
      <c r="J335" t="s">
        <v>28</v>
      </c>
      <c r="K335">
        <v>25</v>
      </c>
      <c r="L335">
        <v>3</v>
      </c>
      <c r="M335" t="s">
        <v>28</v>
      </c>
    </row>
    <row r="336" spans="1:13" x14ac:dyDescent="0.25">
      <c r="A336" t="s">
        <v>1459</v>
      </c>
      <c r="B336" t="s">
        <v>1406</v>
      </c>
      <c r="C336" t="s">
        <v>1460</v>
      </c>
      <c r="D336" t="s">
        <v>23</v>
      </c>
      <c r="E336" t="s">
        <v>1461</v>
      </c>
      <c r="F336" t="s">
        <v>163</v>
      </c>
      <c r="G336" t="s">
        <v>1462</v>
      </c>
      <c r="H336">
        <v>2016</v>
      </c>
      <c r="I336" t="s">
        <v>1463</v>
      </c>
      <c r="J336" t="s">
        <v>28</v>
      </c>
      <c r="K336">
        <v>14</v>
      </c>
      <c r="L336">
        <v>3</v>
      </c>
      <c r="M336" t="s">
        <v>28</v>
      </c>
    </row>
    <row r="337" spans="1:13" x14ac:dyDescent="0.25">
      <c r="A337" t="s">
        <v>1464</v>
      </c>
      <c r="B337" t="s">
        <v>1465</v>
      </c>
      <c r="C337" t="s">
        <v>1466</v>
      </c>
      <c r="D337" t="s">
        <v>1467</v>
      </c>
      <c r="E337" t="s">
        <v>1468</v>
      </c>
      <c r="F337" t="s">
        <v>33</v>
      </c>
      <c r="G337" t="s">
        <v>1469</v>
      </c>
      <c r="H337">
        <v>2017</v>
      </c>
      <c r="I337" t="s">
        <v>1470</v>
      </c>
      <c r="J337" t="s">
        <v>28</v>
      </c>
      <c r="K337">
        <v>21</v>
      </c>
      <c r="L337">
        <v>4</v>
      </c>
      <c r="M337" t="s">
        <v>28</v>
      </c>
    </row>
    <row r="338" spans="1:13" x14ac:dyDescent="0.25">
      <c r="A338" t="s">
        <v>1471</v>
      </c>
      <c r="B338" t="s">
        <v>1465</v>
      </c>
      <c r="C338" t="s">
        <v>1472</v>
      </c>
      <c r="D338" t="s">
        <v>99</v>
      </c>
      <c r="E338" t="s">
        <v>100</v>
      </c>
      <c r="F338" t="s">
        <v>54</v>
      </c>
      <c r="G338" t="s">
        <v>1473</v>
      </c>
      <c r="H338">
        <v>2018</v>
      </c>
      <c r="I338" t="s">
        <v>1474</v>
      </c>
      <c r="J338" t="s">
        <v>28</v>
      </c>
      <c r="K338">
        <v>30</v>
      </c>
      <c r="L338">
        <v>3</v>
      </c>
      <c r="M338" t="s">
        <v>28</v>
      </c>
    </row>
    <row r="339" spans="1:13" x14ac:dyDescent="0.25">
      <c r="A339" t="s">
        <v>1475</v>
      </c>
      <c r="B339" t="s">
        <v>1476</v>
      </c>
      <c r="C339" s="1">
        <v>43624</v>
      </c>
      <c r="D339" t="s">
        <v>23</v>
      </c>
      <c r="E339" t="s">
        <v>265</v>
      </c>
      <c r="F339" t="s">
        <v>295</v>
      </c>
      <c r="G339" t="s">
        <v>1477</v>
      </c>
      <c r="H339">
        <v>2012</v>
      </c>
      <c r="I339" t="s">
        <v>1478</v>
      </c>
      <c r="J339" t="s">
        <v>28</v>
      </c>
      <c r="K339">
        <v>8</v>
      </c>
      <c r="L339">
        <v>5</v>
      </c>
      <c r="M339" t="s">
        <v>28</v>
      </c>
    </row>
    <row r="340" spans="1:13" x14ac:dyDescent="0.25">
      <c r="A340" t="s">
        <v>1479</v>
      </c>
      <c r="B340" t="s">
        <v>1480</v>
      </c>
      <c r="C340" t="s">
        <v>1481</v>
      </c>
      <c r="D340" t="s">
        <v>15</v>
      </c>
      <c r="E340" t="s">
        <v>436</v>
      </c>
      <c r="F340" t="s">
        <v>33</v>
      </c>
      <c r="G340" t="s">
        <v>1482</v>
      </c>
      <c r="H340">
        <v>2014</v>
      </c>
      <c r="I340" t="s">
        <v>1483</v>
      </c>
      <c r="J340" t="s">
        <v>28</v>
      </c>
      <c r="K340">
        <v>4</v>
      </c>
      <c r="L340">
        <v>1</v>
      </c>
      <c r="M340" t="s">
        <v>28</v>
      </c>
    </row>
    <row r="341" spans="1:13" x14ac:dyDescent="0.25">
      <c r="A341" t="s">
        <v>1484</v>
      </c>
      <c r="B341" t="s">
        <v>1480</v>
      </c>
      <c r="C341" t="s">
        <v>1485</v>
      </c>
      <c r="D341" t="s">
        <v>15</v>
      </c>
      <c r="E341" t="s">
        <v>1486</v>
      </c>
      <c r="F341" t="s">
        <v>197</v>
      </c>
      <c r="G341" t="s">
        <v>1482</v>
      </c>
      <c r="H341">
        <v>2014</v>
      </c>
      <c r="I341" t="s">
        <v>1487</v>
      </c>
      <c r="J341" t="s">
        <v>28</v>
      </c>
      <c r="K341">
        <v>9</v>
      </c>
      <c r="L341">
        <v>1</v>
      </c>
      <c r="M341" t="s">
        <v>28</v>
      </c>
    </row>
    <row r="342" spans="1:13" x14ac:dyDescent="0.25">
      <c r="A342" t="s">
        <v>1488</v>
      </c>
      <c r="B342" t="s">
        <v>1489</v>
      </c>
      <c r="C342" t="s">
        <v>1490</v>
      </c>
      <c r="D342" t="s">
        <v>23</v>
      </c>
      <c r="E342" t="s">
        <v>843</v>
      </c>
      <c r="F342" t="s">
        <v>128</v>
      </c>
      <c r="G342" t="s">
        <v>1491</v>
      </c>
      <c r="H342">
        <v>2013</v>
      </c>
      <c r="I342" t="s">
        <v>652</v>
      </c>
      <c r="J342" t="s">
        <v>28</v>
      </c>
      <c r="K342">
        <v>24</v>
      </c>
      <c r="L342">
        <v>5</v>
      </c>
      <c r="M342" t="s">
        <v>28</v>
      </c>
    </row>
    <row r="343" spans="1:13" x14ac:dyDescent="0.25">
      <c r="A343" t="s">
        <v>1492</v>
      </c>
      <c r="B343" t="s">
        <v>1489</v>
      </c>
      <c r="C343" s="1">
        <v>43621</v>
      </c>
      <c r="D343" t="s">
        <v>99</v>
      </c>
      <c r="E343" t="s">
        <v>661</v>
      </c>
      <c r="F343" t="s">
        <v>33</v>
      </c>
      <c r="G343" t="s">
        <v>1493</v>
      </c>
      <c r="H343">
        <v>2008</v>
      </c>
      <c r="I343" t="s">
        <v>1494</v>
      </c>
      <c r="J343" t="s">
        <v>28</v>
      </c>
      <c r="K343">
        <v>22</v>
      </c>
      <c r="L343">
        <v>7</v>
      </c>
      <c r="M343" t="s">
        <v>28</v>
      </c>
    </row>
    <row r="344" spans="1:13" x14ac:dyDescent="0.25">
      <c r="A344" t="s">
        <v>1495</v>
      </c>
      <c r="B344" t="s">
        <v>1489</v>
      </c>
      <c r="C344" t="s">
        <v>1496</v>
      </c>
      <c r="D344" t="s">
        <v>23</v>
      </c>
      <c r="E344" t="s">
        <v>152</v>
      </c>
      <c r="F344" t="s">
        <v>33</v>
      </c>
      <c r="G344" t="s">
        <v>1497</v>
      </c>
      <c r="H344" t="s">
        <v>28</v>
      </c>
      <c r="I344" t="s">
        <v>28</v>
      </c>
      <c r="J344" t="s">
        <v>28</v>
      </c>
      <c r="K344">
        <v>1</v>
      </c>
      <c r="L344" t="s">
        <v>28</v>
      </c>
      <c r="M344" t="s">
        <v>28</v>
      </c>
    </row>
    <row r="345" spans="1:13" x14ac:dyDescent="0.25">
      <c r="A345" t="s">
        <v>1498</v>
      </c>
      <c r="B345" t="s">
        <v>1489</v>
      </c>
      <c r="C345" s="1">
        <v>44202</v>
      </c>
      <c r="D345" t="s">
        <v>23</v>
      </c>
      <c r="E345" t="s">
        <v>1499</v>
      </c>
      <c r="F345" t="s">
        <v>295</v>
      </c>
      <c r="G345" t="s">
        <v>1500</v>
      </c>
      <c r="H345">
        <v>2013</v>
      </c>
      <c r="I345" t="s">
        <v>1501</v>
      </c>
      <c r="J345" t="s">
        <v>28</v>
      </c>
      <c r="K345">
        <v>9</v>
      </c>
      <c r="L345">
        <v>5</v>
      </c>
      <c r="M345" t="s">
        <v>28</v>
      </c>
    </row>
    <row r="346" spans="1:13" x14ac:dyDescent="0.25">
      <c r="A346" t="s">
        <v>1502</v>
      </c>
      <c r="B346" t="s">
        <v>1489</v>
      </c>
      <c r="C346" t="s">
        <v>1007</v>
      </c>
      <c r="D346" t="s">
        <v>23</v>
      </c>
      <c r="E346" t="s">
        <v>265</v>
      </c>
      <c r="F346" t="s">
        <v>295</v>
      </c>
      <c r="G346" t="s">
        <v>1503</v>
      </c>
      <c r="H346">
        <v>2013</v>
      </c>
      <c r="I346" t="s">
        <v>1501</v>
      </c>
      <c r="J346" t="s">
        <v>28</v>
      </c>
      <c r="K346">
        <v>9</v>
      </c>
      <c r="L346">
        <v>5</v>
      </c>
      <c r="M346" t="s">
        <v>28</v>
      </c>
    </row>
    <row r="347" spans="1:13" x14ac:dyDescent="0.25">
      <c r="A347" t="s">
        <v>1504</v>
      </c>
      <c r="B347" t="s">
        <v>1489</v>
      </c>
      <c r="C347" t="s">
        <v>256</v>
      </c>
      <c r="D347" t="s">
        <v>23</v>
      </c>
      <c r="E347" t="s">
        <v>152</v>
      </c>
      <c r="F347" t="s">
        <v>33</v>
      </c>
      <c r="G347" t="s">
        <v>1505</v>
      </c>
      <c r="H347">
        <v>2014</v>
      </c>
      <c r="I347" t="s">
        <v>1506</v>
      </c>
      <c r="J347" t="s">
        <v>28</v>
      </c>
      <c r="K347">
        <v>22</v>
      </c>
      <c r="L347">
        <v>5</v>
      </c>
      <c r="M347" t="s">
        <v>28</v>
      </c>
    </row>
    <row r="348" spans="1:13" x14ac:dyDescent="0.25">
      <c r="A348" t="s">
        <v>1507</v>
      </c>
      <c r="B348" t="s">
        <v>1489</v>
      </c>
      <c r="C348" t="s">
        <v>1238</v>
      </c>
      <c r="D348" t="s">
        <v>23</v>
      </c>
      <c r="E348" t="s">
        <v>848</v>
      </c>
      <c r="F348" t="s">
        <v>25</v>
      </c>
      <c r="G348" t="s">
        <v>1508</v>
      </c>
      <c r="H348">
        <v>2017</v>
      </c>
      <c r="I348" t="s">
        <v>1509</v>
      </c>
      <c r="J348" t="s">
        <v>28</v>
      </c>
      <c r="K348">
        <v>9</v>
      </c>
      <c r="L348">
        <v>2</v>
      </c>
      <c r="M348" t="s">
        <v>28</v>
      </c>
    </row>
    <row r="349" spans="1:13" x14ac:dyDescent="0.25">
      <c r="A349" t="s">
        <v>1510</v>
      </c>
      <c r="B349" t="s">
        <v>1382</v>
      </c>
      <c r="C349" s="1">
        <v>44202</v>
      </c>
      <c r="D349" t="s">
        <v>23</v>
      </c>
      <c r="E349" t="s">
        <v>350</v>
      </c>
      <c r="F349" t="s">
        <v>65</v>
      </c>
      <c r="G349" t="s">
        <v>1511</v>
      </c>
      <c r="H349">
        <v>2014</v>
      </c>
      <c r="I349" t="s">
        <v>1512</v>
      </c>
      <c r="J349" t="s">
        <v>28</v>
      </c>
      <c r="K349">
        <v>20</v>
      </c>
      <c r="L349">
        <v>4</v>
      </c>
      <c r="M349" t="s">
        <v>28</v>
      </c>
    </row>
    <row r="350" spans="1:13" x14ac:dyDescent="0.25">
      <c r="A350" t="s">
        <v>1513</v>
      </c>
      <c r="B350" t="s">
        <v>1514</v>
      </c>
      <c r="C350" s="1">
        <v>44202</v>
      </c>
      <c r="D350" t="s">
        <v>58</v>
      </c>
      <c r="E350" t="s">
        <v>59</v>
      </c>
      <c r="F350" t="s">
        <v>33</v>
      </c>
      <c r="G350" t="s">
        <v>1515</v>
      </c>
      <c r="H350">
        <v>2012</v>
      </c>
      <c r="I350" t="s">
        <v>1516</v>
      </c>
      <c r="J350" t="s">
        <v>28</v>
      </c>
      <c r="K350">
        <v>8</v>
      </c>
      <c r="L350">
        <v>3</v>
      </c>
      <c r="M350" t="s">
        <v>28</v>
      </c>
    </row>
    <row r="351" spans="1:13" x14ac:dyDescent="0.25">
      <c r="A351" t="s">
        <v>1517</v>
      </c>
      <c r="B351" t="s">
        <v>1514</v>
      </c>
      <c r="C351" s="1">
        <v>44208</v>
      </c>
      <c r="D351" t="s">
        <v>1518</v>
      </c>
      <c r="E351" t="s">
        <v>1519</v>
      </c>
      <c r="F351" t="s">
        <v>54</v>
      </c>
      <c r="G351" t="s">
        <v>1520</v>
      </c>
      <c r="H351">
        <v>2009</v>
      </c>
      <c r="I351" t="s">
        <v>1521</v>
      </c>
      <c r="J351" t="s">
        <v>28</v>
      </c>
      <c r="K351">
        <v>20</v>
      </c>
      <c r="L351">
        <v>3</v>
      </c>
      <c r="M351" t="s">
        <v>28</v>
      </c>
    </row>
    <row r="352" spans="1:13" x14ac:dyDescent="0.25">
      <c r="A352" t="s">
        <v>1522</v>
      </c>
      <c r="B352" t="s">
        <v>1523</v>
      </c>
      <c r="C352" s="1">
        <v>42256</v>
      </c>
      <c r="D352" t="s">
        <v>408</v>
      </c>
      <c r="E352" t="s">
        <v>409</v>
      </c>
      <c r="F352" t="s">
        <v>88</v>
      </c>
      <c r="G352" t="s">
        <v>1524</v>
      </c>
      <c r="H352">
        <v>2009</v>
      </c>
      <c r="I352" t="s">
        <v>1525</v>
      </c>
      <c r="J352" t="s">
        <v>28</v>
      </c>
      <c r="K352">
        <v>3</v>
      </c>
      <c r="L352">
        <v>4</v>
      </c>
      <c r="M352" t="s">
        <v>28</v>
      </c>
    </row>
    <row r="353" spans="1:13" x14ac:dyDescent="0.25">
      <c r="A353" t="s">
        <v>1526</v>
      </c>
      <c r="B353" t="s">
        <v>1527</v>
      </c>
      <c r="C353" t="s">
        <v>1528</v>
      </c>
      <c r="D353" t="s">
        <v>15</v>
      </c>
      <c r="E353" t="s">
        <v>107</v>
      </c>
      <c r="F353" t="s">
        <v>128</v>
      </c>
      <c r="G353" t="s">
        <v>1529</v>
      </c>
      <c r="H353">
        <v>2019</v>
      </c>
      <c r="I353" t="s">
        <v>1530</v>
      </c>
      <c r="J353" t="s">
        <v>28</v>
      </c>
      <c r="K353">
        <v>32</v>
      </c>
      <c r="L353">
        <v>3</v>
      </c>
      <c r="M353" t="s">
        <v>28</v>
      </c>
    </row>
    <row r="354" spans="1:13" x14ac:dyDescent="0.25">
      <c r="A354" t="s">
        <v>1531</v>
      </c>
      <c r="B354" t="s">
        <v>1532</v>
      </c>
      <c r="C354" t="s">
        <v>1533</v>
      </c>
      <c r="D354" t="s">
        <v>555</v>
      </c>
      <c r="E354" t="s">
        <v>556</v>
      </c>
      <c r="F354" t="s">
        <v>25</v>
      </c>
      <c r="G354" t="s">
        <v>1534</v>
      </c>
      <c r="H354">
        <v>2013</v>
      </c>
      <c r="I354" t="s">
        <v>1535</v>
      </c>
      <c r="J354" t="s">
        <v>28</v>
      </c>
      <c r="K354">
        <v>3</v>
      </c>
      <c r="L354">
        <v>2</v>
      </c>
      <c r="M354" t="s">
        <v>28</v>
      </c>
    </row>
    <row r="355" spans="1:13" x14ac:dyDescent="0.25">
      <c r="A355" t="s">
        <v>1536</v>
      </c>
      <c r="B355" t="s">
        <v>1537</v>
      </c>
      <c r="C355" t="s">
        <v>1538</v>
      </c>
      <c r="D355" t="s">
        <v>23</v>
      </c>
      <c r="E355" t="s">
        <v>350</v>
      </c>
      <c r="F355" t="s">
        <v>17</v>
      </c>
      <c r="G355" t="s">
        <v>1539</v>
      </c>
      <c r="H355">
        <v>2014</v>
      </c>
      <c r="I355" t="s">
        <v>1540</v>
      </c>
      <c r="J355" t="s">
        <v>28</v>
      </c>
      <c r="K355">
        <v>8</v>
      </c>
      <c r="L355">
        <v>4</v>
      </c>
      <c r="M355" t="s">
        <v>28</v>
      </c>
    </row>
    <row r="356" spans="1:13" x14ac:dyDescent="0.25">
      <c r="A356" t="s">
        <v>1541</v>
      </c>
      <c r="B356" t="s">
        <v>1537</v>
      </c>
      <c r="C356" t="s">
        <v>1542</v>
      </c>
      <c r="D356" t="s">
        <v>23</v>
      </c>
      <c r="E356" t="s">
        <v>32</v>
      </c>
      <c r="F356" t="s">
        <v>65</v>
      </c>
      <c r="G356" t="s">
        <v>1543</v>
      </c>
      <c r="H356">
        <v>2013</v>
      </c>
      <c r="I356" t="s">
        <v>1544</v>
      </c>
      <c r="J356" t="s">
        <v>28</v>
      </c>
      <c r="K356">
        <v>8</v>
      </c>
      <c r="L356">
        <v>5</v>
      </c>
      <c r="M356" t="s">
        <v>28</v>
      </c>
    </row>
    <row r="357" spans="1:13" x14ac:dyDescent="0.25">
      <c r="A357" t="s">
        <v>1545</v>
      </c>
      <c r="B357" t="s">
        <v>1537</v>
      </c>
      <c r="C357" s="1">
        <v>44137</v>
      </c>
      <c r="D357" t="s">
        <v>23</v>
      </c>
      <c r="E357" t="s">
        <v>1546</v>
      </c>
      <c r="F357" t="s">
        <v>25</v>
      </c>
      <c r="G357" t="s">
        <v>1547</v>
      </c>
      <c r="H357">
        <v>2010</v>
      </c>
      <c r="I357" t="s">
        <v>1548</v>
      </c>
      <c r="J357" t="s">
        <v>28</v>
      </c>
      <c r="K357">
        <v>4</v>
      </c>
      <c r="L357">
        <v>1</v>
      </c>
      <c r="M357" t="s">
        <v>28</v>
      </c>
    </row>
    <row r="358" spans="1:13" x14ac:dyDescent="0.25">
      <c r="A358" t="s">
        <v>1549</v>
      </c>
      <c r="B358" t="s">
        <v>1537</v>
      </c>
      <c r="C358" t="s">
        <v>1550</v>
      </c>
      <c r="D358" t="s">
        <v>23</v>
      </c>
      <c r="E358" t="s">
        <v>601</v>
      </c>
      <c r="F358" t="s">
        <v>33</v>
      </c>
      <c r="G358" t="s">
        <v>1551</v>
      </c>
      <c r="H358">
        <v>2014</v>
      </c>
      <c r="I358" t="s">
        <v>1552</v>
      </c>
      <c r="J358" t="s">
        <v>28</v>
      </c>
      <c r="K358">
        <v>22</v>
      </c>
      <c r="L358">
        <v>3</v>
      </c>
      <c r="M358" t="s">
        <v>28</v>
      </c>
    </row>
    <row r="359" spans="1:13" x14ac:dyDescent="0.25">
      <c r="A359" t="s">
        <v>1553</v>
      </c>
      <c r="B359" t="s">
        <v>1537</v>
      </c>
      <c r="C359" t="s">
        <v>1325</v>
      </c>
      <c r="D359" t="s">
        <v>23</v>
      </c>
      <c r="E359" t="s">
        <v>152</v>
      </c>
      <c r="F359" t="s">
        <v>25</v>
      </c>
      <c r="G359" t="s">
        <v>1554</v>
      </c>
      <c r="H359">
        <v>2015</v>
      </c>
      <c r="I359" t="s">
        <v>1555</v>
      </c>
      <c r="J359" t="s">
        <v>28</v>
      </c>
      <c r="K359">
        <v>31</v>
      </c>
      <c r="L359">
        <v>2</v>
      </c>
      <c r="M359" t="s">
        <v>28</v>
      </c>
    </row>
    <row r="360" spans="1:13" x14ac:dyDescent="0.25">
      <c r="A360" t="s">
        <v>1556</v>
      </c>
      <c r="B360" t="s">
        <v>1537</v>
      </c>
      <c r="C360" t="s">
        <v>1557</v>
      </c>
      <c r="D360" t="s">
        <v>591</v>
      </c>
      <c r="E360" t="s">
        <v>1558</v>
      </c>
      <c r="F360" t="s">
        <v>54</v>
      </c>
      <c r="G360" t="s">
        <v>1559</v>
      </c>
      <c r="H360">
        <v>2005</v>
      </c>
      <c r="I360" t="s">
        <v>1560</v>
      </c>
      <c r="J360" t="s">
        <v>28</v>
      </c>
      <c r="K360">
        <v>6</v>
      </c>
      <c r="L360">
        <v>1</v>
      </c>
      <c r="M360" t="s">
        <v>28</v>
      </c>
    </row>
    <row r="361" spans="1:13" x14ac:dyDescent="0.25">
      <c r="A361" t="s">
        <v>1561</v>
      </c>
      <c r="B361" t="s">
        <v>1562</v>
      </c>
      <c r="C361" s="1">
        <v>44481</v>
      </c>
      <c r="D361" t="s">
        <v>1242</v>
      </c>
      <c r="E361" t="s">
        <v>1243</v>
      </c>
      <c r="F361" t="s">
        <v>33</v>
      </c>
      <c r="G361" t="s">
        <v>1563</v>
      </c>
      <c r="H361">
        <v>2013</v>
      </c>
      <c r="I361" t="s">
        <v>1564</v>
      </c>
      <c r="J361" t="s">
        <v>28</v>
      </c>
      <c r="K361">
        <v>10</v>
      </c>
      <c r="L361">
        <v>3</v>
      </c>
      <c r="M361" t="s">
        <v>28</v>
      </c>
    </row>
    <row r="362" spans="1:13" x14ac:dyDescent="0.25">
      <c r="A362" t="s">
        <v>1565</v>
      </c>
      <c r="B362" t="s">
        <v>1566</v>
      </c>
      <c r="C362" s="1">
        <v>44835</v>
      </c>
      <c r="D362" t="s">
        <v>555</v>
      </c>
      <c r="E362" t="s">
        <v>556</v>
      </c>
      <c r="F362" t="s">
        <v>88</v>
      </c>
      <c r="G362" t="s">
        <v>1567</v>
      </c>
      <c r="H362">
        <v>2019</v>
      </c>
      <c r="I362" t="s">
        <v>1568</v>
      </c>
      <c r="J362" t="s">
        <v>28</v>
      </c>
      <c r="K362">
        <v>9</v>
      </c>
      <c r="L362">
        <v>1</v>
      </c>
      <c r="M362" t="s">
        <v>28</v>
      </c>
    </row>
    <row r="363" spans="1:13" x14ac:dyDescent="0.25">
      <c r="A363" t="s">
        <v>1569</v>
      </c>
      <c r="B363" t="s">
        <v>1570</v>
      </c>
      <c r="C363" s="1">
        <v>43111</v>
      </c>
      <c r="D363" t="s">
        <v>23</v>
      </c>
      <c r="E363" t="s">
        <v>329</v>
      </c>
      <c r="F363" t="s">
        <v>139</v>
      </c>
      <c r="G363" t="s">
        <v>1571</v>
      </c>
      <c r="H363">
        <v>2015</v>
      </c>
      <c r="I363" t="s">
        <v>1572</v>
      </c>
      <c r="J363" t="s">
        <v>28</v>
      </c>
      <c r="K363">
        <v>6</v>
      </c>
      <c r="L363">
        <v>3</v>
      </c>
      <c r="M363" t="s">
        <v>28</v>
      </c>
    </row>
    <row r="364" spans="1:13" x14ac:dyDescent="0.25">
      <c r="A364" t="s">
        <v>1573</v>
      </c>
      <c r="B364" t="s">
        <v>1570</v>
      </c>
      <c r="C364" t="s">
        <v>957</v>
      </c>
      <c r="D364" t="s">
        <v>23</v>
      </c>
      <c r="E364" t="s">
        <v>32</v>
      </c>
      <c r="F364" t="s">
        <v>54</v>
      </c>
      <c r="G364" t="s">
        <v>1574</v>
      </c>
      <c r="H364">
        <v>2012</v>
      </c>
      <c r="I364" t="s">
        <v>1575</v>
      </c>
      <c r="J364" t="s">
        <v>28</v>
      </c>
      <c r="K364">
        <v>28</v>
      </c>
      <c r="L364">
        <v>3</v>
      </c>
      <c r="M364" t="s">
        <v>28</v>
      </c>
    </row>
    <row r="365" spans="1:13" x14ac:dyDescent="0.25">
      <c r="A365" t="s">
        <v>1576</v>
      </c>
      <c r="B365" t="s">
        <v>1570</v>
      </c>
      <c r="C365" s="1">
        <v>44357</v>
      </c>
      <c r="D365" t="s">
        <v>23</v>
      </c>
      <c r="E365" t="s">
        <v>1258</v>
      </c>
      <c r="F365" t="s">
        <v>54</v>
      </c>
      <c r="G365" t="s">
        <v>1577</v>
      </c>
      <c r="H365">
        <v>2013</v>
      </c>
      <c r="I365" t="s">
        <v>936</v>
      </c>
      <c r="J365" t="s">
        <v>28</v>
      </c>
      <c r="K365">
        <v>5</v>
      </c>
      <c r="L365">
        <v>1</v>
      </c>
      <c r="M365" t="s">
        <v>28</v>
      </c>
    </row>
    <row r="366" spans="1:13" x14ac:dyDescent="0.25">
      <c r="A366" t="s">
        <v>1578</v>
      </c>
      <c r="B366" t="s">
        <v>1579</v>
      </c>
      <c r="C366" t="s">
        <v>1580</v>
      </c>
      <c r="D366" t="s">
        <v>208</v>
      </c>
      <c r="E366" t="s">
        <v>1581</v>
      </c>
      <c r="F366" t="s">
        <v>25</v>
      </c>
      <c r="G366" t="s">
        <v>1582</v>
      </c>
      <c r="H366">
        <v>2016</v>
      </c>
      <c r="I366" t="s">
        <v>28</v>
      </c>
      <c r="J366" t="s">
        <v>43</v>
      </c>
      <c r="K366">
        <v>1</v>
      </c>
      <c r="L366">
        <v>1</v>
      </c>
      <c r="M366">
        <v>1</v>
      </c>
    </row>
    <row r="367" spans="1:13" x14ac:dyDescent="0.25">
      <c r="A367" t="s">
        <v>1583</v>
      </c>
      <c r="B367" t="s">
        <v>1579</v>
      </c>
      <c r="C367" s="1">
        <v>43780</v>
      </c>
      <c r="D367" t="s">
        <v>408</v>
      </c>
      <c r="E367" t="s">
        <v>409</v>
      </c>
      <c r="F367" t="s">
        <v>88</v>
      </c>
      <c r="G367" t="s">
        <v>807</v>
      </c>
      <c r="H367">
        <v>2001</v>
      </c>
      <c r="I367" t="s">
        <v>1584</v>
      </c>
      <c r="J367" t="s">
        <v>28</v>
      </c>
      <c r="K367">
        <v>2</v>
      </c>
      <c r="L367">
        <v>2</v>
      </c>
      <c r="M367" t="s">
        <v>28</v>
      </c>
    </row>
    <row r="368" spans="1:13" x14ac:dyDescent="0.25">
      <c r="A368" t="s">
        <v>1585</v>
      </c>
      <c r="B368" t="s">
        <v>1579</v>
      </c>
      <c r="C368" t="s">
        <v>1586</v>
      </c>
      <c r="D368" t="s">
        <v>23</v>
      </c>
      <c r="E368" t="s">
        <v>152</v>
      </c>
      <c r="F368" t="s">
        <v>33</v>
      </c>
      <c r="G368" t="s">
        <v>1587</v>
      </c>
      <c r="H368">
        <v>2015</v>
      </c>
      <c r="I368" t="s">
        <v>1588</v>
      </c>
      <c r="J368" t="s">
        <v>28</v>
      </c>
      <c r="K368">
        <v>18</v>
      </c>
      <c r="L368">
        <v>3</v>
      </c>
      <c r="M368" t="s">
        <v>28</v>
      </c>
    </row>
    <row r="369" spans="1:13" x14ac:dyDescent="0.25">
      <c r="A369" t="s">
        <v>1589</v>
      </c>
      <c r="B369" t="s">
        <v>1579</v>
      </c>
      <c r="C369" s="1">
        <v>44321</v>
      </c>
      <c r="D369" t="s">
        <v>319</v>
      </c>
      <c r="E369" t="s">
        <v>1590</v>
      </c>
      <c r="F369" t="s">
        <v>33</v>
      </c>
      <c r="G369" t="s">
        <v>1591</v>
      </c>
      <c r="H369">
        <v>2014</v>
      </c>
      <c r="I369" t="s">
        <v>1592</v>
      </c>
      <c r="J369" t="s">
        <v>28</v>
      </c>
      <c r="K369">
        <v>22</v>
      </c>
      <c r="L369">
        <v>2</v>
      </c>
      <c r="M369" t="s">
        <v>28</v>
      </c>
    </row>
    <row r="370" spans="1:13" x14ac:dyDescent="0.25">
      <c r="A370" t="s">
        <v>1593</v>
      </c>
      <c r="B370" t="s">
        <v>1579</v>
      </c>
      <c r="C370" s="1">
        <v>43805</v>
      </c>
      <c r="D370" t="s">
        <v>23</v>
      </c>
      <c r="E370" t="s">
        <v>152</v>
      </c>
      <c r="F370" t="s">
        <v>54</v>
      </c>
      <c r="G370" t="s">
        <v>1594</v>
      </c>
      <c r="H370">
        <v>2012</v>
      </c>
      <c r="I370" t="s">
        <v>1595</v>
      </c>
      <c r="J370" t="s">
        <v>28</v>
      </c>
      <c r="K370">
        <v>10</v>
      </c>
      <c r="L370">
        <v>2</v>
      </c>
      <c r="M370" t="s">
        <v>28</v>
      </c>
    </row>
    <row r="371" spans="1:13" x14ac:dyDescent="0.25">
      <c r="A371" t="s">
        <v>1596</v>
      </c>
      <c r="B371" t="s">
        <v>1579</v>
      </c>
      <c r="C371" s="1">
        <v>44477</v>
      </c>
      <c r="D371" t="s">
        <v>23</v>
      </c>
      <c r="E371" t="s">
        <v>265</v>
      </c>
      <c r="F371" t="s">
        <v>163</v>
      </c>
      <c r="G371" t="s">
        <v>1597</v>
      </c>
      <c r="H371">
        <v>2012</v>
      </c>
      <c r="I371" t="s">
        <v>1598</v>
      </c>
      <c r="J371" t="s">
        <v>28</v>
      </c>
      <c r="K371">
        <v>8</v>
      </c>
      <c r="L371">
        <v>2</v>
      </c>
      <c r="M371" t="s">
        <v>28</v>
      </c>
    </row>
    <row r="372" spans="1:13" x14ac:dyDescent="0.25">
      <c r="A372" t="s">
        <v>1599</v>
      </c>
      <c r="B372" t="s">
        <v>1579</v>
      </c>
      <c r="C372" s="1">
        <v>43992</v>
      </c>
      <c r="D372" t="s">
        <v>23</v>
      </c>
      <c r="E372" t="s">
        <v>32</v>
      </c>
      <c r="F372" t="s">
        <v>54</v>
      </c>
      <c r="G372" t="s">
        <v>1600</v>
      </c>
      <c r="H372">
        <v>2011</v>
      </c>
      <c r="I372" t="s">
        <v>1601</v>
      </c>
      <c r="J372" t="s">
        <v>28</v>
      </c>
      <c r="K372">
        <v>15</v>
      </c>
      <c r="L372">
        <v>7</v>
      </c>
      <c r="M372" t="s">
        <v>28</v>
      </c>
    </row>
    <row r="373" spans="1:13" x14ac:dyDescent="0.25">
      <c r="A373" t="s">
        <v>1602</v>
      </c>
      <c r="B373" t="s">
        <v>1579</v>
      </c>
      <c r="C373" t="s">
        <v>1603</v>
      </c>
      <c r="D373" t="s">
        <v>15</v>
      </c>
      <c r="E373" t="s">
        <v>16</v>
      </c>
      <c r="F373" t="s">
        <v>65</v>
      </c>
      <c r="G373" t="s">
        <v>1604</v>
      </c>
      <c r="H373">
        <v>2006</v>
      </c>
      <c r="I373" t="s">
        <v>1605</v>
      </c>
      <c r="J373" t="s">
        <v>28</v>
      </c>
      <c r="K373">
        <v>17</v>
      </c>
      <c r="L373">
        <v>1</v>
      </c>
      <c r="M373" t="s">
        <v>28</v>
      </c>
    </row>
    <row r="374" spans="1:13" x14ac:dyDescent="0.25">
      <c r="A374" t="s">
        <v>1606</v>
      </c>
      <c r="B374" t="s">
        <v>1579</v>
      </c>
      <c r="C374" t="s">
        <v>1460</v>
      </c>
      <c r="D374" t="s">
        <v>23</v>
      </c>
      <c r="E374" t="s">
        <v>329</v>
      </c>
      <c r="F374" t="s">
        <v>17</v>
      </c>
      <c r="G374" t="s">
        <v>1607</v>
      </c>
      <c r="H374">
        <v>2009</v>
      </c>
      <c r="I374" t="s">
        <v>1608</v>
      </c>
      <c r="J374" t="s">
        <v>28</v>
      </c>
      <c r="K374">
        <v>8</v>
      </c>
      <c r="L374">
        <v>6</v>
      </c>
      <c r="M374" t="s">
        <v>28</v>
      </c>
    </row>
    <row r="375" spans="1:13" x14ac:dyDescent="0.25">
      <c r="A375" t="s">
        <v>1609</v>
      </c>
      <c r="B375" t="s">
        <v>1610</v>
      </c>
      <c r="C375" s="1">
        <v>43687</v>
      </c>
      <c r="D375" t="s">
        <v>15</v>
      </c>
      <c r="E375" t="s">
        <v>107</v>
      </c>
      <c r="F375" t="s">
        <v>303</v>
      </c>
      <c r="G375" t="s">
        <v>1611</v>
      </c>
      <c r="H375">
        <v>2005</v>
      </c>
      <c r="I375" t="s">
        <v>1612</v>
      </c>
      <c r="J375" t="s">
        <v>28</v>
      </c>
      <c r="K375">
        <v>16</v>
      </c>
      <c r="L375">
        <v>1</v>
      </c>
      <c r="M375" t="s">
        <v>28</v>
      </c>
    </row>
    <row r="376" spans="1:13" x14ac:dyDescent="0.25">
      <c r="A376" t="s">
        <v>1613</v>
      </c>
      <c r="B376" t="s">
        <v>1610</v>
      </c>
      <c r="C376" s="1">
        <v>44896</v>
      </c>
      <c r="D376" t="s">
        <v>58</v>
      </c>
      <c r="E376" t="s">
        <v>1614</v>
      </c>
      <c r="F376" t="s">
        <v>25</v>
      </c>
      <c r="G376" t="s">
        <v>1615</v>
      </c>
      <c r="H376">
        <v>2018</v>
      </c>
      <c r="I376" t="s">
        <v>1616</v>
      </c>
      <c r="J376" t="s">
        <v>28</v>
      </c>
      <c r="K376">
        <v>5</v>
      </c>
      <c r="L376">
        <v>1</v>
      </c>
      <c r="M376" t="s">
        <v>28</v>
      </c>
    </row>
    <row r="377" spans="1:13" x14ac:dyDescent="0.25">
      <c r="A377" t="s">
        <v>1617</v>
      </c>
      <c r="B377" t="s">
        <v>1618</v>
      </c>
      <c r="C377" s="1">
        <v>43838</v>
      </c>
      <c r="D377" t="s">
        <v>15</v>
      </c>
      <c r="E377" t="s">
        <v>107</v>
      </c>
      <c r="F377" t="s">
        <v>17</v>
      </c>
      <c r="G377" t="s">
        <v>1619</v>
      </c>
      <c r="H377">
        <v>2013</v>
      </c>
      <c r="I377" t="s">
        <v>1620</v>
      </c>
      <c r="J377" t="s">
        <v>28</v>
      </c>
      <c r="K377">
        <v>20</v>
      </c>
      <c r="L377">
        <v>3</v>
      </c>
      <c r="M377" t="s">
        <v>28</v>
      </c>
    </row>
    <row r="378" spans="1:13" x14ac:dyDescent="0.25">
      <c r="A378" t="s">
        <v>1621</v>
      </c>
      <c r="B378" t="s">
        <v>1622</v>
      </c>
      <c r="C378" s="1">
        <v>43315</v>
      </c>
      <c r="D378" t="s">
        <v>15</v>
      </c>
      <c r="E378" t="s">
        <v>107</v>
      </c>
      <c r="F378" t="s">
        <v>17</v>
      </c>
      <c r="G378" t="s">
        <v>1623</v>
      </c>
      <c r="H378">
        <v>2012</v>
      </c>
      <c r="I378" t="s">
        <v>1624</v>
      </c>
      <c r="J378" t="s">
        <v>95</v>
      </c>
      <c r="K378">
        <v>11</v>
      </c>
      <c r="L378">
        <v>1</v>
      </c>
      <c r="M378">
        <v>1</v>
      </c>
    </row>
    <row r="379" spans="1:13" x14ac:dyDescent="0.25">
      <c r="A379" t="s">
        <v>1625</v>
      </c>
      <c r="B379" t="s">
        <v>1622</v>
      </c>
      <c r="C379" t="s">
        <v>1626</v>
      </c>
      <c r="D379" t="s">
        <v>23</v>
      </c>
      <c r="E379" t="s">
        <v>329</v>
      </c>
      <c r="F379" t="s">
        <v>33</v>
      </c>
      <c r="G379" t="s">
        <v>1627</v>
      </c>
      <c r="H379">
        <v>2009</v>
      </c>
      <c r="I379" t="s">
        <v>1628</v>
      </c>
      <c r="J379" t="s">
        <v>28</v>
      </c>
      <c r="K379">
        <v>18</v>
      </c>
      <c r="L379">
        <v>5</v>
      </c>
      <c r="M379" t="s">
        <v>28</v>
      </c>
    </row>
    <row r="380" spans="1:13" x14ac:dyDescent="0.25">
      <c r="A380" t="s">
        <v>1629</v>
      </c>
      <c r="B380" t="s">
        <v>1630</v>
      </c>
      <c r="C380" t="s">
        <v>1631</v>
      </c>
      <c r="D380" t="s">
        <v>23</v>
      </c>
      <c r="E380" t="s">
        <v>344</v>
      </c>
      <c r="F380" t="s">
        <v>70</v>
      </c>
      <c r="G380" t="s">
        <v>1632</v>
      </c>
      <c r="H380">
        <v>2007</v>
      </c>
      <c r="I380" t="s">
        <v>1633</v>
      </c>
      <c r="J380" t="s">
        <v>28</v>
      </c>
      <c r="K380">
        <v>18</v>
      </c>
      <c r="L380">
        <v>4</v>
      </c>
      <c r="M380" t="s">
        <v>28</v>
      </c>
    </row>
    <row r="381" spans="1:13" x14ac:dyDescent="0.25">
      <c r="A381" t="s">
        <v>1634</v>
      </c>
      <c r="B381" t="s">
        <v>1630</v>
      </c>
      <c r="C381" s="1">
        <v>44417</v>
      </c>
      <c r="D381" t="s">
        <v>605</v>
      </c>
      <c r="E381" t="s">
        <v>611</v>
      </c>
      <c r="F381" t="s">
        <v>33</v>
      </c>
      <c r="G381" t="s">
        <v>1635</v>
      </c>
      <c r="H381">
        <v>2013</v>
      </c>
      <c r="I381" t="s">
        <v>1636</v>
      </c>
      <c r="J381" t="s">
        <v>28</v>
      </c>
      <c r="K381">
        <v>14</v>
      </c>
      <c r="L381">
        <v>1</v>
      </c>
      <c r="M381" t="s">
        <v>28</v>
      </c>
    </row>
    <row r="382" spans="1:13" x14ac:dyDescent="0.25">
      <c r="A382" t="s">
        <v>1637</v>
      </c>
      <c r="B382" t="s">
        <v>1638</v>
      </c>
      <c r="C382" s="1">
        <v>44014</v>
      </c>
      <c r="D382" t="s">
        <v>99</v>
      </c>
      <c r="E382" t="s">
        <v>1639</v>
      </c>
      <c r="F382" t="s">
        <v>88</v>
      </c>
      <c r="G382" t="s">
        <v>1640</v>
      </c>
      <c r="H382">
        <v>2010</v>
      </c>
      <c r="I382" t="s">
        <v>1641</v>
      </c>
      <c r="J382" t="s">
        <v>28</v>
      </c>
      <c r="K382">
        <v>15</v>
      </c>
      <c r="L382">
        <v>6</v>
      </c>
      <c r="M382" t="s">
        <v>28</v>
      </c>
    </row>
    <row r="383" spans="1:13" x14ac:dyDescent="0.25">
      <c r="A383" t="s">
        <v>1642</v>
      </c>
      <c r="B383" t="s">
        <v>1638</v>
      </c>
      <c r="C383" t="s">
        <v>1643</v>
      </c>
      <c r="D383" t="s">
        <v>23</v>
      </c>
      <c r="E383" t="s">
        <v>400</v>
      </c>
      <c r="F383" t="s">
        <v>54</v>
      </c>
      <c r="G383" t="s">
        <v>1644</v>
      </c>
      <c r="H383">
        <v>2016</v>
      </c>
      <c r="I383" t="s">
        <v>1645</v>
      </c>
      <c r="J383" t="s">
        <v>28</v>
      </c>
      <c r="K383">
        <v>6</v>
      </c>
      <c r="L383">
        <v>3</v>
      </c>
      <c r="M383" t="s">
        <v>28</v>
      </c>
    </row>
    <row r="384" spans="1:13" x14ac:dyDescent="0.25">
      <c r="A384" t="s">
        <v>1646</v>
      </c>
      <c r="B384" t="s">
        <v>1638</v>
      </c>
      <c r="C384" t="s">
        <v>1647</v>
      </c>
      <c r="D384" t="s">
        <v>23</v>
      </c>
      <c r="E384" t="s">
        <v>32</v>
      </c>
      <c r="F384" t="s">
        <v>54</v>
      </c>
      <c r="G384" t="s">
        <v>1648</v>
      </c>
      <c r="H384">
        <v>2012</v>
      </c>
      <c r="I384" t="s">
        <v>1649</v>
      </c>
      <c r="J384" t="s">
        <v>28</v>
      </c>
      <c r="K384">
        <v>9</v>
      </c>
      <c r="L384">
        <v>2</v>
      </c>
      <c r="M384" t="s">
        <v>28</v>
      </c>
    </row>
    <row r="385" spans="1:13" x14ac:dyDescent="0.25">
      <c r="A385" t="s">
        <v>1650</v>
      </c>
      <c r="B385" t="s">
        <v>1638</v>
      </c>
      <c r="C385" t="s">
        <v>1586</v>
      </c>
      <c r="D385" t="s">
        <v>99</v>
      </c>
      <c r="E385" t="s">
        <v>661</v>
      </c>
      <c r="F385" t="s">
        <v>88</v>
      </c>
      <c r="G385" t="s">
        <v>1651</v>
      </c>
      <c r="H385">
        <v>2014</v>
      </c>
      <c r="I385" t="s">
        <v>1652</v>
      </c>
      <c r="J385" t="s">
        <v>28</v>
      </c>
      <c r="K385">
        <v>17</v>
      </c>
      <c r="L385">
        <v>7</v>
      </c>
      <c r="M385" t="s">
        <v>28</v>
      </c>
    </row>
    <row r="386" spans="1:13" x14ac:dyDescent="0.25">
      <c r="A386" t="s">
        <v>1653</v>
      </c>
      <c r="B386" t="s">
        <v>1638</v>
      </c>
      <c r="C386" s="1">
        <v>44352</v>
      </c>
      <c r="D386" t="s">
        <v>23</v>
      </c>
      <c r="E386" t="s">
        <v>495</v>
      </c>
      <c r="F386" t="s">
        <v>33</v>
      </c>
      <c r="G386" t="s">
        <v>1654</v>
      </c>
      <c r="H386">
        <v>2017</v>
      </c>
      <c r="I386" t="s">
        <v>28</v>
      </c>
      <c r="J386" t="s">
        <v>28</v>
      </c>
      <c r="K386">
        <v>3</v>
      </c>
      <c r="L386" t="s">
        <v>28</v>
      </c>
      <c r="M386" t="s">
        <v>28</v>
      </c>
    </row>
    <row r="387" spans="1:13" x14ac:dyDescent="0.25">
      <c r="A387" t="s">
        <v>1655</v>
      </c>
      <c r="B387" t="s">
        <v>1638</v>
      </c>
      <c r="C387" t="s">
        <v>802</v>
      </c>
      <c r="D387" t="s">
        <v>23</v>
      </c>
      <c r="E387" t="s">
        <v>329</v>
      </c>
      <c r="F387" t="s">
        <v>17</v>
      </c>
      <c r="G387" t="s">
        <v>1656</v>
      </c>
      <c r="H387">
        <v>2016</v>
      </c>
      <c r="I387" t="s">
        <v>1657</v>
      </c>
      <c r="J387" t="s">
        <v>28</v>
      </c>
      <c r="K387">
        <v>11</v>
      </c>
      <c r="L387">
        <v>1</v>
      </c>
      <c r="M387" t="s">
        <v>28</v>
      </c>
    </row>
    <row r="388" spans="1:13" x14ac:dyDescent="0.25">
      <c r="A388" t="s">
        <v>1658</v>
      </c>
      <c r="B388" t="s">
        <v>1638</v>
      </c>
      <c r="C388" t="s">
        <v>1659</v>
      </c>
      <c r="D388" t="s">
        <v>23</v>
      </c>
      <c r="E388" t="s">
        <v>424</v>
      </c>
      <c r="F388" t="s">
        <v>54</v>
      </c>
      <c r="G388" t="s">
        <v>1660</v>
      </c>
      <c r="H388">
        <v>2013</v>
      </c>
      <c r="I388" t="s">
        <v>1661</v>
      </c>
      <c r="J388" t="s">
        <v>28</v>
      </c>
      <c r="K388">
        <v>13</v>
      </c>
      <c r="L388">
        <v>2</v>
      </c>
      <c r="M388" t="s">
        <v>28</v>
      </c>
    </row>
    <row r="389" spans="1:13" x14ac:dyDescent="0.25">
      <c r="A389" t="s">
        <v>1662</v>
      </c>
      <c r="B389" t="s">
        <v>1638</v>
      </c>
      <c r="C389" s="1">
        <v>43164</v>
      </c>
      <c r="D389" t="s">
        <v>23</v>
      </c>
      <c r="E389" t="s">
        <v>400</v>
      </c>
      <c r="F389" t="s">
        <v>17</v>
      </c>
      <c r="G389" t="s">
        <v>1663</v>
      </c>
      <c r="H389">
        <v>2005</v>
      </c>
      <c r="I389" t="s">
        <v>1664</v>
      </c>
      <c r="J389" t="s">
        <v>28</v>
      </c>
      <c r="K389">
        <v>24</v>
      </c>
      <c r="L389">
        <v>8</v>
      </c>
      <c r="M389" t="s">
        <v>28</v>
      </c>
    </row>
    <row r="390" spans="1:13" x14ac:dyDescent="0.25">
      <c r="A390" t="s">
        <v>1665</v>
      </c>
      <c r="B390" t="s">
        <v>1638</v>
      </c>
      <c r="C390" s="1">
        <v>44775</v>
      </c>
      <c r="D390" t="s">
        <v>58</v>
      </c>
      <c r="E390" t="s">
        <v>59</v>
      </c>
      <c r="F390" t="s">
        <v>33</v>
      </c>
      <c r="G390" t="s">
        <v>1666</v>
      </c>
      <c r="H390">
        <v>2011</v>
      </c>
      <c r="I390" t="s">
        <v>1667</v>
      </c>
      <c r="J390" t="s">
        <v>28</v>
      </c>
      <c r="K390">
        <v>16</v>
      </c>
      <c r="L390">
        <v>4</v>
      </c>
      <c r="M390" t="s">
        <v>28</v>
      </c>
    </row>
    <row r="391" spans="1:13" x14ac:dyDescent="0.25">
      <c r="A391" t="s">
        <v>1668</v>
      </c>
      <c r="B391" t="s">
        <v>1398</v>
      </c>
      <c r="C391" t="s">
        <v>1669</v>
      </c>
      <c r="D391" t="s">
        <v>233</v>
      </c>
      <c r="E391" t="s">
        <v>1670</v>
      </c>
      <c r="F391" t="s">
        <v>139</v>
      </c>
      <c r="G391" t="s">
        <v>1671</v>
      </c>
      <c r="H391">
        <v>1999</v>
      </c>
      <c r="I391" t="s">
        <v>1672</v>
      </c>
      <c r="J391" t="s">
        <v>28</v>
      </c>
      <c r="K391">
        <v>1</v>
      </c>
      <c r="L391">
        <v>1</v>
      </c>
      <c r="M391" t="s">
        <v>28</v>
      </c>
    </row>
    <row r="392" spans="1:13" x14ac:dyDescent="0.25">
      <c r="A392" t="s">
        <v>1673</v>
      </c>
      <c r="B392" t="s">
        <v>1398</v>
      </c>
      <c r="C392" t="s">
        <v>1674</v>
      </c>
      <c r="D392" t="s">
        <v>23</v>
      </c>
      <c r="E392" t="s">
        <v>350</v>
      </c>
      <c r="F392" t="s">
        <v>17</v>
      </c>
      <c r="G392" t="s">
        <v>1675</v>
      </c>
      <c r="H392">
        <v>1973</v>
      </c>
      <c r="I392" t="s">
        <v>1676</v>
      </c>
      <c r="J392" t="s">
        <v>28</v>
      </c>
      <c r="K392">
        <v>14</v>
      </c>
      <c r="L392">
        <v>6</v>
      </c>
      <c r="M392" t="s">
        <v>28</v>
      </c>
    </row>
    <row r="393" spans="1:13" x14ac:dyDescent="0.25">
      <c r="A393" t="s">
        <v>1677</v>
      </c>
      <c r="B393" t="s">
        <v>1398</v>
      </c>
      <c r="C393" s="1">
        <v>42250</v>
      </c>
      <c r="D393" t="s">
        <v>15</v>
      </c>
      <c r="E393" t="s">
        <v>127</v>
      </c>
      <c r="F393" t="s">
        <v>88</v>
      </c>
      <c r="G393" t="s">
        <v>1678</v>
      </c>
      <c r="H393" t="s">
        <v>28</v>
      </c>
      <c r="I393" t="s">
        <v>1679</v>
      </c>
      <c r="J393" t="s">
        <v>28</v>
      </c>
      <c r="K393">
        <v>3</v>
      </c>
      <c r="L393">
        <v>1</v>
      </c>
      <c r="M393" t="s">
        <v>28</v>
      </c>
    </row>
    <row r="394" spans="1:13" x14ac:dyDescent="0.25">
      <c r="A394" t="s">
        <v>1680</v>
      </c>
      <c r="B394" t="s">
        <v>1398</v>
      </c>
      <c r="C394" t="s">
        <v>1681</v>
      </c>
      <c r="D394" t="s">
        <v>555</v>
      </c>
      <c r="E394" t="s">
        <v>556</v>
      </c>
      <c r="F394" t="s">
        <v>197</v>
      </c>
      <c r="G394" t="s">
        <v>1682</v>
      </c>
      <c r="H394">
        <v>2006</v>
      </c>
      <c r="I394" t="s">
        <v>1683</v>
      </c>
      <c r="J394" t="s">
        <v>28</v>
      </c>
      <c r="K394">
        <v>13</v>
      </c>
      <c r="L394">
        <v>6</v>
      </c>
      <c r="M394" t="s">
        <v>28</v>
      </c>
    </row>
    <row r="395" spans="1:13" x14ac:dyDescent="0.25">
      <c r="A395" t="s">
        <v>1684</v>
      </c>
      <c r="B395" t="s">
        <v>1398</v>
      </c>
      <c r="C395" s="1">
        <v>42499</v>
      </c>
      <c r="D395" t="s">
        <v>15</v>
      </c>
      <c r="E395" t="s">
        <v>16</v>
      </c>
      <c r="F395" t="s">
        <v>88</v>
      </c>
      <c r="G395" t="s">
        <v>1685</v>
      </c>
      <c r="H395">
        <v>2013</v>
      </c>
      <c r="I395" t="s">
        <v>1686</v>
      </c>
      <c r="J395" t="s">
        <v>28</v>
      </c>
      <c r="K395">
        <v>13</v>
      </c>
      <c r="L395">
        <v>1</v>
      </c>
      <c r="M395" t="s">
        <v>28</v>
      </c>
    </row>
    <row r="396" spans="1:13" x14ac:dyDescent="0.25">
      <c r="A396" t="s">
        <v>1687</v>
      </c>
      <c r="B396" t="s">
        <v>1398</v>
      </c>
      <c r="C396" t="s">
        <v>1688</v>
      </c>
      <c r="D396" t="s">
        <v>23</v>
      </c>
      <c r="E396" t="s">
        <v>329</v>
      </c>
      <c r="F396" t="s">
        <v>54</v>
      </c>
      <c r="G396" t="s">
        <v>1689</v>
      </c>
      <c r="H396">
        <v>2009</v>
      </c>
      <c r="I396" t="s">
        <v>1690</v>
      </c>
      <c r="J396" t="s">
        <v>28</v>
      </c>
      <c r="K396">
        <v>10</v>
      </c>
      <c r="L396">
        <v>5</v>
      </c>
      <c r="M396" t="s">
        <v>28</v>
      </c>
    </row>
    <row r="397" spans="1:13" x14ac:dyDescent="0.25">
      <c r="A397" t="s">
        <v>1691</v>
      </c>
      <c r="B397" t="s">
        <v>1398</v>
      </c>
      <c r="C397" s="1">
        <v>43044</v>
      </c>
      <c r="D397" t="s">
        <v>58</v>
      </c>
      <c r="E397" t="s">
        <v>59</v>
      </c>
      <c r="F397" t="s">
        <v>25</v>
      </c>
      <c r="G397" t="s">
        <v>1692</v>
      </c>
      <c r="H397">
        <v>2012</v>
      </c>
      <c r="I397" t="s">
        <v>1693</v>
      </c>
      <c r="J397" t="s">
        <v>28</v>
      </c>
      <c r="K397">
        <v>7</v>
      </c>
      <c r="L397">
        <v>4</v>
      </c>
      <c r="M397" t="s">
        <v>28</v>
      </c>
    </row>
    <row r="398" spans="1:13" x14ac:dyDescent="0.25">
      <c r="A398" t="s">
        <v>1694</v>
      </c>
      <c r="B398" t="s">
        <v>1398</v>
      </c>
      <c r="C398" t="s">
        <v>1695</v>
      </c>
      <c r="D398" t="s">
        <v>1696</v>
      </c>
      <c r="E398" t="s">
        <v>1697</v>
      </c>
      <c r="F398" t="s">
        <v>17</v>
      </c>
      <c r="G398" t="s">
        <v>1698</v>
      </c>
      <c r="H398">
        <v>2014</v>
      </c>
      <c r="I398" t="s">
        <v>1699</v>
      </c>
      <c r="J398" t="s">
        <v>28</v>
      </c>
      <c r="K398">
        <v>11</v>
      </c>
      <c r="L398">
        <v>2</v>
      </c>
      <c r="M398" t="s">
        <v>28</v>
      </c>
    </row>
    <row r="399" spans="1:13" x14ac:dyDescent="0.25">
      <c r="A399" t="s">
        <v>1700</v>
      </c>
      <c r="B399" t="s">
        <v>1398</v>
      </c>
      <c r="C399" s="1">
        <v>43108</v>
      </c>
      <c r="D399" t="s">
        <v>23</v>
      </c>
      <c r="E399" t="s">
        <v>1701</v>
      </c>
      <c r="F399" t="s">
        <v>128</v>
      </c>
      <c r="G399" t="s">
        <v>1702</v>
      </c>
      <c r="H399">
        <v>2011</v>
      </c>
      <c r="I399" t="s">
        <v>1703</v>
      </c>
      <c r="J399" t="s">
        <v>28</v>
      </c>
      <c r="K399">
        <v>24</v>
      </c>
      <c r="L399">
        <v>6</v>
      </c>
      <c r="M399" t="s">
        <v>28</v>
      </c>
    </row>
    <row r="400" spans="1:13" x14ac:dyDescent="0.25">
      <c r="A400" t="s">
        <v>1704</v>
      </c>
      <c r="B400" t="s">
        <v>1398</v>
      </c>
      <c r="C400" t="s">
        <v>1705</v>
      </c>
      <c r="D400" t="s">
        <v>15</v>
      </c>
      <c r="E400" t="s">
        <v>16</v>
      </c>
      <c r="F400" t="s">
        <v>17</v>
      </c>
      <c r="G400" t="s">
        <v>1706</v>
      </c>
      <c r="H400">
        <v>2015</v>
      </c>
      <c r="I400" t="s">
        <v>1707</v>
      </c>
      <c r="J400" t="s">
        <v>28</v>
      </c>
      <c r="K400">
        <v>39</v>
      </c>
      <c r="L400">
        <v>2</v>
      </c>
      <c r="M400" t="s">
        <v>28</v>
      </c>
    </row>
    <row r="401" spans="1:13" x14ac:dyDescent="0.25">
      <c r="A401" t="s">
        <v>1708</v>
      </c>
      <c r="B401" t="s">
        <v>1398</v>
      </c>
      <c r="C401" s="1">
        <v>43618</v>
      </c>
      <c r="D401" t="s">
        <v>23</v>
      </c>
      <c r="E401" t="s">
        <v>32</v>
      </c>
      <c r="F401" t="s">
        <v>139</v>
      </c>
      <c r="G401" t="s">
        <v>1709</v>
      </c>
      <c r="H401">
        <v>2012</v>
      </c>
      <c r="I401" t="s">
        <v>1710</v>
      </c>
      <c r="J401" t="s">
        <v>28</v>
      </c>
      <c r="K401">
        <v>28</v>
      </c>
      <c r="L401">
        <v>4</v>
      </c>
      <c r="M401" t="s">
        <v>28</v>
      </c>
    </row>
    <row r="402" spans="1:13" x14ac:dyDescent="0.25">
      <c r="A402" t="s">
        <v>1711</v>
      </c>
      <c r="B402" t="s">
        <v>1398</v>
      </c>
      <c r="C402" t="s">
        <v>1712</v>
      </c>
      <c r="D402" t="s">
        <v>23</v>
      </c>
      <c r="E402" t="s">
        <v>1049</v>
      </c>
      <c r="F402" t="s">
        <v>295</v>
      </c>
      <c r="G402" t="s">
        <v>1713</v>
      </c>
      <c r="H402">
        <v>2000</v>
      </c>
      <c r="I402" t="s">
        <v>1714</v>
      </c>
      <c r="J402" t="s">
        <v>28</v>
      </c>
      <c r="K402">
        <v>3</v>
      </c>
      <c r="L402">
        <v>1</v>
      </c>
      <c r="M402" t="s">
        <v>28</v>
      </c>
    </row>
    <row r="403" spans="1:13" x14ac:dyDescent="0.25">
      <c r="A403" t="s">
        <v>1715</v>
      </c>
      <c r="B403" t="s">
        <v>1398</v>
      </c>
      <c r="C403" t="s">
        <v>1716</v>
      </c>
      <c r="D403" t="s">
        <v>15</v>
      </c>
      <c r="E403" t="s">
        <v>16</v>
      </c>
      <c r="F403" t="s">
        <v>310</v>
      </c>
      <c r="G403" t="s">
        <v>1717</v>
      </c>
      <c r="H403">
        <v>2010</v>
      </c>
      <c r="I403" t="s">
        <v>1718</v>
      </c>
      <c r="J403" t="s">
        <v>28</v>
      </c>
      <c r="K403">
        <v>13</v>
      </c>
      <c r="L403">
        <v>1</v>
      </c>
      <c r="M403" t="s">
        <v>28</v>
      </c>
    </row>
    <row r="404" spans="1:13" x14ac:dyDescent="0.25">
      <c r="A404" t="s">
        <v>1719</v>
      </c>
      <c r="B404" t="s">
        <v>1398</v>
      </c>
      <c r="C404" t="s">
        <v>1720</v>
      </c>
      <c r="D404" t="s">
        <v>23</v>
      </c>
      <c r="E404" t="s">
        <v>794</v>
      </c>
      <c r="F404" t="s">
        <v>70</v>
      </c>
      <c r="G404" t="s">
        <v>1721</v>
      </c>
      <c r="H404">
        <v>2007</v>
      </c>
      <c r="I404" t="s">
        <v>118</v>
      </c>
      <c r="J404" t="s">
        <v>28</v>
      </c>
      <c r="K404">
        <v>16</v>
      </c>
      <c r="L404">
        <v>4</v>
      </c>
      <c r="M404" t="s">
        <v>28</v>
      </c>
    </row>
    <row r="405" spans="1:13" x14ac:dyDescent="0.25">
      <c r="A405" t="s">
        <v>1722</v>
      </c>
      <c r="B405" t="s">
        <v>1398</v>
      </c>
      <c r="C405" t="s">
        <v>1723</v>
      </c>
      <c r="D405" t="s">
        <v>15</v>
      </c>
      <c r="E405" t="s">
        <v>436</v>
      </c>
      <c r="F405" t="s">
        <v>54</v>
      </c>
      <c r="G405" t="s">
        <v>1724</v>
      </c>
      <c r="H405">
        <v>2011</v>
      </c>
      <c r="I405" t="s">
        <v>1725</v>
      </c>
      <c r="J405" t="s">
        <v>28</v>
      </c>
      <c r="K405">
        <v>15</v>
      </c>
      <c r="L405">
        <v>5</v>
      </c>
      <c r="M405" t="s">
        <v>28</v>
      </c>
    </row>
    <row r="406" spans="1:13" x14ac:dyDescent="0.25">
      <c r="A406" t="s">
        <v>1726</v>
      </c>
      <c r="B406" t="s">
        <v>1398</v>
      </c>
      <c r="C406" t="s">
        <v>325</v>
      </c>
      <c r="D406" t="s">
        <v>23</v>
      </c>
      <c r="E406" t="s">
        <v>32</v>
      </c>
      <c r="F406" t="s">
        <v>303</v>
      </c>
      <c r="G406" t="s">
        <v>1727</v>
      </c>
      <c r="H406">
        <v>2011</v>
      </c>
      <c r="I406" t="s">
        <v>1728</v>
      </c>
      <c r="J406" t="s">
        <v>28</v>
      </c>
      <c r="K406">
        <v>8</v>
      </c>
      <c r="L406">
        <v>4</v>
      </c>
      <c r="M406" t="s">
        <v>28</v>
      </c>
    </row>
    <row r="407" spans="1:13" x14ac:dyDescent="0.25">
      <c r="A407" t="s">
        <v>1729</v>
      </c>
      <c r="B407" t="s">
        <v>1398</v>
      </c>
      <c r="C407" t="s">
        <v>1730</v>
      </c>
      <c r="D407" t="s">
        <v>15</v>
      </c>
      <c r="E407" t="s">
        <v>16</v>
      </c>
      <c r="F407" t="s">
        <v>303</v>
      </c>
      <c r="G407" t="s">
        <v>1731</v>
      </c>
      <c r="H407">
        <v>2014</v>
      </c>
      <c r="I407" t="s">
        <v>1732</v>
      </c>
      <c r="J407" t="s">
        <v>28</v>
      </c>
      <c r="K407">
        <v>11</v>
      </c>
      <c r="L407">
        <v>2</v>
      </c>
      <c r="M407" t="s">
        <v>28</v>
      </c>
    </row>
    <row r="408" spans="1:13" x14ac:dyDescent="0.25">
      <c r="A408" t="s">
        <v>1733</v>
      </c>
      <c r="B408" t="s">
        <v>1398</v>
      </c>
      <c r="C408" t="s">
        <v>712</v>
      </c>
      <c r="D408" t="s">
        <v>23</v>
      </c>
      <c r="E408" t="s">
        <v>329</v>
      </c>
      <c r="F408" t="s">
        <v>70</v>
      </c>
      <c r="G408" t="s">
        <v>1734</v>
      </c>
      <c r="H408">
        <v>2011</v>
      </c>
      <c r="I408" t="s">
        <v>1735</v>
      </c>
      <c r="J408" t="s">
        <v>28</v>
      </c>
      <c r="K408">
        <v>13</v>
      </c>
      <c r="L408">
        <v>5</v>
      </c>
      <c r="M408" t="s">
        <v>28</v>
      </c>
    </row>
    <row r="409" spans="1:13" x14ac:dyDescent="0.25">
      <c r="A409" t="s">
        <v>1736</v>
      </c>
      <c r="B409" t="s">
        <v>1398</v>
      </c>
      <c r="C409" t="s">
        <v>1550</v>
      </c>
      <c r="D409" t="s">
        <v>15</v>
      </c>
      <c r="E409" t="s">
        <v>127</v>
      </c>
      <c r="F409" t="s">
        <v>88</v>
      </c>
      <c r="G409" t="s">
        <v>1737</v>
      </c>
      <c r="H409">
        <v>2015</v>
      </c>
      <c r="I409" t="s">
        <v>1738</v>
      </c>
      <c r="J409" t="s">
        <v>28</v>
      </c>
      <c r="K409">
        <v>29</v>
      </c>
      <c r="L409">
        <v>1</v>
      </c>
      <c r="M409" t="s">
        <v>28</v>
      </c>
    </row>
    <row r="410" spans="1:13" x14ac:dyDescent="0.25">
      <c r="A410" t="s">
        <v>1739</v>
      </c>
      <c r="B410" t="s">
        <v>1398</v>
      </c>
      <c r="C410" s="1">
        <v>43992</v>
      </c>
      <c r="D410" t="s">
        <v>23</v>
      </c>
      <c r="E410" t="s">
        <v>152</v>
      </c>
      <c r="F410" t="s">
        <v>33</v>
      </c>
      <c r="G410" t="s">
        <v>1740</v>
      </c>
      <c r="H410">
        <v>2017</v>
      </c>
      <c r="I410" t="s">
        <v>1741</v>
      </c>
      <c r="J410" t="s">
        <v>28</v>
      </c>
      <c r="K410">
        <v>14</v>
      </c>
      <c r="L410">
        <v>1</v>
      </c>
      <c r="M410" t="s">
        <v>28</v>
      </c>
    </row>
    <row r="411" spans="1:13" x14ac:dyDescent="0.25">
      <c r="A411" t="s">
        <v>1742</v>
      </c>
      <c r="B411" t="s">
        <v>1398</v>
      </c>
      <c r="C411" s="1">
        <v>43873</v>
      </c>
      <c r="D411" t="s">
        <v>23</v>
      </c>
      <c r="E411" t="s">
        <v>32</v>
      </c>
      <c r="F411" t="s">
        <v>163</v>
      </c>
      <c r="G411" t="s">
        <v>1743</v>
      </c>
      <c r="H411">
        <v>2015</v>
      </c>
      <c r="I411" t="s">
        <v>931</v>
      </c>
      <c r="J411" t="s">
        <v>28</v>
      </c>
      <c r="K411">
        <v>15</v>
      </c>
      <c r="L411">
        <v>3</v>
      </c>
      <c r="M411" t="s">
        <v>28</v>
      </c>
    </row>
    <row r="412" spans="1:13" x14ac:dyDescent="0.25">
      <c r="A412" t="s">
        <v>1744</v>
      </c>
      <c r="B412" t="s">
        <v>1398</v>
      </c>
      <c r="C412" t="s">
        <v>1745</v>
      </c>
      <c r="D412" t="s">
        <v>23</v>
      </c>
      <c r="E412" t="s">
        <v>1374</v>
      </c>
      <c r="F412" t="s">
        <v>65</v>
      </c>
      <c r="G412" t="s">
        <v>1746</v>
      </c>
      <c r="H412">
        <v>2001</v>
      </c>
      <c r="I412" t="s">
        <v>28</v>
      </c>
      <c r="J412" t="s">
        <v>28</v>
      </c>
      <c r="K412">
        <v>1</v>
      </c>
      <c r="L412">
        <v>1</v>
      </c>
      <c r="M412" t="s">
        <v>28</v>
      </c>
    </row>
    <row r="413" spans="1:13" x14ac:dyDescent="0.25">
      <c r="A413" t="s">
        <v>1747</v>
      </c>
      <c r="B413" t="s">
        <v>1398</v>
      </c>
      <c r="C413" t="s">
        <v>1748</v>
      </c>
      <c r="D413" t="s">
        <v>512</v>
      </c>
      <c r="E413" t="s">
        <v>1749</v>
      </c>
      <c r="F413" t="s">
        <v>33</v>
      </c>
      <c r="G413" t="s">
        <v>1750</v>
      </c>
      <c r="H413">
        <v>2001</v>
      </c>
      <c r="I413" t="s">
        <v>1751</v>
      </c>
      <c r="J413" t="s">
        <v>28</v>
      </c>
      <c r="K413">
        <v>6</v>
      </c>
      <c r="L413">
        <v>2</v>
      </c>
      <c r="M413" t="s">
        <v>28</v>
      </c>
    </row>
    <row r="414" spans="1:13" x14ac:dyDescent="0.25">
      <c r="A414" t="s">
        <v>1752</v>
      </c>
      <c r="B414" t="s">
        <v>1398</v>
      </c>
      <c r="C414" t="s">
        <v>511</v>
      </c>
      <c r="D414" t="s">
        <v>15</v>
      </c>
      <c r="E414" t="s">
        <v>107</v>
      </c>
      <c r="F414" t="s">
        <v>139</v>
      </c>
      <c r="G414" t="s">
        <v>1753</v>
      </c>
      <c r="H414">
        <v>2017</v>
      </c>
      <c r="I414" t="s">
        <v>1754</v>
      </c>
      <c r="J414" t="s">
        <v>28</v>
      </c>
      <c r="K414">
        <v>9</v>
      </c>
      <c r="L414">
        <v>2</v>
      </c>
      <c r="M414" t="s">
        <v>28</v>
      </c>
    </row>
    <row r="415" spans="1:13" x14ac:dyDescent="0.25">
      <c r="A415" t="s">
        <v>1755</v>
      </c>
      <c r="B415" t="s">
        <v>1756</v>
      </c>
      <c r="C415" t="s">
        <v>646</v>
      </c>
      <c r="D415" t="s">
        <v>15</v>
      </c>
      <c r="E415" t="s">
        <v>16</v>
      </c>
      <c r="F415" t="s">
        <v>163</v>
      </c>
      <c r="G415" t="s">
        <v>1757</v>
      </c>
      <c r="H415">
        <v>1999</v>
      </c>
      <c r="I415" t="s">
        <v>1758</v>
      </c>
      <c r="J415" t="s">
        <v>28</v>
      </c>
      <c r="K415">
        <v>15</v>
      </c>
      <c r="L415">
        <v>7</v>
      </c>
      <c r="M415" t="s">
        <v>28</v>
      </c>
    </row>
    <row r="416" spans="1:13" x14ac:dyDescent="0.25">
      <c r="A416" t="s">
        <v>1759</v>
      </c>
      <c r="B416" t="s">
        <v>1398</v>
      </c>
      <c r="C416" t="s">
        <v>1034</v>
      </c>
      <c r="D416" t="s">
        <v>384</v>
      </c>
      <c r="E416" t="s">
        <v>452</v>
      </c>
      <c r="F416" t="s">
        <v>33</v>
      </c>
      <c r="G416" t="s">
        <v>1760</v>
      </c>
      <c r="H416">
        <v>2015</v>
      </c>
      <c r="I416" t="s">
        <v>1761</v>
      </c>
      <c r="J416" t="s">
        <v>28</v>
      </c>
      <c r="K416">
        <v>23</v>
      </c>
      <c r="L416">
        <v>1</v>
      </c>
      <c r="M416" t="s">
        <v>28</v>
      </c>
    </row>
    <row r="417" spans="1:13" x14ac:dyDescent="0.25">
      <c r="A417" t="s">
        <v>1762</v>
      </c>
      <c r="B417" t="s">
        <v>1398</v>
      </c>
      <c r="C417" t="s">
        <v>622</v>
      </c>
      <c r="D417" t="s">
        <v>23</v>
      </c>
      <c r="E417" t="s">
        <v>32</v>
      </c>
      <c r="F417" t="s">
        <v>17</v>
      </c>
      <c r="G417" t="s">
        <v>1763</v>
      </c>
      <c r="H417">
        <v>2013</v>
      </c>
      <c r="I417" t="s">
        <v>1764</v>
      </c>
      <c r="J417" t="s">
        <v>28</v>
      </c>
      <c r="K417">
        <v>5</v>
      </c>
      <c r="L417">
        <v>1</v>
      </c>
      <c r="M417" t="s">
        <v>28</v>
      </c>
    </row>
    <row r="418" spans="1:13" x14ac:dyDescent="0.25">
      <c r="A418" t="s">
        <v>1765</v>
      </c>
      <c r="B418" t="s">
        <v>1398</v>
      </c>
      <c r="C418" t="s">
        <v>1586</v>
      </c>
      <c r="D418" t="s">
        <v>39</v>
      </c>
      <c r="E418" t="s">
        <v>40</v>
      </c>
      <c r="F418" t="s">
        <v>163</v>
      </c>
      <c r="G418" t="s">
        <v>1766</v>
      </c>
      <c r="H418">
        <v>2014</v>
      </c>
      <c r="I418" t="s">
        <v>1767</v>
      </c>
      <c r="J418" t="s">
        <v>28</v>
      </c>
      <c r="K418">
        <v>10</v>
      </c>
      <c r="L418">
        <v>3</v>
      </c>
      <c r="M418" t="s">
        <v>28</v>
      </c>
    </row>
    <row r="419" spans="1:13" x14ac:dyDescent="0.25">
      <c r="A419" t="s">
        <v>1768</v>
      </c>
      <c r="B419" t="s">
        <v>1398</v>
      </c>
      <c r="C419" s="1">
        <v>44291</v>
      </c>
      <c r="D419" t="s">
        <v>23</v>
      </c>
      <c r="E419" t="s">
        <v>707</v>
      </c>
      <c r="F419" t="s">
        <v>54</v>
      </c>
      <c r="G419" t="s">
        <v>1769</v>
      </c>
      <c r="H419">
        <v>2010</v>
      </c>
      <c r="I419" t="s">
        <v>1770</v>
      </c>
      <c r="J419" t="s">
        <v>28</v>
      </c>
      <c r="K419">
        <v>6</v>
      </c>
      <c r="L419">
        <v>1</v>
      </c>
      <c r="M419" t="s">
        <v>28</v>
      </c>
    </row>
    <row r="420" spans="1:13" x14ac:dyDescent="0.25">
      <c r="A420" t="s">
        <v>1771</v>
      </c>
      <c r="B420" t="s">
        <v>1363</v>
      </c>
      <c r="C420" s="1">
        <v>44505</v>
      </c>
      <c r="D420" t="s">
        <v>23</v>
      </c>
      <c r="E420" t="s">
        <v>32</v>
      </c>
      <c r="F420" t="s">
        <v>33</v>
      </c>
      <c r="G420" t="s">
        <v>1772</v>
      </c>
      <c r="H420">
        <v>2019</v>
      </c>
      <c r="I420" t="s">
        <v>1773</v>
      </c>
      <c r="J420" t="s">
        <v>28</v>
      </c>
      <c r="K420">
        <v>1</v>
      </c>
      <c r="L420" t="s">
        <v>28</v>
      </c>
      <c r="M420" t="s">
        <v>28</v>
      </c>
    </row>
    <row r="421" spans="1:13" x14ac:dyDescent="0.25">
      <c r="A421" t="s">
        <v>1774</v>
      </c>
      <c r="B421" t="s">
        <v>1638</v>
      </c>
      <c r="C421" s="1">
        <v>44713</v>
      </c>
      <c r="D421" t="s">
        <v>58</v>
      </c>
      <c r="E421" t="s">
        <v>59</v>
      </c>
      <c r="F421" t="s">
        <v>33</v>
      </c>
      <c r="G421" t="s">
        <v>1775</v>
      </c>
      <c r="H421">
        <v>2016</v>
      </c>
      <c r="I421" t="s">
        <v>1776</v>
      </c>
      <c r="J421" t="s">
        <v>28</v>
      </c>
      <c r="K421">
        <v>13</v>
      </c>
      <c r="L421">
        <v>3</v>
      </c>
      <c r="M421" t="s">
        <v>28</v>
      </c>
    </row>
    <row r="422" spans="1:13" x14ac:dyDescent="0.25">
      <c r="A422" t="s">
        <v>1777</v>
      </c>
      <c r="B422" t="s">
        <v>1398</v>
      </c>
      <c r="C422" s="1">
        <v>44505</v>
      </c>
      <c r="D422" t="s">
        <v>15</v>
      </c>
      <c r="E422" t="s">
        <v>16</v>
      </c>
      <c r="F422" t="s">
        <v>54</v>
      </c>
      <c r="G422" t="s">
        <v>1778</v>
      </c>
      <c r="H422">
        <v>2002</v>
      </c>
      <c r="I422" t="s">
        <v>1779</v>
      </c>
      <c r="J422" t="s">
        <v>28</v>
      </c>
      <c r="K422">
        <v>18</v>
      </c>
      <c r="L422">
        <v>2</v>
      </c>
      <c r="M422" t="s">
        <v>28</v>
      </c>
    </row>
    <row r="423" spans="1:13" x14ac:dyDescent="0.25">
      <c r="A423" t="s">
        <v>1780</v>
      </c>
      <c r="B423" t="s">
        <v>1398</v>
      </c>
      <c r="C423" t="s">
        <v>1485</v>
      </c>
      <c r="D423" t="s">
        <v>23</v>
      </c>
      <c r="E423" t="s">
        <v>1049</v>
      </c>
      <c r="F423" t="s">
        <v>33</v>
      </c>
      <c r="G423" t="s">
        <v>1781</v>
      </c>
      <c r="H423">
        <v>2019</v>
      </c>
      <c r="I423" t="s">
        <v>1782</v>
      </c>
      <c r="J423" t="s">
        <v>28</v>
      </c>
      <c r="K423">
        <v>36</v>
      </c>
      <c r="L423">
        <v>1</v>
      </c>
      <c r="M423" t="s">
        <v>28</v>
      </c>
    </row>
    <row r="424" spans="1:13" x14ac:dyDescent="0.25">
      <c r="A424" t="s">
        <v>1783</v>
      </c>
      <c r="B424" t="s">
        <v>1398</v>
      </c>
      <c r="C424" t="s">
        <v>1626</v>
      </c>
      <c r="D424" t="s">
        <v>23</v>
      </c>
      <c r="E424" t="s">
        <v>32</v>
      </c>
      <c r="F424" t="s">
        <v>54</v>
      </c>
      <c r="G424" t="s">
        <v>1784</v>
      </c>
      <c r="H424">
        <v>2013</v>
      </c>
      <c r="I424" t="s">
        <v>1785</v>
      </c>
      <c r="J424" t="s">
        <v>28</v>
      </c>
      <c r="K424">
        <v>18</v>
      </c>
      <c r="L424">
        <v>4</v>
      </c>
      <c r="M424" t="s">
        <v>28</v>
      </c>
    </row>
    <row r="425" spans="1:13" x14ac:dyDescent="0.25">
      <c r="A425" t="s">
        <v>1786</v>
      </c>
      <c r="B425" t="s">
        <v>1398</v>
      </c>
      <c r="C425" t="s">
        <v>1787</v>
      </c>
      <c r="D425" t="s">
        <v>465</v>
      </c>
      <c r="E425" t="s">
        <v>466</v>
      </c>
      <c r="F425" t="s">
        <v>33</v>
      </c>
      <c r="G425" t="s">
        <v>1788</v>
      </c>
      <c r="H425">
        <v>2013</v>
      </c>
      <c r="I425" t="s">
        <v>1789</v>
      </c>
      <c r="J425" t="s">
        <v>28</v>
      </c>
      <c r="K425">
        <v>1</v>
      </c>
      <c r="L425">
        <v>1</v>
      </c>
      <c r="M425" t="s">
        <v>28</v>
      </c>
    </row>
    <row r="426" spans="1:13" x14ac:dyDescent="0.25">
      <c r="A426" t="s">
        <v>1790</v>
      </c>
      <c r="B426" t="s">
        <v>1398</v>
      </c>
      <c r="C426" s="1">
        <v>44475</v>
      </c>
      <c r="D426" t="s">
        <v>319</v>
      </c>
      <c r="E426" t="s">
        <v>1590</v>
      </c>
      <c r="F426" t="s">
        <v>33</v>
      </c>
      <c r="G426" t="s">
        <v>1791</v>
      </c>
      <c r="H426">
        <v>2012</v>
      </c>
      <c r="I426" t="s">
        <v>1792</v>
      </c>
      <c r="J426" t="s">
        <v>28</v>
      </c>
      <c r="K426">
        <v>15</v>
      </c>
      <c r="L426">
        <v>4</v>
      </c>
      <c r="M426" t="s">
        <v>28</v>
      </c>
    </row>
    <row r="427" spans="1:13" x14ac:dyDescent="0.25">
      <c r="A427" t="s">
        <v>1793</v>
      </c>
      <c r="B427" t="s">
        <v>1398</v>
      </c>
      <c r="C427" s="1">
        <v>43591</v>
      </c>
      <c r="D427" t="s">
        <v>605</v>
      </c>
      <c r="E427" t="s">
        <v>611</v>
      </c>
      <c r="F427" t="s">
        <v>65</v>
      </c>
      <c r="G427" t="s">
        <v>1794</v>
      </c>
      <c r="H427">
        <v>2013</v>
      </c>
      <c r="I427" t="s">
        <v>1795</v>
      </c>
      <c r="J427" t="s">
        <v>28</v>
      </c>
      <c r="K427">
        <v>15</v>
      </c>
      <c r="L427">
        <v>4</v>
      </c>
      <c r="M427" t="s">
        <v>28</v>
      </c>
    </row>
    <row r="428" spans="1:13" x14ac:dyDescent="0.25">
      <c r="A428" t="s">
        <v>1796</v>
      </c>
      <c r="B428" t="s">
        <v>1398</v>
      </c>
      <c r="C428" t="s">
        <v>80</v>
      </c>
      <c r="D428" t="s">
        <v>23</v>
      </c>
      <c r="E428" t="s">
        <v>32</v>
      </c>
      <c r="F428" t="s">
        <v>54</v>
      </c>
      <c r="G428" t="s">
        <v>1797</v>
      </c>
      <c r="H428">
        <v>2011</v>
      </c>
      <c r="I428" t="s">
        <v>1798</v>
      </c>
      <c r="J428" t="s">
        <v>28</v>
      </c>
      <c r="K428">
        <v>15</v>
      </c>
      <c r="L428">
        <v>5</v>
      </c>
      <c r="M428" t="s">
        <v>28</v>
      </c>
    </row>
    <row r="429" spans="1:13" x14ac:dyDescent="0.25">
      <c r="A429" t="s">
        <v>1799</v>
      </c>
      <c r="B429" t="s">
        <v>1398</v>
      </c>
      <c r="C429" t="s">
        <v>1800</v>
      </c>
      <c r="D429" t="s">
        <v>512</v>
      </c>
      <c r="E429" t="s">
        <v>513</v>
      </c>
      <c r="F429" t="s">
        <v>33</v>
      </c>
      <c r="G429" t="s">
        <v>1801</v>
      </c>
      <c r="H429">
        <v>2015</v>
      </c>
      <c r="I429" t="s">
        <v>1802</v>
      </c>
      <c r="J429" t="s">
        <v>28</v>
      </c>
      <c r="K429">
        <v>15</v>
      </c>
      <c r="L429">
        <v>3</v>
      </c>
      <c r="M429" t="s">
        <v>28</v>
      </c>
    </row>
    <row r="430" spans="1:13" x14ac:dyDescent="0.25">
      <c r="A430" t="s">
        <v>1803</v>
      </c>
      <c r="B430" t="s">
        <v>1398</v>
      </c>
      <c r="C430" s="1">
        <v>43558</v>
      </c>
      <c r="D430" t="s">
        <v>1804</v>
      </c>
      <c r="E430" t="s">
        <v>1805</v>
      </c>
      <c r="F430" t="s">
        <v>25</v>
      </c>
      <c r="G430" t="s">
        <v>1806</v>
      </c>
      <c r="H430">
        <v>2012</v>
      </c>
      <c r="I430" t="s">
        <v>1807</v>
      </c>
      <c r="J430" t="s">
        <v>28</v>
      </c>
      <c r="K430">
        <v>3</v>
      </c>
      <c r="L430">
        <v>2</v>
      </c>
      <c r="M430" t="s">
        <v>28</v>
      </c>
    </row>
    <row r="431" spans="1:13" x14ac:dyDescent="0.25">
      <c r="A431" t="s">
        <v>1808</v>
      </c>
      <c r="B431" t="s">
        <v>1398</v>
      </c>
      <c r="C431" s="1">
        <v>44508</v>
      </c>
      <c r="D431" t="s">
        <v>15</v>
      </c>
      <c r="E431" t="s">
        <v>127</v>
      </c>
      <c r="F431" t="s">
        <v>17</v>
      </c>
      <c r="G431" t="s">
        <v>1809</v>
      </c>
      <c r="H431">
        <v>2014</v>
      </c>
      <c r="I431" t="s">
        <v>1810</v>
      </c>
      <c r="J431" t="s">
        <v>28</v>
      </c>
      <c r="K431">
        <v>30</v>
      </c>
      <c r="L431">
        <v>3</v>
      </c>
      <c r="M431" t="s">
        <v>28</v>
      </c>
    </row>
    <row r="432" spans="1:13" x14ac:dyDescent="0.25">
      <c r="A432" t="s">
        <v>1811</v>
      </c>
      <c r="B432" t="s">
        <v>1398</v>
      </c>
      <c r="C432" t="s">
        <v>1466</v>
      </c>
      <c r="D432" t="s">
        <v>23</v>
      </c>
      <c r="E432" t="s">
        <v>32</v>
      </c>
      <c r="F432" t="s">
        <v>33</v>
      </c>
      <c r="G432" t="s">
        <v>1812</v>
      </c>
      <c r="H432">
        <v>2017</v>
      </c>
      <c r="I432" t="s">
        <v>1813</v>
      </c>
      <c r="J432" t="s">
        <v>28</v>
      </c>
      <c r="K432">
        <v>16</v>
      </c>
      <c r="L432">
        <v>1</v>
      </c>
      <c r="M432" t="s">
        <v>28</v>
      </c>
    </row>
    <row r="433" spans="1:13" x14ac:dyDescent="0.25">
      <c r="A433" t="s">
        <v>1814</v>
      </c>
      <c r="B433" t="s">
        <v>1398</v>
      </c>
      <c r="C433" t="s">
        <v>994</v>
      </c>
      <c r="D433" t="s">
        <v>23</v>
      </c>
      <c r="E433" t="s">
        <v>1815</v>
      </c>
      <c r="F433" t="s">
        <v>25</v>
      </c>
      <c r="G433" t="s">
        <v>1816</v>
      </c>
      <c r="H433">
        <v>2012</v>
      </c>
      <c r="I433" t="s">
        <v>1817</v>
      </c>
      <c r="J433" t="s">
        <v>28</v>
      </c>
      <c r="K433">
        <v>25</v>
      </c>
      <c r="L433">
        <v>6</v>
      </c>
      <c r="M433" t="s">
        <v>28</v>
      </c>
    </row>
    <row r="434" spans="1:13" x14ac:dyDescent="0.25">
      <c r="A434" t="s">
        <v>1818</v>
      </c>
      <c r="B434" t="s">
        <v>1398</v>
      </c>
      <c r="C434" t="s">
        <v>650</v>
      </c>
      <c r="D434" t="s">
        <v>1819</v>
      </c>
      <c r="E434" t="s">
        <v>1820</v>
      </c>
      <c r="F434" t="s">
        <v>33</v>
      </c>
      <c r="G434" t="s">
        <v>1821</v>
      </c>
      <c r="H434">
        <v>2018</v>
      </c>
      <c r="I434" t="s">
        <v>1822</v>
      </c>
      <c r="J434" t="s">
        <v>28</v>
      </c>
      <c r="K434">
        <v>13</v>
      </c>
      <c r="L434">
        <v>1</v>
      </c>
      <c r="M434" t="s">
        <v>28</v>
      </c>
    </row>
    <row r="435" spans="1:13" x14ac:dyDescent="0.25">
      <c r="A435" t="s">
        <v>1823</v>
      </c>
      <c r="B435" t="s">
        <v>1398</v>
      </c>
      <c r="C435" s="1">
        <v>44417</v>
      </c>
      <c r="D435" t="s">
        <v>23</v>
      </c>
      <c r="E435" t="s">
        <v>400</v>
      </c>
      <c r="F435" t="s">
        <v>54</v>
      </c>
      <c r="G435" t="s">
        <v>1824</v>
      </c>
      <c r="H435">
        <v>2014</v>
      </c>
      <c r="I435" t="s">
        <v>978</v>
      </c>
      <c r="J435" t="s">
        <v>28</v>
      </c>
      <c r="K435">
        <v>12</v>
      </c>
      <c r="L435">
        <v>4</v>
      </c>
      <c r="M435" t="s">
        <v>28</v>
      </c>
    </row>
    <row r="436" spans="1:13" x14ac:dyDescent="0.25">
      <c r="A436" t="s">
        <v>1825</v>
      </c>
      <c r="B436" t="s">
        <v>1398</v>
      </c>
      <c r="C436" s="1">
        <v>43593</v>
      </c>
      <c r="D436" t="s">
        <v>1696</v>
      </c>
      <c r="E436" t="s">
        <v>1697</v>
      </c>
      <c r="F436" t="s">
        <v>303</v>
      </c>
      <c r="G436" t="s">
        <v>1826</v>
      </c>
      <c r="H436">
        <v>2012</v>
      </c>
      <c r="I436" t="s">
        <v>1827</v>
      </c>
      <c r="J436" t="s">
        <v>28</v>
      </c>
      <c r="K436">
        <v>20</v>
      </c>
      <c r="L436">
        <v>7</v>
      </c>
      <c r="M436" t="s">
        <v>28</v>
      </c>
    </row>
    <row r="437" spans="1:13" x14ac:dyDescent="0.25">
      <c r="A437" t="s">
        <v>1828</v>
      </c>
      <c r="B437" t="s">
        <v>1398</v>
      </c>
      <c r="C437" t="s">
        <v>622</v>
      </c>
      <c r="D437" t="s">
        <v>23</v>
      </c>
      <c r="E437" t="s">
        <v>1829</v>
      </c>
      <c r="F437" t="s">
        <v>88</v>
      </c>
      <c r="G437" t="s">
        <v>1830</v>
      </c>
      <c r="H437">
        <v>2018</v>
      </c>
      <c r="I437" t="s">
        <v>1831</v>
      </c>
      <c r="J437" t="s">
        <v>28</v>
      </c>
      <c r="K437">
        <v>9</v>
      </c>
      <c r="L437">
        <v>2</v>
      </c>
      <c r="M437" t="s">
        <v>28</v>
      </c>
    </row>
    <row r="438" spans="1:13" x14ac:dyDescent="0.25">
      <c r="A438" t="s">
        <v>1832</v>
      </c>
      <c r="B438" t="s">
        <v>1398</v>
      </c>
      <c r="C438" t="s">
        <v>1833</v>
      </c>
      <c r="D438" t="s">
        <v>23</v>
      </c>
      <c r="E438" t="s">
        <v>152</v>
      </c>
      <c r="F438" t="s">
        <v>163</v>
      </c>
      <c r="G438" t="s">
        <v>1834</v>
      </c>
      <c r="H438">
        <v>2016</v>
      </c>
      <c r="I438" t="s">
        <v>1835</v>
      </c>
      <c r="J438" t="s">
        <v>28</v>
      </c>
      <c r="K438">
        <v>25</v>
      </c>
      <c r="L438">
        <v>3</v>
      </c>
      <c r="M438" t="s">
        <v>28</v>
      </c>
    </row>
    <row r="439" spans="1:13" x14ac:dyDescent="0.25">
      <c r="A439" t="s">
        <v>1836</v>
      </c>
      <c r="B439" t="s">
        <v>1398</v>
      </c>
      <c r="C439" t="s">
        <v>1837</v>
      </c>
      <c r="D439" t="s">
        <v>15</v>
      </c>
      <c r="E439" t="s">
        <v>107</v>
      </c>
      <c r="F439" t="s">
        <v>17</v>
      </c>
      <c r="G439" t="s">
        <v>1838</v>
      </c>
      <c r="H439">
        <v>2016</v>
      </c>
      <c r="I439" t="s">
        <v>1839</v>
      </c>
      <c r="J439" t="s">
        <v>28</v>
      </c>
      <c r="K439">
        <v>18</v>
      </c>
      <c r="L439">
        <v>1</v>
      </c>
      <c r="M439" t="s">
        <v>28</v>
      </c>
    </row>
    <row r="440" spans="1:13" x14ac:dyDescent="0.25">
      <c r="A440" t="s">
        <v>1840</v>
      </c>
      <c r="B440" t="s">
        <v>1398</v>
      </c>
      <c r="C440" t="s">
        <v>1841</v>
      </c>
      <c r="D440" t="s">
        <v>995</v>
      </c>
      <c r="E440" t="s">
        <v>17</v>
      </c>
      <c r="F440" t="s">
        <v>1842</v>
      </c>
      <c r="G440" t="s">
        <v>28</v>
      </c>
      <c r="H440">
        <v>2016</v>
      </c>
      <c r="I440" t="s">
        <v>1843</v>
      </c>
      <c r="J440" t="s">
        <v>28</v>
      </c>
      <c r="K440">
        <v>13</v>
      </c>
      <c r="L440">
        <v>1</v>
      </c>
      <c r="M440" t="s">
        <v>28</v>
      </c>
    </row>
    <row r="441" spans="1:13" x14ac:dyDescent="0.25">
      <c r="A441" t="s">
        <v>1844</v>
      </c>
      <c r="B441" t="s">
        <v>1398</v>
      </c>
      <c r="C441" s="1">
        <v>44357</v>
      </c>
      <c r="D441" t="s">
        <v>23</v>
      </c>
      <c r="E441" t="s">
        <v>32</v>
      </c>
      <c r="F441" t="s">
        <v>33</v>
      </c>
      <c r="G441" t="s">
        <v>1845</v>
      </c>
      <c r="H441">
        <v>2018</v>
      </c>
      <c r="I441" t="s">
        <v>1846</v>
      </c>
      <c r="J441" t="s">
        <v>28</v>
      </c>
      <c r="K441">
        <v>5</v>
      </c>
      <c r="L441">
        <v>1</v>
      </c>
      <c r="M441" t="s">
        <v>28</v>
      </c>
    </row>
    <row r="442" spans="1:13" x14ac:dyDescent="0.25">
      <c r="A442" t="s">
        <v>1847</v>
      </c>
      <c r="B442" t="s">
        <v>1398</v>
      </c>
      <c r="C442" t="s">
        <v>1848</v>
      </c>
      <c r="D442" t="s">
        <v>23</v>
      </c>
      <c r="E442" t="s">
        <v>1849</v>
      </c>
      <c r="F442" t="s">
        <v>128</v>
      </c>
      <c r="G442" t="s">
        <v>1850</v>
      </c>
      <c r="H442">
        <v>2010</v>
      </c>
      <c r="I442" t="s">
        <v>1851</v>
      </c>
      <c r="J442" t="s">
        <v>28</v>
      </c>
      <c r="K442">
        <v>26</v>
      </c>
      <c r="L442">
        <v>7</v>
      </c>
      <c r="M442" t="s">
        <v>28</v>
      </c>
    </row>
    <row r="443" spans="1:13" x14ac:dyDescent="0.25">
      <c r="A443" t="s">
        <v>1852</v>
      </c>
      <c r="B443" t="s">
        <v>1398</v>
      </c>
      <c r="C443" t="s">
        <v>1359</v>
      </c>
      <c r="D443" t="s">
        <v>208</v>
      </c>
      <c r="E443" t="s">
        <v>279</v>
      </c>
      <c r="F443" t="s">
        <v>310</v>
      </c>
      <c r="G443" t="s">
        <v>1853</v>
      </c>
      <c r="H443">
        <v>2018</v>
      </c>
      <c r="I443" t="s">
        <v>1854</v>
      </c>
      <c r="J443" t="s">
        <v>28</v>
      </c>
      <c r="K443">
        <v>20</v>
      </c>
      <c r="L443">
        <v>2</v>
      </c>
      <c r="M443" t="s">
        <v>28</v>
      </c>
    </row>
    <row r="444" spans="1:13" x14ac:dyDescent="0.25">
      <c r="A444" t="s">
        <v>1855</v>
      </c>
      <c r="B444" t="s">
        <v>1398</v>
      </c>
      <c r="C444" t="s">
        <v>1856</v>
      </c>
      <c r="D444" t="s">
        <v>561</v>
      </c>
      <c r="E444" t="s">
        <v>562</v>
      </c>
      <c r="F444" t="s">
        <v>54</v>
      </c>
      <c r="G444" t="s">
        <v>1857</v>
      </c>
      <c r="H444">
        <v>2016</v>
      </c>
      <c r="I444" t="s">
        <v>1858</v>
      </c>
      <c r="J444" t="s">
        <v>28</v>
      </c>
      <c r="K444">
        <v>14</v>
      </c>
      <c r="L444">
        <v>2</v>
      </c>
      <c r="M444" t="s">
        <v>28</v>
      </c>
    </row>
    <row r="445" spans="1:13" x14ac:dyDescent="0.25">
      <c r="A445" t="s">
        <v>1859</v>
      </c>
      <c r="B445" t="s">
        <v>1398</v>
      </c>
      <c r="C445" t="s">
        <v>217</v>
      </c>
      <c r="D445" t="s">
        <v>23</v>
      </c>
      <c r="E445" t="s">
        <v>1860</v>
      </c>
      <c r="F445" t="s">
        <v>70</v>
      </c>
      <c r="G445" t="s">
        <v>1861</v>
      </c>
      <c r="H445">
        <v>2021</v>
      </c>
      <c r="I445" t="s">
        <v>1862</v>
      </c>
      <c r="J445" t="s">
        <v>28</v>
      </c>
      <c r="K445">
        <v>11</v>
      </c>
      <c r="L445">
        <v>1</v>
      </c>
      <c r="M445" t="s">
        <v>28</v>
      </c>
    </row>
    <row r="446" spans="1:13" x14ac:dyDescent="0.25">
      <c r="A446" t="s">
        <v>1863</v>
      </c>
      <c r="B446" t="s">
        <v>1398</v>
      </c>
      <c r="C446" t="s">
        <v>217</v>
      </c>
      <c r="D446" t="s">
        <v>1864</v>
      </c>
      <c r="E446" t="s">
        <v>1865</v>
      </c>
      <c r="F446" t="s">
        <v>33</v>
      </c>
      <c r="G446" t="s">
        <v>1866</v>
      </c>
      <c r="H446">
        <v>2015</v>
      </c>
      <c r="I446" t="s">
        <v>118</v>
      </c>
      <c r="J446" t="s">
        <v>28</v>
      </c>
      <c r="K446">
        <v>7</v>
      </c>
      <c r="L446">
        <v>1</v>
      </c>
      <c r="M446" t="s">
        <v>28</v>
      </c>
    </row>
    <row r="447" spans="1:13" x14ac:dyDescent="0.25">
      <c r="A447" t="s">
        <v>1867</v>
      </c>
      <c r="B447" t="s">
        <v>1398</v>
      </c>
      <c r="C447" s="1">
        <v>44238</v>
      </c>
      <c r="D447" t="s">
        <v>23</v>
      </c>
      <c r="E447" t="s">
        <v>571</v>
      </c>
      <c r="F447" t="s">
        <v>54</v>
      </c>
      <c r="G447" t="s">
        <v>1868</v>
      </c>
      <c r="H447">
        <v>2010</v>
      </c>
      <c r="I447" t="s">
        <v>1869</v>
      </c>
      <c r="J447" t="s">
        <v>28</v>
      </c>
      <c r="K447">
        <v>7</v>
      </c>
      <c r="L447">
        <v>5</v>
      </c>
      <c r="M447" t="s">
        <v>28</v>
      </c>
    </row>
    <row r="448" spans="1:13" x14ac:dyDescent="0.25">
      <c r="A448" t="s">
        <v>1870</v>
      </c>
      <c r="B448" t="s">
        <v>1398</v>
      </c>
      <c r="C448" s="1">
        <v>44480</v>
      </c>
      <c r="D448" t="s">
        <v>58</v>
      </c>
      <c r="E448" t="s">
        <v>59</v>
      </c>
      <c r="F448" t="s">
        <v>33</v>
      </c>
      <c r="G448" t="s">
        <v>1871</v>
      </c>
      <c r="H448">
        <v>2018</v>
      </c>
      <c r="I448" t="s">
        <v>1872</v>
      </c>
      <c r="J448" t="s">
        <v>28</v>
      </c>
      <c r="K448">
        <v>6</v>
      </c>
      <c r="L448">
        <v>2</v>
      </c>
      <c r="M448" t="s">
        <v>28</v>
      </c>
    </row>
    <row r="449" spans="1:13" x14ac:dyDescent="0.25">
      <c r="A449" t="s">
        <v>1873</v>
      </c>
      <c r="B449" t="s">
        <v>1398</v>
      </c>
      <c r="C449" s="1">
        <v>44414</v>
      </c>
      <c r="D449" t="s">
        <v>23</v>
      </c>
      <c r="E449" t="s">
        <v>152</v>
      </c>
      <c r="F449" t="s">
        <v>17</v>
      </c>
      <c r="G449" t="s">
        <v>1874</v>
      </c>
      <c r="H449">
        <v>2016</v>
      </c>
      <c r="I449" t="s">
        <v>1875</v>
      </c>
      <c r="J449" t="s">
        <v>28</v>
      </c>
      <c r="K449">
        <v>23</v>
      </c>
      <c r="L449">
        <v>2</v>
      </c>
      <c r="M449" t="s">
        <v>28</v>
      </c>
    </row>
    <row r="450" spans="1:13" x14ac:dyDescent="0.25">
      <c r="A450" t="s">
        <v>1876</v>
      </c>
      <c r="B450" t="s">
        <v>1398</v>
      </c>
      <c r="C450" t="s">
        <v>1120</v>
      </c>
      <c r="D450" t="s">
        <v>512</v>
      </c>
      <c r="E450" t="s">
        <v>1877</v>
      </c>
      <c r="F450" t="s">
        <v>295</v>
      </c>
      <c r="G450" t="s">
        <v>1878</v>
      </c>
      <c r="H450">
        <v>2018</v>
      </c>
      <c r="I450" t="s">
        <v>1879</v>
      </c>
      <c r="J450" t="s">
        <v>28</v>
      </c>
      <c r="K450">
        <v>20</v>
      </c>
      <c r="L450">
        <v>1</v>
      </c>
      <c r="M450" t="s">
        <v>28</v>
      </c>
    </row>
    <row r="451" spans="1:13" x14ac:dyDescent="0.25">
      <c r="A451" t="s">
        <v>1880</v>
      </c>
      <c r="B451" t="s">
        <v>1398</v>
      </c>
      <c r="C451" t="s">
        <v>1120</v>
      </c>
      <c r="D451" t="s">
        <v>23</v>
      </c>
      <c r="E451" t="s">
        <v>32</v>
      </c>
      <c r="F451" t="s">
        <v>54</v>
      </c>
      <c r="G451" t="s">
        <v>1881</v>
      </c>
      <c r="H451" t="s">
        <v>28</v>
      </c>
      <c r="I451" t="s">
        <v>1882</v>
      </c>
      <c r="J451" t="s">
        <v>28</v>
      </c>
      <c r="K451">
        <v>15</v>
      </c>
      <c r="L451">
        <v>2</v>
      </c>
      <c r="M451" t="s">
        <v>28</v>
      </c>
    </row>
    <row r="452" spans="1:13" x14ac:dyDescent="0.25">
      <c r="A452" t="s">
        <v>1883</v>
      </c>
      <c r="B452" t="s">
        <v>1398</v>
      </c>
      <c r="C452" t="s">
        <v>1048</v>
      </c>
      <c r="D452" t="s">
        <v>23</v>
      </c>
      <c r="E452" t="s">
        <v>32</v>
      </c>
      <c r="F452" t="s">
        <v>65</v>
      </c>
      <c r="G452" t="s">
        <v>1884</v>
      </c>
      <c r="H452">
        <v>2017</v>
      </c>
      <c r="I452" t="s">
        <v>1885</v>
      </c>
      <c r="J452" t="s">
        <v>28</v>
      </c>
      <c r="K452">
        <v>10</v>
      </c>
      <c r="L452">
        <v>2</v>
      </c>
      <c r="M452" t="s">
        <v>28</v>
      </c>
    </row>
    <row r="453" spans="1:13" x14ac:dyDescent="0.25">
      <c r="A453" t="s">
        <v>1886</v>
      </c>
      <c r="B453" t="s">
        <v>1398</v>
      </c>
      <c r="C453" t="s">
        <v>1048</v>
      </c>
      <c r="D453" t="s">
        <v>23</v>
      </c>
      <c r="E453" t="s">
        <v>152</v>
      </c>
      <c r="F453" t="s">
        <v>163</v>
      </c>
      <c r="G453" t="s">
        <v>1887</v>
      </c>
      <c r="H453">
        <v>2015</v>
      </c>
      <c r="I453" t="s">
        <v>1888</v>
      </c>
      <c r="J453" t="s">
        <v>28</v>
      </c>
      <c r="K453">
        <v>20</v>
      </c>
      <c r="L453">
        <v>2</v>
      </c>
      <c r="M453" t="s">
        <v>28</v>
      </c>
    </row>
    <row r="454" spans="1:13" x14ac:dyDescent="0.25">
      <c r="A454" t="s">
        <v>1889</v>
      </c>
      <c r="B454" t="s">
        <v>1398</v>
      </c>
      <c r="C454" t="s">
        <v>1048</v>
      </c>
      <c r="D454" t="s">
        <v>23</v>
      </c>
      <c r="E454" t="s">
        <v>1374</v>
      </c>
      <c r="F454" t="s">
        <v>54</v>
      </c>
      <c r="G454" t="s">
        <v>1890</v>
      </c>
      <c r="H454">
        <v>2011</v>
      </c>
      <c r="I454" t="s">
        <v>1088</v>
      </c>
      <c r="J454" t="s">
        <v>28</v>
      </c>
      <c r="K454">
        <v>5</v>
      </c>
      <c r="L454">
        <v>2</v>
      </c>
      <c r="M454" t="s">
        <v>28</v>
      </c>
    </row>
    <row r="455" spans="1:13" x14ac:dyDescent="0.25">
      <c r="A455" t="s">
        <v>1891</v>
      </c>
      <c r="B455" t="s">
        <v>1398</v>
      </c>
      <c r="C455" t="s">
        <v>1892</v>
      </c>
      <c r="D455" t="s">
        <v>555</v>
      </c>
      <c r="E455" t="s">
        <v>1893</v>
      </c>
      <c r="F455" t="s">
        <v>128</v>
      </c>
      <c r="G455" t="s">
        <v>1894</v>
      </c>
      <c r="H455">
        <v>2015</v>
      </c>
      <c r="I455" t="s">
        <v>1895</v>
      </c>
      <c r="J455" t="s">
        <v>28</v>
      </c>
      <c r="K455">
        <v>7</v>
      </c>
      <c r="L455">
        <v>3</v>
      </c>
      <c r="M455" t="s">
        <v>28</v>
      </c>
    </row>
    <row r="456" spans="1:13" x14ac:dyDescent="0.25">
      <c r="A456" t="s">
        <v>1896</v>
      </c>
      <c r="B456" t="s">
        <v>1398</v>
      </c>
      <c r="C456" s="1">
        <v>44348</v>
      </c>
      <c r="D456" t="s">
        <v>23</v>
      </c>
      <c r="E456" t="s">
        <v>400</v>
      </c>
      <c r="F456" t="s">
        <v>70</v>
      </c>
      <c r="G456" t="s">
        <v>1897</v>
      </c>
      <c r="H456">
        <v>2015</v>
      </c>
      <c r="I456" t="s">
        <v>1898</v>
      </c>
      <c r="J456" t="s">
        <v>28</v>
      </c>
      <c r="K456">
        <v>9</v>
      </c>
      <c r="L456">
        <v>4</v>
      </c>
      <c r="M456" t="s">
        <v>28</v>
      </c>
    </row>
    <row r="457" spans="1:13" x14ac:dyDescent="0.25">
      <c r="A457" t="s">
        <v>1899</v>
      </c>
      <c r="B457" t="s">
        <v>1398</v>
      </c>
      <c r="C457" t="s">
        <v>1603</v>
      </c>
      <c r="D457" t="s">
        <v>111</v>
      </c>
      <c r="E457" t="s">
        <v>112</v>
      </c>
      <c r="F457" t="s">
        <v>88</v>
      </c>
      <c r="G457" t="s">
        <v>1900</v>
      </c>
      <c r="H457">
        <v>2014</v>
      </c>
      <c r="I457" t="s">
        <v>1901</v>
      </c>
      <c r="J457" t="s">
        <v>28</v>
      </c>
      <c r="K457">
        <v>15</v>
      </c>
      <c r="L457">
        <v>3</v>
      </c>
      <c r="M457" t="s">
        <v>28</v>
      </c>
    </row>
    <row r="458" spans="1:13" x14ac:dyDescent="0.25">
      <c r="A458" t="s">
        <v>1902</v>
      </c>
      <c r="B458" t="s">
        <v>1398</v>
      </c>
      <c r="C458" t="s">
        <v>1603</v>
      </c>
      <c r="D458" t="s">
        <v>23</v>
      </c>
      <c r="E458" t="s">
        <v>400</v>
      </c>
      <c r="F458" t="s">
        <v>54</v>
      </c>
      <c r="G458" t="s">
        <v>1903</v>
      </c>
      <c r="H458">
        <v>2011</v>
      </c>
      <c r="I458" t="s">
        <v>28</v>
      </c>
      <c r="J458" t="s">
        <v>28</v>
      </c>
      <c r="K458">
        <v>2</v>
      </c>
      <c r="L458">
        <v>1</v>
      </c>
      <c r="M458" t="s">
        <v>28</v>
      </c>
    </row>
    <row r="459" spans="1:13" x14ac:dyDescent="0.25">
      <c r="A459" t="s">
        <v>1904</v>
      </c>
      <c r="B459" t="s">
        <v>1905</v>
      </c>
      <c r="C459" s="1">
        <v>44379</v>
      </c>
      <c r="D459" t="s">
        <v>15</v>
      </c>
      <c r="E459" t="s">
        <v>16</v>
      </c>
      <c r="F459" t="s">
        <v>101</v>
      </c>
      <c r="G459" t="s">
        <v>1906</v>
      </c>
      <c r="H459">
        <v>2015</v>
      </c>
      <c r="I459" t="s">
        <v>1501</v>
      </c>
      <c r="J459" t="s">
        <v>28</v>
      </c>
      <c r="K459">
        <v>8</v>
      </c>
      <c r="L459">
        <v>1</v>
      </c>
      <c r="M459" t="s">
        <v>28</v>
      </c>
    </row>
    <row r="460" spans="1:13" x14ac:dyDescent="0.25">
      <c r="A460" t="s">
        <v>1907</v>
      </c>
      <c r="B460" t="s">
        <v>1905</v>
      </c>
      <c r="C460" s="1">
        <v>44411</v>
      </c>
      <c r="D460" t="s">
        <v>58</v>
      </c>
      <c r="E460" t="s">
        <v>59</v>
      </c>
      <c r="F460" t="s">
        <v>33</v>
      </c>
      <c r="G460" t="s">
        <v>1908</v>
      </c>
      <c r="H460">
        <v>2014</v>
      </c>
      <c r="I460" t="s">
        <v>1909</v>
      </c>
      <c r="J460" t="s">
        <v>28</v>
      </c>
      <c r="K460">
        <v>11</v>
      </c>
      <c r="L460">
        <v>2</v>
      </c>
      <c r="M460" t="s">
        <v>28</v>
      </c>
    </row>
    <row r="461" spans="1:13" x14ac:dyDescent="0.25">
      <c r="A461" t="s">
        <v>1910</v>
      </c>
      <c r="B461" t="s">
        <v>1905</v>
      </c>
      <c r="C461" t="s">
        <v>1911</v>
      </c>
      <c r="D461" t="s">
        <v>23</v>
      </c>
      <c r="E461" t="s">
        <v>152</v>
      </c>
      <c r="F461" t="s">
        <v>54</v>
      </c>
      <c r="G461" t="s">
        <v>1912</v>
      </c>
      <c r="H461">
        <v>2012</v>
      </c>
      <c r="I461" t="s">
        <v>1913</v>
      </c>
      <c r="J461" t="s">
        <v>28</v>
      </c>
      <c r="K461">
        <v>12</v>
      </c>
      <c r="L461">
        <v>4</v>
      </c>
      <c r="M461" t="s">
        <v>28</v>
      </c>
    </row>
    <row r="462" spans="1:13" x14ac:dyDescent="0.25">
      <c r="A462" t="s">
        <v>1914</v>
      </c>
      <c r="B462" t="s">
        <v>1915</v>
      </c>
      <c r="C462" s="1">
        <v>42746</v>
      </c>
      <c r="D462" t="s">
        <v>23</v>
      </c>
      <c r="E462" t="s">
        <v>152</v>
      </c>
      <c r="F462" t="s">
        <v>54</v>
      </c>
      <c r="G462" t="s">
        <v>1916</v>
      </c>
      <c r="H462">
        <v>2011</v>
      </c>
      <c r="I462" t="s">
        <v>1917</v>
      </c>
      <c r="J462" t="s">
        <v>28</v>
      </c>
      <c r="K462">
        <v>9</v>
      </c>
      <c r="L462">
        <v>5</v>
      </c>
      <c r="M462" t="s">
        <v>28</v>
      </c>
    </row>
    <row r="463" spans="1:13" x14ac:dyDescent="0.25">
      <c r="A463" t="s">
        <v>1918</v>
      </c>
      <c r="B463" t="s">
        <v>1915</v>
      </c>
      <c r="C463" s="1">
        <v>43467</v>
      </c>
      <c r="D463" t="s">
        <v>15</v>
      </c>
      <c r="E463" t="s">
        <v>107</v>
      </c>
      <c r="F463" t="s">
        <v>88</v>
      </c>
      <c r="G463" t="s">
        <v>1919</v>
      </c>
      <c r="H463" t="s">
        <v>28</v>
      </c>
      <c r="I463" t="s">
        <v>1920</v>
      </c>
      <c r="J463" t="s">
        <v>28</v>
      </c>
      <c r="K463">
        <v>8</v>
      </c>
      <c r="L463">
        <v>2</v>
      </c>
      <c r="M463" t="s">
        <v>28</v>
      </c>
    </row>
    <row r="464" spans="1:13" x14ac:dyDescent="0.25">
      <c r="A464" t="s">
        <v>1921</v>
      </c>
      <c r="B464" t="s">
        <v>1915</v>
      </c>
      <c r="C464" t="s">
        <v>1647</v>
      </c>
      <c r="D464" t="s">
        <v>23</v>
      </c>
      <c r="E464" t="s">
        <v>1258</v>
      </c>
      <c r="F464" t="s">
        <v>33</v>
      </c>
      <c r="G464" t="s">
        <v>1922</v>
      </c>
      <c r="H464">
        <v>2010</v>
      </c>
      <c r="I464" t="s">
        <v>1923</v>
      </c>
      <c r="J464" t="s">
        <v>28</v>
      </c>
      <c r="K464">
        <v>31</v>
      </c>
      <c r="L464">
        <v>2</v>
      </c>
      <c r="M464" t="s">
        <v>28</v>
      </c>
    </row>
    <row r="465" spans="1:13" x14ac:dyDescent="0.25">
      <c r="A465" t="s">
        <v>1924</v>
      </c>
      <c r="B465" t="s">
        <v>1915</v>
      </c>
      <c r="C465" t="s">
        <v>481</v>
      </c>
      <c r="D465" t="s">
        <v>23</v>
      </c>
      <c r="E465" t="s">
        <v>1925</v>
      </c>
      <c r="F465" t="s">
        <v>163</v>
      </c>
      <c r="G465" t="s">
        <v>1926</v>
      </c>
      <c r="H465">
        <v>2014</v>
      </c>
      <c r="I465" t="s">
        <v>1927</v>
      </c>
      <c r="J465" t="s">
        <v>28</v>
      </c>
      <c r="K465">
        <v>13</v>
      </c>
      <c r="L465">
        <v>2</v>
      </c>
      <c r="M465" t="s">
        <v>28</v>
      </c>
    </row>
    <row r="466" spans="1:13" x14ac:dyDescent="0.25">
      <c r="A466" t="s">
        <v>1928</v>
      </c>
      <c r="B466" t="s">
        <v>1915</v>
      </c>
      <c r="C466" s="1">
        <v>44357</v>
      </c>
      <c r="D466" t="s">
        <v>99</v>
      </c>
      <c r="E466" t="s">
        <v>1929</v>
      </c>
      <c r="F466" t="s">
        <v>33</v>
      </c>
      <c r="G466" t="s">
        <v>1255</v>
      </c>
      <c r="H466">
        <v>2017</v>
      </c>
      <c r="I466" t="s">
        <v>1862</v>
      </c>
      <c r="J466" t="s">
        <v>28</v>
      </c>
      <c r="K466">
        <v>7</v>
      </c>
      <c r="L466">
        <v>2</v>
      </c>
      <c r="M466" t="s">
        <v>28</v>
      </c>
    </row>
    <row r="467" spans="1:13" x14ac:dyDescent="0.25">
      <c r="A467" t="s">
        <v>1930</v>
      </c>
      <c r="B467" t="s">
        <v>1931</v>
      </c>
      <c r="C467" t="s">
        <v>1932</v>
      </c>
      <c r="D467" t="s">
        <v>15</v>
      </c>
      <c r="E467" t="s">
        <v>107</v>
      </c>
      <c r="F467" t="s">
        <v>197</v>
      </c>
      <c r="G467" t="s">
        <v>1933</v>
      </c>
      <c r="H467">
        <v>2015</v>
      </c>
      <c r="I467" t="s">
        <v>1934</v>
      </c>
      <c r="J467" t="s">
        <v>28</v>
      </c>
      <c r="K467">
        <v>1</v>
      </c>
      <c r="L467">
        <v>1</v>
      </c>
      <c r="M467" t="s">
        <v>28</v>
      </c>
    </row>
    <row r="468" spans="1:13" x14ac:dyDescent="0.25">
      <c r="A468" t="s">
        <v>1935</v>
      </c>
      <c r="B468" t="s">
        <v>1931</v>
      </c>
      <c r="C468" t="s">
        <v>1472</v>
      </c>
      <c r="D468" t="s">
        <v>23</v>
      </c>
      <c r="E468" t="s">
        <v>265</v>
      </c>
      <c r="F468" t="s">
        <v>33</v>
      </c>
      <c r="G468" t="s">
        <v>1936</v>
      </c>
      <c r="H468">
        <v>2000</v>
      </c>
      <c r="I468" t="s">
        <v>1937</v>
      </c>
      <c r="J468" t="s">
        <v>28</v>
      </c>
      <c r="K468">
        <v>2</v>
      </c>
      <c r="L468">
        <v>1</v>
      </c>
      <c r="M468" t="s">
        <v>28</v>
      </c>
    </row>
    <row r="469" spans="1:13" x14ac:dyDescent="0.25">
      <c r="A469" t="s">
        <v>1938</v>
      </c>
      <c r="B469" t="s">
        <v>1931</v>
      </c>
      <c r="C469" t="s">
        <v>1939</v>
      </c>
      <c r="D469" t="s">
        <v>23</v>
      </c>
      <c r="E469" t="s">
        <v>32</v>
      </c>
      <c r="F469" t="s">
        <v>54</v>
      </c>
      <c r="G469" t="s">
        <v>807</v>
      </c>
      <c r="H469">
        <v>2000</v>
      </c>
      <c r="I469" t="s">
        <v>1937</v>
      </c>
      <c r="J469" t="s">
        <v>28</v>
      </c>
      <c r="K469">
        <v>2</v>
      </c>
      <c r="L469">
        <v>1</v>
      </c>
      <c r="M469" t="s">
        <v>28</v>
      </c>
    </row>
    <row r="470" spans="1:13" x14ac:dyDescent="0.25">
      <c r="A470" t="s">
        <v>1940</v>
      </c>
      <c r="B470" t="s">
        <v>1941</v>
      </c>
      <c r="C470" t="s">
        <v>1942</v>
      </c>
      <c r="D470" t="s">
        <v>23</v>
      </c>
      <c r="E470" t="s">
        <v>32</v>
      </c>
      <c r="F470" t="s">
        <v>54</v>
      </c>
      <c r="G470" t="s">
        <v>1943</v>
      </c>
      <c r="H470">
        <v>2005</v>
      </c>
      <c r="I470" t="s">
        <v>1944</v>
      </c>
      <c r="J470" t="s">
        <v>28</v>
      </c>
      <c r="K470">
        <v>22</v>
      </c>
      <c r="L470">
        <v>7</v>
      </c>
      <c r="M470" t="s">
        <v>28</v>
      </c>
    </row>
    <row r="471" spans="1:13" x14ac:dyDescent="0.25">
      <c r="A471" t="s">
        <v>1945</v>
      </c>
      <c r="B471" t="s">
        <v>1941</v>
      </c>
      <c r="C471" t="s">
        <v>1490</v>
      </c>
      <c r="D471" t="s">
        <v>23</v>
      </c>
      <c r="E471" t="s">
        <v>152</v>
      </c>
      <c r="F471" t="s">
        <v>163</v>
      </c>
      <c r="G471" t="s">
        <v>1946</v>
      </c>
      <c r="H471">
        <v>2007</v>
      </c>
      <c r="I471" t="s">
        <v>1947</v>
      </c>
      <c r="J471" t="s">
        <v>28</v>
      </c>
      <c r="K471">
        <v>15</v>
      </c>
      <c r="L471">
        <v>4</v>
      </c>
      <c r="M471" t="s">
        <v>28</v>
      </c>
    </row>
    <row r="472" spans="1:13" x14ac:dyDescent="0.25">
      <c r="A472" t="s">
        <v>1948</v>
      </c>
      <c r="B472" t="s">
        <v>1941</v>
      </c>
      <c r="C472" t="s">
        <v>368</v>
      </c>
      <c r="D472" t="s">
        <v>23</v>
      </c>
      <c r="E472" t="s">
        <v>32</v>
      </c>
      <c r="F472" t="s">
        <v>25</v>
      </c>
      <c r="G472" t="s">
        <v>1949</v>
      </c>
      <c r="H472">
        <v>2012</v>
      </c>
      <c r="I472" t="s">
        <v>1862</v>
      </c>
      <c r="J472" t="s">
        <v>28</v>
      </c>
      <c r="K472">
        <v>16</v>
      </c>
      <c r="L472">
        <v>1</v>
      </c>
      <c r="M472" t="s">
        <v>28</v>
      </c>
    </row>
    <row r="473" spans="1:13" x14ac:dyDescent="0.25">
      <c r="A473" t="s">
        <v>1950</v>
      </c>
      <c r="B473" t="s">
        <v>1941</v>
      </c>
      <c r="C473" s="1">
        <v>44294</v>
      </c>
      <c r="D473" t="s">
        <v>23</v>
      </c>
      <c r="E473" t="s">
        <v>601</v>
      </c>
      <c r="F473" t="s">
        <v>54</v>
      </c>
      <c r="G473" t="s">
        <v>1951</v>
      </c>
      <c r="H473">
        <v>2014</v>
      </c>
      <c r="I473" t="s">
        <v>1952</v>
      </c>
      <c r="J473" t="s">
        <v>28</v>
      </c>
      <c r="K473">
        <v>9</v>
      </c>
      <c r="L473">
        <v>4</v>
      </c>
      <c r="M473" t="s">
        <v>28</v>
      </c>
    </row>
    <row r="474" spans="1:13" x14ac:dyDescent="0.25">
      <c r="A474" t="s">
        <v>1953</v>
      </c>
      <c r="B474" t="s">
        <v>1941</v>
      </c>
      <c r="C474" t="s">
        <v>1954</v>
      </c>
      <c r="D474" t="s">
        <v>512</v>
      </c>
      <c r="E474" t="s">
        <v>1955</v>
      </c>
      <c r="F474" t="s">
        <v>17</v>
      </c>
      <c r="G474" t="s">
        <v>1956</v>
      </c>
      <c r="H474">
        <v>2013</v>
      </c>
      <c r="I474" t="s">
        <v>1957</v>
      </c>
      <c r="J474" t="s">
        <v>28</v>
      </c>
      <c r="K474">
        <v>16</v>
      </c>
      <c r="L474">
        <v>3</v>
      </c>
      <c r="M474" t="s">
        <v>28</v>
      </c>
    </row>
    <row r="475" spans="1:13" x14ac:dyDescent="0.25">
      <c r="A475" t="s">
        <v>1958</v>
      </c>
      <c r="B475" t="s">
        <v>1941</v>
      </c>
      <c r="C475" t="s">
        <v>1841</v>
      </c>
      <c r="D475" t="s">
        <v>23</v>
      </c>
      <c r="E475" t="s">
        <v>152</v>
      </c>
      <c r="F475" t="s">
        <v>128</v>
      </c>
      <c r="G475" t="s">
        <v>1959</v>
      </c>
      <c r="H475">
        <v>2016</v>
      </c>
      <c r="I475" t="s">
        <v>1960</v>
      </c>
      <c r="J475" t="s">
        <v>28</v>
      </c>
      <c r="K475">
        <v>8</v>
      </c>
      <c r="L475">
        <v>2</v>
      </c>
      <c r="M475" t="s">
        <v>28</v>
      </c>
    </row>
    <row r="476" spans="1:13" x14ac:dyDescent="0.25">
      <c r="A476" t="s">
        <v>1961</v>
      </c>
      <c r="B476" t="s">
        <v>1962</v>
      </c>
      <c r="C476" t="s">
        <v>1963</v>
      </c>
      <c r="D476" t="s">
        <v>15</v>
      </c>
      <c r="E476" t="s">
        <v>107</v>
      </c>
      <c r="F476" t="s">
        <v>197</v>
      </c>
      <c r="G476" t="s">
        <v>1964</v>
      </c>
      <c r="H476">
        <v>2017</v>
      </c>
      <c r="I476" t="s">
        <v>1965</v>
      </c>
      <c r="J476" t="s">
        <v>28</v>
      </c>
      <c r="K476">
        <v>10</v>
      </c>
      <c r="L476">
        <v>1</v>
      </c>
      <c r="M476" t="s">
        <v>28</v>
      </c>
    </row>
    <row r="477" spans="1:13" x14ac:dyDescent="0.25">
      <c r="A477" t="s">
        <v>1966</v>
      </c>
      <c r="B477" t="s">
        <v>1967</v>
      </c>
      <c r="C477" s="1">
        <v>44383</v>
      </c>
      <c r="D477" t="s">
        <v>384</v>
      </c>
      <c r="E477" t="s">
        <v>385</v>
      </c>
      <c r="F477" t="s">
        <v>295</v>
      </c>
      <c r="G477" t="s">
        <v>1968</v>
      </c>
      <c r="H477">
        <v>2011</v>
      </c>
      <c r="I477" t="s">
        <v>1969</v>
      </c>
      <c r="J477" t="s">
        <v>28</v>
      </c>
      <c r="K477">
        <v>12</v>
      </c>
      <c r="L477">
        <v>3</v>
      </c>
      <c r="M477" t="s">
        <v>28</v>
      </c>
    </row>
    <row r="478" spans="1:13" x14ac:dyDescent="0.25">
      <c r="A478" t="s">
        <v>1970</v>
      </c>
      <c r="B478" t="s">
        <v>1967</v>
      </c>
      <c r="C478" t="s">
        <v>1971</v>
      </c>
      <c r="D478" t="s">
        <v>99</v>
      </c>
      <c r="E478" t="s">
        <v>309</v>
      </c>
      <c r="F478" t="s">
        <v>88</v>
      </c>
      <c r="G478" t="s">
        <v>1972</v>
      </c>
      <c r="H478">
        <v>2015</v>
      </c>
      <c r="I478" t="s">
        <v>1973</v>
      </c>
      <c r="J478" t="s">
        <v>28</v>
      </c>
      <c r="K478">
        <v>20</v>
      </c>
      <c r="L478">
        <v>5</v>
      </c>
      <c r="M478" t="s">
        <v>28</v>
      </c>
    </row>
    <row r="479" spans="1:13" x14ac:dyDescent="0.25">
      <c r="A479" t="s">
        <v>1974</v>
      </c>
      <c r="B479" t="s">
        <v>1941</v>
      </c>
      <c r="C479" t="s">
        <v>999</v>
      </c>
      <c r="D479" t="s">
        <v>23</v>
      </c>
      <c r="E479" t="s">
        <v>1975</v>
      </c>
      <c r="F479" t="s">
        <v>295</v>
      </c>
      <c r="G479" t="s">
        <v>1976</v>
      </c>
      <c r="H479">
        <v>2019</v>
      </c>
      <c r="I479" t="s">
        <v>1977</v>
      </c>
      <c r="J479" t="s">
        <v>28</v>
      </c>
      <c r="K479">
        <v>15</v>
      </c>
      <c r="L479">
        <v>2</v>
      </c>
      <c r="M479" t="s">
        <v>28</v>
      </c>
    </row>
    <row r="480" spans="1:13" x14ac:dyDescent="0.25">
      <c r="A480" t="s">
        <v>1978</v>
      </c>
      <c r="B480" t="s">
        <v>1979</v>
      </c>
      <c r="C480" t="s">
        <v>1980</v>
      </c>
      <c r="D480" t="s">
        <v>15</v>
      </c>
      <c r="E480" t="s">
        <v>16</v>
      </c>
      <c r="F480" t="s">
        <v>303</v>
      </c>
      <c r="G480" t="s">
        <v>1981</v>
      </c>
      <c r="H480">
        <v>2014</v>
      </c>
      <c r="I480" t="s">
        <v>1982</v>
      </c>
      <c r="J480" t="s">
        <v>28</v>
      </c>
      <c r="K480">
        <v>6</v>
      </c>
      <c r="L480">
        <v>2</v>
      </c>
      <c r="M480" t="s">
        <v>28</v>
      </c>
    </row>
    <row r="481" spans="1:13" x14ac:dyDescent="0.25">
      <c r="A481" t="s">
        <v>1983</v>
      </c>
      <c r="B481" t="s">
        <v>1984</v>
      </c>
      <c r="C481" t="s">
        <v>1985</v>
      </c>
      <c r="D481" t="s">
        <v>23</v>
      </c>
      <c r="E481" t="s">
        <v>152</v>
      </c>
      <c r="F481" t="s">
        <v>139</v>
      </c>
      <c r="G481" t="s">
        <v>1986</v>
      </c>
      <c r="H481">
        <v>2013</v>
      </c>
      <c r="I481" t="s">
        <v>1987</v>
      </c>
      <c r="J481" t="s">
        <v>1988</v>
      </c>
      <c r="K481">
        <v>25</v>
      </c>
      <c r="L481">
        <v>5</v>
      </c>
      <c r="M481">
        <v>1</v>
      </c>
    </row>
    <row r="482" spans="1:13" x14ac:dyDescent="0.25">
      <c r="A482" t="s">
        <v>1989</v>
      </c>
      <c r="B482" t="s">
        <v>1984</v>
      </c>
      <c r="C482" t="s">
        <v>1990</v>
      </c>
      <c r="D482" t="s">
        <v>23</v>
      </c>
      <c r="E482" t="s">
        <v>32</v>
      </c>
      <c r="F482" t="s">
        <v>139</v>
      </c>
      <c r="G482" t="s">
        <v>1991</v>
      </c>
      <c r="H482">
        <v>2007</v>
      </c>
      <c r="I482" t="s">
        <v>1992</v>
      </c>
      <c r="J482" t="s">
        <v>28</v>
      </c>
      <c r="K482">
        <v>10</v>
      </c>
      <c r="L482">
        <v>3</v>
      </c>
      <c r="M482" t="s">
        <v>28</v>
      </c>
    </row>
    <row r="483" spans="1:13" x14ac:dyDescent="0.25">
      <c r="A483" t="s">
        <v>1993</v>
      </c>
      <c r="B483" t="s">
        <v>1984</v>
      </c>
      <c r="C483" t="s">
        <v>862</v>
      </c>
      <c r="D483" t="s">
        <v>23</v>
      </c>
      <c r="E483" t="s">
        <v>32</v>
      </c>
      <c r="F483" t="s">
        <v>17</v>
      </c>
      <c r="G483" t="s">
        <v>1994</v>
      </c>
      <c r="H483" t="s">
        <v>28</v>
      </c>
      <c r="I483" t="s">
        <v>28</v>
      </c>
      <c r="J483" t="s">
        <v>28</v>
      </c>
      <c r="K483">
        <v>2</v>
      </c>
      <c r="L483" t="s">
        <v>28</v>
      </c>
      <c r="M483" t="s">
        <v>28</v>
      </c>
    </row>
    <row r="484" spans="1:13" x14ac:dyDescent="0.25">
      <c r="A484" t="s">
        <v>1995</v>
      </c>
      <c r="B484" t="s">
        <v>1984</v>
      </c>
      <c r="C484" s="1">
        <v>44258</v>
      </c>
      <c r="D484" t="s">
        <v>23</v>
      </c>
      <c r="E484" t="s">
        <v>929</v>
      </c>
      <c r="F484" t="s">
        <v>163</v>
      </c>
      <c r="G484" t="s">
        <v>1996</v>
      </c>
      <c r="H484">
        <v>2013</v>
      </c>
      <c r="I484" t="s">
        <v>1997</v>
      </c>
      <c r="J484" t="s">
        <v>28</v>
      </c>
      <c r="K484">
        <v>9</v>
      </c>
      <c r="L484">
        <v>2</v>
      </c>
      <c r="M484" t="s">
        <v>28</v>
      </c>
    </row>
    <row r="485" spans="1:13" x14ac:dyDescent="0.25">
      <c r="A485" t="s">
        <v>1998</v>
      </c>
      <c r="B485" t="s">
        <v>1984</v>
      </c>
      <c r="C485" t="s">
        <v>511</v>
      </c>
      <c r="D485" t="s">
        <v>23</v>
      </c>
      <c r="E485" t="s">
        <v>152</v>
      </c>
      <c r="F485" t="s">
        <v>163</v>
      </c>
      <c r="G485" t="s">
        <v>514</v>
      </c>
      <c r="H485">
        <v>2014</v>
      </c>
      <c r="I485" t="s">
        <v>1999</v>
      </c>
      <c r="J485" t="s">
        <v>28</v>
      </c>
      <c r="K485">
        <v>15</v>
      </c>
      <c r="L485">
        <v>3</v>
      </c>
      <c r="M485" t="s">
        <v>28</v>
      </c>
    </row>
    <row r="486" spans="1:13" x14ac:dyDescent="0.25">
      <c r="A486" t="s">
        <v>2000</v>
      </c>
      <c r="B486" t="s">
        <v>1984</v>
      </c>
      <c r="C486" s="1">
        <v>44505</v>
      </c>
      <c r="D486" t="s">
        <v>23</v>
      </c>
      <c r="E486" t="s">
        <v>32</v>
      </c>
      <c r="F486" t="s">
        <v>54</v>
      </c>
      <c r="G486" t="s">
        <v>2001</v>
      </c>
      <c r="H486">
        <v>2011</v>
      </c>
      <c r="I486" t="s">
        <v>2002</v>
      </c>
      <c r="J486" t="s">
        <v>28</v>
      </c>
      <c r="K486">
        <v>26</v>
      </c>
      <c r="L486">
        <v>3</v>
      </c>
      <c r="M486" t="s">
        <v>28</v>
      </c>
    </row>
    <row r="487" spans="1:13" x14ac:dyDescent="0.25">
      <c r="A487" t="s">
        <v>2003</v>
      </c>
      <c r="B487" t="s">
        <v>1984</v>
      </c>
      <c r="C487" s="1">
        <v>44386</v>
      </c>
      <c r="D487" t="s">
        <v>2004</v>
      </c>
      <c r="E487" t="s">
        <v>2005</v>
      </c>
      <c r="F487" t="s">
        <v>33</v>
      </c>
      <c r="G487" t="s">
        <v>2006</v>
      </c>
      <c r="H487" t="s">
        <v>28</v>
      </c>
      <c r="I487" t="s">
        <v>2007</v>
      </c>
      <c r="J487" t="s">
        <v>28</v>
      </c>
      <c r="K487">
        <v>2</v>
      </c>
      <c r="L487" t="s">
        <v>28</v>
      </c>
      <c r="M487" t="s">
        <v>28</v>
      </c>
    </row>
    <row r="488" spans="1:13" x14ac:dyDescent="0.25">
      <c r="A488" t="s">
        <v>2008</v>
      </c>
      <c r="B488" t="s">
        <v>1984</v>
      </c>
      <c r="C488" s="1">
        <v>44199</v>
      </c>
      <c r="D488" t="s">
        <v>555</v>
      </c>
      <c r="E488" t="s">
        <v>556</v>
      </c>
      <c r="F488" t="s">
        <v>88</v>
      </c>
      <c r="G488" t="s">
        <v>2009</v>
      </c>
      <c r="H488">
        <v>2009</v>
      </c>
      <c r="I488" t="s">
        <v>2010</v>
      </c>
      <c r="J488" t="s">
        <v>28</v>
      </c>
      <c r="K488">
        <v>17</v>
      </c>
      <c r="L488">
        <v>4</v>
      </c>
      <c r="M488" t="s">
        <v>28</v>
      </c>
    </row>
    <row r="489" spans="1:13" x14ac:dyDescent="0.25">
      <c r="A489" t="s">
        <v>2011</v>
      </c>
      <c r="B489" t="s">
        <v>1984</v>
      </c>
      <c r="C489" t="s">
        <v>217</v>
      </c>
      <c r="D489" t="s">
        <v>23</v>
      </c>
      <c r="E489" t="s">
        <v>2012</v>
      </c>
      <c r="F489" t="s">
        <v>295</v>
      </c>
      <c r="G489" t="s">
        <v>2013</v>
      </c>
      <c r="H489">
        <v>2016</v>
      </c>
      <c r="I489" t="s">
        <v>2014</v>
      </c>
      <c r="J489" t="s">
        <v>28</v>
      </c>
      <c r="K489">
        <v>13</v>
      </c>
      <c r="L489">
        <v>2</v>
      </c>
      <c r="M489" t="s">
        <v>28</v>
      </c>
    </row>
    <row r="490" spans="1:13" x14ac:dyDescent="0.25">
      <c r="A490" t="s">
        <v>2015</v>
      </c>
      <c r="B490" t="s">
        <v>1984</v>
      </c>
      <c r="C490" s="1">
        <v>44297</v>
      </c>
      <c r="D490" t="s">
        <v>23</v>
      </c>
      <c r="E490" t="s">
        <v>843</v>
      </c>
      <c r="F490" t="s">
        <v>70</v>
      </c>
      <c r="G490" t="s">
        <v>2016</v>
      </c>
      <c r="H490">
        <v>2011</v>
      </c>
      <c r="I490" t="s">
        <v>2017</v>
      </c>
      <c r="J490" t="s">
        <v>28</v>
      </c>
      <c r="K490">
        <v>9</v>
      </c>
      <c r="L490">
        <v>4</v>
      </c>
      <c r="M490" t="s">
        <v>28</v>
      </c>
    </row>
    <row r="491" spans="1:13" x14ac:dyDescent="0.25">
      <c r="A491" t="s">
        <v>2018</v>
      </c>
      <c r="B491" t="s">
        <v>1984</v>
      </c>
      <c r="C491" s="1">
        <v>44388</v>
      </c>
      <c r="D491" t="s">
        <v>23</v>
      </c>
      <c r="E491" t="s">
        <v>329</v>
      </c>
      <c r="F491" t="s">
        <v>17</v>
      </c>
      <c r="G491" t="s">
        <v>2019</v>
      </c>
      <c r="H491">
        <v>2011</v>
      </c>
      <c r="I491" t="s">
        <v>2020</v>
      </c>
      <c r="J491" t="s">
        <v>28</v>
      </c>
      <c r="K491">
        <v>21</v>
      </c>
      <c r="L491">
        <v>4</v>
      </c>
      <c r="M491" t="s">
        <v>28</v>
      </c>
    </row>
    <row r="492" spans="1:13" x14ac:dyDescent="0.25">
      <c r="A492" t="s">
        <v>2021</v>
      </c>
      <c r="B492" t="s">
        <v>1984</v>
      </c>
      <c r="C492" s="1">
        <v>44450</v>
      </c>
      <c r="D492" t="s">
        <v>23</v>
      </c>
      <c r="E492" t="s">
        <v>1299</v>
      </c>
      <c r="F492" t="s">
        <v>33</v>
      </c>
      <c r="G492" t="s">
        <v>2022</v>
      </c>
      <c r="H492">
        <v>2015</v>
      </c>
      <c r="I492" t="s">
        <v>2023</v>
      </c>
      <c r="J492" t="s">
        <v>28</v>
      </c>
      <c r="K492">
        <v>19</v>
      </c>
      <c r="L492">
        <v>1</v>
      </c>
      <c r="M492" t="s">
        <v>28</v>
      </c>
    </row>
    <row r="493" spans="1:13" x14ac:dyDescent="0.25">
      <c r="A493" t="s">
        <v>2024</v>
      </c>
      <c r="B493" t="s">
        <v>1984</v>
      </c>
      <c r="C493" s="1">
        <v>44537</v>
      </c>
      <c r="D493" t="s">
        <v>2025</v>
      </c>
      <c r="E493" t="s">
        <v>2026</v>
      </c>
      <c r="F493" t="s">
        <v>88</v>
      </c>
      <c r="G493" t="s">
        <v>2027</v>
      </c>
      <c r="H493">
        <v>2015</v>
      </c>
      <c r="I493" t="s">
        <v>2028</v>
      </c>
      <c r="J493" t="s">
        <v>28</v>
      </c>
      <c r="K493">
        <v>24</v>
      </c>
      <c r="L493">
        <v>5</v>
      </c>
      <c r="M493" t="s">
        <v>28</v>
      </c>
    </row>
    <row r="494" spans="1:13" x14ac:dyDescent="0.25">
      <c r="A494" t="s">
        <v>2029</v>
      </c>
      <c r="B494" t="s">
        <v>1984</v>
      </c>
      <c r="C494" s="1">
        <v>44594</v>
      </c>
      <c r="D494" t="s">
        <v>23</v>
      </c>
      <c r="E494" t="s">
        <v>32</v>
      </c>
      <c r="F494" t="s">
        <v>54</v>
      </c>
      <c r="G494" t="s">
        <v>2030</v>
      </c>
      <c r="H494">
        <v>2014</v>
      </c>
      <c r="I494" t="s">
        <v>2031</v>
      </c>
      <c r="J494" t="s">
        <v>28</v>
      </c>
      <c r="K494">
        <v>13</v>
      </c>
      <c r="L494">
        <v>4</v>
      </c>
      <c r="M494" t="s">
        <v>28</v>
      </c>
    </row>
    <row r="495" spans="1:13" x14ac:dyDescent="0.25">
      <c r="A495" t="s">
        <v>2032</v>
      </c>
      <c r="B495" t="s">
        <v>1984</v>
      </c>
      <c r="C495" t="s">
        <v>1455</v>
      </c>
      <c r="D495" t="s">
        <v>23</v>
      </c>
      <c r="E495" t="s">
        <v>495</v>
      </c>
      <c r="F495" t="s">
        <v>33</v>
      </c>
      <c r="G495" t="s">
        <v>2033</v>
      </c>
      <c r="H495">
        <v>2019</v>
      </c>
      <c r="I495" t="s">
        <v>2034</v>
      </c>
      <c r="J495" t="s">
        <v>28</v>
      </c>
      <c r="K495">
        <v>6</v>
      </c>
      <c r="L495">
        <v>1</v>
      </c>
      <c r="M495" t="s">
        <v>28</v>
      </c>
    </row>
    <row r="496" spans="1:13" x14ac:dyDescent="0.25">
      <c r="A496" t="s">
        <v>2035</v>
      </c>
      <c r="B496" t="s">
        <v>2036</v>
      </c>
      <c r="C496" t="s">
        <v>2037</v>
      </c>
      <c r="D496" t="s">
        <v>555</v>
      </c>
      <c r="E496" t="s">
        <v>556</v>
      </c>
      <c r="F496" t="s">
        <v>33</v>
      </c>
      <c r="G496" t="s">
        <v>2038</v>
      </c>
      <c r="H496">
        <v>2016</v>
      </c>
      <c r="I496" t="s">
        <v>2039</v>
      </c>
      <c r="J496" t="s">
        <v>28</v>
      </c>
      <c r="K496">
        <v>13</v>
      </c>
      <c r="L496">
        <v>2</v>
      </c>
      <c r="M496" t="s">
        <v>28</v>
      </c>
    </row>
    <row r="497" spans="1:13" x14ac:dyDescent="0.25">
      <c r="A497" t="s">
        <v>2040</v>
      </c>
      <c r="B497" t="s">
        <v>2041</v>
      </c>
      <c r="C497" s="1">
        <v>43588</v>
      </c>
      <c r="D497" t="s">
        <v>208</v>
      </c>
      <c r="E497" t="s">
        <v>279</v>
      </c>
      <c r="F497" t="s">
        <v>33</v>
      </c>
      <c r="G497" t="s">
        <v>2042</v>
      </c>
      <c r="H497">
        <v>2014</v>
      </c>
      <c r="I497" t="s">
        <v>2043</v>
      </c>
      <c r="J497" t="s">
        <v>95</v>
      </c>
      <c r="K497">
        <v>36</v>
      </c>
      <c r="L497">
        <v>3</v>
      </c>
      <c r="M497">
        <v>1</v>
      </c>
    </row>
    <row r="498" spans="1:13" x14ac:dyDescent="0.25">
      <c r="A498" t="s">
        <v>2044</v>
      </c>
      <c r="B498" t="s">
        <v>2041</v>
      </c>
      <c r="C498" s="1">
        <v>44540</v>
      </c>
      <c r="D498" t="s">
        <v>512</v>
      </c>
      <c r="E498" t="s">
        <v>513</v>
      </c>
      <c r="F498" t="s">
        <v>54</v>
      </c>
      <c r="G498" t="s">
        <v>2045</v>
      </c>
      <c r="H498">
        <v>2015</v>
      </c>
      <c r="I498" t="s">
        <v>2046</v>
      </c>
      <c r="J498" t="s">
        <v>28</v>
      </c>
      <c r="K498">
        <v>15</v>
      </c>
      <c r="L498">
        <v>3</v>
      </c>
      <c r="M498" t="s">
        <v>28</v>
      </c>
    </row>
    <row r="499" spans="1:13" x14ac:dyDescent="0.25">
      <c r="A499" t="s">
        <v>2047</v>
      </c>
      <c r="B499" t="s">
        <v>2048</v>
      </c>
      <c r="C499" s="1">
        <v>44535</v>
      </c>
      <c r="D499" t="s">
        <v>23</v>
      </c>
      <c r="E499" t="s">
        <v>2049</v>
      </c>
      <c r="F499" t="s">
        <v>25</v>
      </c>
      <c r="G499" t="s">
        <v>2050</v>
      </c>
      <c r="H499">
        <v>2015</v>
      </c>
      <c r="I499" t="s">
        <v>2046</v>
      </c>
      <c r="J499" t="s">
        <v>28</v>
      </c>
      <c r="K499">
        <v>15</v>
      </c>
      <c r="L499">
        <v>3</v>
      </c>
      <c r="M499" t="s">
        <v>28</v>
      </c>
    </row>
    <row r="500" spans="1:13" x14ac:dyDescent="0.25">
      <c r="A500" t="s">
        <v>2051</v>
      </c>
      <c r="B500" t="s">
        <v>2052</v>
      </c>
      <c r="C500" s="1">
        <v>43350</v>
      </c>
      <c r="D500" t="s">
        <v>15</v>
      </c>
      <c r="E500" t="s">
        <v>16</v>
      </c>
      <c r="F500" t="s">
        <v>70</v>
      </c>
      <c r="G500" t="s">
        <v>2053</v>
      </c>
      <c r="H500">
        <v>2010</v>
      </c>
      <c r="I500" t="s">
        <v>2054</v>
      </c>
      <c r="J500" t="s">
        <v>28</v>
      </c>
      <c r="K500">
        <v>27</v>
      </c>
      <c r="L500">
        <v>3</v>
      </c>
      <c r="M500" t="s">
        <v>28</v>
      </c>
    </row>
    <row r="501" spans="1:13" x14ac:dyDescent="0.25">
      <c r="A501" t="s">
        <v>2055</v>
      </c>
      <c r="B501" t="s">
        <v>2052</v>
      </c>
      <c r="C501" s="1">
        <v>44866</v>
      </c>
      <c r="D501" t="s">
        <v>23</v>
      </c>
      <c r="E501" t="s">
        <v>32</v>
      </c>
      <c r="F501" t="s">
        <v>163</v>
      </c>
      <c r="G501" t="s">
        <v>2056</v>
      </c>
      <c r="H501">
        <v>2020</v>
      </c>
      <c r="I501" t="s">
        <v>2057</v>
      </c>
      <c r="J501" t="s">
        <v>28</v>
      </c>
      <c r="K501">
        <v>15</v>
      </c>
      <c r="L501">
        <v>1</v>
      </c>
      <c r="M501" t="s">
        <v>28</v>
      </c>
    </row>
    <row r="502" spans="1:13" x14ac:dyDescent="0.25">
      <c r="A502" t="s">
        <v>2058</v>
      </c>
      <c r="B502" t="s">
        <v>1984</v>
      </c>
      <c r="C502" t="s">
        <v>2059</v>
      </c>
      <c r="D502" t="s">
        <v>99</v>
      </c>
      <c r="E502" t="s">
        <v>100</v>
      </c>
      <c r="F502" t="s">
        <v>88</v>
      </c>
      <c r="G502" t="s">
        <v>2060</v>
      </c>
      <c r="H502">
        <v>2018</v>
      </c>
      <c r="I502" t="s">
        <v>2061</v>
      </c>
      <c r="J502" t="s">
        <v>28</v>
      </c>
      <c r="K502">
        <v>19</v>
      </c>
      <c r="L502">
        <v>4</v>
      </c>
      <c r="M502" t="s">
        <v>28</v>
      </c>
    </row>
    <row r="503" spans="1:13" x14ac:dyDescent="0.25">
      <c r="A503" t="s">
        <v>2062</v>
      </c>
      <c r="B503" t="s">
        <v>2063</v>
      </c>
      <c r="C503" t="s">
        <v>2064</v>
      </c>
      <c r="D503" t="s">
        <v>15</v>
      </c>
      <c r="E503" t="s">
        <v>2065</v>
      </c>
      <c r="F503" t="s">
        <v>54</v>
      </c>
      <c r="G503" t="s">
        <v>2066</v>
      </c>
      <c r="H503" t="s">
        <v>28</v>
      </c>
      <c r="I503" t="s">
        <v>2067</v>
      </c>
      <c r="J503" t="s">
        <v>28</v>
      </c>
      <c r="K503">
        <v>3</v>
      </c>
      <c r="L503">
        <v>1</v>
      </c>
      <c r="M503" t="s">
        <v>28</v>
      </c>
    </row>
    <row r="504" spans="1:13" x14ac:dyDescent="0.25">
      <c r="A504" t="s">
        <v>2068</v>
      </c>
      <c r="B504" t="s">
        <v>2041</v>
      </c>
      <c r="C504" t="s">
        <v>1039</v>
      </c>
      <c r="D504" t="s">
        <v>208</v>
      </c>
      <c r="E504" t="s">
        <v>279</v>
      </c>
      <c r="F504" t="s">
        <v>33</v>
      </c>
      <c r="G504" t="s">
        <v>2069</v>
      </c>
      <c r="H504">
        <v>2016</v>
      </c>
      <c r="I504" t="s">
        <v>2070</v>
      </c>
      <c r="J504" t="s">
        <v>28</v>
      </c>
      <c r="K504">
        <v>20</v>
      </c>
      <c r="L504">
        <v>5</v>
      </c>
      <c r="M504" t="s">
        <v>28</v>
      </c>
    </row>
    <row r="505" spans="1:13" x14ac:dyDescent="0.25">
      <c r="A505" t="s">
        <v>2071</v>
      </c>
      <c r="B505" t="s">
        <v>2072</v>
      </c>
      <c r="C505" t="s">
        <v>2073</v>
      </c>
      <c r="D505" t="s">
        <v>23</v>
      </c>
      <c r="E505" t="s">
        <v>162</v>
      </c>
      <c r="F505" t="s">
        <v>128</v>
      </c>
      <c r="G505" t="s">
        <v>2074</v>
      </c>
      <c r="H505">
        <v>2011</v>
      </c>
      <c r="I505" t="s">
        <v>2075</v>
      </c>
      <c r="J505" t="s">
        <v>28</v>
      </c>
      <c r="K505">
        <v>6</v>
      </c>
      <c r="L505">
        <v>3</v>
      </c>
      <c r="M505" t="s">
        <v>28</v>
      </c>
    </row>
    <row r="506" spans="1:13" x14ac:dyDescent="0.25">
      <c r="A506" t="s">
        <v>2076</v>
      </c>
      <c r="B506" t="s">
        <v>2072</v>
      </c>
      <c r="C506" t="s">
        <v>2077</v>
      </c>
      <c r="D506" t="s">
        <v>2078</v>
      </c>
      <c r="E506" t="s">
        <v>2079</v>
      </c>
      <c r="F506" t="s">
        <v>17</v>
      </c>
      <c r="G506" t="s">
        <v>2080</v>
      </c>
      <c r="H506">
        <v>2006</v>
      </c>
      <c r="I506" t="s">
        <v>2081</v>
      </c>
      <c r="J506" t="s">
        <v>28</v>
      </c>
      <c r="K506">
        <v>10</v>
      </c>
      <c r="L506">
        <v>3</v>
      </c>
      <c r="M506" t="s">
        <v>28</v>
      </c>
    </row>
    <row r="507" spans="1:13" x14ac:dyDescent="0.25">
      <c r="A507" t="s">
        <v>2082</v>
      </c>
      <c r="B507" t="s">
        <v>2072</v>
      </c>
      <c r="C507" t="s">
        <v>457</v>
      </c>
      <c r="D507" t="s">
        <v>15</v>
      </c>
      <c r="E507" t="s">
        <v>436</v>
      </c>
      <c r="F507" t="s">
        <v>197</v>
      </c>
      <c r="G507" t="s">
        <v>2083</v>
      </c>
      <c r="H507">
        <v>2015</v>
      </c>
      <c r="I507" t="s">
        <v>2084</v>
      </c>
      <c r="J507" t="s">
        <v>28</v>
      </c>
      <c r="K507">
        <v>5</v>
      </c>
      <c r="L507">
        <v>1</v>
      </c>
      <c r="M507" t="s">
        <v>28</v>
      </c>
    </row>
    <row r="508" spans="1:13" x14ac:dyDescent="0.25">
      <c r="A508" t="s">
        <v>2085</v>
      </c>
      <c r="B508" t="s">
        <v>2072</v>
      </c>
      <c r="C508" t="s">
        <v>2086</v>
      </c>
      <c r="D508" t="s">
        <v>23</v>
      </c>
      <c r="E508" t="s">
        <v>344</v>
      </c>
      <c r="F508" t="s">
        <v>295</v>
      </c>
      <c r="G508" t="s">
        <v>2087</v>
      </c>
      <c r="H508">
        <v>2016</v>
      </c>
      <c r="I508" t="s">
        <v>2088</v>
      </c>
      <c r="J508" t="s">
        <v>28</v>
      </c>
      <c r="K508">
        <v>7</v>
      </c>
      <c r="L508">
        <v>3</v>
      </c>
      <c r="M508" t="s">
        <v>28</v>
      </c>
    </row>
    <row r="509" spans="1:13" x14ac:dyDescent="0.25">
      <c r="A509" t="s">
        <v>2089</v>
      </c>
      <c r="B509" t="s">
        <v>1378</v>
      </c>
      <c r="C509" s="1">
        <v>44258</v>
      </c>
      <c r="D509" t="s">
        <v>23</v>
      </c>
      <c r="E509" t="s">
        <v>794</v>
      </c>
      <c r="F509" t="s">
        <v>54</v>
      </c>
      <c r="G509" t="s">
        <v>2090</v>
      </c>
      <c r="H509">
        <v>2012</v>
      </c>
      <c r="I509" t="s">
        <v>2091</v>
      </c>
      <c r="J509" t="s">
        <v>28</v>
      </c>
      <c r="K509">
        <v>15</v>
      </c>
      <c r="L509">
        <v>4</v>
      </c>
      <c r="M509" t="s">
        <v>28</v>
      </c>
    </row>
    <row r="510" spans="1:13" x14ac:dyDescent="0.25">
      <c r="A510" t="s">
        <v>2092</v>
      </c>
      <c r="B510" t="s">
        <v>2072</v>
      </c>
      <c r="C510" t="s">
        <v>2093</v>
      </c>
      <c r="D510" t="s">
        <v>23</v>
      </c>
      <c r="E510" t="s">
        <v>32</v>
      </c>
      <c r="F510" t="s">
        <v>88</v>
      </c>
      <c r="G510" t="s">
        <v>2094</v>
      </c>
      <c r="H510">
        <v>2015</v>
      </c>
      <c r="I510" t="s">
        <v>2095</v>
      </c>
      <c r="J510" t="s">
        <v>28</v>
      </c>
      <c r="K510">
        <v>27</v>
      </c>
      <c r="L510">
        <v>2</v>
      </c>
      <c r="M510" t="s">
        <v>28</v>
      </c>
    </row>
    <row r="511" spans="1:13" x14ac:dyDescent="0.25">
      <c r="A511" t="s">
        <v>2096</v>
      </c>
      <c r="B511" t="s">
        <v>2072</v>
      </c>
      <c r="C511" t="s">
        <v>1586</v>
      </c>
      <c r="D511" t="s">
        <v>384</v>
      </c>
      <c r="E511" t="s">
        <v>2097</v>
      </c>
      <c r="F511" t="s">
        <v>54</v>
      </c>
      <c r="G511" t="s">
        <v>2098</v>
      </c>
      <c r="H511">
        <v>2008</v>
      </c>
      <c r="I511" t="s">
        <v>2099</v>
      </c>
      <c r="J511" t="s">
        <v>28</v>
      </c>
      <c r="K511">
        <v>10</v>
      </c>
      <c r="L511">
        <v>2</v>
      </c>
      <c r="M511" t="s">
        <v>28</v>
      </c>
    </row>
    <row r="512" spans="1:13" x14ac:dyDescent="0.25">
      <c r="A512" t="s">
        <v>2100</v>
      </c>
      <c r="B512" t="s">
        <v>2072</v>
      </c>
      <c r="C512" s="1">
        <v>44260</v>
      </c>
      <c r="D512" t="s">
        <v>52</v>
      </c>
      <c r="E512" t="s">
        <v>2101</v>
      </c>
      <c r="F512" t="s">
        <v>54</v>
      </c>
      <c r="G512" t="s">
        <v>2102</v>
      </c>
      <c r="H512">
        <v>2004</v>
      </c>
      <c r="I512" t="s">
        <v>2103</v>
      </c>
      <c r="J512" t="s">
        <v>28</v>
      </c>
      <c r="K512">
        <v>12</v>
      </c>
      <c r="L512">
        <v>6</v>
      </c>
      <c r="M512" t="s">
        <v>28</v>
      </c>
    </row>
    <row r="513" spans="1:13" x14ac:dyDescent="0.25">
      <c r="A513" t="s">
        <v>2104</v>
      </c>
      <c r="B513" t="s">
        <v>2072</v>
      </c>
      <c r="C513" t="s">
        <v>554</v>
      </c>
      <c r="D513" t="s">
        <v>23</v>
      </c>
      <c r="E513" t="s">
        <v>32</v>
      </c>
      <c r="F513" t="s">
        <v>33</v>
      </c>
      <c r="G513" t="s">
        <v>2105</v>
      </c>
      <c r="H513">
        <v>2004</v>
      </c>
      <c r="I513" t="s">
        <v>2103</v>
      </c>
      <c r="J513" t="s">
        <v>28</v>
      </c>
      <c r="K513">
        <v>12</v>
      </c>
      <c r="L513">
        <v>6</v>
      </c>
      <c r="M513" t="s">
        <v>28</v>
      </c>
    </row>
    <row r="514" spans="1:13" x14ac:dyDescent="0.25">
      <c r="A514" t="s">
        <v>2106</v>
      </c>
      <c r="B514" t="s">
        <v>2107</v>
      </c>
      <c r="C514" t="s">
        <v>1485</v>
      </c>
      <c r="D514" t="s">
        <v>2108</v>
      </c>
      <c r="E514" t="s">
        <v>2109</v>
      </c>
      <c r="F514" t="s">
        <v>70</v>
      </c>
      <c r="G514" t="s">
        <v>2110</v>
      </c>
      <c r="H514">
        <v>2016</v>
      </c>
      <c r="I514" t="s">
        <v>2111</v>
      </c>
      <c r="J514" t="s">
        <v>28</v>
      </c>
      <c r="K514">
        <v>5</v>
      </c>
      <c r="L514">
        <v>3</v>
      </c>
      <c r="M514" t="s">
        <v>28</v>
      </c>
    </row>
    <row r="515" spans="1:13" x14ac:dyDescent="0.25">
      <c r="A515" t="s">
        <v>2112</v>
      </c>
      <c r="B515" t="s">
        <v>2072</v>
      </c>
      <c r="C515" t="s">
        <v>1485</v>
      </c>
      <c r="D515" t="s">
        <v>23</v>
      </c>
      <c r="E515" t="s">
        <v>152</v>
      </c>
      <c r="F515" t="s">
        <v>17</v>
      </c>
      <c r="G515" t="s">
        <v>2113</v>
      </c>
      <c r="H515">
        <v>2014</v>
      </c>
      <c r="I515" t="s">
        <v>2114</v>
      </c>
      <c r="J515" t="s">
        <v>28</v>
      </c>
      <c r="K515">
        <v>13</v>
      </c>
      <c r="L515">
        <v>2</v>
      </c>
      <c r="M515" t="s">
        <v>28</v>
      </c>
    </row>
    <row r="516" spans="1:13" x14ac:dyDescent="0.25">
      <c r="A516" t="s">
        <v>2115</v>
      </c>
      <c r="B516" t="s">
        <v>2072</v>
      </c>
      <c r="C516" s="1">
        <v>44414</v>
      </c>
      <c r="D516" t="s">
        <v>1696</v>
      </c>
      <c r="E516" t="s">
        <v>1697</v>
      </c>
      <c r="F516" t="s">
        <v>33</v>
      </c>
      <c r="G516" t="s">
        <v>2116</v>
      </c>
      <c r="H516">
        <v>2013</v>
      </c>
      <c r="I516" t="s">
        <v>2117</v>
      </c>
      <c r="J516" t="s">
        <v>28</v>
      </c>
      <c r="K516">
        <v>20</v>
      </c>
      <c r="L516">
        <v>3</v>
      </c>
      <c r="M516" t="s">
        <v>28</v>
      </c>
    </row>
    <row r="517" spans="1:13" x14ac:dyDescent="0.25">
      <c r="A517" t="s">
        <v>2118</v>
      </c>
      <c r="B517" t="s">
        <v>2072</v>
      </c>
      <c r="C517" s="1">
        <v>44262</v>
      </c>
      <c r="D517" t="s">
        <v>23</v>
      </c>
      <c r="E517" t="s">
        <v>32</v>
      </c>
      <c r="F517" t="s">
        <v>33</v>
      </c>
      <c r="G517" t="s">
        <v>2119</v>
      </c>
      <c r="H517">
        <v>2019</v>
      </c>
      <c r="I517" t="s">
        <v>2120</v>
      </c>
      <c r="J517" t="s">
        <v>28</v>
      </c>
      <c r="K517">
        <v>39</v>
      </c>
      <c r="L517">
        <v>2</v>
      </c>
      <c r="M517" t="s">
        <v>28</v>
      </c>
    </row>
    <row r="518" spans="1:13" x14ac:dyDescent="0.25">
      <c r="A518" t="s">
        <v>2121</v>
      </c>
      <c r="B518" t="s">
        <v>2072</v>
      </c>
      <c r="C518" s="1">
        <v>44236</v>
      </c>
      <c r="D518" t="s">
        <v>23</v>
      </c>
      <c r="E518" t="s">
        <v>32</v>
      </c>
      <c r="F518" t="s">
        <v>33</v>
      </c>
      <c r="G518" t="s">
        <v>2122</v>
      </c>
      <c r="H518">
        <v>2012</v>
      </c>
      <c r="I518" t="s">
        <v>2123</v>
      </c>
      <c r="J518" t="s">
        <v>28</v>
      </c>
      <c r="K518">
        <v>19</v>
      </c>
      <c r="L518">
        <v>5</v>
      </c>
      <c r="M518" t="s">
        <v>28</v>
      </c>
    </row>
    <row r="519" spans="1:13" x14ac:dyDescent="0.25">
      <c r="A519" t="s">
        <v>2124</v>
      </c>
      <c r="B519" t="s">
        <v>2072</v>
      </c>
      <c r="C519" t="s">
        <v>2125</v>
      </c>
      <c r="D519" t="s">
        <v>23</v>
      </c>
      <c r="E519" t="s">
        <v>2126</v>
      </c>
      <c r="F519" t="s">
        <v>163</v>
      </c>
      <c r="G519" t="s">
        <v>2127</v>
      </c>
      <c r="H519">
        <v>2016</v>
      </c>
      <c r="I519" t="s">
        <v>2128</v>
      </c>
      <c r="J519" t="s">
        <v>28</v>
      </c>
      <c r="K519">
        <v>12</v>
      </c>
      <c r="L519">
        <v>2</v>
      </c>
      <c r="M519" t="s">
        <v>28</v>
      </c>
    </row>
    <row r="520" spans="1:13" x14ac:dyDescent="0.25">
      <c r="A520" t="s">
        <v>2129</v>
      </c>
      <c r="B520" t="s">
        <v>2072</v>
      </c>
      <c r="C520" s="1">
        <v>43500</v>
      </c>
      <c r="D520" t="s">
        <v>23</v>
      </c>
      <c r="E520" t="s">
        <v>265</v>
      </c>
      <c r="F520" t="s">
        <v>65</v>
      </c>
      <c r="G520" t="s">
        <v>2130</v>
      </c>
      <c r="H520">
        <v>2007</v>
      </c>
      <c r="I520" t="s">
        <v>2131</v>
      </c>
      <c r="J520" t="s">
        <v>28</v>
      </c>
      <c r="K520">
        <v>21</v>
      </c>
      <c r="L520">
        <v>9</v>
      </c>
      <c r="M520" t="s">
        <v>28</v>
      </c>
    </row>
    <row r="521" spans="1:13" x14ac:dyDescent="0.25">
      <c r="A521" t="s">
        <v>2132</v>
      </c>
      <c r="B521" t="s">
        <v>2072</v>
      </c>
      <c r="C521" s="1">
        <v>44563</v>
      </c>
      <c r="D521" t="s">
        <v>870</v>
      </c>
      <c r="E521" t="s">
        <v>871</v>
      </c>
      <c r="F521" t="s">
        <v>33</v>
      </c>
      <c r="G521" t="s">
        <v>2133</v>
      </c>
      <c r="H521">
        <v>2019</v>
      </c>
      <c r="I521" t="s">
        <v>2134</v>
      </c>
      <c r="J521" t="s">
        <v>28</v>
      </c>
      <c r="K521">
        <v>11</v>
      </c>
      <c r="L521">
        <v>1</v>
      </c>
      <c r="M521" t="s">
        <v>28</v>
      </c>
    </row>
    <row r="522" spans="1:13" x14ac:dyDescent="0.25">
      <c r="A522" t="s">
        <v>2135</v>
      </c>
      <c r="B522" t="s">
        <v>2136</v>
      </c>
      <c r="C522" s="1">
        <v>42593</v>
      </c>
      <c r="D522" t="s">
        <v>2137</v>
      </c>
      <c r="E522" t="s">
        <v>2138</v>
      </c>
      <c r="F522" t="s">
        <v>139</v>
      </c>
      <c r="G522" t="s">
        <v>2139</v>
      </c>
      <c r="H522">
        <v>1979</v>
      </c>
      <c r="I522" t="s">
        <v>346</v>
      </c>
      <c r="J522" t="s">
        <v>28</v>
      </c>
      <c r="K522">
        <v>2</v>
      </c>
      <c r="L522">
        <v>1</v>
      </c>
      <c r="M522" t="s">
        <v>28</v>
      </c>
    </row>
    <row r="523" spans="1:13" x14ac:dyDescent="0.25">
      <c r="A523" t="s">
        <v>2140</v>
      </c>
      <c r="B523" t="s">
        <v>2141</v>
      </c>
      <c r="C523" t="s">
        <v>626</v>
      </c>
      <c r="D523" t="s">
        <v>15</v>
      </c>
      <c r="E523" t="s">
        <v>16</v>
      </c>
      <c r="F523" t="s">
        <v>33</v>
      </c>
      <c r="G523" t="s">
        <v>2142</v>
      </c>
      <c r="H523">
        <v>2015</v>
      </c>
      <c r="I523" t="s">
        <v>2143</v>
      </c>
      <c r="J523" t="s">
        <v>28</v>
      </c>
      <c r="K523">
        <v>8</v>
      </c>
      <c r="L523">
        <v>1</v>
      </c>
      <c r="M523" t="s">
        <v>28</v>
      </c>
    </row>
    <row r="524" spans="1:13" x14ac:dyDescent="0.25">
      <c r="A524" t="s">
        <v>2144</v>
      </c>
      <c r="B524" t="s">
        <v>2141</v>
      </c>
      <c r="C524" s="1">
        <v>44199</v>
      </c>
      <c r="D524" t="s">
        <v>15</v>
      </c>
      <c r="E524" t="s">
        <v>107</v>
      </c>
      <c r="F524" t="s">
        <v>128</v>
      </c>
      <c r="G524" t="s">
        <v>2145</v>
      </c>
      <c r="H524">
        <v>2015</v>
      </c>
      <c r="I524" t="s">
        <v>2146</v>
      </c>
      <c r="J524" t="s">
        <v>28</v>
      </c>
      <c r="K524">
        <v>8</v>
      </c>
      <c r="L524">
        <v>1</v>
      </c>
      <c r="M524" t="s">
        <v>28</v>
      </c>
    </row>
    <row r="525" spans="1:13" x14ac:dyDescent="0.25">
      <c r="A525" t="s">
        <v>2147</v>
      </c>
      <c r="B525" t="s">
        <v>2141</v>
      </c>
      <c r="C525" t="s">
        <v>2148</v>
      </c>
      <c r="D525" t="s">
        <v>15</v>
      </c>
      <c r="E525" t="s">
        <v>2149</v>
      </c>
      <c r="F525" t="s">
        <v>25</v>
      </c>
      <c r="G525" t="s">
        <v>2150</v>
      </c>
      <c r="H525">
        <v>2013</v>
      </c>
      <c r="I525" t="s">
        <v>2151</v>
      </c>
      <c r="J525" t="s">
        <v>28</v>
      </c>
      <c r="K525">
        <v>7</v>
      </c>
      <c r="L525">
        <v>2</v>
      </c>
      <c r="M525" t="s">
        <v>28</v>
      </c>
    </row>
    <row r="526" spans="1:13" x14ac:dyDescent="0.25">
      <c r="A526" t="s">
        <v>2152</v>
      </c>
      <c r="B526" t="s">
        <v>2153</v>
      </c>
      <c r="C526" t="s">
        <v>494</v>
      </c>
      <c r="D526" t="s">
        <v>23</v>
      </c>
      <c r="E526" t="s">
        <v>32</v>
      </c>
      <c r="F526" t="s">
        <v>54</v>
      </c>
      <c r="G526" t="s">
        <v>2154</v>
      </c>
      <c r="H526">
        <v>2016</v>
      </c>
      <c r="I526" t="s">
        <v>2155</v>
      </c>
      <c r="J526" t="s">
        <v>28</v>
      </c>
      <c r="K526">
        <v>15</v>
      </c>
      <c r="L526">
        <v>2</v>
      </c>
      <c r="M526" t="s">
        <v>28</v>
      </c>
    </row>
    <row r="527" spans="1:13" x14ac:dyDescent="0.25">
      <c r="A527" t="s">
        <v>2156</v>
      </c>
      <c r="B527" t="s">
        <v>2157</v>
      </c>
      <c r="C527" t="s">
        <v>2158</v>
      </c>
      <c r="D527" t="s">
        <v>15</v>
      </c>
      <c r="E527" t="s">
        <v>107</v>
      </c>
      <c r="F527" t="s">
        <v>303</v>
      </c>
      <c r="G527" t="s">
        <v>2159</v>
      </c>
      <c r="H527">
        <v>2012</v>
      </c>
      <c r="I527" t="s">
        <v>2160</v>
      </c>
      <c r="J527" t="s">
        <v>28</v>
      </c>
      <c r="K527">
        <v>11</v>
      </c>
      <c r="L527">
        <v>2</v>
      </c>
      <c r="M527" t="s">
        <v>28</v>
      </c>
    </row>
    <row r="528" spans="1:13" x14ac:dyDescent="0.25">
      <c r="A528" t="s">
        <v>2161</v>
      </c>
      <c r="B528" t="s">
        <v>2157</v>
      </c>
      <c r="C528" s="1">
        <v>43468</v>
      </c>
      <c r="D528" t="s">
        <v>15</v>
      </c>
      <c r="E528" t="s">
        <v>2162</v>
      </c>
      <c r="F528" t="s">
        <v>88</v>
      </c>
      <c r="G528" t="s">
        <v>2163</v>
      </c>
      <c r="H528" t="s">
        <v>28</v>
      </c>
      <c r="I528" t="s">
        <v>2164</v>
      </c>
      <c r="J528" t="s">
        <v>28</v>
      </c>
      <c r="K528">
        <v>13</v>
      </c>
      <c r="L528">
        <v>1</v>
      </c>
      <c r="M528" t="s">
        <v>28</v>
      </c>
    </row>
    <row r="529" spans="1:13" x14ac:dyDescent="0.25">
      <c r="A529" t="s">
        <v>2165</v>
      </c>
      <c r="B529" t="s">
        <v>2107</v>
      </c>
      <c r="C529" s="1">
        <v>41457</v>
      </c>
      <c r="D529" t="s">
        <v>23</v>
      </c>
      <c r="E529" t="s">
        <v>2166</v>
      </c>
      <c r="F529" t="s">
        <v>70</v>
      </c>
      <c r="G529" t="s">
        <v>2167</v>
      </c>
      <c r="H529">
        <v>2004</v>
      </c>
      <c r="I529" t="s">
        <v>2168</v>
      </c>
      <c r="J529" t="s">
        <v>28</v>
      </c>
      <c r="K529">
        <v>8</v>
      </c>
      <c r="L529">
        <v>4</v>
      </c>
      <c r="M529" t="s">
        <v>28</v>
      </c>
    </row>
    <row r="530" spans="1:13" x14ac:dyDescent="0.25">
      <c r="A530" t="s">
        <v>2169</v>
      </c>
      <c r="B530" t="s">
        <v>2107</v>
      </c>
      <c r="C530" t="s">
        <v>2170</v>
      </c>
      <c r="D530" t="s">
        <v>15</v>
      </c>
      <c r="E530" t="s">
        <v>16</v>
      </c>
      <c r="F530" t="s">
        <v>310</v>
      </c>
      <c r="G530" t="s">
        <v>2171</v>
      </c>
      <c r="H530">
        <v>2011</v>
      </c>
      <c r="I530" t="s">
        <v>2172</v>
      </c>
      <c r="J530" t="s">
        <v>43</v>
      </c>
      <c r="K530">
        <v>13</v>
      </c>
      <c r="L530">
        <v>2</v>
      </c>
      <c r="M530">
        <v>1</v>
      </c>
    </row>
    <row r="531" spans="1:13" x14ac:dyDescent="0.25">
      <c r="A531" t="s">
        <v>2173</v>
      </c>
      <c r="B531" t="s">
        <v>2107</v>
      </c>
      <c r="C531" t="s">
        <v>2174</v>
      </c>
      <c r="D531" t="s">
        <v>15</v>
      </c>
      <c r="E531" t="s">
        <v>107</v>
      </c>
      <c r="F531" t="s">
        <v>88</v>
      </c>
      <c r="G531" t="s">
        <v>2175</v>
      </c>
      <c r="H531">
        <v>2009</v>
      </c>
      <c r="I531" t="s">
        <v>1605</v>
      </c>
      <c r="J531" t="s">
        <v>28</v>
      </c>
      <c r="K531">
        <v>4</v>
      </c>
      <c r="L531">
        <v>1</v>
      </c>
      <c r="M531" t="s">
        <v>28</v>
      </c>
    </row>
    <row r="532" spans="1:13" x14ac:dyDescent="0.25">
      <c r="A532" t="s">
        <v>2176</v>
      </c>
      <c r="B532" t="s">
        <v>2107</v>
      </c>
      <c r="C532" t="s">
        <v>2177</v>
      </c>
      <c r="D532" t="s">
        <v>58</v>
      </c>
      <c r="E532" t="s">
        <v>59</v>
      </c>
      <c r="F532" t="s">
        <v>197</v>
      </c>
      <c r="G532" t="s">
        <v>2178</v>
      </c>
      <c r="H532">
        <v>2010</v>
      </c>
      <c r="I532" t="s">
        <v>2179</v>
      </c>
      <c r="J532" t="s">
        <v>28</v>
      </c>
      <c r="K532">
        <v>11</v>
      </c>
      <c r="L532">
        <v>9</v>
      </c>
      <c r="M532" t="s">
        <v>28</v>
      </c>
    </row>
    <row r="533" spans="1:13" x14ac:dyDescent="0.25">
      <c r="A533" t="s">
        <v>2180</v>
      </c>
      <c r="B533" t="s">
        <v>2107</v>
      </c>
      <c r="C533" s="1">
        <v>42953</v>
      </c>
      <c r="D533" t="s">
        <v>15</v>
      </c>
      <c r="E533" t="s">
        <v>436</v>
      </c>
      <c r="F533" t="s">
        <v>70</v>
      </c>
      <c r="G533" t="s">
        <v>2181</v>
      </c>
      <c r="H533">
        <v>2015</v>
      </c>
      <c r="I533" t="s">
        <v>2182</v>
      </c>
      <c r="J533" t="s">
        <v>28</v>
      </c>
      <c r="K533">
        <v>5</v>
      </c>
      <c r="L533">
        <v>2</v>
      </c>
      <c r="M533" t="s">
        <v>28</v>
      </c>
    </row>
    <row r="534" spans="1:13" x14ac:dyDescent="0.25">
      <c r="A534" t="s">
        <v>2183</v>
      </c>
      <c r="B534" t="s">
        <v>2107</v>
      </c>
      <c r="C534" t="s">
        <v>2184</v>
      </c>
      <c r="D534" t="s">
        <v>15</v>
      </c>
      <c r="E534" t="s">
        <v>107</v>
      </c>
      <c r="F534" t="s">
        <v>101</v>
      </c>
      <c r="G534" t="s">
        <v>2185</v>
      </c>
      <c r="H534" t="s">
        <v>28</v>
      </c>
      <c r="I534" t="s">
        <v>2186</v>
      </c>
      <c r="J534" t="s">
        <v>28</v>
      </c>
      <c r="K534">
        <v>6</v>
      </c>
      <c r="L534">
        <v>1</v>
      </c>
      <c r="M534" t="s">
        <v>28</v>
      </c>
    </row>
    <row r="535" spans="1:13" x14ac:dyDescent="0.25">
      <c r="A535" t="s">
        <v>2187</v>
      </c>
      <c r="B535" t="s">
        <v>2107</v>
      </c>
      <c r="C535" s="1">
        <v>42746</v>
      </c>
      <c r="D535" t="s">
        <v>15</v>
      </c>
      <c r="E535" t="s">
        <v>16</v>
      </c>
      <c r="F535" t="s">
        <v>310</v>
      </c>
      <c r="G535" t="s">
        <v>2188</v>
      </c>
      <c r="H535">
        <v>2012</v>
      </c>
      <c r="I535" t="s">
        <v>422</v>
      </c>
      <c r="J535" t="s">
        <v>28</v>
      </c>
      <c r="K535">
        <v>12</v>
      </c>
      <c r="L535">
        <v>1</v>
      </c>
      <c r="M535" t="s">
        <v>28</v>
      </c>
    </row>
    <row r="536" spans="1:13" x14ac:dyDescent="0.25">
      <c r="A536" t="s">
        <v>2189</v>
      </c>
      <c r="B536" t="s">
        <v>2107</v>
      </c>
      <c r="C536" t="s">
        <v>333</v>
      </c>
      <c r="D536" t="s">
        <v>15</v>
      </c>
      <c r="E536" t="s">
        <v>436</v>
      </c>
      <c r="F536" t="s">
        <v>88</v>
      </c>
      <c r="G536" t="s">
        <v>2190</v>
      </c>
      <c r="H536">
        <v>2008</v>
      </c>
      <c r="I536" t="s">
        <v>2191</v>
      </c>
      <c r="J536" t="s">
        <v>28</v>
      </c>
      <c r="K536">
        <v>10</v>
      </c>
      <c r="L536">
        <v>1</v>
      </c>
      <c r="M536" t="s">
        <v>28</v>
      </c>
    </row>
    <row r="537" spans="1:13" x14ac:dyDescent="0.25">
      <c r="A537" t="s">
        <v>2192</v>
      </c>
      <c r="B537" t="s">
        <v>2107</v>
      </c>
      <c r="C537" t="s">
        <v>2193</v>
      </c>
      <c r="D537" t="s">
        <v>15</v>
      </c>
      <c r="E537" t="s">
        <v>16</v>
      </c>
      <c r="F537" t="s">
        <v>139</v>
      </c>
      <c r="G537" t="s">
        <v>2194</v>
      </c>
      <c r="H537">
        <v>2014</v>
      </c>
      <c r="I537" t="s">
        <v>2195</v>
      </c>
      <c r="J537" t="s">
        <v>28</v>
      </c>
      <c r="K537">
        <v>13</v>
      </c>
      <c r="L537">
        <v>3</v>
      </c>
      <c r="M537" t="s">
        <v>28</v>
      </c>
    </row>
    <row r="538" spans="1:13" x14ac:dyDescent="0.25">
      <c r="A538" t="s">
        <v>2196</v>
      </c>
      <c r="B538" t="s">
        <v>2107</v>
      </c>
      <c r="C538" t="s">
        <v>1705</v>
      </c>
      <c r="D538" t="s">
        <v>23</v>
      </c>
      <c r="E538" t="s">
        <v>1209</v>
      </c>
      <c r="F538" t="s">
        <v>303</v>
      </c>
      <c r="G538" t="s">
        <v>2197</v>
      </c>
      <c r="H538">
        <v>2010</v>
      </c>
      <c r="I538" t="s">
        <v>2198</v>
      </c>
      <c r="J538" t="s">
        <v>28</v>
      </c>
      <c r="K538">
        <v>1</v>
      </c>
      <c r="L538" t="s">
        <v>28</v>
      </c>
      <c r="M538" t="s">
        <v>28</v>
      </c>
    </row>
    <row r="539" spans="1:13" x14ac:dyDescent="0.25">
      <c r="A539" t="s">
        <v>2199</v>
      </c>
      <c r="B539" t="s">
        <v>2107</v>
      </c>
      <c r="C539" t="s">
        <v>2200</v>
      </c>
      <c r="D539" t="s">
        <v>23</v>
      </c>
      <c r="E539" t="s">
        <v>32</v>
      </c>
      <c r="F539" t="s">
        <v>33</v>
      </c>
      <c r="G539" t="s">
        <v>2201</v>
      </c>
      <c r="H539">
        <v>2013</v>
      </c>
      <c r="I539" t="s">
        <v>2202</v>
      </c>
      <c r="J539" t="s">
        <v>28</v>
      </c>
      <c r="K539">
        <v>27</v>
      </c>
      <c r="L539">
        <v>4</v>
      </c>
      <c r="M539" t="s">
        <v>28</v>
      </c>
    </row>
    <row r="540" spans="1:13" x14ac:dyDescent="0.25">
      <c r="A540" t="s">
        <v>2203</v>
      </c>
      <c r="B540" t="s">
        <v>2107</v>
      </c>
      <c r="C540" t="s">
        <v>2204</v>
      </c>
      <c r="D540" t="s">
        <v>23</v>
      </c>
      <c r="E540" t="s">
        <v>32</v>
      </c>
      <c r="F540" t="s">
        <v>54</v>
      </c>
      <c r="G540" t="s">
        <v>2205</v>
      </c>
      <c r="H540">
        <v>2009</v>
      </c>
      <c r="I540" t="s">
        <v>2206</v>
      </c>
      <c r="J540" t="s">
        <v>28</v>
      </c>
      <c r="K540">
        <v>7</v>
      </c>
      <c r="L540">
        <v>6</v>
      </c>
      <c r="M540" t="s">
        <v>28</v>
      </c>
    </row>
    <row r="541" spans="1:13" x14ac:dyDescent="0.25">
      <c r="A541" t="s">
        <v>2207</v>
      </c>
      <c r="B541" t="s">
        <v>2107</v>
      </c>
      <c r="C541" t="s">
        <v>890</v>
      </c>
      <c r="D541" t="s">
        <v>23</v>
      </c>
      <c r="E541" t="s">
        <v>675</v>
      </c>
      <c r="F541" t="s">
        <v>54</v>
      </c>
      <c r="G541" t="s">
        <v>2208</v>
      </c>
      <c r="H541">
        <v>2010</v>
      </c>
      <c r="I541" t="s">
        <v>2209</v>
      </c>
      <c r="J541" t="s">
        <v>28</v>
      </c>
      <c r="K541">
        <v>9</v>
      </c>
      <c r="L541">
        <v>4</v>
      </c>
      <c r="M541" t="s">
        <v>28</v>
      </c>
    </row>
    <row r="542" spans="1:13" x14ac:dyDescent="0.25">
      <c r="A542" t="s">
        <v>2210</v>
      </c>
      <c r="B542" t="s">
        <v>2107</v>
      </c>
      <c r="C542" t="s">
        <v>481</v>
      </c>
      <c r="D542" t="s">
        <v>23</v>
      </c>
      <c r="E542" t="s">
        <v>152</v>
      </c>
      <c r="F542" t="s">
        <v>163</v>
      </c>
      <c r="G542" t="s">
        <v>2211</v>
      </c>
      <c r="H542">
        <v>2016</v>
      </c>
      <c r="I542" t="s">
        <v>2212</v>
      </c>
      <c r="J542" t="s">
        <v>28</v>
      </c>
      <c r="K542">
        <v>19</v>
      </c>
      <c r="L542">
        <v>1</v>
      </c>
      <c r="M542" t="s">
        <v>28</v>
      </c>
    </row>
    <row r="543" spans="1:13" x14ac:dyDescent="0.25">
      <c r="A543" t="s">
        <v>2213</v>
      </c>
      <c r="B543" t="s">
        <v>2107</v>
      </c>
      <c r="C543" s="1">
        <v>44258</v>
      </c>
      <c r="D543" t="s">
        <v>23</v>
      </c>
      <c r="E543" t="s">
        <v>2214</v>
      </c>
      <c r="F543" t="s">
        <v>25</v>
      </c>
      <c r="G543" t="s">
        <v>2215</v>
      </c>
      <c r="H543" t="s">
        <v>28</v>
      </c>
      <c r="I543" t="s">
        <v>2212</v>
      </c>
      <c r="J543" t="s">
        <v>28</v>
      </c>
      <c r="K543">
        <v>19</v>
      </c>
      <c r="L543">
        <v>1</v>
      </c>
      <c r="M543" t="s">
        <v>28</v>
      </c>
    </row>
    <row r="544" spans="1:13" x14ac:dyDescent="0.25">
      <c r="A544" t="s">
        <v>2216</v>
      </c>
      <c r="B544" t="s">
        <v>2107</v>
      </c>
      <c r="C544" t="s">
        <v>2217</v>
      </c>
      <c r="D544" t="s">
        <v>23</v>
      </c>
      <c r="E544" t="s">
        <v>1461</v>
      </c>
      <c r="F544" t="s">
        <v>295</v>
      </c>
      <c r="G544" t="s">
        <v>2218</v>
      </c>
      <c r="H544">
        <v>2010</v>
      </c>
      <c r="I544" t="s">
        <v>2219</v>
      </c>
      <c r="J544" t="s">
        <v>28</v>
      </c>
      <c r="K544">
        <v>31</v>
      </c>
      <c r="L544">
        <v>3</v>
      </c>
      <c r="M544" t="s">
        <v>28</v>
      </c>
    </row>
    <row r="545" spans="1:13" x14ac:dyDescent="0.25">
      <c r="A545" t="s">
        <v>2220</v>
      </c>
      <c r="B545" t="s">
        <v>2107</v>
      </c>
      <c r="C545" t="s">
        <v>1325</v>
      </c>
      <c r="D545" t="s">
        <v>23</v>
      </c>
      <c r="E545" t="s">
        <v>32</v>
      </c>
      <c r="F545" t="s">
        <v>33</v>
      </c>
      <c r="G545" t="s">
        <v>2221</v>
      </c>
      <c r="H545">
        <v>2012</v>
      </c>
      <c r="I545" t="s">
        <v>873</v>
      </c>
      <c r="J545" t="s">
        <v>28</v>
      </c>
      <c r="K545">
        <v>13</v>
      </c>
      <c r="L545">
        <v>1</v>
      </c>
      <c r="M545" t="s">
        <v>28</v>
      </c>
    </row>
    <row r="546" spans="1:13" x14ac:dyDescent="0.25">
      <c r="A546" t="s">
        <v>2222</v>
      </c>
      <c r="B546" t="s">
        <v>1398</v>
      </c>
      <c r="C546" s="1">
        <v>44202</v>
      </c>
      <c r="D546" t="s">
        <v>23</v>
      </c>
      <c r="E546" t="s">
        <v>32</v>
      </c>
      <c r="F546" t="s">
        <v>33</v>
      </c>
      <c r="G546" t="s">
        <v>2223</v>
      </c>
      <c r="H546">
        <v>2017</v>
      </c>
      <c r="I546" t="s">
        <v>2224</v>
      </c>
      <c r="J546" t="s">
        <v>28</v>
      </c>
      <c r="K546">
        <v>15</v>
      </c>
      <c r="L546">
        <v>3</v>
      </c>
      <c r="M546" t="s">
        <v>28</v>
      </c>
    </row>
    <row r="547" spans="1:13" x14ac:dyDescent="0.25">
      <c r="A547" t="s">
        <v>2225</v>
      </c>
      <c r="B547" t="s">
        <v>2107</v>
      </c>
      <c r="C547" s="1">
        <v>44475</v>
      </c>
      <c r="D547" t="s">
        <v>555</v>
      </c>
      <c r="E547" t="s">
        <v>556</v>
      </c>
      <c r="F547" t="s">
        <v>128</v>
      </c>
      <c r="G547" t="s">
        <v>2226</v>
      </c>
      <c r="H547">
        <v>2014</v>
      </c>
      <c r="I547" t="s">
        <v>2227</v>
      </c>
      <c r="J547" t="s">
        <v>28</v>
      </c>
      <c r="K547">
        <v>46</v>
      </c>
      <c r="L547">
        <v>4</v>
      </c>
      <c r="M547" t="s">
        <v>28</v>
      </c>
    </row>
    <row r="548" spans="1:13" x14ac:dyDescent="0.25">
      <c r="A548" t="s">
        <v>2228</v>
      </c>
      <c r="B548" t="s">
        <v>2107</v>
      </c>
      <c r="C548" t="s">
        <v>2229</v>
      </c>
      <c r="D548" t="s">
        <v>512</v>
      </c>
      <c r="E548" t="s">
        <v>513</v>
      </c>
      <c r="F548" t="s">
        <v>128</v>
      </c>
      <c r="G548" t="s">
        <v>2230</v>
      </c>
      <c r="H548">
        <v>2018</v>
      </c>
      <c r="I548" t="s">
        <v>2231</v>
      </c>
      <c r="J548" t="s">
        <v>28</v>
      </c>
      <c r="K548">
        <v>9</v>
      </c>
      <c r="L548">
        <v>1</v>
      </c>
      <c r="M548" t="s">
        <v>28</v>
      </c>
    </row>
    <row r="549" spans="1:13" x14ac:dyDescent="0.25">
      <c r="A549" t="s">
        <v>2232</v>
      </c>
      <c r="B549" t="s">
        <v>2107</v>
      </c>
      <c r="C549" t="s">
        <v>1213</v>
      </c>
      <c r="D549" t="s">
        <v>15</v>
      </c>
      <c r="E549" t="s">
        <v>107</v>
      </c>
      <c r="F549" t="s">
        <v>65</v>
      </c>
      <c r="G549" t="s">
        <v>2233</v>
      </c>
      <c r="H549">
        <v>2015</v>
      </c>
      <c r="I549" t="s">
        <v>2234</v>
      </c>
      <c r="J549" t="s">
        <v>28</v>
      </c>
      <c r="K549">
        <v>10</v>
      </c>
      <c r="L549">
        <v>1</v>
      </c>
      <c r="M549" t="s">
        <v>28</v>
      </c>
    </row>
    <row r="550" spans="1:13" x14ac:dyDescent="0.25">
      <c r="A550" t="s">
        <v>2235</v>
      </c>
      <c r="B550" t="s">
        <v>2107</v>
      </c>
      <c r="C550" t="s">
        <v>1039</v>
      </c>
      <c r="D550" t="s">
        <v>23</v>
      </c>
      <c r="E550" t="s">
        <v>2236</v>
      </c>
      <c r="F550" t="s">
        <v>54</v>
      </c>
      <c r="G550" t="s">
        <v>2237</v>
      </c>
      <c r="H550">
        <v>2008</v>
      </c>
      <c r="I550" t="s">
        <v>2238</v>
      </c>
      <c r="J550" t="s">
        <v>28</v>
      </c>
      <c r="K550">
        <v>6</v>
      </c>
      <c r="L550">
        <v>2</v>
      </c>
      <c r="M550" t="s">
        <v>28</v>
      </c>
    </row>
    <row r="551" spans="1:13" x14ac:dyDescent="0.25">
      <c r="A551" t="s">
        <v>2239</v>
      </c>
      <c r="B551" t="s">
        <v>2107</v>
      </c>
      <c r="C551" t="s">
        <v>80</v>
      </c>
      <c r="D551" t="s">
        <v>23</v>
      </c>
      <c r="E551" t="s">
        <v>32</v>
      </c>
      <c r="F551" t="s">
        <v>54</v>
      </c>
      <c r="G551" t="s">
        <v>2240</v>
      </c>
      <c r="H551">
        <v>2010</v>
      </c>
      <c r="I551" t="s">
        <v>2241</v>
      </c>
      <c r="J551" t="s">
        <v>28</v>
      </c>
      <c r="K551">
        <v>7</v>
      </c>
      <c r="L551">
        <v>4</v>
      </c>
      <c r="M551" t="s">
        <v>28</v>
      </c>
    </row>
    <row r="552" spans="1:13" x14ac:dyDescent="0.25">
      <c r="A552" t="s">
        <v>2242</v>
      </c>
      <c r="B552" t="s">
        <v>2107</v>
      </c>
      <c r="C552" t="s">
        <v>2243</v>
      </c>
      <c r="D552" t="s">
        <v>2244</v>
      </c>
      <c r="E552" t="s">
        <v>2245</v>
      </c>
      <c r="F552" t="s">
        <v>1456</v>
      </c>
      <c r="G552" t="s">
        <v>2246</v>
      </c>
      <c r="H552">
        <v>2015</v>
      </c>
      <c r="I552" t="s">
        <v>2247</v>
      </c>
      <c r="J552" t="s">
        <v>28</v>
      </c>
      <c r="K552">
        <v>18</v>
      </c>
      <c r="L552">
        <v>1</v>
      </c>
      <c r="M552" t="s">
        <v>28</v>
      </c>
    </row>
    <row r="553" spans="1:13" x14ac:dyDescent="0.25">
      <c r="A553" t="s">
        <v>2248</v>
      </c>
      <c r="B553" t="s">
        <v>2107</v>
      </c>
      <c r="C553" t="s">
        <v>1557</v>
      </c>
      <c r="D553" t="s">
        <v>52</v>
      </c>
      <c r="E553" t="s">
        <v>2249</v>
      </c>
      <c r="F553" t="s">
        <v>54</v>
      </c>
      <c r="G553" t="s">
        <v>2250</v>
      </c>
      <c r="H553">
        <v>2011</v>
      </c>
      <c r="I553" t="s">
        <v>2251</v>
      </c>
      <c r="J553" t="s">
        <v>28</v>
      </c>
      <c r="K553">
        <v>12</v>
      </c>
      <c r="L553">
        <v>4</v>
      </c>
      <c r="M553" t="s">
        <v>28</v>
      </c>
    </row>
    <row r="554" spans="1:13" x14ac:dyDescent="0.25">
      <c r="A554" t="s">
        <v>2252</v>
      </c>
      <c r="B554" t="s">
        <v>2107</v>
      </c>
      <c r="C554" s="1">
        <v>44294</v>
      </c>
      <c r="D554" t="s">
        <v>23</v>
      </c>
      <c r="E554" t="s">
        <v>2253</v>
      </c>
      <c r="F554" t="s">
        <v>33</v>
      </c>
      <c r="G554" t="s">
        <v>2254</v>
      </c>
      <c r="H554">
        <v>2018</v>
      </c>
      <c r="I554" t="s">
        <v>2255</v>
      </c>
      <c r="J554" t="s">
        <v>28</v>
      </c>
      <c r="K554">
        <v>21</v>
      </c>
      <c r="L554">
        <v>1</v>
      </c>
      <c r="M554" t="s">
        <v>28</v>
      </c>
    </row>
    <row r="555" spans="1:13" x14ac:dyDescent="0.25">
      <c r="A555" t="s">
        <v>2256</v>
      </c>
      <c r="B555" t="s">
        <v>2107</v>
      </c>
      <c r="C555" t="s">
        <v>679</v>
      </c>
      <c r="D555" t="s">
        <v>23</v>
      </c>
      <c r="E555" t="s">
        <v>2257</v>
      </c>
      <c r="F555" t="s">
        <v>33</v>
      </c>
      <c r="G555" t="s">
        <v>2258</v>
      </c>
      <c r="H555">
        <v>2020</v>
      </c>
      <c r="I555" t="s">
        <v>2259</v>
      </c>
      <c r="J555" t="s">
        <v>28</v>
      </c>
      <c r="K555">
        <v>16</v>
      </c>
      <c r="L555">
        <v>2</v>
      </c>
      <c r="M555" t="s">
        <v>28</v>
      </c>
    </row>
    <row r="556" spans="1:13" x14ac:dyDescent="0.25">
      <c r="A556" t="s">
        <v>2260</v>
      </c>
      <c r="B556" t="s">
        <v>2107</v>
      </c>
      <c r="C556" t="s">
        <v>1368</v>
      </c>
      <c r="D556" t="s">
        <v>23</v>
      </c>
      <c r="E556" t="s">
        <v>2261</v>
      </c>
      <c r="F556" t="s">
        <v>54</v>
      </c>
      <c r="G556" t="s">
        <v>2262</v>
      </c>
      <c r="H556">
        <v>2017</v>
      </c>
      <c r="I556" t="s">
        <v>2263</v>
      </c>
      <c r="J556" t="s">
        <v>28</v>
      </c>
      <c r="K556">
        <v>10</v>
      </c>
      <c r="L556">
        <v>1</v>
      </c>
      <c r="M556" t="s">
        <v>28</v>
      </c>
    </row>
    <row r="557" spans="1:13" x14ac:dyDescent="0.25">
      <c r="A557" t="s">
        <v>2264</v>
      </c>
      <c r="B557" t="s">
        <v>2107</v>
      </c>
      <c r="C557" t="s">
        <v>1472</v>
      </c>
      <c r="D557" t="s">
        <v>58</v>
      </c>
      <c r="E557" t="s">
        <v>2265</v>
      </c>
      <c r="F557" t="s">
        <v>70</v>
      </c>
      <c r="G557" t="s">
        <v>2266</v>
      </c>
      <c r="H557">
        <v>2011</v>
      </c>
      <c r="I557" t="s">
        <v>2267</v>
      </c>
      <c r="J557" t="s">
        <v>28</v>
      </c>
      <c r="K557">
        <v>8</v>
      </c>
      <c r="L557">
        <v>2</v>
      </c>
      <c r="M557" t="s">
        <v>28</v>
      </c>
    </row>
    <row r="558" spans="1:13" x14ac:dyDescent="0.25">
      <c r="A558" t="s">
        <v>2268</v>
      </c>
      <c r="B558" t="s">
        <v>2107</v>
      </c>
      <c r="C558" t="s">
        <v>1472</v>
      </c>
      <c r="D558" t="s">
        <v>23</v>
      </c>
      <c r="E558" t="s">
        <v>32</v>
      </c>
      <c r="F558" t="s">
        <v>295</v>
      </c>
      <c r="G558" t="s">
        <v>2269</v>
      </c>
      <c r="H558">
        <v>2018</v>
      </c>
      <c r="I558" t="s">
        <v>2270</v>
      </c>
      <c r="J558" t="s">
        <v>28</v>
      </c>
      <c r="K558">
        <v>6</v>
      </c>
      <c r="L558">
        <v>1</v>
      </c>
      <c r="M558" t="s">
        <v>28</v>
      </c>
    </row>
    <row r="559" spans="1:13" x14ac:dyDescent="0.25">
      <c r="A559" t="s">
        <v>2271</v>
      </c>
      <c r="B559" t="s">
        <v>2107</v>
      </c>
      <c r="C559" t="s">
        <v>1833</v>
      </c>
      <c r="D559" t="s">
        <v>23</v>
      </c>
      <c r="E559" t="s">
        <v>2272</v>
      </c>
      <c r="F559" t="s">
        <v>88</v>
      </c>
      <c r="G559" t="s">
        <v>2273</v>
      </c>
      <c r="H559">
        <v>2019</v>
      </c>
      <c r="I559" t="s">
        <v>2274</v>
      </c>
      <c r="J559" t="s">
        <v>28</v>
      </c>
      <c r="K559">
        <v>22</v>
      </c>
      <c r="L559">
        <v>1</v>
      </c>
      <c r="M559" t="s">
        <v>28</v>
      </c>
    </row>
    <row r="560" spans="1:13" x14ac:dyDescent="0.25">
      <c r="A560" t="s">
        <v>2275</v>
      </c>
      <c r="B560" t="s">
        <v>2107</v>
      </c>
      <c r="C560" t="s">
        <v>2276</v>
      </c>
      <c r="D560" t="s">
        <v>2277</v>
      </c>
      <c r="E560" t="s">
        <v>2278</v>
      </c>
      <c r="F560" t="s">
        <v>33</v>
      </c>
      <c r="G560" t="s">
        <v>2279</v>
      </c>
      <c r="H560">
        <v>2013</v>
      </c>
      <c r="I560" t="s">
        <v>2280</v>
      </c>
      <c r="J560" t="s">
        <v>28</v>
      </c>
      <c r="K560">
        <v>3</v>
      </c>
      <c r="L560">
        <v>1</v>
      </c>
      <c r="M560" t="s">
        <v>28</v>
      </c>
    </row>
    <row r="561" spans="1:13" x14ac:dyDescent="0.25">
      <c r="A561" t="s">
        <v>2281</v>
      </c>
      <c r="B561" t="s">
        <v>2107</v>
      </c>
      <c r="C561" t="s">
        <v>2282</v>
      </c>
      <c r="D561" t="s">
        <v>23</v>
      </c>
      <c r="E561" t="s">
        <v>152</v>
      </c>
      <c r="F561" t="s">
        <v>54</v>
      </c>
      <c r="G561" t="s">
        <v>2283</v>
      </c>
      <c r="H561">
        <v>2014</v>
      </c>
      <c r="I561" t="s">
        <v>2284</v>
      </c>
      <c r="J561" t="s">
        <v>28</v>
      </c>
      <c r="K561">
        <v>29</v>
      </c>
      <c r="L561">
        <v>4</v>
      </c>
      <c r="M561" t="s">
        <v>28</v>
      </c>
    </row>
    <row r="562" spans="1:13" x14ac:dyDescent="0.25">
      <c r="A562" t="s">
        <v>2285</v>
      </c>
      <c r="B562" t="s">
        <v>2107</v>
      </c>
      <c r="C562" t="s">
        <v>2286</v>
      </c>
      <c r="D562" t="s">
        <v>23</v>
      </c>
      <c r="E562" t="s">
        <v>2287</v>
      </c>
      <c r="F562" t="s">
        <v>54</v>
      </c>
      <c r="G562" t="s">
        <v>2288</v>
      </c>
      <c r="H562">
        <v>2015</v>
      </c>
      <c r="I562" t="s">
        <v>2289</v>
      </c>
      <c r="J562" t="s">
        <v>28</v>
      </c>
      <c r="K562">
        <v>22</v>
      </c>
      <c r="L562">
        <v>3</v>
      </c>
      <c r="M562" t="s">
        <v>28</v>
      </c>
    </row>
    <row r="563" spans="1:13" x14ac:dyDescent="0.25">
      <c r="A563" t="s">
        <v>2290</v>
      </c>
      <c r="B563" t="s">
        <v>2107</v>
      </c>
      <c r="C563" t="s">
        <v>2291</v>
      </c>
      <c r="D563" t="s">
        <v>23</v>
      </c>
      <c r="E563" t="s">
        <v>152</v>
      </c>
      <c r="F563" t="s">
        <v>33</v>
      </c>
      <c r="G563" t="s">
        <v>2292</v>
      </c>
      <c r="H563">
        <v>2021</v>
      </c>
      <c r="I563" t="s">
        <v>2293</v>
      </c>
      <c r="J563" t="s">
        <v>28</v>
      </c>
      <c r="K563">
        <v>9</v>
      </c>
      <c r="L563">
        <v>1</v>
      </c>
      <c r="M563" t="s">
        <v>28</v>
      </c>
    </row>
    <row r="564" spans="1:13" x14ac:dyDescent="0.25">
      <c r="A564" t="s">
        <v>2294</v>
      </c>
      <c r="B564" t="s">
        <v>2107</v>
      </c>
      <c r="C564" t="s">
        <v>1659</v>
      </c>
      <c r="D564" t="s">
        <v>23</v>
      </c>
      <c r="E564" t="s">
        <v>1209</v>
      </c>
      <c r="F564" t="s">
        <v>70</v>
      </c>
      <c r="G564" t="s">
        <v>2295</v>
      </c>
      <c r="H564">
        <v>2011</v>
      </c>
      <c r="I564" t="s">
        <v>2296</v>
      </c>
      <c r="J564" t="s">
        <v>28</v>
      </c>
      <c r="K564">
        <v>10</v>
      </c>
      <c r="L564">
        <v>3</v>
      </c>
      <c r="M564" t="s">
        <v>28</v>
      </c>
    </row>
    <row r="565" spans="1:13" x14ac:dyDescent="0.25">
      <c r="A565" t="s">
        <v>2297</v>
      </c>
      <c r="B565" t="s">
        <v>2107</v>
      </c>
      <c r="C565" t="s">
        <v>2298</v>
      </c>
      <c r="D565" t="s">
        <v>23</v>
      </c>
      <c r="E565" t="s">
        <v>32</v>
      </c>
      <c r="F565" t="s">
        <v>33</v>
      </c>
      <c r="G565" t="s">
        <v>2299</v>
      </c>
      <c r="H565">
        <v>2017</v>
      </c>
      <c r="I565" t="s">
        <v>2300</v>
      </c>
      <c r="J565" t="s">
        <v>28</v>
      </c>
      <c r="K565">
        <v>21</v>
      </c>
      <c r="L565">
        <v>2</v>
      </c>
      <c r="M565" t="s">
        <v>28</v>
      </c>
    </row>
    <row r="566" spans="1:13" x14ac:dyDescent="0.25">
      <c r="A566" t="s">
        <v>2301</v>
      </c>
      <c r="B566" t="s">
        <v>2107</v>
      </c>
      <c r="C566" s="1">
        <v>44480</v>
      </c>
      <c r="D566" t="s">
        <v>23</v>
      </c>
      <c r="E566" t="s">
        <v>152</v>
      </c>
      <c r="F566" t="s">
        <v>54</v>
      </c>
      <c r="G566" t="s">
        <v>2302</v>
      </c>
      <c r="H566">
        <v>2016</v>
      </c>
      <c r="I566" t="s">
        <v>2303</v>
      </c>
      <c r="J566" t="s">
        <v>28</v>
      </c>
      <c r="K566">
        <v>2</v>
      </c>
      <c r="L566">
        <v>1</v>
      </c>
      <c r="M566" t="s">
        <v>28</v>
      </c>
    </row>
    <row r="567" spans="1:13" x14ac:dyDescent="0.25">
      <c r="A567" t="s">
        <v>2304</v>
      </c>
      <c r="B567" t="s">
        <v>2107</v>
      </c>
      <c r="C567" s="1">
        <v>44480</v>
      </c>
      <c r="D567" t="s">
        <v>99</v>
      </c>
      <c r="E567" t="s">
        <v>100</v>
      </c>
      <c r="F567" t="s">
        <v>163</v>
      </c>
      <c r="G567" t="s">
        <v>2305</v>
      </c>
      <c r="H567">
        <v>2016</v>
      </c>
      <c r="I567" t="s">
        <v>2306</v>
      </c>
      <c r="J567" t="s">
        <v>28</v>
      </c>
      <c r="K567">
        <v>42</v>
      </c>
      <c r="L567">
        <v>5</v>
      </c>
      <c r="M567" t="s">
        <v>28</v>
      </c>
    </row>
    <row r="568" spans="1:13" x14ac:dyDescent="0.25">
      <c r="A568" t="s">
        <v>2307</v>
      </c>
      <c r="B568" t="s">
        <v>2107</v>
      </c>
      <c r="C568" s="1">
        <v>44478</v>
      </c>
      <c r="D568" t="s">
        <v>23</v>
      </c>
      <c r="E568" t="s">
        <v>1147</v>
      </c>
      <c r="F568" t="s">
        <v>25</v>
      </c>
      <c r="G568" t="s">
        <v>2308</v>
      </c>
      <c r="H568">
        <v>2016</v>
      </c>
      <c r="I568" t="s">
        <v>2309</v>
      </c>
      <c r="J568" t="s">
        <v>28</v>
      </c>
      <c r="K568">
        <v>20</v>
      </c>
      <c r="L568">
        <v>1</v>
      </c>
      <c r="M568" t="s">
        <v>28</v>
      </c>
    </row>
    <row r="569" spans="1:13" x14ac:dyDescent="0.25">
      <c r="A569" t="s">
        <v>2310</v>
      </c>
      <c r="B569" t="s">
        <v>2107</v>
      </c>
      <c r="C569" t="s">
        <v>1266</v>
      </c>
      <c r="D569" t="s">
        <v>605</v>
      </c>
      <c r="E569" t="s">
        <v>2311</v>
      </c>
      <c r="F569" t="s">
        <v>88</v>
      </c>
      <c r="G569" t="s">
        <v>2312</v>
      </c>
      <c r="H569">
        <v>2015</v>
      </c>
      <c r="I569" t="s">
        <v>2313</v>
      </c>
      <c r="J569" t="s">
        <v>28</v>
      </c>
      <c r="K569">
        <v>13</v>
      </c>
      <c r="L569">
        <v>2</v>
      </c>
      <c r="M569" t="s">
        <v>28</v>
      </c>
    </row>
    <row r="570" spans="1:13" x14ac:dyDescent="0.25">
      <c r="A570" t="s">
        <v>2314</v>
      </c>
      <c r="B570" t="s">
        <v>2107</v>
      </c>
      <c r="C570" t="s">
        <v>2315</v>
      </c>
      <c r="D570" t="s">
        <v>23</v>
      </c>
      <c r="E570" t="s">
        <v>1369</v>
      </c>
      <c r="F570" t="s">
        <v>54</v>
      </c>
      <c r="G570" t="s">
        <v>2316</v>
      </c>
      <c r="H570">
        <v>2016</v>
      </c>
      <c r="I570" t="s">
        <v>2317</v>
      </c>
      <c r="J570" t="s">
        <v>28</v>
      </c>
      <c r="K570">
        <v>14</v>
      </c>
      <c r="L570">
        <v>1</v>
      </c>
      <c r="M570" t="s">
        <v>28</v>
      </c>
    </row>
    <row r="571" spans="1:13" x14ac:dyDescent="0.25">
      <c r="A571" t="s">
        <v>2318</v>
      </c>
      <c r="B571" t="s">
        <v>2107</v>
      </c>
      <c r="C571" t="s">
        <v>2319</v>
      </c>
      <c r="D571" t="s">
        <v>23</v>
      </c>
      <c r="E571" t="s">
        <v>32</v>
      </c>
      <c r="F571" t="s">
        <v>54</v>
      </c>
      <c r="G571" t="s">
        <v>2320</v>
      </c>
      <c r="H571">
        <v>2020</v>
      </c>
      <c r="I571" t="s">
        <v>2321</v>
      </c>
      <c r="J571" t="s">
        <v>28</v>
      </c>
      <c r="K571">
        <v>14</v>
      </c>
      <c r="L571">
        <v>1</v>
      </c>
      <c r="M571" t="s">
        <v>28</v>
      </c>
    </row>
    <row r="572" spans="1:13" x14ac:dyDescent="0.25">
      <c r="A572" t="s">
        <v>2322</v>
      </c>
      <c r="B572" t="s">
        <v>2107</v>
      </c>
      <c r="C572" s="1">
        <v>44652</v>
      </c>
      <c r="D572" t="s">
        <v>512</v>
      </c>
      <c r="E572" t="s">
        <v>2323</v>
      </c>
      <c r="F572" t="s">
        <v>25</v>
      </c>
      <c r="G572" t="s">
        <v>2324</v>
      </c>
      <c r="H572">
        <v>2012</v>
      </c>
      <c r="I572" t="s">
        <v>2325</v>
      </c>
      <c r="J572" t="s">
        <v>28</v>
      </c>
      <c r="K572">
        <v>14</v>
      </c>
      <c r="L572">
        <v>4</v>
      </c>
      <c r="M572" t="s">
        <v>28</v>
      </c>
    </row>
    <row r="573" spans="1:13" x14ac:dyDescent="0.25">
      <c r="A573" t="s">
        <v>2326</v>
      </c>
      <c r="B573" t="s">
        <v>2107</v>
      </c>
      <c r="C573" s="1">
        <v>44835</v>
      </c>
      <c r="D573" t="s">
        <v>23</v>
      </c>
      <c r="E573" t="s">
        <v>152</v>
      </c>
      <c r="F573" t="s">
        <v>88</v>
      </c>
      <c r="G573" t="s">
        <v>2327</v>
      </c>
      <c r="H573">
        <v>2018</v>
      </c>
      <c r="I573" t="s">
        <v>2328</v>
      </c>
      <c r="J573" t="s">
        <v>28</v>
      </c>
      <c r="K573">
        <v>5</v>
      </c>
      <c r="L573">
        <v>1</v>
      </c>
      <c r="M573" t="s">
        <v>28</v>
      </c>
    </row>
    <row r="574" spans="1:13" x14ac:dyDescent="0.25">
      <c r="A574" t="s">
        <v>2329</v>
      </c>
      <c r="B574" t="s">
        <v>2107</v>
      </c>
      <c r="C574" t="s">
        <v>1128</v>
      </c>
      <c r="D574" t="s">
        <v>555</v>
      </c>
      <c r="E574" t="s">
        <v>556</v>
      </c>
      <c r="F574" t="s">
        <v>33</v>
      </c>
      <c r="G574" t="s">
        <v>2330</v>
      </c>
      <c r="H574">
        <v>2015</v>
      </c>
      <c r="I574" t="s">
        <v>2331</v>
      </c>
      <c r="J574" t="s">
        <v>28</v>
      </c>
      <c r="K574">
        <v>14</v>
      </c>
      <c r="L574">
        <v>2</v>
      </c>
      <c r="M574" t="s">
        <v>28</v>
      </c>
    </row>
    <row r="575" spans="1:13" x14ac:dyDescent="0.25">
      <c r="A575" t="s">
        <v>2332</v>
      </c>
      <c r="B575" t="s">
        <v>2107</v>
      </c>
      <c r="C575" t="s">
        <v>2333</v>
      </c>
      <c r="D575" t="s">
        <v>334</v>
      </c>
      <c r="E575" t="s">
        <v>335</v>
      </c>
      <c r="F575" t="s">
        <v>17</v>
      </c>
      <c r="G575" t="s">
        <v>2334</v>
      </c>
      <c r="H575">
        <v>2015</v>
      </c>
      <c r="I575" t="s">
        <v>2335</v>
      </c>
      <c r="J575" t="s">
        <v>28</v>
      </c>
      <c r="K575">
        <v>15</v>
      </c>
      <c r="L575">
        <v>2</v>
      </c>
      <c r="M575" t="s">
        <v>28</v>
      </c>
    </row>
    <row r="576" spans="1:13" x14ac:dyDescent="0.25">
      <c r="A576" t="s">
        <v>2336</v>
      </c>
      <c r="B576" t="s">
        <v>2107</v>
      </c>
      <c r="C576" t="s">
        <v>2337</v>
      </c>
      <c r="D576" t="s">
        <v>23</v>
      </c>
      <c r="E576" t="s">
        <v>329</v>
      </c>
      <c r="F576" t="s">
        <v>163</v>
      </c>
      <c r="G576" t="s">
        <v>2338</v>
      </c>
      <c r="H576">
        <v>2016</v>
      </c>
      <c r="I576" t="s">
        <v>2339</v>
      </c>
      <c r="J576" t="s">
        <v>28</v>
      </c>
      <c r="K576">
        <v>11</v>
      </c>
      <c r="L576">
        <v>1</v>
      </c>
      <c r="M576" t="s">
        <v>28</v>
      </c>
    </row>
    <row r="577" spans="1:13" x14ac:dyDescent="0.25">
      <c r="A577" t="s">
        <v>2340</v>
      </c>
      <c r="B577" t="s">
        <v>2107</v>
      </c>
      <c r="C577" s="1">
        <v>44744</v>
      </c>
      <c r="D577" t="s">
        <v>99</v>
      </c>
      <c r="E577" t="s">
        <v>1639</v>
      </c>
      <c r="F577" t="s">
        <v>65</v>
      </c>
      <c r="G577" t="s">
        <v>2341</v>
      </c>
      <c r="H577">
        <v>2016</v>
      </c>
      <c r="I577" t="s">
        <v>2342</v>
      </c>
      <c r="J577" t="s">
        <v>28</v>
      </c>
      <c r="K577">
        <v>9</v>
      </c>
      <c r="L577">
        <v>4</v>
      </c>
      <c r="M577" t="s">
        <v>28</v>
      </c>
    </row>
    <row r="578" spans="1:13" x14ac:dyDescent="0.25">
      <c r="A578" t="s">
        <v>2343</v>
      </c>
      <c r="B578" t="s">
        <v>2107</v>
      </c>
      <c r="C578" t="s">
        <v>2344</v>
      </c>
      <c r="D578" t="s">
        <v>23</v>
      </c>
      <c r="E578" t="s">
        <v>2214</v>
      </c>
      <c r="F578" t="s">
        <v>65</v>
      </c>
      <c r="G578" t="s">
        <v>2345</v>
      </c>
      <c r="H578">
        <v>2016</v>
      </c>
      <c r="I578" t="s">
        <v>2346</v>
      </c>
      <c r="J578" t="s">
        <v>28</v>
      </c>
      <c r="K578">
        <v>12</v>
      </c>
      <c r="L578">
        <v>2</v>
      </c>
      <c r="M578" t="s">
        <v>28</v>
      </c>
    </row>
    <row r="579" spans="1:13" x14ac:dyDescent="0.25">
      <c r="A579" t="s">
        <v>2347</v>
      </c>
      <c r="B579" t="s">
        <v>2107</v>
      </c>
      <c r="C579" t="s">
        <v>1455</v>
      </c>
      <c r="D579" t="s">
        <v>23</v>
      </c>
      <c r="E579" t="s">
        <v>675</v>
      </c>
      <c r="F579" t="s">
        <v>54</v>
      </c>
      <c r="G579" t="s">
        <v>2348</v>
      </c>
      <c r="H579">
        <v>2019</v>
      </c>
      <c r="I579" t="s">
        <v>2349</v>
      </c>
      <c r="J579" t="s">
        <v>28</v>
      </c>
      <c r="K579">
        <v>5</v>
      </c>
      <c r="L579">
        <v>1</v>
      </c>
      <c r="M579" t="s">
        <v>28</v>
      </c>
    </row>
    <row r="580" spans="1:13" x14ac:dyDescent="0.25">
      <c r="A580" t="s">
        <v>2350</v>
      </c>
      <c r="B580" t="s">
        <v>2107</v>
      </c>
      <c r="C580" t="s">
        <v>2351</v>
      </c>
      <c r="D580" t="s">
        <v>23</v>
      </c>
      <c r="E580" t="s">
        <v>675</v>
      </c>
      <c r="F580" t="s">
        <v>88</v>
      </c>
      <c r="G580" t="s">
        <v>2352</v>
      </c>
      <c r="H580">
        <v>2017</v>
      </c>
      <c r="I580" t="s">
        <v>2353</v>
      </c>
      <c r="J580" t="s">
        <v>28</v>
      </c>
      <c r="K580">
        <v>11</v>
      </c>
      <c r="L580">
        <v>2</v>
      </c>
      <c r="M580" t="s">
        <v>28</v>
      </c>
    </row>
    <row r="581" spans="1:13" x14ac:dyDescent="0.25">
      <c r="A581" t="s">
        <v>2354</v>
      </c>
      <c r="B581" t="s">
        <v>2355</v>
      </c>
      <c r="C581" s="1">
        <v>43772</v>
      </c>
      <c r="D581" t="s">
        <v>15</v>
      </c>
      <c r="E581" t="s">
        <v>2356</v>
      </c>
      <c r="F581" t="s">
        <v>88</v>
      </c>
      <c r="G581" t="s">
        <v>2357</v>
      </c>
      <c r="H581">
        <v>2017</v>
      </c>
      <c r="I581" t="s">
        <v>2358</v>
      </c>
      <c r="J581" t="s">
        <v>28</v>
      </c>
      <c r="K581">
        <v>4</v>
      </c>
      <c r="L581" t="s">
        <v>28</v>
      </c>
      <c r="M581" t="s">
        <v>28</v>
      </c>
    </row>
    <row r="582" spans="1:13" x14ac:dyDescent="0.25">
      <c r="A582" t="s">
        <v>2359</v>
      </c>
      <c r="B582" t="s">
        <v>2360</v>
      </c>
      <c r="C582" s="1">
        <v>43530</v>
      </c>
      <c r="D582" t="s">
        <v>15</v>
      </c>
      <c r="E582" t="s">
        <v>107</v>
      </c>
      <c r="F582" t="s">
        <v>197</v>
      </c>
      <c r="G582" t="s">
        <v>2361</v>
      </c>
      <c r="H582">
        <v>2016</v>
      </c>
      <c r="I582" t="s">
        <v>2362</v>
      </c>
      <c r="J582" t="s">
        <v>28</v>
      </c>
      <c r="K582">
        <v>7</v>
      </c>
      <c r="L582" t="s">
        <v>28</v>
      </c>
      <c r="M582" t="s">
        <v>28</v>
      </c>
    </row>
    <row r="583" spans="1:13" x14ac:dyDescent="0.25">
      <c r="A583" t="s">
        <v>2363</v>
      </c>
      <c r="B583" t="s">
        <v>2364</v>
      </c>
      <c r="C583" t="s">
        <v>2365</v>
      </c>
      <c r="D583" t="s">
        <v>15</v>
      </c>
      <c r="E583" t="s">
        <v>127</v>
      </c>
      <c r="F583" t="s">
        <v>128</v>
      </c>
      <c r="G583" t="s">
        <v>2366</v>
      </c>
      <c r="H583">
        <v>2006</v>
      </c>
      <c r="I583" t="s">
        <v>2231</v>
      </c>
      <c r="J583" t="s">
        <v>28</v>
      </c>
      <c r="K583">
        <v>4</v>
      </c>
      <c r="L583">
        <v>3</v>
      </c>
      <c r="M583" t="s">
        <v>28</v>
      </c>
    </row>
    <row r="584" spans="1:13" x14ac:dyDescent="0.25">
      <c r="A584" t="s">
        <v>2367</v>
      </c>
      <c r="B584" t="s">
        <v>2364</v>
      </c>
      <c r="C584" t="s">
        <v>2368</v>
      </c>
      <c r="D584" t="s">
        <v>15</v>
      </c>
      <c r="E584" t="s">
        <v>911</v>
      </c>
      <c r="F584" t="s">
        <v>65</v>
      </c>
      <c r="G584" t="s">
        <v>2369</v>
      </c>
      <c r="H584">
        <v>2011</v>
      </c>
      <c r="I584" t="s">
        <v>2370</v>
      </c>
      <c r="J584" t="s">
        <v>28</v>
      </c>
      <c r="K584">
        <v>7</v>
      </c>
      <c r="L584" t="s">
        <v>28</v>
      </c>
      <c r="M584" t="s">
        <v>28</v>
      </c>
    </row>
    <row r="585" spans="1:13" x14ac:dyDescent="0.25">
      <c r="A585" t="s">
        <v>2371</v>
      </c>
      <c r="B585" t="s">
        <v>2364</v>
      </c>
      <c r="C585" t="s">
        <v>787</v>
      </c>
      <c r="D585" t="s">
        <v>15</v>
      </c>
      <c r="E585" t="s">
        <v>107</v>
      </c>
      <c r="F585" t="s">
        <v>54</v>
      </c>
      <c r="G585" t="s">
        <v>2372</v>
      </c>
      <c r="H585">
        <v>2015</v>
      </c>
      <c r="I585" t="s">
        <v>2373</v>
      </c>
      <c r="J585" t="s">
        <v>28</v>
      </c>
      <c r="K585">
        <v>18</v>
      </c>
      <c r="L585" t="s">
        <v>28</v>
      </c>
      <c r="M585" t="s">
        <v>28</v>
      </c>
    </row>
    <row r="586" spans="1:13" x14ac:dyDescent="0.25">
      <c r="A586" t="s">
        <v>2374</v>
      </c>
      <c r="B586" t="s">
        <v>2364</v>
      </c>
      <c r="C586" t="s">
        <v>2375</v>
      </c>
      <c r="D586" t="s">
        <v>58</v>
      </c>
      <c r="E586" t="s">
        <v>2376</v>
      </c>
      <c r="F586" t="s">
        <v>88</v>
      </c>
      <c r="G586" t="s">
        <v>1582</v>
      </c>
      <c r="H586">
        <v>2012</v>
      </c>
      <c r="I586" t="s">
        <v>1862</v>
      </c>
      <c r="J586" t="s">
        <v>28</v>
      </c>
      <c r="K586">
        <v>1</v>
      </c>
      <c r="L586">
        <v>1</v>
      </c>
      <c r="M586" t="s">
        <v>28</v>
      </c>
    </row>
    <row r="587" spans="1:13" x14ac:dyDescent="0.25">
      <c r="A587" t="s">
        <v>2377</v>
      </c>
      <c r="B587" t="s">
        <v>2364</v>
      </c>
      <c r="C587" t="s">
        <v>905</v>
      </c>
      <c r="D587" t="s">
        <v>23</v>
      </c>
      <c r="E587" t="s">
        <v>32</v>
      </c>
      <c r="F587" t="s">
        <v>33</v>
      </c>
      <c r="G587" t="s">
        <v>2378</v>
      </c>
      <c r="H587">
        <v>2015</v>
      </c>
      <c r="I587" t="s">
        <v>2379</v>
      </c>
      <c r="J587" t="s">
        <v>28</v>
      </c>
      <c r="K587">
        <v>5</v>
      </c>
      <c r="L587">
        <v>3</v>
      </c>
      <c r="M587" t="s">
        <v>28</v>
      </c>
    </row>
    <row r="588" spans="1:13" x14ac:dyDescent="0.25">
      <c r="A588" t="s">
        <v>2380</v>
      </c>
      <c r="B588" t="s">
        <v>2364</v>
      </c>
      <c r="C588" t="s">
        <v>2381</v>
      </c>
      <c r="D588" t="s">
        <v>23</v>
      </c>
      <c r="E588" t="s">
        <v>350</v>
      </c>
      <c r="F588" t="s">
        <v>33</v>
      </c>
      <c r="G588" t="s">
        <v>2382</v>
      </c>
      <c r="H588">
        <v>2015</v>
      </c>
      <c r="I588" t="s">
        <v>2383</v>
      </c>
      <c r="J588" t="s">
        <v>28</v>
      </c>
      <c r="K588">
        <v>7</v>
      </c>
      <c r="L588">
        <v>3</v>
      </c>
      <c r="M588" t="s">
        <v>28</v>
      </c>
    </row>
    <row r="589" spans="1:13" x14ac:dyDescent="0.25">
      <c r="A589" t="s">
        <v>2384</v>
      </c>
      <c r="B589" t="s">
        <v>2364</v>
      </c>
      <c r="C589" s="1">
        <v>44744</v>
      </c>
      <c r="D589" t="s">
        <v>23</v>
      </c>
      <c r="E589" t="s">
        <v>32</v>
      </c>
      <c r="F589" t="s">
        <v>295</v>
      </c>
      <c r="G589" t="s">
        <v>2385</v>
      </c>
      <c r="H589">
        <v>2019</v>
      </c>
      <c r="I589" t="s">
        <v>1789</v>
      </c>
      <c r="J589" t="s">
        <v>28</v>
      </c>
      <c r="K589">
        <v>18</v>
      </c>
      <c r="L589">
        <v>1</v>
      </c>
      <c r="M589" t="s">
        <v>28</v>
      </c>
    </row>
    <row r="590" spans="1:13" x14ac:dyDescent="0.25">
      <c r="A590" t="s">
        <v>2386</v>
      </c>
      <c r="B590" t="s">
        <v>2387</v>
      </c>
      <c r="C590" t="s">
        <v>2388</v>
      </c>
      <c r="D590" t="s">
        <v>39</v>
      </c>
      <c r="E590" t="s">
        <v>40</v>
      </c>
      <c r="F590" t="s">
        <v>197</v>
      </c>
      <c r="G590" t="s">
        <v>2389</v>
      </c>
      <c r="H590">
        <v>2016</v>
      </c>
      <c r="I590" t="s">
        <v>2390</v>
      </c>
      <c r="J590" t="s">
        <v>28</v>
      </c>
      <c r="K590">
        <v>20</v>
      </c>
      <c r="L590">
        <v>4</v>
      </c>
      <c r="M590" t="s">
        <v>28</v>
      </c>
    </row>
    <row r="591" spans="1:13" x14ac:dyDescent="0.25">
      <c r="A591" t="s">
        <v>2391</v>
      </c>
      <c r="B591" t="s">
        <v>2392</v>
      </c>
      <c r="C591" t="s">
        <v>2393</v>
      </c>
      <c r="D591" t="s">
        <v>23</v>
      </c>
      <c r="E591" t="s">
        <v>152</v>
      </c>
      <c r="F591" t="s">
        <v>54</v>
      </c>
      <c r="G591" t="s">
        <v>2394</v>
      </c>
      <c r="H591">
        <v>2012</v>
      </c>
      <c r="I591" t="s">
        <v>2395</v>
      </c>
      <c r="J591" t="s">
        <v>28</v>
      </c>
      <c r="K591">
        <v>9</v>
      </c>
      <c r="L591">
        <v>3</v>
      </c>
      <c r="M591" t="s">
        <v>28</v>
      </c>
    </row>
    <row r="592" spans="1:13" x14ac:dyDescent="0.25">
      <c r="A592" t="s">
        <v>2396</v>
      </c>
      <c r="B592" t="s">
        <v>2397</v>
      </c>
      <c r="C592" t="s">
        <v>957</v>
      </c>
      <c r="D592" t="s">
        <v>23</v>
      </c>
      <c r="E592" t="s">
        <v>929</v>
      </c>
      <c r="F592" t="s">
        <v>163</v>
      </c>
      <c r="G592" t="s">
        <v>2398</v>
      </c>
      <c r="H592">
        <v>2014</v>
      </c>
      <c r="I592" t="s">
        <v>2399</v>
      </c>
      <c r="J592" t="s">
        <v>28</v>
      </c>
      <c r="K592">
        <v>18</v>
      </c>
      <c r="L592" t="s">
        <v>28</v>
      </c>
      <c r="M592" t="s">
        <v>28</v>
      </c>
    </row>
    <row r="593" spans="1:13" x14ac:dyDescent="0.25">
      <c r="A593" t="s">
        <v>2400</v>
      </c>
      <c r="B593" t="s">
        <v>2401</v>
      </c>
      <c r="C593" s="1">
        <v>44297</v>
      </c>
      <c r="D593" t="s">
        <v>23</v>
      </c>
      <c r="E593" t="s">
        <v>1049</v>
      </c>
      <c r="F593" t="s">
        <v>163</v>
      </c>
      <c r="G593" t="s">
        <v>2402</v>
      </c>
      <c r="H593">
        <v>2016</v>
      </c>
      <c r="I593" t="s">
        <v>2403</v>
      </c>
      <c r="J593" t="s">
        <v>28</v>
      </c>
      <c r="K593">
        <v>14</v>
      </c>
      <c r="L593">
        <v>1</v>
      </c>
      <c r="M593" t="s">
        <v>28</v>
      </c>
    </row>
    <row r="594" spans="1:13" x14ac:dyDescent="0.25">
      <c r="A594" t="s">
        <v>2404</v>
      </c>
      <c r="B594" t="s">
        <v>2401</v>
      </c>
      <c r="C594" t="s">
        <v>696</v>
      </c>
      <c r="D594" t="s">
        <v>384</v>
      </c>
      <c r="E594" t="s">
        <v>452</v>
      </c>
      <c r="F594" t="s">
        <v>54</v>
      </c>
      <c r="G594" t="s">
        <v>2405</v>
      </c>
      <c r="H594">
        <v>2018</v>
      </c>
      <c r="I594" t="s">
        <v>2406</v>
      </c>
      <c r="J594" t="s">
        <v>28</v>
      </c>
      <c r="K594">
        <v>24</v>
      </c>
      <c r="L594">
        <v>2</v>
      </c>
      <c r="M594" t="s">
        <v>28</v>
      </c>
    </row>
    <row r="595" spans="1:13" x14ac:dyDescent="0.25">
      <c r="A595" t="s">
        <v>2407</v>
      </c>
      <c r="B595" t="s">
        <v>2401</v>
      </c>
      <c r="C595" s="1">
        <v>44866</v>
      </c>
      <c r="D595" t="s">
        <v>23</v>
      </c>
      <c r="E595" t="s">
        <v>32</v>
      </c>
      <c r="F595" t="s">
        <v>54</v>
      </c>
      <c r="G595" t="s">
        <v>2408</v>
      </c>
      <c r="H595">
        <v>2013</v>
      </c>
      <c r="I595" t="s">
        <v>2409</v>
      </c>
      <c r="J595" t="s">
        <v>28</v>
      </c>
      <c r="K595">
        <v>15</v>
      </c>
      <c r="L595">
        <v>2</v>
      </c>
      <c r="M595" t="s">
        <v>28</v>
      </c>
    </row>
    <row r="596" spans="1:13" x14ac:dyDescent="0.25">
      <c r="A596" t="s">
        <v>2410</v>
      </c>
      <c r="B596" t="s">
        <v>2401</v>
      </c>
      <c r="C596" t="s">
        <v>798</v>
      </c>
      <c r="D596" t="s">
        <v>591</v>
      </c>
      <c r="E596" t="s">
        <v>2411</v>
      </c>
      <c r="F596" t="s">
        <v>33</v>
      </c>
      <c r="G596" t="s">
        <v>2412</v>
      </c>
      <c r="H596">
        <v>2018</v>
      </c>
      <c r="I596" t="s">
        <v>2413</v>
      </c>
      <c r="J596" t="s">
        <v>28</v>
      </c>
      <c r="K596">
        <v>8</v>
      </c>
      <c r="L596">
        <v>1</v>
      </c>
      <c r="M596" t="s">
        <v>28</v>
      </c>
    </row>
    <row r="597" spans="1:13" x14ac:dyDescent="0.25">
      <c r="A597" t="s">
        <v>2414</v>
      </c>
      <c r="B597" t="s">
        <v>2401</v>
      </c>
      <c r="C597" t="s">
        <v>2415</v>
      </c>
      <c r="D597" t="s">
        <v>23</v>
      </c>
      <c r="E597" t="s">
        <v>1299</v>
      </c>
      <c r="F597" t="s">
        <v>17</v>
      </c>
      <c r="G597" t="s">
        <v>2416</v>
      </c>
      <c r="H597">
        <v>2013</v>
      </c>
      <c r="I597" t="s">
        <v>2417</v>
      </c>
      <c r="J597" t="s">
        <v>28</v>
      </c>
      <c r="K597">
        <v>34</v>
      </c>
      <c r="L597">
        <v>4</v>
      </c>
      <c r="M597" t="s">
        <v>28</v>
      </c>
    </row>
    <row r="598" spans="1:13" x14ac:dyDescent="0.25">
      <c r="A598" t="s">
        <v>2418</v>
      </c>
      <c r="B598" t="s">
        <v>2401</v>
      </c>
      <c r="C598" t="s">
        <v>2333</v>
      </c>
      <c r="D598" t="s">
        <v>512</v>
      </c>
      <c r="E598" t="s">
        <v>513</v>
      </c>
      <c r="F598" t="s">
        <v>70</v>
      </c>
      <c r="G598" t="s">
        <v>2419</v>
      </c>
      <c r="H598">
        <v>2019</v>
      </c>
      <c r="I598" t="s">
        <v>2420</v>
      </c>
      <c r="J598" t="s">
        <v>28</v>
      </c>
      <c r="K598">
        <v>9</v>
      </c>
      <c r="L598">
        <v>1</v>
      </c>
      <c r="M598" t="s">
        <v>28</v>
      </c>
    </row>
    <row r="599" spans="1:13" x14ac:dyDescent="0.25">
      <c r="A599" t="s">
        <v>2421</v>
      </c>
      <c r="B599" t="s">
        <v>2401</v>
      </c>
      <c r="C599" t="s">
        <v>2422</v>
      </c>
      <c r="D599" t="s">
        <v>15</v>
      </c>
      <c r="E599" t="s">
        <v>16</v>
      </c>
      <c r="F599" t="s">
        <v>88</v>
      </c>
      <c r="G599" t="s">
        <v>2423</v>
      </c>
      <c r="H599">
        <v>2010</v>
      </c>
      <c r="I599" t="s">
        <v>2424</v>
      </c>
      <c r="J599" t="s">
        <v>28</v>
      </c>
      <c r="K599">
        <v>11</v>
      </c>
      <c r="L599">
        <v>1</v>
      </c>
      <c r="M599" t="s">
        <v>28</v>
      </c>
    </row>
    <row r="600" spans="1:13" x14ac:dyDescent="0.25">
      <c r="A600" t="s">
        <v>2425</v>
      </c>
      <c r="B600" t="s">
        <v>2401</v>
      </c>
      <c r="C600" t="s">
        <v>2426</v>
      </c>
      <c r="D600" t="s">
        <v>23</v>
      </c>
      <c r="E600" t="s">
        <v>152</v>
      </c>
      <c r="F600" t="s">
        <v>33</v>
      </c>
      <c r="G600" t="s">
        <v>2427</v>
      </c>
      <c r="H600">
        <v>2014</v>
      </c>
      <c r="I600" t="s">
        <v>2428</v>
      </c>
      <c r="J600" t="s">
        <v>28</v>
      </c>
      <c r="K600">
        <v>26</v>
      </c>
      <c r="L600">
        <v>4</v>
      </c>
      <c r="M600" t="s">
        <v>28</v>
      </c>
    </row>
    <row r="601" spans="1:13" x14ac:dyDescent="0.25">
      <c r="A601" t="s">
        <v>2429</v>
      </c>
      <c r="B601" t="s">
        <v>2401</v>
      </c>
      <c r="C601" t="s">
        <v>2430</v>
      </c>
      <c r="D601" t="s">
        <v>15</v>
      </c>
      <c r="E601" t="s">
        <v>16</v>
      </c>
      <c r="F601" t="s">
        <v>303</v>
      </c>
      <c r="G601" t="s">
        <v>2431</v>
      </c>
      <c r="H601">
        <v>2021</v>
      </c>
      <c r="I601" t="s">
        <v>2432</v>
      </c>
      <c r="J601" t="s">
        <v>28</v>
      </c>
      <c r="K601">
        <v>2</v>
      </c>
      <c r="L601" t="s">
        <v>28</v>
      </c>
      <c r="M601" t="s">
        <v>28</v>
      </c>
    </row>
    <row r="602" spans="1:13" x14ac:dyDescent="0.25">
      <c r="A602" t="s">
        <v>2433</v>
      </c>
      <c r="B602" t="s">
        <v>2401</v>
      </c>
      <c r="C602" t="s">
        <v>2434</v>
      </c>
      <c r="D602" t="s">
        <v>1518</v>
      </c>
      <c r="E602" t="s">
        <v>1519</v>
      </c>
      <c r="F602" t="s">
        <v>197</v>
      </c>
      <c r="G602" t="s">
        <v>2435</v>
      </c>
      <c r="H602">
        <v>2011</v>
      </c>
      <c r="I602" t="s">
        <v>2436</v>
      </c>
      <c r="J602" t="s">
        <v>28</v>
      </c>
      <c r="K602">
        <v>22</v>
      </c>
      <c r="L602">
        <v>4</v>
      </c>
      <c r="M602" t="s">
        <v>28</v>
      </c>
    </row>
    <row r="603" spans="1:13" x14ac:dyDescent="0.25">
      <c r="A603" t="s">
        <v>2437</v>
      </c>
      <c r="B603" t="s">
        <v>2401</v>
      </c>
      <c r="C603" t="s">
        <v>2438</v>
      </c>
      <c r="D603" t="s">
        <v>15</v>
      </c>
      <c r="E603" t="s">
        <v>127</v>
      </c>
      <c r="F603" t="s">
        <v>65</v>
      </c>
      <c r="G603" t="s">
        <v>2439</v>
      </c>
      <c r="H603">
        <v>2015</v>
      </c>
      <c r="I603" t="s">
        <v>2440</v>
      </c>
      <c r="J603" t="s">
        <v>28</v>
      </c>
      <c r="K603">
        <v>16</v>
      </c>
      <c r="L603">
        <v>2</v>
      </c>
      <c r="M603" t="s">
        <v>28</v>
      </c>
    </row>
    <row r="604" spans="1:13" x14ac:dyDescent="0.25">
      <c r="A604" t="s">
        <v>2441</v>
      </c>
      <c r="B604" t="s">
        <v>2401</v>
      </c>
      <c r="C604" s="1">
        <v>43139</v>
      </c>
      <c r="D604" t="s">
        <v>555</v>
      </c>
      <c r="E604" t="s">
        <v>556</v>
      </c>
      <c r="F604" t="s">
        <v>54</v>
      </c>
      <c r="G604" t="s">
        <v>2442</v>
      </c>
      <c r="H604">
        <v>2007</v>
      </c>
      <c r="I604" t="s">
        <v>2443</v>
      </c>
      <c r="J604" t="s">
        <v>43</v>
      </c>
      <c r="K604">
        <v>11</v>
      </c>
      <c r="L604">
        <v>3</v>
      </c>
      <c r="M604">
        <v>1</v>
      </c>
    </row>
    <row r="605" spans="1:13" x14ac:dyDescent="0.25">
      <c r="A605" t="s">
        <v>2444</v>
      </c>
      <c r="B605" t="s">
        <v>2401</v>
      </c>
      <c r="C605" t="s">
        <v>2445</v>
      </c>
      <c r="D605" t="s">
        <v>23</v>
      </c>
      <c r="E605" t="s">
        <v>152</v>
      </c>
      <c r="F605" t="s">
        <v>88</v>
      </c>
      <c r="G605" t="s">
        <v>2446</v>
      </c>
      <c r="H605">
        <v>2015</v>
      </c>
      <c r="I605" t="s">
        <v>2447</v>
      </c>
      <c r="J605" t="s">
        <v>28</v>
      </c>
      <c r="K605">
        <v>11</v>
      </c>
      <c r="L605">
        <v>4</v>
      </c>
      <c r="M605" t="s">
        <v>28</v>
      </c>
    </row>
    <row r="606" spans="1:13" x14ac:dyDescent="0.25">
      <c r="A606" t="s">
        <v>2448</v>
      </c>
      <c r="B606" t="s">
        <v>2401</v>
      </c>
      <c r="C606" t="s">
        <v>2449</v>
      </c>
      <c r="D606" t="s">
        <v>23</v>
      </c>
      <c r="E606" t="s">
        <v>32</v>
      </c>
      <c r="F606" t="s">
        <v>54</v>
      </c>
      <c r="G606" t="s">
        <v>2450</v>
      </c>
      <c r="H606">
        <v>2007</v>
      </c>
      <c r="I606" t="s">
        <v>2451</v>
      </c>
      <c r="J606" t="s">
        <v>28</v>
      </c>
      <c r="K606">
        <v>17</v>
      </c>
      <c r="L606">
        <v>3</v>
      </c>
      <c r="M606" t="s">
        <v>28</v>
      </c>
    </row>
    <row r="607" spans="1:13" x14ac:dyDescent="0.25">
      <c r="A607" t="s">
        <v>2452</v>
      </c>
      <c r="B607" t="s">
        <v>2401</v>
      </c>
      <c r="C607" s="1">
        <v>44503</v>
      </c>
      <c r="D607" t="s">
        <v>39</v>
      </c>
      <c r="E607" t="s">
        <v>40</v>
      </c>
      <c r="F607" t="s">
        <v>54</v>
      </c>
      <c r="G607" t="s">
        <v>2453</v>
      </c>
      <c r="H607">
        <v>2009</v>
      </c>
      <c r="I607" t="s">
        <v>2454</v>
      </c>
      <c r="J607" t="s">
        <v>28</v>
      </c>
      <c r="K607">
        <v>9</v>
      </c>
      <c r="L607">
        <v>6</v>
      </c>
      <c r="M607" t="s">
        <v>28</v>
      </c>
    </row>
    <row r="608" spans="1:13" x14ac:dyDescent="0.25">
      <c r="A608" t="s">
        <v>2455</v>
      </c>
      <c r="B608" t="s">
        <v>2401</v>
      </c>
      <c r="C608" t="s">
        <v>969</v>
      </c>
      <c r="D608" t="s">
        <v>23</v>
      </c>
      <c r="E608" t="s">
        <v>152</v>
      </c>
      <c r="F608" t="s">
        <v>54</v>
      </c>
      <c r="G608" t="s">
        <v>2456</v>
      </c>
      <c r="H608">
        <v>2011</v>
      </c>
      <c r="I608" t="s">
        <v>2457</v>
      </c>
      <c r="J608" t="s">
        <v>28</v>
      </c>
      <c r="K608">
        <v>20</v>
      </c>
      <c r="L608">
        <v>3</v>
      </c>
      <c r="M608" t="s">
        <v>28</v>
      </c>
    </row>
    <row r="609" spans="1:13" x14ac:dyDescent="0.25">
      <c r="A609" t="s">
        <v>2458</v>
      </c>
      <c r="B609" t="s">
        <v>2401</v>
      </c>
      <c r="C609" s="1">
        <v>44387</v>
      </c>
      <c r="D609" t="s">
        <v>99</v>
      </c>
      <c r="E609" t="s">
        <v>1639</v>
      </c>
      <c r="F609" t="s">
        <v>88</v>
      </c>
      <c r="G609" t="s">
        <v>2459</v>
      </c>
      <c r="H609">
        <v>2011</v>
      </c>
      <c r="I609" t="s">
        <v>2460</v>
      </c>
      <c r="J609" t="s">
        <v>28</v>
      </c>
      <c r="K609">
        <v>18</v>
      </c>
      <c r="L609">
        <v>7</v>
      </c>
      <c r="M609" t="s">
        <v>28</v>
      </c>
    </row>
    <row r="610" spans="1:13" x14ac:dyDescent="0.25">
      <c r="A610" t="s">
        <v>2461</v>
      </c>
      <c r="B610" t="s">
        <v>2401</v>
      </c>
      <c r="C610" s="1">
        <v>44415</v>
      </c>
      <c r="D610" t="s">
        <v>23</v>
      </c>
      <c r="E610" t="s">
        <v>329</v>
      </c>
      <c r="F610" t="s">
        <v>54</v>
      </c>
      <c r="G610" t="s">
        <v>2462</v>
      </c>
      <c r="H610" t="s">
        <v>28</v>
      </c>
      <c r="I610" t="s">
        <v>2460</v>
      </c>
      <c r="J610" t="s">
        <v>28</v>
      </c>
      <c r="K610">
        <v>18</v>
      </c>
      <c r="L610">
        <v>7</v>
      </c>
      <c r="M610" t="s">
        <v>28</v>
      </c>
    </row>
    <row r="611" spans="1:13" x14ac:dyDescent="0.25">
      <c r="A611" t="s">
        <v>2463</v>
      </c>
      <c r="B611" t="s">
        <v>2401</v>
      </c>
      <c r="C611" t="s">
        <v>393</v>
      </c>
      <c r="D611" t="s">
        <v>99</v>
      </c>
      <c r="E611" t="s">
        <v>2464</v>
      </c>
      <c r="F611" t="s">
        <v>25</v>
      </c>
      <c r="G611" t="s">
        <v>2465</v>
      </c>
      <c r="H611">
        <v>1984</v>
      </c>
      <c r="I611" t="s">
        <v>2466</v>
      </c>
      <c r="J611" t="s">
        <v>28</v>
      </c>
      <c r="K611">
        <v>7</v>
      </c>
      <c r="L611">
        <v>4</v>
      </c>
      <c r="M611" t="s">
        <v>28</v>
      </c>
    </row>
    <row r="612" spans="1:13" x14ac:dyDescent="0.25">
      <c r="A612" t="s">
        <v>2467</v>
      </c>
      <c r="B612" t="s">
        <v>2401</v>
      </c>
      <c r="C612" s="1">
        <v>44257</v>
      </c>
      <c r="D612" t="s">
        <v>23</v>
      </c>
      <c r="E612" t="s">
        <v>152</v>
      </c>
      <c r="F612" t="s">
        <v>33</v>
      </c>
      <c r="G612" t="s">
        <v>2468</v>
      </c>
      <c r="H612">
        <v>2015</v>
      </c>
      <c r="I612" t="s">
        <v>2469</v>
      </c>
      <c r="J612" t="s">
        <v>28</v>
      </c>
      <c r="K612">
        <v>13</v>
      </c>
      <c r="L612">
        <v>6</v>
      </c>
      <c r="M612" t="s">
        <v>28</v>
      </c>
    </row>
    <row r="613" spans="1:13" x14ac:dyDescent="0.25">
      <c r="A613" t="s">
        <v>2470</v>
      </c>
      <c r="B613" t="s">
        <v>2401</v>
      </c>
      <c r="C613" s="1">
        <v>44381</v>
      </c>
      <c r="D613" t="s">
        <v>23</v>
      </c>
      <c r="E613" t="s">
        <v>2471</v>
      </c>
      <c r="F613" t="s">
        <v>54</v>
      </c>
      <c r="G613" t="s">
        <v>2472</v>
      </c>
      <c r="H613">
        <v>2011</v>
      </c>
      <c r="I613" t="s">
        <v>2473</v>
      </c>
      <c r="J613" t="s">
        <v>28</v>
      </c>
      <c r="K613">
        <v>13</v>
      </c>
      <c r="L613">
        <v>3</v>
      </c>
      <c r="M613" t="s">
        <v>28</v>
      </c>
    </row>
    <row r="614" spans="1:13" x14ac:dyDescent="0.25">
      <c r="A614" t="s">
        <v>2474</v>
      </c>
      <c r="B614" t="s">
        <v>2401</v>
      </c>
      <c r="C614" s="1">
        <v>44412</v>
      </c>
      <c r="D614" t="s">
        <v>23</v>
      </c>
      <c r="E614" t="s">
        <v>32</v>
      </c>
      <c r="F614" t="s">
        <v>54</v>
      </c>
      <c r="G614" t="s">
        <v>2475</v>
      </c>
      <c r="H614">
        <v>2011</v>
      </c>
      <c r="I614" t="s">
        <v>2473</v>
      </c>
      <c r="J614" t="s">
        <v>28</v>
      </c>
      <c r="K614">
        <v>13</v>
      </c>
      <c r="L614">
        <v>3</v>
      </c>
      <c r="M614" t="s">
        <v>28</v>
      </c>
    </row>
    <row r="615" spans="1:13" x14ac:dyDescent="0.25">
      <c r="A615" t="s">
        <v>2476</v>
      </c>
      <c r="B615" t="s">
        <v>2401</v>
      </c>
      <c r="C615" t="s">
        <v>646</v>
      </c>
      <c r="D615" t="s">
        <v>23</v>
      </c>
      <c r="E615" t="s">
        <v>2477</v>
      </c>
      <c r="F615" t="s">
        <v>101</v>
      </c>
      <c r="G615" t="s">
        <v>2478</v>
      </c>
      <c r="H615">
        <v>2012</v>
      </c>
      <c r="I615" t="s">
        <v>2479</v>
      </c>
      <c r="J615" t="s">
        <v>28</v>
      </c>
      <c r="K615">
        <v>14</v>
      </c>
      <c r="L615">
        <v>3</v>
      </c>
      <c r="M615" t="s">
        <v>28</v>
      </c>
    </row>
    <row r="616" spans="1:13" x14ac:dyDescent="0.25">
      <c r="A616" t="s">
        <v>2480</v>
      </c>
      <c r="B616" t="s">
        <v>2401</v>
      </c>
      <c r="C616" t="s">
        <v>499</v>
      </c>
      <c r="D616" t="s">
        <v>23</v>
      </c>
      <c r="E616" t="s">
        <v>32</v>
      </c>
      <c r="F616" t="s">
        <v>303</v>
      </c>
      <c r="G616" t="s">
        <v>2481</v>
      </c>
      <c r="H616">
        <v>2015</v>
      </c>
      <c r="I616" t="s">
        <v>2482</v>
      </c>
      <c r="J616" t="s">
        <v>28</v>
      </c>
      <c r="K616">
        <v>26</v>
      </c>
      <c r="L616">
        <v>2</v>
      </c>
      <c r="M616" t="s">
        <v>28</v>
      </c>
    </row>
    <row r="617" spans="1:13" x14ac:dyDescent="0.25">
      <c r="A617" t="s">
        <v>2483</v>
      </c>
      <c r="B617" t="s">
        <v>2401</v>
      </c>
      <c r="C617" s="1">
        <v>44414</v>
      </c>
      <c r="D617" t="s">
        <v>208</v>
      </c>
      <c r="E617" t="s">
        <v>209</v>
      </c>
      <c r="F617" t="s">
        <v>33</v>
      </c>
      <c r="G617" t="s">
        <v>2484</v>
      </c>
      <c r="H617">
        <v>2014</v>
      </c>
      <c r="I617" t="s">
        <v>2485</v>
      </c>
      <c r="J617" t="s">
        <v>28</v>
      </c>
      <c r="K617">
        <v>10</v>
      </c>
      <c r="L617">
        <v>4</v>
      </c>
      <c r="M617" t="s">
        <v>28</v>
      </c>
    </row>
    <row r="618" spans="1:13" x14ac:dyDescent="0.25">
      <c r="A618" t="s">
        <v>2486</v>
      </c>
      <c r="B618" t="s">
        <v>2401</v>
      </c>
      <c r="C618" t="s">
        <v>2291</v>
      </c>
      <c r="D618" t="s">
        <v>23</v>
      </c>
      <c r="E618" t="s">
        <v>495</v>
      </c>
      <c r="F618" t="s">
        <v>54</v>
      </c>
      <c r="G618" t="s">
        <v>2487</v>
      </c>
      <c r="H618">
        <v>2014</v>
      </c>
      <c r="I618" t="s">
        <v>2488</v>
      </c>
      <c r="J618" t="s">
        <v>28</v>
      </c>
      <c r="K618">
        <v>18</v>
      </c>
      <c r="L618">
        <v>3</v>
      </c>
      <c r="M618" t="s">
        <v>28</v>
      </c>
    </row>
    <row r="619" spans="1:13" x14ac:dyDescent="0.25">
      <c r="A619" t="s">
        <v>2489</v>
      </c>
      <c r="B619" t="s">
        <v>2401</v>
      </c>
      <c r="C619" s="1">
        <v>44239</v>
      </c>
      <c r="D619" t="s">
        <v>23</v>
      </c>
      <c r="E619" t="s">
        <v>32</v>
      </c>
      <c r="F619" t="s">
        <v>295</v>
      </c>
      <c r="G619" t="s">
        <v>2490</v>
      </c>
      <c r="H619">
        <v>2018</v>
      </c>
      <c r="I619" t="s">
        <v>2491</v>
      </c>
      <c r="J619" t="s">
        <v>28</v>
      </c>
      <c r="K619">
        <v>8</v>
      </c>
      <c r="L619">
        <v>1</v>
      </c>
      <c r="M619" t="s">
        <v>28</v>
      </c>
    </row>
    <row r="620" spans="1:13" x14ac:dyDescent="0.25">
      <c r="A620" t="s">
        <v>2492</v>
      </c>
      <c r="B620" t="s">
        <v>2401</v>
      </c>
      <c r="C620" s="1">
        <v>44836</v>
      </c>
      <c r="D620" t="s">
        <v>23</v>
      </c>
      <c r="E620" t="s">
        <v>424</v>
      </c>
      <c r="F620" t="s">
        <v>295</v>
      </c>
      <c r="G620" t="s">
        <v>2493</v>
      </c>
      <c r="H620">
        <v>2016</v>
      </c>
      <c r="I620" t="s">
        <v>2494</v>
      </c>
      <c r="J620" t="s">
        <v>28</v>
      </c>
      <c r="K620">
        <v>14</v>
      </c>
      <c r="L620">
        <v>2</v>
      </c>
      <c r="M620" t="s">
        <v>28</v>
      </c>
    </row>
    <row r="621" spans="1:13" x14ac:dyDescent="0.25">
      <c r="A621" t="s">
        <v>2495</v>
      </c>
      <c r="B621" t="s">
        <v>2401</v>
      </c>
      <c r="C621" t="s">
        <v>2496</v>
      </c>
      <c r="D621" t="s">
        <v>58</v>
      </c>
      <c r="E621" t="s">
        <v>59</v>
      </c>
      <c r="F621" t="s">
        <v>303</v>
      </c>
      <c r="G621" t="s">
        <v>2497</v>
      </c>
      <c r="H621">
        <v>2017</v>
      </c>
      <c r="I621" t="s">
        <v>2498</v>
      </c>
      <c r="J621" t="s">
        <v>28</v>
      </c>
      <c r="K621">
        <v>5</v>
      </c>
      <c r="L621">
        <v>2</v>
      </c>
      <c r="M621" t="s">
        <v>28</v>
      </c>
    </row>
    <row r="622" spans="1:13" x14ac:dyDescent="0.25">
      <c r="A622" t="s">
        <v>2499</v>
      </c>
      <c r="B622" t="s">
        <v>2500</v>
      </c>
      <c r="C622" t="s">
        <v>2501</v>
      </c>
      <c r="D622" t="s">
        <v>555</v>
      </c>
      <c r="E622" t="s">
        <v>2502</v>
      </c>
      <c r="F622" t="s">
        <v>88</v>
      </c>
      <c r="G622" t="s">
        <v>2503</v>
      </c>
      <c r="H622" t="s">
        <v>28</v>
      </c>
      <c r="I622" t="s">
        <v>2498</v>
      </c>
      <c r="J622" t="s">
        <v>28</v>
      </c>
      <c r="K622">
        <v>5</v>
      </c>
      <c r="L622">
        <v>2</v>
      </c>
      <c r="M622" t="s">
        <v>28</v>
      </c>
    </row>
    <row r="623" spans="1:13" x14ac:dyDescent="0.25">
      <c r="A623" t="s">
        <v>2504</v>
      </c>
      <c r="B623" t="s">
        <v>2500</v>
      </c>
      <c r="C623" t="s">
        <v>2496</v>
      </c>
      <c r="D623" t="s">
        <v>605</v>
      </c>
      <c r="E623" t="s">
        <v>611</v>
      </c>
      <c r="F623" t="s">
        <v>33</v>
      </c>
      <c r="G623" t="s">
        <v>2505</v>
      </c>
      <c r="H623">
        <v>2016</v>
      </c>
      <c r="I623" t="s">
        <v>2506</v>
      </c>
      <c r="J623" t="s">
        <v>28</v>
      </c>
      <c r="K623">
        <v>16</v>
      </c>
      <c r="L623">
        <v>2</v>
      </c>
      <c r="M623" t="s">
        <v>28</v>
      </c>
    </row>
    <row r="624" spans="1:13" x14ac:dyDescent="0.25">
      <c r="A624" t="s">
        <v>2507</v>
      </c>
      <c r="B624" t="s">
        <v>2508</v>
      </c>
      <c r="C624" t="s">
        <v>1963</v>
      </c>
      <c r="D624" t="s">
        <v>15</v>
      </c>
      <c r="E624" t="s">
        <v>107</v>
      </c>
      <c r="F624" t="s">
        <v>17</v>
      </c>
      <c r="G624" t="s">
        <v>2509</v>
      </c>
      <c r="H624">
        <v>2014</v>
      </c>
      <c r="I624" t="s">
        <v>2510</v>
      </c>
      <c r="J624" t="s">
        <v>28</v>
      </c>
      <c r="K624">
        <v>10</v>
      </c>
      <c r="L624" t="s">
        <v>28</v>
      </c>
      <c r="M624" t="s">
        <v>28</v>
      </c>
    </row>
    <row r="625" spans="1:13" x14ac:dyDescent="0.25">
      <c r="A625" t="s">
        <v>2511</v>
      </c>
      <c r="B625" t="s">
        <v>2508</v>
      </c>
      <c r="C625" s="1">
        <v>43289</v>
      </c>
      <c r="D625" t="s">
        <v>233</v>
      </c>
      <c r="E625" t="s">
        <v>2512</v>
      </c>
      <c r="F625" t="s">
        <v>310</v>
      </c>
      <c r="G625" t="s">
        <v>2513</v>
      </c>
      <c r="H625">
        <v>2014</v>
      </c>
      <c r="I625" t="s">
        <v>2514</v>
      </c>
      <c r="J625" t="s">
        <v>28</v>
      </c>
      <c r="K625">
        <v>14</v>
      </c>
      <c r="L625">
        <v>3</v>
      </c>
      <c r="M625" t="s">
        <v>28</v>
      </c>
    </row>
    <row r="626" spans="1:13" x14ac:dyDescent="0.25">
      <c r="A626" t="s">
        <v>2515</v>
      </c>
      <c r="B626" t="s">
        <v>2508</v>
      </c>
      <c r="C626" t="s">
        <v>1626</v>
      </c>
      <c r="D626" t="s">
        <v>15</v>
      </c>
      <c r="E626" t="s">
        <v>762</v>
      </c>
      <c r="F626" t="s">
        <v>163</v>
      </c>
      <c r="G626" t="s">
        <v>2516</v>
      </c>
      <c r="H626">
        <v>2015</v>
      </c>
      <c r="I626" t="s">
        <v>2517</v>
      </c>
      <c r="J626" t="s">
        <v>28</v>
      </c>
      <c r="K626">
        <v>15</v>
      </c>
      <c r="L626">
        <v>2</v>
      </c>
      <c r="M626" t="s">
        <v>28</v>
      </c>
    </row>
    <row r="627" spans="1:13" x14ac:dyDescent="0.25">
      <c r="A627" t="s">
        <v>2518</v>
      </c>
      <c r="B627" t="s">
        <v>2508</v>
      </c>
      <c r="C627" t="s">
        <v>364</v>
      </c>
      <c r="D627" t="s">
        <v>23</v>
      </c>
      <c r="E627" t="s">
        <v>329</v>
      </c>
      <c r="F627" t="s">
        <v>33</v>
      </c>
      <c r="G627" t="s">
        <v>2519</v>
      </c>
      <c r="H627">
        <v>2016</v>
      </c>
      <c r="I627" t="s">
        <v>2520</v>
      </c>
      <c r="J627" t="s">
        <v>28</v>
      </c>
      <c r="K627">
        <v>11</v>
      </c>
      <c r="L627">
        <v>2</v>
      </c>
      <c r="M627" t="s">
        <v>28</v>
      </c>
    </row>
    <row r="628" spans="1:13" x14ac:dyDescent="0.25">
      <c r="A628" t="s">
        <v>2521</v>
      </c>
      <c r="B628" t="s">
        <v>2508</v>
      </c>
      <c r="C628" t="s">
        <v>2286</v>
      </c>
      <c r="D628" t="s">
        <v>23</v>
      </c>
      <c r="E628" t="s">
        <v>152</v>
      </c>
      <c r="F628" t="s">
        <v>33</v>
      </c>
      <c r="G628" t="s">
        <v>2522</v>
      </c>
      <c r="H628">
        <v>2015</v>
      </c>
      <c r="I628" t="s">
        <v>2523</v>
      </c>
      <c r="J628" t="s">
        <v>28</v>
      </c>
      <c r="K628">
        <v>12</v>
      </c>
      <c r="L628">
        <v>1</v>
      </c>
      <c r="M628" t="s">
        <v>28</v>
      </c>
    </row>
    <row r="629" spans="1:13" x14ac:dyDescent="0.25">
      <c r="A629" t="s">
        <v>2524</v>
      </c>
      <c r="B629" t="s">
        <v>2508</v>
      </c>
      <c r="C629" t="s">
        <v>2496</v>
      </c>
      <c r="D629" t="s">
        <v>23</v>
      </c>
      <c r="E629" t="s">
        <v>24</v>
      </c>
      <c r="F629" t="s">
        <v>25</v>
      </c>
      <c r="G629" t="s">
        <v>2525</v>
      </c>
      <c r="H629">
        <v>2018</v>
      </c>
      <c r="I629" t="s">
        <v>2526</v>
      </c>
      <c r="J629" t="s">
        <v>28</v>
      </c>
      <c r="K629">
        <v>18</v>
      </c>
      <c r="L629">
        <v>1</v>
      </c>
      <c r="M629" t="s">
        <v>28</v>
      </c>
    </row>
    <row r="630" spans="1:13" x14ac:dyDescent="0.25">
      <c r="A630" t="s">
        <v>2527</v>
      </c>
      <c r="B630" t="s">
        <v>2528</v>
      </c>
      <c r="C630" t="s">
        <v>2529</v>
      </c>
      <c r="D630" t="s">
        <v>23</v>
      </c>
      <c r="E630" t="s">
        <v>340</v>
      </c>
      <c r="F630" t="s">
        <v>33</v>
      </c>
      <c r="G630" t="s">
        <v>2530</v>
      </c>
      <c r="H630">
        <v>2011</v>
      </c>
      <c r="I630" t="s">
        <v>2531</v>
      </c>
      <c r="J630" t="s">
        <v>28</v>
      </c>
      <c r="K630">
        <v>19</v>
      </c>
      <c r="L630">
        <v>7</v>
      </c>
      <c r="M630" t="s">
        <v>28</v>
      </c>
    </row>
    <row r="631" spans="1:13" x14ac:dyDescent="0.25">
      <c r="A631" t="s">
        <v>2532</v>
      </c>
      <c r="B631" t="s">
        <v>2533</v>
      </c>
      <c r="C631" t="s">
        <v>1053</v>
      </c>
      <c r="D631" t="s">
        <v>58</v>
      </c>
      <c r="E631" t="s">
        <v>59</v>
      </c>
      <c r="F631" t="s">
        <v>88</v>
      </c>
      <c r="G631" t="s">
        <v>2534</v>
      </c>
      <c r="H631">
        <v>2017</v>
      </c>
      <c r="I631" t="s">
        <v>2535</v>
      </c>
      <c r="J631" t="s">
        <v>28</v>
      </c>
      <c r="K631">
        <v>10</v>
      </c>
      <c r="L631">
        <v>1</v>
      </c>
      <c r="M631" t="s">
        <v>28</v>
      </c>
    </row>
    <row r="632" spans="1:13" x14ac:dyDescent="0.25">
      <c r="A632" t="s">
        <v>2536</v>
      </c>
      <c r="B632" t="s">
        <v>2533</v>
      </c>
      <c r="C632" t="s">
        <v>2537</v>
      </c>
      <c r="D632" t="s">
        <v>408</v>
      </c>
      <c r="E632" t="s">
        <v>409</v>
      </c>
      <c r="F632" t="s">
        <v>88</v>
      </c>
      <c r="G632" t="s">
        <v>2538</v>
      </c>
      <c r="H632">
        <v>2008</v>
      </c>
      <c r="I632" t="s">
        <v>2539</v>
      </c>
      <c r="J632" t="s">
        <v>28</v>
      </c>
      <c r="K632">
        <v>14</v>
      </c>
      <c r="L632">
        <v>5</v>
      </c>
      <c r="M632" t="s">
        <v>28</v>
      </c>
    </row>
    <row r="633" spans="1:13" x14ac:dyDescent="0.25">
      <c r="A633" t="s">
        <v>2540</v>
      </c>
      <c r="B633" t="s">
        <v>2541</v>
      </c>
      <c r="C633" t="s">
        <v>2542</v>
      </c>
      <c r="D633" t="s">
        <v>23</v>
      </c>
      <c r="E633" t="s">
        <v>424</v>
      </c>
      <c r="F633" t="s">
        <v>54</v>
      </c>
      <c r="G633" t="s">
        <v>2543</v>
      </c>
      <c r="H633">
        <v>2010</v>
      </c>
      <c r="I633" t="s">
        <v>2544</v>
      </c>
      <c r="J633" t="s">
        <v>28</v>
      </c>
      <c r="K633">
        <v>19</v>
      </c>
      <c r="L633">
        <v>5</v>
      </c>
      <c r="M633" t="s">
        <v>28</v>
      </c>
    </row>
    <row r="634" spans="1:13" x14ac:dyDescent="0.25">
      <c r="A634" t="s">
        <v>2545</v>
      </c>
      <c r="B634" t="s">
        <v>2541</v>
      </c>
      <c r="C634" s="1">
        <v>43625</v>
      </c>
      <c r="D634" t="s">
        <v>23</v>
      </c>
      <c r="E634" t="s">
        <v>32</v>
      </c>
      <c r="F634" t="s">
        <v>88</v>
      </c>
      <c r="G634" t="s">
        <v>2546</v>
      </c>
      <c r="H634">
        <v>2016</v>
      </c>
      <c r="I634" t="s">
        <v>2547</v>
      </c>
      <c r="J634" t="s">
        <v>28</v>
      </c>
      <c r="K634">
        <v>21</v>
      </c>
      <c r="L634">
        <v>5</v>
      </c>
      <c r="M634" t="s">
        <v>28</v>
      </c>
    </row>
    <row r="635" spans="1:13" x14ac:dyDescent="0.25">
      <c r="A635" t="s">
        <v>2548</v>
      </c>
      <c r="B635" t="s">
        <v>2541</v>
      </c>
      <c r="C635" t="s">
        <v>1990</v>
      </c>
      <c r="D635" t="s">
        <v>408</v>
      </c>
      <c r="E635" t="s">
        <v>409</v>
      </c>
      <c r="F635" t="s">
        <v>25</v>
      </c>
      <c r="G635" t="s">
        <v>2549</v>
      </c>
      <c r="H635">
        <v>2003</v>
      </c>
      <c r="I635" t="s">
        <v>2550</v>
      </c>
      <c r="J635" t="s">
        <v>28</v>
      </c>
      <c r="K635">
        <v>1</v>
      </c>
      <c r="L635">
        <v>1</v>
      </c>
      <c r="M635" t="s">
        <v>28</v>
      </c>
    </row>
    <row r="636" spans="1:13" x14ac:dyDescent="0.25">
      <c r="A636" t="s">
        <v>2551</v>
      </c>
      <c r="B636" t="s">
        <v>2541</v>
      </c>
      <c r="C636" t="s">
        <v>2552</v>
      </c>
      <c r="D636" t="s">
        <v>15</v>
      </c>
      <c r="E636" t="s">
        <v>436</v>
      </c>
      <c r="F636" t="s">
        <v>295</v>
      </c>
      <c r="G636" t="s">
        <v>2553</v>
      </c>
      <c r="H636">
        <v>2013</v>
      </c>
      <c r="I636" t="s">
        <v>2554</v>
      </c>
      <c r="J636" t="s">
        <v>28</v>
      </c>
      <c r="K636">
        <v>17</v>
      </c>
      <c r="L636">
        <v>5</v>
      </c>
      <c r="M636" t="s">
        <v>28</v>
      </c>
    </row>
    <row r="637" spans="1:13" x14ac:dyDescent="0.25">
      <c r="A637" t="s">
        <v>2555</v>
      </c>
      <c r="B637" t="s">
        <v>2541</v>
      </c>
      <c r="C637" t="s">
        <v>2415</v>
      </c>
      <c r="D637" t="s">
        <v>23</v>
      </c>
      <c r="E637" t="s">
        <v>152</v>
      </c>
      <c r="F637" t="s">
        <v>163</v>
      </c>
      <c r="G637" t="s">
        <v>2556</v>
      </c>
      <c r="H637">
        <v>2010</v>
      </c>
      <c r="I637" t="s">
        <v>1839</v>
      </c>
      <c r="J637" t="s">
        <v>28</v>
      </c>
      <c r="K637">
        <v>33</v>
      </c>
      <c r="L637">
        <v>1</v>
      </c>
      <c r="M637" t="s">
        <v>28</v>
      </c>
    </row>
    <row r="638" spans="1:13" x14ac:dyDescent="0.25">
      <c r="A638" t="s">
        <v>2557</v>
      </c>
      <c r="B638" t="s">
        <v>2558</v>
      </c>
      <c r="C638" t="s">
        <v>2559</v>
      </c>
      <c r="D638" t="s">
        <v>15</v>
      </c>
      <c r="E638" t="s">
        <v>16</v>
      </c>
      <c r="F638" t="s">
        <v>17</v>
      </c>
      <c r="G638" t="s">
        <v>2560</v>
      </c>
      <c r="H638">
        <v>2012</v>
      </c>
      <c r="I638" t="s">
        <v>2561</v>
      </c>
      <c r="J638" t="s">
        <v>28</v>
      </c>
      <c r="K638">
        <v>15</v>
      </c>
      <c r="L638">
        <v>3</v>
      </c>
      <c r="M638" t="s">
        <v>28</v>
      </c>
    </row>
    <row r="639" spans="1:13" x14ac:dyDescent="0.25">
      <c r="A639" t="s">
        <v>2562</v>
      </c>
      <c r="B639" t="s">
        <v>2558</v>
      </c>
      <c r="C639" t="s">
        <v>2563</v>
      </c>
      <c r="D639" t="s">
        <v>23</v>
      </c>
      <c r="E639" t="s">
        <v>2564</v>
      </c>
      <c r="F639" t="s">
        <v>163</v>
      </c>
      <c r="G639" t="s">
        <v>2565</v>
      </c>
      <c r="H639">
        <v>2013</v>
      </c>
      <c r="I639" t="s">
        <v>2566</v>
      </c>
      <c r="J639" t="s">
        <v>28</v>
      </c>
      <c r="K639">
        <v>4</v>
      </c>
      <c r="L639">
        <v>2</v>
      </c>
      <c r="M639" t="s">
        <v>28</v>
      </c>
    </row>
    <row r="640" spans="1:13" x14ac:dyDescent="0.25">
      <c r="A640" t="s">
        <v>2567</v>
      </c>
      <c r="B640" t="s">
        <v>2568</v>
      </c>
      <c r="C640" s="1">
        <v>42837</v>
      </c>
      <c r="D640" t="s">
        <v>23</v>
      </c>
      <c r="E640" t="s">
        <v>843</v>
      </c>
      <c r="F640" t="s">
        <v>163</v>
      </c>
      <c r="G640" t="s">
        <v>2569</v>
      </c>
      <c r="H640">
        <v>2007</v>
      </c>
      <c r="I640" t="s">
        <v>2570</v>
      </c>
      <c r="J640" t="s">
        <v>28</v>
      </c>
      <c r="K640">
        <v>12</v>
      </c>
      <c r="L640">
        <v>9</v>
      </c>
      <c r="M640" t="s">
        <v>28</v>
      </c>
    </row>
    <row r="641" spans="1:13" x14ac:dyDescent="0.25">
      <c r="A641" t="s">
        <v>2571</v>
      </c>
      <c r="B641" t="s">
        <v>2568</v>
      </c>
      <c r="C641" t="s">
        <v>1289</v>
      </c>
      <c r="D641" t="s">
        <v>995</v>
      </c>
      <c r="E641" t="s">
        <v>17</v>
      </c>
      <c r="F641" t="s">
        <v>2572</v>
      </c>
      <c r="G641" t="s">
        <v>28</v>
      </c>
      <c r="H641">
        <v>2010</v>
      </c>
      <c r="I641" t="s">
        <v>2573</v>
      </c>
      <c r="J641" t="s">
        <v>28</v>
      </c>
      <c r="K641">
        <v>10</v>
      </c>
      <c r="L641">
        <v>5</v>
      </c>
      <c r="M641" t="s">
        <v>28</v>
      </c>
    </row>
    <row r="642" spans="1:13" x14ac:dyDescent="0.25">
      <c r="A642" t="s">
        <v>2574</v>
      </c>
      <c r="B642" t="s">
        <v>2568</v>
      </c>
      <c r="C642" t="s">
        <v>2575</v>
      </c>
      <c r="D642" t="s">
        <v>23</v>
      </c>
      <c r="E642" t="s">
        <v>152</v>
      </c>
      <c r="F642" t="s">
        <v>25</v>
      </c>
      <c r="G642" t="s">
        <v>1788</v>
      </c>
      <c r="H642" t="s">
        <v>28</v>
      </c>
      <c r="I642" t="s">
        <v>2573</v>
      </c>
      <c r="J642" t="s">
        <v>28</v>
      </c>
      <c r="K642">
        <v>10</v>
      </c>
      <c r="L642">
        <v>5</v>
      </c>
      <c r="M642" t="s">
        <v>28</v>
      </c>
    </row>
    <row r="643" spans="1:13" x14ac:dyDescent="0.25">
      <c r="A643" t="s">
        <v>2576</v>
      </c>
      <c r="B643" t="s">
        <v>2568</v>
      </c>
      <c r="C643" s="1">
        <v>43985</v>
      </c>
      <c r="D643" t="s">
        <v>512</v>
      </c>
      <c r="E643" t="s">
        <v>2577</v>
      </c>
      <c r="F643" t="s">
        <v>163</v>
      </c>
      <c r="G643" t="s">
        <v>2578</v>
      </c>
      <c r="H643">
        <v>1999</v>
      </c>
      <c r="I643" t="s">
        <v>2579</v>
      </c>
      <c r="J643" t="s">
        <v>28</v>
      </c>
      <c r="K643">
        <v>11</v>
      </c>
      <c r="L643">
        <v>3</v>
      </c>
      <c r="M643" t="s">
        <v>28</v>
      </c>
    </row>
    <row r="644" spans="1:13" x14ac:dyDescent="0.25">
      <c r="A644" t="s">
        <v>2580</v>
      </c>
      <c r="B644" t="s">
        <v>2568</v>
      </c>
      <c r="C644" s="1">
        <v>43902</v>
      </c>
      <c r="D644" t="s">
        <v>23</v>
      </c>
      <c r="E644" t="s">
        <v>1299</v>
      </c>
      <c r="F644" t="s">
        <v>88</v>
      </c>
      <c r="G644" t="s">
        <v>2581</v>
      </c>
      <c r="H644">
        <v>2015</v>
      </c>
      <c r="I644" t="s">
        <v>2582</v>
      </c>
      <c r="J644" t="s">
        <v>28</v>
      </c>
      <c r="K644">
        <v>18</v>
      </c>
      <c r="L644">
        <v>3</v>
      </c>
      <c r="M644" t="s">
        <v>28</v>
      </c>
    </row>
    <row r="645" spans="1:13" x14ac:dyDescent="0.25">
      <c r="A645" t="s">
        <v>2583</v>
      </c>
      <c r="B645" t="s">
        <v>2568</v>
      </c>
      <c r="C645" t="s">
        <v>2584</v>
      </c>
      <c r="D645" t="s">
        <v>15</v>
      </c>
      <c r="E645" t="s">
        <v>107</v>
      </c>
      <c r="F645" t="s">
        <v>25</v>
      </c>
      <c r="G645" t="s">
        <v>2585</v>
      </c>
      <c r="H645">
        <v>2015</v>
      </c>
      <c r="I645" t="s">
        <v>2586</v>
      </c>
      <c r="J645" t="s">
        <v>28</v>
      </c>
      <c r="K645">
        <v>6</v>
      </c>
      <c r="L645">
        <v>2</v>
      </c>
      <c r="M645" t="s">
        <v>28</v>
      </c>
    </row>
    <row r="646" spans="1:13" x14ac:dyDescent="0.25">
      <c r="A646" t="s">
        <v>2587</v>
      </c>
      <c r="B646" t="s">
        <v>2568</v>
      </c>
      <c r="C646" s="1">
        <v>44348</v>
      </c>
      <c r="D646" t="s">
        <v>15</v>
      </c>
      <c r="E646" t="s">
        <v>16</v>
      </c>
      <c r="F646" t="s">
        <v>303</v>
      </c>
      <c r="G646" t="s">
        <v>2588</v>
      </c>
      <c r="H646">
        <v>2013</v>
      </c>
      <c r="I646" t="s">
        <v>2589</v>
      </c>
      <c r="J646" t="s">
        <v>28</v>
      </c>
      <c r="K646">
        <v>7</v>
      </c>
      <c r="L646">
        <v>1</v>
      </c>
      <c r="M646" t="s">
        <v>28</v>
      </c>
    </row>
    <row r="647" spans="1:13" x14ac:dyDescent="0.25">
      <c r="A647" t="s">
        <v>2590</v>
      </c>
      <c r="B647" t="s">
        <v>2568</v>
      </c>
      <c r="C647" t="s">
        <v>2591</v>
      </c>
      <c r="D647" t="s">
        <v>23</v>
      </c>
      <c r="E647" t="s">
        <v>152</v>
      </c>
      <c r="F647" t="s">
        <v>54</v>
      </c>
      <c r="G647" t="s">
        <v>2592</v>
      </c>
      <c r="H647">
        <v>2013</v>
      </c>
      <c r="I647" t="s">
        <v>28</v>
      </c>
      <c r="J647" t="s">
        <v>28</v>
      </c>
      <c r="K647">
        <v>3</v>
      </c>
      <c r="L647">
        <v>1</v>
      </c>
      <c r="M647" t="s">
        <v>28</v>
      </c>
    </row>
    <row r="648" spans="1:13" x14ac:dyDescent="0.25">
      <c r="A648" t="s">
        <v>2593</v>
      </c>
      <c r="B648" t="s">
        <v>2568</v>
      </c>
      <c r="C648" t="s">
        <v>2282</v>
      </c>
      <c r="D648" t="s">
        <v>319</v>
      </c>
      <c r="E648" t="s">
        <v>1590</v>
      </c>
      <c r="F648" t="s">
        <v>33</v>
      </c>
      <c r="G648" t="s">
        <v>2594</v>
      </c>
      <c r="H648">
        <v>2013</v>
      </c>
      <c r="I648" t="s">
        <v>2595</v>
      </c>
      <c r="J648" t="s">
        <v>28</v>
      </c>
      <c r="K648">
        <v>16</v>
      </c>
      <c r="L648">
        <v>3</v>
      </c>
      <c r="M648" t="s">
        <v>28</v>
      </c>
    </row>
    <row r="649" spans="1:13" x14ac:dyDescent="0.25">
      <c r="A649" t="s">
        <v>2596</v>
      </c>
      <c r="B649" t="s">
        <v>2568</v>
      </c>
      <c r="C649" t="s">
        <v>2282</v>
      </c>
      <c r="D649" t="s">
        <v>23</v>
      </c>
      <c r="E649" t="s">
        <v>152</v>
      </c>
      <c r="F649" t="s">
        <v>33</v>
      </c>
      <c r="G649" t="s">
        <v>2597</v>
      </c>
      <c r="H649">
        <v>2010</v>
      </c>
      <c r="I649" t="s">
        <v>2598</v>
      </c>
      <c r="J649" t="s">
        <v>28</v>
      </c>
      <c r="K649">
        <v>20</v>
      </c>
      <c r="L649">
        <v>7</v>
      </c>
      <c r="M649" t="s">
        <v>28</v>
      </c>
    </row>
    <row r="650" spans="1:13" x14ac:dyDescent="0.25">
      <c r="A650" t="s">
        <v>2599</v>
      </c>
      <c r="B650" t="s">
        <v>2568</v>
      </c>
      <c r="C650" t="s">
        <v>2600</v>
      </c>
      <c r="D650" t="s">
        <v>23</v>
      </c>
      <c r="E650" t="s">
        <v>2601</v>
      </c>
      <c r="F650" t="s">
        <v>65</v>
      </c>
      <c r="G650" t="s">
        <v>2602</v>
      </c>
      <c r="H650">
        <v>2015</v>
      </c>
      <c r="I650" t="s">
        <v>2603</v>
      </c>
      <c r="J650" t="s">
        <v>28</v>
      </c>
      <c r="K650">
        <v>9</v>
      </c>
      <c r="L650">
        <v>2</v>
      </c>
      <c r="M650" t="s">
        <v>28</v>
      </c>
    </row>
    <row r="651" spans="1:13" x14ac:dyDescent="0.25">
      <c r="A651" t="s">
        <v>2604</v>
      </c>
      <c r="B651" t="s">
        <v>2568</v>
      </c>
      <c r="C651" t="s">
        <v>217</v>
      </c>
      <c r="D651" t="s">
        <v>23</v>
      </c>
      <c r="E651" t="s">
        <v>794</v>
      </c>
      <c r="F651" t="s">
        <v>70</v>
      </c>
      <c r="G651" t="s">
        <v>2605</v>
      </c>
      <c r="H651">
        <v>2016</v>
      </c>
      <c r="I651" t="s">
        <v>2606</v>
      </c>
      <c r="J651" t="s">
        <v>28</v>
      </c>
      <c r="K651">
        <v>10</v>
      </c>
      <c r="L651">
        <v>3</v>
      </c>
      <c r="M651" t="s">
        <v>28</v>
      </c>
    </row>
    <row r="652" spans="1:13" x14ac:dyDescent="0.25">
      <c r="A652" t="s">
        <v>2607</v>
      </c>
      <c r="B652" t="s">
        <v>2568</v>
      </c>
      <c r="C652" t="s">
        <v>2608</v>
      </c>
      <c r="D652" t="s">
        <v>23</v>
      </c>
      <c r="E652" t="s">
        <v>152</v>
      </c>
      <c r="F652" t="s">
        <v>33</v>
      </c>
      <c r="G652" t="s">
        <v>2609</v>
      </c>
      <c r="H652">
        <v>2014</v>
      </c>
      <c r="I652" t="s">
        <v>2610</v>
      </c>
      <c r="J652" t="s">
        <v>28</v>
      </c>
      <c r="K652">
        <v>13</v>
      </c>
      <c r="L652">
        <v>4</v>
      </c>
      <c r="M652" t="s">
        <v>28</v>
      </c>
    </row>
    <row r="653" spans="1:13" x14ac:dyDescent="0.25">
      <c r="A653" t="s">
        <v>2611</v>
      </c>
      <c r="B653" t="s">
        <v>2568</v>
      </c>
      <c r="C653" s="1">
        <v>44896</v>
      </c>
      <c r="D653" t="s">
        <v>1518</v>
      </c>
      <c r="E653" t="s">
        <v>2612</v>
      </c>
      <c r="F653" t="s">
        <v>310</v>
      </c>
      <c r="G653" t="s">
        <v>2613</v>
      </c>
      <c r="H653">
        <v>2015</v>
      </c>
      <c r="I653" t="s">
        <v>2614</v>
      </c>
      <c r="J653" t="s">
        <v>28</v>
      </c>
      <c r="K653">
        <v>15</v>
      </c>
      <c r="L653">
        <v>3</v>
      </c>
      <c r="M653" t="s">
        <v>28</v>
      </c>
    </row>
    <row r="654" spans="1:13" x14ac:dyDescent="0.25">
      <c r="A654" t="s">
        <v>2615</v>
      </c>
      <c r="B654" t="s">
        <v>2568</v>
      </c>
      <c r="C654" s="1">
        <v>44866</v>
      </c>
      <c r="D654" t="s">
        <v>23</v>
      </c>
      <c r="E654" t="s">
        <v>2616</v>
      </c>
      <c r="F654" t="s">
        <v>33</v>
      </c>
      <c r="G654" t="s">
        <v>2617</v>
      </c>
      <c r="H654">
        <v>2018</v>
      </c>
      <c r="I654" t="s">
        <v>971</v>
      </c>
      <c r="J654" t="s">
        <v>28</v>
      </c>
      <c r="K654">
        <v>2</v>
      </c>
      <c r="L654">
        <v>1</v>
      </c>
      <c r="M654" t="s">
        <v>28</v>
      </c>
    </row>
    <row r="655" spans="1:13" x14ac:dyDescent="0.25">
      <c r="A655" t="s">
        <v>2618</v>
      </c>
      <c r="B655" t="s">
        <v>2568</v>
      </c>
      <c r="C655" t="s">
        <v>2059</v>
      </c>
      <c r="D655" t="s">
        <v>23</v>
      </c>
      <c r="E655" t="s">
        <v>2619</v>
      </c>
      <c r="F655" t="s">
        <v>54</v>
      </c>
      <c r="G655" t="s">
        <v>2620</v>
      </c>
      <c r="H655">
        <v>2012</v>
      </c>
      <c r="I655" t="s">
        <v>1672</v>
      </c>
      <c r="J655" t="s">
        <v>28</v>
      </c>
      <c r="K655">
        <v>2</v>
      </c>
      <c r="L655">
        <v>2</v>
      </c>
      <c r="M655" t="s">
        <v>28</v>
      </c>
    </row>
    <row r="656" spans="1:13" x14ac:dyDescent="0.25">
      <c r="A656" t="s">
        <v>2621</v>
      </c>
      <c r="B656" t="s">
        <v>2568</v>
      </c>
      <c r="C656" t="s">
        <v>2059</v>
      </c>
      <c r="D656" t="s">
        <v>23</v>
      </c>
      <c r="E656" t="s">
        <v>32</v>
      </c>
      <c r="F656" t="s">
        <v>33</v>
      </c>
      <c r="G656" t="s">
        <v>2622</v>
      </c>
      <c r="H656">
        <v>2017</v>
      </c>
      <c r="I656" t="s">
        <v>2623</v>
      </c>
      <c r="J656" t="s">
        <v>28</v>
      </c>
      <c r="K656">
        <v>17</v>
      </c>
      <c r="L656">
        <v>1</v>
      </c>
      <c r="M656" t="s">
        <v>28</v>
      </c>
    </row>
    <row r="657" spans="1:13" x14ac:dyDescent="0.25">
      <c r="A657" t="s">
        <v>2624</v>
      </c>
      <c r="B657" t="s">
        <v>2568</v>
      </c>
      <c r="C657" s="1">
        <v>44563</v>
      </c>
      <c r="D657" t="s">
        <v>23</v>
      </c>
      <c r="E657" t="s">
        <v>152</v>
      </c>
      <c r="F657" t="s">
        <v>65</v>
      </c>
      <c r="G657" t="s">
        <v>2625</v>
      </c>
      <c r="H657">
        <v>2014</v>
      </c>
      <c r="I657" t="s">
        <v>2626</v>
      </c>
      <c r="J657" t="s">
        <v>28</v>
      </c>
      <c r="K657">
        <v>10</v>
      </c>
      <c r="L657">
        <v>2</v>
      </c>
      <c r="M657" t="s">
        <v>28</v>
      </c>
    </row>
    <row r="658" spans="1:13" x14ac:dyDescent="0.25">
      <c r="A658" t="s">
        <v>2627</v>
      </c>
      <c r="B658" t="s">
        <v>2568</v>
      </c>
      <c r="C658" t="s">
        <v>1266</v>
      </c>
      <c r="D658" t="s">
        <v>15</v>
      </c>
      <c r="E658" t="s">
        <v>762</v>
      </c>
      <c r="F658" t="s">
        <v>1456</v>
      </c>
      <c r="G658" t="s">
        <v>2628</v>
      </c>
      <c r="H658">
        <v>2016</v>
      </c>
      <c r="I658" t="s">
        <v>2629</v>
      </c>
      <c r="J658" t="s">
        <v>28</v>
      </c>
      <c r="K658">
        <v>9</v>
      </c>
      <c r="L658">
        <v>1</v>
      </c>
      <c r="M658" t="s">
        <v>28</v>
      </c>
    </row>
    <row r="659" spans="1:13" x14ac:dyDescent="0.25">
      <c r="A659" t="s">
        <v>2630</v>
      </c>
      <c r="B659" t="s">
        <v>2631</v>
      </c>
      <c r="C659" s="1">
        <v>43166</v>
      </c>
      <c r="D659" t="s">
        <v>23</v>
      </c>
      <c r="E659" t="s">
        <v>265</v>
      </c>
      <c r="F659" t="s">
        <v>303</v>
      </c>
      <c r="G659" t="s">
        <v>2632</v>
      </c>
      <c r="H659">
        <v>2014</v>
      </c>
      <c r="I659" t="s">
        <v>2633</v>
      </c>
      <c r="J659" t="s">
        <v>28</v>
      </c>
      <c r="K659">
        <v>7</v>
      </c>
      <c r="L659">
        <v>4</v>
      </c>
      <c r="M659" t="s">
        <v>28</v>
      </c>
    </row>
    <row r="660" spans="1:13" x14ac:dyDescent="0.25">
      <c r="A660" t="s">
        <v>2634</v>
      </c>
      <c r="B660" t="s">
        <v>2635</v>
      </c>
      <c r="C660" t="s">
        <v>2636</v>
      </c>
      <c r="D660" t="s">
        <v>23</v>
      </c>
      <c r="E660" t="s">
        <v>32</v>
      </c>
      <c r="F660" t="s">
        <v>54</v>
      </c>
      <c r="G660" t="s">
        <v>2637</v>
      </c>
      <c r="H660">
        <v>2011</v>
      </c>
      <c r="I660" t="s">
        <v>2638</v>
      </c>
      <c r="J660" t="s">
        <v>28</v>
      </c>
      <c r="K660">
        <v>20</v>
      </c>
      <c r="L660">
        <v>5</v>
      </c>
      <c r="M660" t="s">
        <v>28</v>
      </c>
    </row>
    <row r="661" spans="1:13" x14ac:dyDescent="0.25">
      <c r="A661" t="s">
        <v>2639</v>
      </c>
      <c r="B661" t="s">
        <v>2635</v>
      </c>
      <c r="C661" t="s">
        <v>2640</v>
      </c>
      <c r="D661" t="s">
        <v>58</v>
      </c>
      <c r="E661" t="s">
        <v>1335</v>
      </c>
      <c r="F661" t="s">
        <v>25</v>
      </c>
      <c r="G661" t="s">
        <v>2641</v>
      </c>
      <c r="H661">
        <v>2009</v>
      </c>
      <c r="I661" t="s">
        <v>2642</v>
      </c>
      <c r="J661" t="s">
        <v>28</v>
      </c>
      <c r="K661">
        <v>2</v>
      </c>
      <c r="L661">
        <v>2</v>
      </c>
      <c r="M661" t="s">
        <v>28</v>
      </c>
    </row>
    <row r="662" spans="1:13" x14ac:dyDescent="0.25">
      <c r="A662" t="s">
        <v>2643</v>
      </c>
      <c r="B662" t="s">
        <v>2635</v>
      </c>
      <c r="C662" t="s">
        <v>905</v>
      </c>
      <c r="D662" t="s">
        <v>15</v>
      </c>
      <c r="E662" t="s">
        <v>16</v>
      </c>
      <c r="F662" t="s">
        <v>33</v>
      </c>
      <c r="G662" t="s">
        <v>2644</v>
      </c>
      <c r="H662">
        <v>2015</v>
      </c>
      <c r="I662" t="s">
        <v>2645</v>
      </c>
      <c r="J662" t="s">
        <v>28</v>
      </c>
      <c r="K662">
        <v>15</v>
      </c>
      <c r="L662">
        <v>3</v>
      </c>
      <c r="M662" t="s">
        <v>28</v>
      </c>
    </row>
    <row r="663" spans="1:13" x14ac:dyDescent="0.25">
      <c r="A663" t="s">
        <v>2646</v>
      </c>
      <c r="B663" t="s">
        <v>2647</v>
      </c>
      <c r="C663" s="1">
        <v>43316</v>
      </c>
      <c r="D663" t="s">
        <v>15</v>
      </c>
      <c r="E663" t="s">
        <v>762</v>
      </c>
      <c r="F663" t="s">
        <v>54</v>
      </c>
      <c r="G663" t="s">
        <v>2648</v>
      </c>
      <c r="H663" t="s">
        <v>28</v>
      </c>
      <c r="I663" t="s">
        <v>2649</v>
      </c>
      <c r="J663" t="s">
        <v>28</v>
      </c>
      <c r="K663">
        <v>11</v>
      </c>
      <c r="L663">
        <v>1</v>
      </c>
      <c r="M663" t="s">
        <v>28</v>
      </c>
    </row>
    <row r="664" spans="1:13" x14ac:dyDescent="0.25">
      <c r="A664" t="s">
        <v>2650</v>
      </c>
      <c r="B664" t="s">
        <v>2651</v>
      </c>
      <c r="C664" t="s">
        <v>2652</v>
      </c>
      <c r="D664" t="s">
        <v>23</v>
      </c>
      <c r="E664" t="s">
        <v>152</v>
      </c>
      <c r="F664" t="s">
        <v>295</v>
      </c>
      <c r="G664" t="s">
        <v>2653</v>
      </c>
      <c r="H664">
        <v>2015</v>
      </c>
      <c r="I664" t="s">
        <v>2654</v>
      </c>
      <c r="J664" t="s">
        <v>28</v>
      </c>
      <c r="K664">
        <v>19</v>
      </c>
      <c r="L664">
        <v>4</v>
      </c>
      <c r="M664" t="s">
        <v>28</v>
      </c>
    </row>
    <row r="665" spans="1:13" x14ac:dyDescent="0.25">
      <c r="A665" t="s">
        <v>2655</v>
      </c>
      <c r="B665" t="s">
        <v>2651</v>
      </c>
      <c r="C665" s="1">
        <v>42747</v>
      </c>
      <c r="D665" t="s">
        <v>15</v>
      </c>
      <c r="E665" t="s">
        <v>16</v>
      </c>
      <c r="F665" t="s">
        <v>54</v>
      </c>
      <c r="G665" t="s">
        <v>2656</v>
      </c>
      <c r="H665">
        <v>2014</v>
      </c>
      <c r="I665" t="s">
        <v>2657</v>
      </c>
      <c r="J665" t="s">
        <v>28</v>
      </c>
      <c r="K665">
        <v>14</v>
      </c>
      <c r="L665">
        <v>3</v>
      </c>
      <c r="M665" t="s">
        <v>28</v>
      </c>
    </row>
    <row r="666" spans="1:13" x14ac:dyDescent="0.25">
      <c r="A666" t="s">
        <v>2658</v>
      </c>
      <c r="B666" t="s">
        <v>2651</v>
      </c>
      <c r="C666" s="1">
        <v>44417</v>
      </c>
      <c r="D666" t="s">
        <v>58</v>
      </c>
      <c r="E666" t="s">
        <v>59</v>
      </c>
      <c r="F666" t="s">
        <v>33</v>
      </c>
      <c r="G666" t="s">
        <v>2659</v>
      </c>
      <c r="H666">
        <v>2017</v>
      </c>
      <c r="I666" t="s">
        <v>2660</v>
      </c>
      <c r="J666" t="s">
        <v>28</v>
      </c>
      <c r="K666">
        <v>6</v>
      </c>
      <c r="L666">
        <v>2</v>
      </c>
      <c r="M666" t="s">
        <v>28</v>
      </c>
    </row>
    <row r="667" spans="1:13" x14ac:dyDescent="0.25">
      <c r="A667" t="s">
        <v>2661</v>
      </c>
      <c r="B667" t="s">
        <v>2651</v>
      </c>
      <c r="C667" s="1">
        <v>44326</v>
      </c>
      <c r="D667" t="s">
        <v>23</v>
      </c>
      <c r="E667" t="s">
        <v>32</v>
      </c>
      <c r="F667" t="s">
        <v>54</v>
      </c>
      <c r="G667" t="s">
        <v>2662</v>
      </c>
      <c r="H667">
        <v>2014</v>
      </c>
      <c r="I667" t="s">
        <v>2663</v>
      </c>
      <c r="J667" t="s">
        <v>28</v>
      </c>
      <c r="K667">
        <v>53</v>
      </c>
      <c r="L667">
        <v>4</v>
      </c>
      <c r="M667" t="s">
        <v>28</v>
      </c>
    </row>
    <row r="668" spans="1:13" x14ac:dyDescent="0.25">
      <c r="A668" t="s">
        <v>2664</v>
      </c>
      <c r="B668" t="s">
        <v>2651</v>
      </c>
      <c r="C668" s="1">
        <v>44297</v>
      </c>
      <c r="D668" t="s">
        <v>23</v>
      </c>
      <c r="E668" t="s">
        <v>2665</v>
      </c>
      <c r="F668" t="s">
        <v>54</v>
      </c>
      <c r="G668" t="s">
        <v>2666</v>
      </c>
      <c r="H668">
        <v>2018</v>
      </c>
      <c r="I668" t="s">
        <v>2667</v>
      </c>
      <c r="J668" t="s">
        <v>28</v>
      </c>
      <c r="K668">
        <v>31</v>
      </c>
      <c r="L668">
        <v>1</v>
      </c>
      <c r="M668" t="s">
        <v>28</v>
      </c>
    </row>
    <row r="669" spans="1:13" x14ac:dyDescent="0.25">
      <c r="A669" t="s">
        <v>2668</v>
      </c>
      <c r="B669" t="s">
        <v>2651</v>
      </c>
      <c r="C669" s="1">
        <v>44389</v>
      </c>
      <c r="D669" t="s">
        <v>23</v>
      </c>
      <c r="E669" t="s">
        <v>32</v>
      </c>
      <c r="F669" t="s">
        <v>295</v>
      </c>
      <c r="G669" t="s">
        <v>2669</v>
      </c>
      <c r="H669">
        <v>2015</v>
      </c>
      <c r="I669" t="s">
        <v>2670</v>
      </c>
      <c r="J669" t="s">
        <v>28</v>
      </c>
      <c r="K669">
        <v>12</v>
      </c>
      <c r="L669">
        <v>1</v>
      </c>
      <c r="M669" t="s">
        <v>28</v>
      </c>
    </row>
    <row r="670" spans="1:13" x14ac:dyDescent="0.25">
      <c r="A670" t="s">
        <v>2671</v>
      </c>
      <c r="B670" t="s">
        <v>2651</v>
      </c>
      <c r="C670" t="s">
        <v>2344</v>
      </c>
      <c r="D670" t="s">
        <v>23</v>
      </c>
      <c r="E670" t="s">
        <v>2672</v>
      </c>
      <c r="F670" t="s">
        <v>54</v>
      </c>
      <c r="G670" t="s">
        <v>2673</v>
      </c>
      <c r="H670">
        <v>2016</v>
      </c>
      <c r="I670" t="s">
        <v>2674</v>
      </c>
      <c r="J670" t="s">
        <v>28</v>
      </c>
      <c r="K670">
        <v>4</v>
      </c>
      <c r="L670">
        <v>1</v>
      </c>
      <c r="M670" t="s">
        <v>28</v>
      </c>
    </row>
    <row r="671" spans="1:13" x14ac:dyDescent="0.25">
      <c r="A671" t="s">
        <v>2675</v>
      </c>
      <c r="B671" t="s">
        <v>2651</v>
      </c>
      <c r="C671" t="s">
        <v>1270</v>
      </c>
      <c r="D671" t="s">
        <v>870</v>
      </c>
      <c r="E671" t="s">
        <v>871</v>
      </c>
      <c r="F671" t="s">
        <v>54</v>
      </c>
      <c r="G671" t="s">
        <v>2676</v>
      </c>
      <c r="H671">
        <v>2015</v>
      </c>
      <c r="I671" t="s">
        <v>2677</v>
      </c>
      <c r="J671" t="s">
        <v>28</v>
      </c>
      <c r="K671">
        <v>6</v>
      </c>
      <c r="L671">
        <v>1</v>
      </c>
      <c r="M671" t="s">
        <v>28</v>
      </c>
    </row>
    <row r="672" spans="1:13" x14ac:dyDescent="0.25">
      <c r="A672" t="s">
        <v>2678</v>
      </c>
      <c r="B672" t="s">
        <v>2651</v>
      </c>
      <c r="C672" t="s">
        <v>2679</v>
      </c>
      <c r="D672" t="s">
        <v>23</v>
      </c>
      <c r="E672" t="s">
        <v>1258</v>
      </c>
      <c r="F672" t="s">
        <v>65</v>
      </c>
      <c r="G672" t="s">
        <v>2680</v>
      </c>
      <c r="H672">
        <v>2018</v>
      </c>
      <c r="I672" t="s">
        <v>2681</v>
      </c>
      <c r="J672" t="s">
        <v>28</v>
      </c>
      <c r="K672">
        <v>11</v>
      </c>
      <c r="L672">
        <v>1</v>
      </c>
      <c r="M672" t="s">
        <v>28</v>
      </c>
    </row>
    <row r="673" spans="1:13" x14ac:dyDescent="0.25">
      <c r="A673" t="s">
        <v>2682</v>
      </c>
      <c r="B673" t="s">
        <v>2651</v>
      </c>
      <c r="C673" t="s">
        <v>2333</v>
      </c>
      <c r="D673" t="s">
        <v>23</v>
      </c>
      <c r="E673" t="s">
        <v>32</v>
      </c>
      <c r="F673" t="s">
        <v>33</v>
      </c>
      <c r="G673" t="s">
        <v>2683</v>
      </c>
      <c r="H673">
        <v>2014</v>
      </c>
      <c r="I673" t="s">
        <v>2684</v>
      </c>
      <c r="J673" t="s">
        <v>28</v>
      </c>
      <c r="K673">
        <v>8</v>
      </c>
      <c r="L673">
        <v>1</v>
      </c>
      <c r="M673" t="s">
        <v>28</v>
      </c>
    </row>
    <row r="674" spans="1:13" x14ac:dyDescent="0.25">
      <c r="A674" t="s">
        <v>2685</v>
      </c>
      <c r="B674" t="s">
        <v>2686</v>
      </c>
      <c r="C674" s="1">
        <v>43012</v>
      </c>
      <c r="D674" t="s">
        <v>58</v>
      </c>
      <c r="E674" t="s">
        <v>2687</v>
      </c>
      <c r="F674" t="s">
        <v>139</v>
      </c>
      <c r="G674" t="s">
        <v>2688</v>
      </c>
      <c r="H674">
        <v>2007</v>
      </c>
      <c r="I674" t="s">
        <v>2689</v>
      </c>
      <c r="J674" t="s">
        <v>28</v>
      </c>
      <c r="K674">
        <v>4</v>
      </c>
      <c r="L674">
        <v>1</v>
      </c>
      <c r="M674" t="s">
        <v>28</v>
      </c>
    </row>
    <row r="675" spans="1:13" x14ac:dyDescent="0.25">
      <c r="A675" t="s">
        <v>2690</v>
      </c>
      <c r="B675" t="s">
        <v>2686</v>
      </c>
      <c r="C675" s="1">
        <v>44317</v>
      </c>
      <c r="D675" t="s">
        <v>15</v>
      </c>
      <c r="E675" t="s">
        <v>107</v>
      </c>
      <c r="F675" t="s">
        <v>128</v>
      </c>
      <c r="G675" t="s">
        <v>2691</v>
      </c>
      <c r="H675">
        <v>2018</v>
      </c>
      <c r="I675" t="s">
        <v>2692</v>
      </c>
      <c r="J675" t="s">
        <v>28</v>
      </c>
      <c r="K675">
        <v>18</v>
      </c>
      <c r="L675">
        <v>1</v>
      </c>
      <c r="M675" t="s">
        <v>28</v>
      </c>
    </row>
    <row r="676" spans="1:13" x14ac:dyDescent="0.25">
      <c r="A676" t="s">
        <v>2693</v>
      </c>
      <c r="B676" t="s">
        <v>2694</v>
      </c>
      <c r="C676" s="1">
        <v>44501</v>
      </c>
      <c r="D676" t="s">
        <v>23</v>
      </c>
      <c r="E676" t="s">
        <v>1209</v>
      </c>
      <c r="F676" t="s">
        <v>163</v>
      </c>
      <c r="G676" t="s">
        <v>2695</v>
      </c>
      <c r="H676">
        <v>2020</v>
      </c>
      <c r="I676" t="s">
        <v>2696</v>
      </c>
      <c r="J676" t="s">
        <v>28</v>
      </c>
      <c r="K676">
        <v>8</v>
      </c>
      <c r="L676">
        <v>1</v>
      </c>
      <c r="M676" t="s">
        <v>28</v>
      </c>
    </row>
    <row r="677" spans="1:13" x14ac:dyDescent="0.25">
      <c r="A677" t="s">
        <v>2697</v>
      </c>
      <c r="B677" t="s">
        <v>2694</v>
      </c>
      <c r="C677" s="1">
        <v>44417</v>
      </c>
      <c r="D677" t="s">
        <v>384</v>
      </c>
      <c r="E677" t="s">
        <v>385</v>
      </c>
      <c r="F677" t="s">
        <v>25</v>
      </c>
      <c r="G677" t="s">
        <v>2698</v>
      </c>
      <c r="H677">
        <v>2020</v>
      </c>
      <c r="I677" t="s">
        <v>2699</v>
      </c>
      <c r="J677" t="s">
        <v>28</v>
      </c>
      <c r="K677">
        <v>4</v>
      </c>
      <c r="L677">
        <v>2</v>
      </c>
      <c r="M677" t="s">
        <v>28</v>
      </c>
    </row>
    <row r="678" spans="1:13" x14ac:dyDescent="0.25">
      <c r="A678" t="s">
        <v>2700</v>
      </c>
      <c r="B678" t="s">
        <v>2701</v>
      </c>
      <c r="C678" t="s">
        <v>284</v>
      </c>
      <c r="D678" t="s">
        <v>15</v>
      </c>
      <c r="E678" t="s">
        <v>16</v>
      </c>
      <c r="F678" t="s">
        <v>303</v>
      </c>
      <c r="G678" t="s">
        <v>2702</v>
      </c>
      <c r="H678">
        <v>2016</v>
      </c>
      <c r="I678" t="s">
        <v>28</v>
      </c>
      <c r="J678" t="s">
        <v>28</v>
      </c>
      <c r="K678">
        <v>12</v>
      </c>
      <c r="L678">
        <v>3</v>
      </c>
      <c r="M678" t="s">
        <v>28</v>
      </c>
    </row>
    <row r="679" spans="1:13" x14ac:dyDescent="0.25">
      <c r="A679" t="s">
        <v>2703</v>
      </c>
      <c r="B679" t="s">
        <v>2701</v>
      </c>
      <c r="C679" s="1">
        <v>44417</v>
      </c>
      <c r="D679" t="s">
        <v>1696</v>
      </c>
      <c r="E679" t="s">
        <v>2704</v>
      </c>
      <c r="F679" t="s">
        <v>25</v>
      </c>
      <c r="G679" t="s">
        <v>2705</v>
      </c>
      <c r="H679">
        <v>2007</v>
      </c>
      <c r="I679" t="s">
        <v>2706</v>
      </c>
      <c r="J679" t="s">
        <v>28</v>
      </c>
      <c r="K679">
        <v>22</v>
      </c>
      <c r="L679">
        <v>2</v>
      </c>
      <c r="M679" t="s">
        <v>28</v>
      </c>
    </row>
    <row r="680" spans="1:13" x14ac:dyDescent="0.25">
      <c r="A680" t="s">
        <v>2707</v>
      </c>
      <c r="B680" t="s">
        <v>2701</v>
      </c>
      <c r="C680" t="s">
        <v>2537</v>
      </c>
      <c r="D680" t="s">
        <v>394</v>
      </c>
      <c r="E680" t="s">
        <v>395</v>
      </c>
      <c r="F680" t="s">
        <v>54</v>
      </c>
      <c r="G680" t="s">
        <v>2708</v>
      </c>
      <c r="H680">
        <v>2012</v>
      </c>
      <c r="I680" t="s">
        <v>2709</v>
      </c>
      <c r="J680" t="s">
        <v>28</v>
      </c>
      <c r="K680">
        <v>9</v>
      </c>
      <c r="L680">
        <v>3</v>
      </c>
      <c r="M680" t="s">
        <v>28</v>
      </c>
    </row>
    <row r="681" spans="1:13" x14ac:dyDescent="0.25">
      <c r="A681" t="s">
        <v>2710</v>
      </c>
      <c r="B681" t="s">
        <v>2711</v>
      </c>
      <c r="C681" s="1">
        <v>42624</v>
      </c>
      <c r="D681" t="s">
        <v>15</v>
      </c>
      <c r="E681" t="s">
        <v>107</v>
      </c>
      <c r="F681" t="s">
        <v>65</v>
      </c>
      <c r="G681" t="s">
        <v>2712</v>
      </c>
      <c r="H681">
        <v>2005</v>
      </c>
      <c r="I681" t="s">
        <v>2713</v>
      </c>
      <c r="J681" t="s">
        <v>28</v>
      </c>
      <c r="K681">
        <v>12</v>
      </c>
      <c r="L681">
        <v>1</v>
      </c>
      <c r="M681" t="s">
        <v>28</v>
      </c>
    </row>
    <row r="682" spans="1:13" x14ac:dyDescent="0.25">
      <c r="A682" t="s">
        <v>2714</v>
      </c>
      <c r="B682" t="s">
        <v>2711</v>
      </c>
      <c r="C682" t="s">
        <v>2715</v>
      </c>
      <c r="D682" t="s">
        <v>23</v>
      </c>
      <c r="E682" t="s">
        <v>1546</v>
      </c>
      <c r="F682" t="s">
        <v>197</v>
      </c>
      <c r="G682" t="s">
        <v>2716</v>
      </c>
      <c r="H682" t="s">
        <v>28</v>
      </c>
      <c r="I682" t="s">
        <v>2717</v>
      </c>
      <c r="J682" t="s">
        <v>28</v>
      </c>
      <c r="K682" t="s">
        <v>28</v>
      </c>
      <c r="L682">
        <v>1</v>
      </c>
      <c r="M682" t="s">
        <v>28</v>
      </c>
    </row>
    <row r="683" spans="1:13" x14ac:dyDescent="0.25">
      <c r="A683" t="s">
        <v>2718</v>
      </c>
      <c r="B683" t="s">
        <v>2711</v>
      </c>
      <c r="C683" t="s">
        <v>2719</v>
      </c>
      <c r="D683" t="s">
        <v>23</v>
      </c>
      <c r="E683" t="s">
        <v>152</v>
      </c>
      <c r="F683" t="s">
        <v>139</v>
      </c>
      <c r="G683" t="s">
        <v>2720</v>
      </c>
      <c r="H683">
        <v>2014</v>
      </c>
      <c r="I683" t="s">
        <v>2721</v>
      </c>
      <c r="J683" t="s">
        <v>28</v>
      </c>
      <c r="K683">
        <v>16</v>
      </c>
      <c r="L683">
        <v>3</v>
      </c>
      <c r="M683" t="s">
        <v>28</v>
      </c>
    </row>
    <row r="684" spans="1:13" x14ac:dyDescent="0.25">
      <c r="A684" t="s">
        <v>2722</v>
      </c>
      <c r="B684" t="s">
        <v>2711</v>
      </c>
      <c r="C684" t="s">
        <v>2723</v>
      </c>
      <c r="D684" t="s">
        <v>870</v>
      </c>
      <c r="E684" t="s">
        <v>871</v>
      </c>
      <c r="F684" t="s">
        <v>54</v>
      </c>
      <c r="G684" t="s">
        <v>2724</v>
      </c>
      <c r="H684">
        <v>1999</v>
      </c>
      <c r="I684" t="s">
        <v>2725</v>
      </c>
      <c r="J684" t="s">
        <v>28</v>
      </c>
      <c r="K684">
        <v>3</v>
      </c>
      <c r="L684">
        <v>3</v>
      </c>
      <c r="M684" t="s">
        <v>28</v>
      </c>
    </row>
    <row r="685" spans="1:13" x14ac:dyDescent="0.25">
      <c r="A685" t="s">
        <v>2726</v>
      </c>
      <c r="B685" t="s">
        <v>2711</v>
      </c>
      <c r="C685" t="s">
        <v>2727</v>
      </c>
      <c r="D685" t="s">
        <v>23</v>
      </c>
      <c r="E685" t="s">
        <v>757</v>
      </c>
      <c r="F685" t="s">
        <v>70</v>
      </c>
      <c r="G685" t="s">
        <v>2728</v>
      </c>
      <c r="H685">
        <v>2012</v>
      </c>
      <c r="I685" t="s">
        <v>2729</v>
      </c>
      <c r="J685" t="s">
        <v>28</v>
      </c>
      <c r="K685">
        <v>12</v>
      </c>
      <c r="L685">
        <v>5</v>
      </c>
      <c r="M685" t="s">
        <v>28</v>
      </c>
    </row>
    <row r="686" spans="1:13" x14ac:dyDescent="0.25">
      <c r="A686" t="s">
        <v>2730</v>
      </c>
      <c r="B686" t="s">
        <v>2711</v>
      </c>
      <c r="C686" s="1">
        <v>44257</v>
      </c>
      <c r="D686" t="s">
        <v>23</v>
      </c>
      <c r="E686" t="s">
        <v>182</v>
      </c>
      <c r="F686" t="s">
        <v>54</v>
      </c>
      <c r="G686" t="s">
        <v>2731</v>
      </c>
      <c r="H686">
        <v>2008</v>
      </c>
      <c r="I686" t="s">
        <v>2732</v>
      </c>
      <c r="J686" t="s">
        <v>28</v>
      </c>
      <c r="K686">
        <v>15</v>
      </c>
      <c r="L686">
        <v>8</v>
      </c>
      <c r="M686" t="s">
        <v>28</v>
      </c>
    </row>
    <row r="687" spans="1:13" x14ac:dyDescent="0.25">
      <c r="A687" t="s">
        <v>2733</v>
      </c>
      <c r="B687" t="s">
        <v>2711</v>
      </c>
      <c r="C687" t="s">
        <v>596</v>
      </c>
      <c r="D687" t="s">
        <v>23</v>
      </c>
      <c r="E687" t="s">
        <v>152</v>
      </c>
      <c r="F687" t="s">
        <v>33</v>
      </c>
      <c r="G687" t="s">
        <v>2734</v>
      </c>
      <c r="H687">
        <v>2008</v>
      </c>
      <c r="I687" t="s">
        <v>2732</v>
      </c>
      <c r="J687" t="s">
        <v>28</v>
      </c>
      <c r="K687">
        <v>15</v>
      </c>
      <c r="L687">
        <v>8</v>
      </c>
      <c r="M687" t="s">
        <v>28</v>
      </c>
    </row>
    <row r="688" spans="1:13" x14ac:dyDescent="0.25">
      <c r="A688" t="s">
        <v>2735</v>
      </c>
      <c r="B688" t="s">
        <v>2711</v>
      </c>
      <c r="C688" s="1">
        <v>44199</v>
      </c>
      <c r="D688" t="s">
        <v>23</v>
      </c>
      <c r="E688" t="s">
        <v>152</v>
      </c>
      <c r="F688" t="s">
        <v>295</v>
      </c>
      <c r="G688" t="s">
        <v>2736</v>
      </c>
      <c r="H688">
        <v>2017</v>
      </c>
      <c r="I688" t="s">
        <v>2737</v>
      </c>
      <c r="J688" t="s">
        <v>28</v>
      </c>
      <c r="K688">
        <v>14</v>
      </c>
      <c r="L688">
        <v>1</v>
      </c>
      <c r="M688" t="s">
        <v>28</v>
      </c>
    </row>
    <row r="689" spans="1:13" x14ac:dyDescent="0.25">
      <c r="A689" t="s">
        <v>2738</v>
      </c>
      <c r="B689" t="s">
        <v>2711</v>
      </c>
      <c r="C689" t="s">
        <v>744</v>
      </c>
      <c r="D689" t="s">
        <v>23</v>
      </c>
      <c r="E689" t="s">
        <v>848</v>
      </c>
      <c r="F689" t="s">
        <v>88</v>
      </c>
      <c r="G689" t="s">
        <v>816</v>
      </c>
      <c r="H689">
        <v>2018</v>
      </c>
      <c r="I689" t="s">
        <v>2589</v>
      </c>
      <c r="J689" t="s">
        <v>28</v>
      </c>
      <c r="K689">
        <v>9</v>
      </c>
      <c r="L689">
        <v>1</v>
      </c>
      <c r="M689" t="s">
        <v>28</v>
      </c>
    </row>
    <row r="690" spans="1:13" x14ac:dyDescent="0.25">
      <c r="A690" t="s">
        <v>2739</v>
      </c>
      <c r="B690" t="s">
        <v>2711</v>
      </c>
      <c r="C690" t="s">
        <v>1238</v>
      </c>
      <c r="D690" t="s">
        <v>15</v>
      </c>
      <c r="E690" t="s">
        <v>16</v>
      </c>
      <c r="F690" t="s">
        <v>101</v>
      </c>
      <c r="G690" t="s">
        <v>2740</v>
      </c>
      <c r="H690">
        <v>2017</v>
      </c>
      <c r="I690" t="s">
        <v>2741</v>
      </c>
      <c r="J690" t="s">
        <v>28</v>
      </c>
      <c r="K690">
        <v>11</v>
      </c>
      <c r="L690">
        <v>2</v>
      </c>
      <c r="M690" t="s">
        <v>28</v>
      </c>
    </row>
    <row r="691" spans="1:13" x14ac:dyDescent="0.25">
      <c r="A691" t="s">
        <v>2742</v>
      </c>
      <c r="B691" t="s">
        <v>2711</v>
      </c>
      <c r="C691" t="s">
        <v>393</v>
      </c>
      <c r="D691" t="s">
        <v>23</v>
      </c>
      <c r="E691" t="s">
        <v>32</v>
      </c>
      <c r="F691" t="s">
        <v>33</v>
      </c>
      <c r="G691" t="s">
        <v>2743</v>
      </c>
      <c r="H691" t="s">
        <v>28</v>
      </c>
      <c r="I691" t="s">
        <v>28</v>
      </c>
      <c r="J691" t="s">
        <v>28</v>
      </c>
      <c r="K691">
        <v>1</v>
      </c>
      <c r="L691" t="s">
        <v>28</v>
      </c>
      <c r="M691" t="s">
        <v>28</v>
      </c>
    </row>
    <row r="692" spans="1:13" x14ac:dyDescent="0.25">
      <c r="A692" t="s">
        <v>2744</v>
      </c>
      <c r="B692" t="s">
        <v>2711</v>
      </c>
      <c r="C692" t="s">
        <v>646</v>
      </c>
      <c r="D692" t="s">
        <v>15</v>
      </c>
      <c r="E692" t="s">
        <v>16</v>
      </c>
      <c r="F692" t="s">
        <v>17</v>
      </c>
      <c r="G692" t="s">
        <v>2745</v>
      </c>
      <c r="H692">
        <v>2017</v>
      </c>
      <c r="I692" t="s">
        <v>2746</v>
      </c>
      <c r="J692" t="s">
        <v>28</v>
      </c>
      <c r="K692">
        <v>22</v>
      </c>
      <c r="L692">
        <v>3</v>
      </c>
      <c r="M692" t="s">
        <v>28</v>
      </c>
    </row>
    <row r="693" spans="1:13" x14ac:dyDescent="0.25">
      <c r="A693" t="s">
        <v>2747</v>
      </c>
      <c r="B693" t="s">
        <v>2568</v>
      </c>
      <c r="C693" t="s">
        <v>1586</v>
      </c>
      <c r="D693" t="s">
        <v>23</v>
      </c>
      <c r="E693" t="s">
        <v>2748</v>
      </c>
      <c r="F693" t="s">
        <v>25</v>
      </c>
      <c r="G693" t="s">
        <v>2749</v>
      </c>
      <c r="H693">
        <v>2010</v>
      </c>
      <c r="I693" t="s">
        <v>2750</v>
      </c>
      <c r="J693" t="s">
        <v>28</v>
      </c>
      <c r="K693">
        <v>8</v>
      </c>
      <c r="L693">
        <v>3</v>
      </c>
      <c r="M693" t="s">
        <v>28</v>
      </c>
    </row>
    <row r="694" spans="1:13" x14ac:dyDescent="0.25">
      <c r="A694" t="s">
        <v>2751</v>
      </c>
      <c r="B694" t="s">
        <v>2711</v>
      </c>
      <c r="C694" t="s">
        <v>1496</v>
      </c>
      <c r="D694" t="s">
        <v>23</v>
      </c>
      <c r="E694" t="s">
        <v>340</v>
      </c>
      <c r="F694" t="s">
        <v>17</v>
      </c>
      <c r="G694" t="s">
        <v>2752</v>
      </c>
      <c r="H694">
        <v>2011</v>
      </c>
      <c r="I694" t="s">
        <v>2753</v>
      </c>
      <c r="J694" t="s">
        <v>28</v>
      </c>
      <c r="K694">
        <v>15</v>
      </c>
      <c r="L694">
        <v>4</v>
      </c>
      <c r="M694" t="s">
        <v>28</v>
      </c>
    </row>
    <row r="695" spans="1:13" x14ac:dyDescent="0.25">
      <c r="A695" t="s">
        <v>2754</v>
      </c>
      <c r="B695" t="s">
        <v>2711</v>
      </c>
      <c r="C695" s="1">
        <v>44382</v>
      </c>
      <c r="D695" t="s">
        <v>384</v>
      </c>
      <c r="E695" t="s">
        <v>452</v>
      </c>
      <c r="F695" t="s">
        <v>17</v>
      </c>
      <c r="G695" t="s">
        <v>2755</v>
      </c>
      <c r="H695">
        <v>2016</v>
      </c>
      <c r="I695" t="s">
        <v>2756</v>
      </c>
      <c r="J695" t="s">
        <v>28</v>
      </c>
      <c r="K695">
        <v>11</v>
      </c>
      <c r="L695">
        <v>1</v>
      </c>
      <c r="M695" t="s">
        <v>28</v>
      </c>
    </row>
    <row r="696" spans="1:13" x14ac:dyDescent="0.25">
      <c r="A696" t="s">
        <v>2757</v>
      </c>
      <c r="B696" t="s">
        <v>2711</v>
      </c>
      <c r="C696" s="1">
        <v>44535</v>
      </c>
      <c r="D696" t="s">
        <v>23</v>
      </c>
      <c r="E696" t="s">
        <v>1209</v>
      </c>
      <c r="F696" t="s">
        <v>25</v>
      </c>
      <c r="G696" t="s">
        <v>2758</v>
      </c>
      <c r="H696">
        <v>2016</v>
      </c>
      <c r="I696" t="s">
        <v>1645</v>
      </c>
      <c r="J696" t="s">
        <v>28</v>
      </c>
      <c r="K696">
        <v>10</v>
      </c>
      <c r="L696">
        <v>2</v>
      </c>
      <c r="M696" t="s">
        <v>28</v>
      </c>
    </row>
    <row r="697" spans="1:13" x14ac:dyDescent="0.25">
      <c r="A697" t="s">
        <v>2759</v>
      </c>
      <c r="B697" t="s">
        <v>2711</v>
      </c>
      <c r="C697" s="1">
        <v>44261</v>
      </c>
      <c r="D697" t="s">
        <v>23</v>
      </c>
      <c r="E697" t="s">
        <v>843</v>
      </c>
      <c r="F697" t="s">
        <v>54</v>
      </c>
      <c r="G697" t="s">
        <v>2760</v>
      </c>
      <c r="H697">
        <v>2012</v>
      </c>
      <c r="I697" t="s">
        <v>2761</v>
      </c>
      <c r="J697" t="s">
        <v>28</v>
      </c>
      <c r="K697">
        <v>16</v>
      </c>
      <c r="L697">
        <v>4</v>
      </c>
      <c r="M697" t="s">
        <v>28</v>
      </c>
    </row>
    <row r="698" spans="1:13" x14ac:dyDescent="0.25">
      <c r="A698" t="s">
        <v>2762</v>
      </c>
      <c r="B698" t="s">
        <v>2711</v>
      </c>
      <c r="C698" t="s">
        <v>1280</v>
      </c>
      <c r="D698" t="s">
        <v>208</v>
      </c>
      <c r="E698" t="s">
        <v>279</v>
      </c>
      <c r="F698" t="s">
        <v>65</v>
      </c>
      <c r="G698" t="s">
        <v>2763</v>
      </c>
      <c r="H698">
        <v>2016</v>
      </c>
      <c r="I698" t="s">
        <v>2764</v>
      </c>
      <c r="J698" t="s">
        <v>28</v>
      </c>
      <c r="K698">
        <v>20</v>
      </c>
      <c r="L698">
        <v>3</v>
      </c>
      <c r="M698" t="s">
        <v>28</v>
      </c>
    </row>
    <row r="699" spans="1:13" x14ac:dyDescent="0.25">
      <c r="A699" t="s">
        <v>2765</v>
      </c>
      <c r="B699" t="s">
        <v>2711</v>
      </c>
      <c r="C699" t="s">
        <v>2766</v>
      </c>
      <c r="D699" t="s">
        <v>15</v>
      </c>
      <c r="E699" t="s">
        <v>127</v>
      </c>
      <c r="F699" t="s">
        <v>1456</v>
      </c>
      <c r="G699" t="s">
        <v>2767</v>
      </c>
      <c r="H699">
        <v>2019</v>
      </c>
      <c r="I699" t="s">
        <v>1862</v>
      </c>
      <c r="J699" t="s">
        <v>28</v>
      </c>
      <c r="K699">
        <v>10</v>
      </c>
      <c r="L699">
        <v>1</v>
      </c>
      <c r="M699" t="s">
        <v>28</v>
      </c>
    </row>
    <row r="700" spans="1:13" x14ac:dyDescent="0.25">
      <c r="A700" t="s">
        <v>2768</v>
      </c>
      <c r="B700" t="s">
        <v>2711</v>
      </c>
      <c r="C700" s="1">
        <v>44203</v>
      </c>
      <c r="D700" t="s">
        <v>2769</v>
      </c>
      <c r="E700" t="s">
        <v>2770</v>
      </c>
      <c r="F700" t="s">
        <v>65</v>
      </c>
      <c r="G700" t="s">
        <v>2771</v>
      </c>
      <c r="H700">
        <v>2019</v>
      </c>
      <c r="I700" t="s">
        <v>1862</v>
      </c>
      <c r="J700" t="s">
        <v>28</v>
      </c>
      <c r="K700">
        <v>10</v>
      </c>
      <c r="L700">
        <v>1</v>
      </c>
      <c r="M700" t="s">
        <v>28</v>
      </c>
    </row>
    <row r="701" spans="1:13" x14ac:dyDescent="0.25">
      <c r="A701" t="s">
        <v>2772</v>
      </c>
      <c r="B701" t="s">
        <v>2711</v>
      </c>
      <c r="C701" t="s">
        <v>1039</v>
      </c>
      <c r="D701" t="s">
        <v>23</v>
      </c>
      <c r="E701" t="s">
        <v>1209</v>
      </c>
      <c r="F701" t="s">
        <v>163</v>
      </c>
      <c r="G701" t="s">
        <v>2773</v>
      </c>
      <c r="H701">
        <v>2019</v>
      </c>
      <c r="I701" t="s">
        <v>1088</v>
      </c>
      <c r="J701" t="s">
        <v>28</v>
      </c>
      <c r="K701">
        <v>11</v>
      </c>
      <c r="L701">
        <v>1</v>
      </c>
      <c r="M701" t="s">
        <v>28</v>
      </c>
    </row>
    <row r="702" spans="1:13" x14ac:dyDescent="0.25">
      <c r="A702" t="s">
        <v>2774</v>
      </c>
      <c r="B702" t="s">
        <v>2711</v>
      </c>
      <c r="C702" t="s">
        <v>1221</v>
      </c>
      <c r="D702" t="s">
        <v>23</v>
      </c>
      <c r="E702" t="s">
        <v>495</v>
      </c>
      <c r="F702" t="s">
        <v>33</v>
      </c>
      <c r="G702" t="s">
        <v>2775</v>
      </c>
      <c r="H702">
        <v>2013</v>
      </c>
      <c r="I702" t="s">
        <v>2776</v>
      </c>
      <c r="J702" t="s">
        <v>28</v>
      </c>
      <c r="K702">
        <v>11</v>
      </c>
      <c r="L702">
        <v>3</v>
      </c>
      <c r="M702" t="s">
        <v>28</v>
      </c>
    </row>
    <row r="703" spans="1:13" x14ac:dyDescent="0.25">
      <c r="A703" t="s">
        <v>2777</v>
      </c>
      <c r="B703" t="s">
        <v>2711</v>
      </c>
      <c r="C703" s="1">
        <v>44263</v>
      </c>
      <c r="D703" t="s">
        <v>23</v>
      </c>
      <c r="E703" t="s">
        <v>32</v>
      </c>
      <c r="F703" t="s">
        <v>54</v>
      </c>
      <c r="G703" t="s">
        <v>2778</v>
      </c>
      <c r="H703">
        <v>2012</v>
      </c>
      <c r="I703" t="s">
        <v>2779</v>
      </c>
      <c r="J703" t="s">
        <v>28</v>
      </c>
      <c r="K703">
        <v>9</v>
      </c>
      <c r="L703">
        <v>5</v>
      </c>
      <c r="M703" t="s">
        <v>28</v>
      </c>
    </row>
    <row r="704" spans="1:13" x14ac:dyDescent="0.25">
      <c r="A704" t="s">
        <v>2780</v>
      </c>
      <c r="B704" t="s">
        <v>2711</v>
      </c>
      <c r="C704" s="1">
        <v>44447</v>
      </c>
      <c r="D704" t="s">
        <v>99</v>
      </c>
      <c r="E704" t="s">
        <v>360</v>
      </c>
      <c r="F704" t="s">
        <v>101</v>
      </c>
      <c r="G704" t="s">
        <v>2778</v>
      </c>
      <c r="H704">
        <v>2015</v>
      </c>
      <c r="I704" t="s">
        <v>2781</v>
      </c>
      <c r="J704" t="s">
        <v>28</v>
      </c>
      <c r="K704">
        <v>5</v>
      </c>
      <c r="L704">
        <v>3</v>
      </c>
      <c r="M704" t="s">
        <v>28</v>
      </c>
    </row>
    <row r="705" spans="1:13" x14ac:dyDescent="0.25">
      <c r="A705" t="s">
        <v>2782</v>
      </c>
      <c r="B705" t="s">
        <v>2711</v>
      </c>
      <c r="C705" t="s">
        <v>554</v>
      </c>
      <c r="D705" t="s">
        <v>23</v>
      </c>
      <c r="E705" t="s">
        <v>152</v>
      </c>
      <c r="F705" t="s">
        <v>33</v>
      </c>
      <c r="G705" t="s">
        <v>2783</v>
      </c>
      <c r="H705">
        <v>2016</v>
      </c>
      <c r="I705" t="s">
        <v>2784</v>
      </c>
      <c r="J705" t="s">
        <v>28</v>
      </c>
      <c r="K705">
        <v>8</v>
      </c>
      <c r="L705">
        <v>3</v>
      </c>
      <c r="M705" t="s">
        <v>28</v>
      </c>
    </row>
    <row r="706" spans="1:13" x14ac:dyDescent="0.25">
      <c r="A706" t="s">
        <v>2785</v>
      </c>
      <c r="B706" t="s">
        <v>2711</v>
      </c>
      <c r="C706" s="1">
        <v>44233</v>
      </c>
      <c r="D706" t="s">
        <v>2108</v>
      </c>
      <c r="E706" t="s">
        <v>2786</v>
      </c>
      <c r="F706" t="s">
        <v>88</v>
      </c>
      <c r="G706" t="s">
        <v>2787</v>
      </c>
      <c r="H706">
        <v>2013</v>
      </c>
      <c r="I706" t="s">
        <v>2788</v>
      </c>
      <c r="J706" t="s">
        <v>28</v>
      </c>
      <c r="K706">
        <v>10</v>
      </c>
      <c r="L706">
        <v>6</v>
      </c>
      <c r="M706" t="s">
        <v>28</v>
      </c>
    </row>
    <row r="707" spans="1:13" x14ac:dyDescent="0.25">
      <c r="A707" t="s">
        <v>2789</v>
      </c>
      <c r="B707" t="s">
        <v>2711</v>
      </c>
      <c r="C707" t="s">
        <v>2790</v>
      </c>
      <c r="D707" t="s">
        <v>23</v>
      </c>
      <c r="E707" t="s">
        <v>2791</v>
      </c>
      <c r="F707" t="s">
        <v>54</v>
      </c>
      <c r="G707" t="s">
        <v>2792</v>
      </c>
      <c r="H707">
        <v>2018</v>
      </c>
      <c r="I707" t="s">
        <v>2793</v>
      </c>
      <c r="J707" t="s">
        <v>28</v>
      </c>
      <c r="K707">
        <v>12</v>
      </c>
      <c r="L707">
        <v>1</v>
      </c>
      <c r="M707" t="s">
        <v>28</v>
      </c>
    </row>
    <row r="708" spans="1:13" x14ac:dyDescent="0.25">
      <c r="A708" t="s">
        <v>2794</v>
      </c>
      <c r="B708" t="s">
        <v>2711</v>
      </c>
      <c r="C708" t="s">
        <v>1007</v>
      </c>
      <c r="D708" t="s">
        <v>23</v>
      </c>
      <c r="E708" t="s">
        <v>350</v>
      </c>
      <c r="F708" t="s">
        <v>70</v>
      </c>
      <c r="G708" t="s">
        <v>2795</v>
      </c>
      <c r="H708">
        <v>2013</v>
      </c>
      <c r="I708" t="s">
        <v>2796</v>
      </c>
      <c r="J708" t="s">
        <v>28</v>
      </c>
      <c r="K708">
        <v>10</v>
      </c>
      <c r="L708">
        <v>3</v>
      </c>
      <c r="M708" t="s">
        <v>28</v>
      </c>
    </row>
    <row r="709" spans="1:13" x14ac:dyDescent="0.25">
      <c r="A709" t="s">
        <v>2797</v>
      </c>
      <c r="B709" t="s">
        <v>2711</v>
      </c>
      <c r="C709" t="s">
        <v>2798</v>
      </c>
      <c r="D709" t="s">
        <v>23</v>
      </c>
      <c r="E709" t="s">
        <v>32</v>
      </c>
      <c r="F709" t="s">
        <v>54</v>
      </c>
      <c r="G709" t="s">
        <v>2799</v>
      </c>
      <c r="H709">
        <v>2017</v>
      </c>
      <c r="I709" t="s">
        <v>2800</v>
      </c>
      <c r="J709" t="s">
        <v>28</v>
      </c>
      <c r="K709">
        <v>5</v>
      </c>
      <c r="L709">
        <v>1</v>
      </c>
      <c r="M709" t="s">
        <v>28</v>
      </c>
    </row>
    <row r="710" spans="1:13" x14ac:dyDescent="0.25">
      <c r="A710" t="s">
        <v>2801</v>
      </c>
      <c r="B710" t="s">
        <v>2711</v>
      </c>
      <c r="C710" t="s">
        <v>186</v>
      </c>
      <c r="D710" t="s">
        <v>99</v>
      </c>
      <c r="E710" t="s">
        <v>2802</v>
      </c>
      <c r="F710" t="s">
        <v>88</v>
      </c>
      <c r="G710" t="s">
        <v>2803</v>
      </c>
      <c r="H710">
        <v>2008</v>
      </c>
      <c r="I710" t="s">
        <v>2804</v>
      </c>
      <c r="J710" t="s">
        <v>28</v>
      </c>
      <c r="K710">
        <v>22</v>
      </c>
      <c r="L710">
        <v>6</v>
      </c>
      <c r="M710" t="s">
        <v>28</v>
      </c>
    </row>
    <row r="711" spans="1:13" x14ac:dyDescent="0.25">
      <c r="A711" t="s">
        <v>2805</v>
      </c>
      <c r="B711" t="s">
        <v>2711</v>
      </c>
      <c r="C711" s="1">
        <v>44480</v>
      </c>
      <c r="D711" t="s">
        <v>99</v>
      </c>
      <c r="E711" t="s">
        <v>360</v>
      </c>
      <c r="F711" t="s">
        <v>88</v>
      </c>
      <c r="G711" t="s">
        <v>2806</v>
      </c>
      <c r="H711">
        <v>2015</v>
      </c>
      <c r="I711" t="s">
        <v>2807</v>
      </c>
      <c r="J711" t="s">
        <v>28</v>
      </c>
      <c r="K711">
        <v>18</v>
      </c>
      <c r="L711">
        <v>6</v>
      </c>
      <c r="M711" t="s">
        <v>28</v>
      </c>
    </row>
    <row r="712" spans="1:13" x14ac:dyDescent="0.25">
      <c r="A712" t="s">
        <v>2808</v>
      </c>
      <c r="B712" t="s">
        <v>2711</v>
      </c>
      <c r="C712" s="1">
        <v>44389</v>
      </c>
      <c r="D712" t="s">
        <v>23</v>
      </c>
      <c r="E712" t="s">
        <v>929</v>
      </c>
      <c r="F712" t="s">
        <v>33</v>
      </c>
      <c r="G712" t="s">
        <v>2809</v>
      </c>
      <c r="H712">
        <v>2018</v>
      </c>
      <c r="I712" t="s">
        <v>2810</v>
      </c>
      <c r="J712" t="s">
        <v>28</v>
      </c>
      <c r="K712">
        <v>12</v>
      </c>
      <c r="L712">
        <v>3</v>
      </c>
      <c r="M712" t="s">
        <v>28</v>
      </c>
    </row>
    <row r="713" spans="1:13" x14ac:dyDescent="0.25">
      <c r="A713" t="s">
        <v>2811</v>
      </c>
      <c r="B713" t="s">
        <v>2401</v>
      </c>
      <c r="C713" s="1">
        <v>44389</v>
      </c>
      <c r="D713" t="s">
        <v>99</v>
      </c>
      <c r="E713" t="s">
        <v>309</v>
      </c>
      <c r="F713" t="s">
        <v>163</v>
      </c>
      <c r="G713" t="s">
        <v>2812</v>
      </c>
      <c r="H713">
        <v>2018</v>
      </c>
      <c r="I713" t="s">
        <v>2813</v>
      </c>
      <c r="J713" t="s">
        <v>28</v>
      </c>
      <c r="K713">
        <v>16</v>
      </c>
      <c r="L713">
        <v>2</v>
      </c>
      <c r="M713" t="s">
        <v>28</v>
      </c>
    </row>
    <row r="714" spans="1:13" x14ac:dyDescent="0.25">
      <c r="A714" t="s">
        <v>2814</v>
      </c>
      <c r="B714" t="s">
        <v>2711</v>
      </c>
      <c r="C714" s="1">
        <v>44239</v>
      </c>
      <c r="D714" t="s">
        <v>23</v>
      </c>
      <c r="E714" t="s">
        <v>152</v>
      </c>
      <c r="F714" t="s">
        <v>88</v>
      </c>
      <c r="G714" t="s">
        <v>2815</v>
      </c>
      <c r="H714">
        <v>2021</v>
      </c>
      <c r="I714" t="s">
        <v>2816</v>
      </c>
      <c r="J714" t="s">
        <v>28</v>
      </c>
      <c r="K714">
        <v>15</v>
      </c>
      <c r="L714">
        <v>1</v>
      </c>
      <c r="M714" t="s">
        <v>28</v>
      </c>
    </row>
    <row r="715" spans="1:13" x14ac:dyDescent="0.25">
      <c r="A715" t="s">
        <v>2817</v>
      </c>
      <c r="B715" t="s">
        <v>2711</v>
      </c>
      <c r="C715" s="1">
        <v>44451</v>
      </c>
      <c r="D715" t="s">
        <v>319</v>
      </c>
      <c r="E715" t="s">
        <v>1590</v>
      </c>
      <c r="F715" t="s">
        <v>88</v>
      </c>
      <c r="G715" t="s">
        <v>2818</v>
      </c>
      <c r="H715">
        <v>2020</v>
      </c>
      <c r="I715" t="s">
        <v>2819</v>
      </c>
      <c r="J715" t="s">
        <v>28</v>
      </c>
      <c r="K715">
        <v>12</v>
      </c>
      <c r="L715">
        <v>3</v>
      </c>
      <c r="M715" t="s">
        <v>28</v>
      </c>
    </row>
    <row r="716" spans="1:13" x14ac:dyDescent="0.25">
      <c r="A716" t="s">
        <v>2820</v>
      </c>
      <c r="B716" t="s">
        <v>2711</v>
      </c>
      <c r="C716" s="1">
        <v>44896</v>
      </c>
      <c r="D716" t="s">
        <v>23</v>
      </c>
      <c r="E716" t="s">
        <v>675</v>
      </c>
      <c r="F716" t="s">
        <v>54</v>
      </c>
      <c r="G716" t="s">
        <v>2821</v>
      </c>
      <c r="H716">
        <v>2017</v>
      </c>
      <c r="I716" t="s">
        <v>2822</v>
      </c>
      <c r="J716" t="s">
        <v>28</v>
      </c>
      <c r="K716">
        <v>4</v>
      </c>
      <c r="L716">
        <v>2</v>
      </c>
      <c r="M716" t="s">
        <v>28</v>
      </c>
    </row>
    <row r="717" spans="1:13" x14ac:dyDescent="0.25">
      <c r="A717" t="s">
        <v>2823</v>
      </c>
      <c r="B717" t="s">
        <v>2711</v>
      </c>
      <c r="C717" s="1">
        <v>44896</v>
      </c>
      <c r="D717" t="s">
        <v>23</v>
      </c>
      <c r="E717" t="s">
        <v>329</v>
      </c>
      <c r="F717" t="s">
        <v>17</v>
      </c>
      <c r="G717" t="s">
        <v>2824</v>
      </c>
      <c r="H717">
        <v>2012</v>
      </c>
      <c r="I717" t="s">
        <v>2825</v>
      </c>
      <c r="J717" t="s">
        <v>28</v>
      </c>
      <c r="K717">
        <v>11</v>
      </c>
      <c r="L717">
        <v>4</v>
      </c>
      <c r="M717" t="s">
        <v>28</v>
      </c>
    </row>
    <row r="718" spans="1:13" x14ac:dyDescent="0.25">
      <c r="A718" t="s">
        <v>2826</v>
      </c>
      <c r="B718" t="s">
        <v>2711</v>
      </c>
      <c r="C718" t="s">
        <v>2337</v>
      </c>
      <c r="D718" t="s">
        <v>23</v>
      </c>
      <c r="E718" t="s">
        <v>32</v>
      </c>
      <c r="F718" t="s">
        <v>33</v>
      </c>
      <c r="G718" t="s">
        <v>2827</v>
      </c>
      <c r="H718">
        <v>2021</v>
      </c>
      <c r="I718" t="s">
        <v>2828</v>
      </c>
      <c r="J718" t="s">
        <v>28</v>
      </c>
      <c r="K718">
        <v>9</v>
      </c>
      <c r="L718">
        <v>1</v>
      </c>
      <c r="M718" t="s">
        <v>28</v>
      </c>
    </row>
    <row r="719" spans="1:13" x14ac:dyDescent="0.25">
      <c r="A719" t="s">
        <v>2829</v>
      </c>
      <c r="B719" t="s">
        <v>2711</v>
      </c>
      <c r="C719" s="1">
        <v>44775</v>
      </c>
      <c r="D719" t="s">
        <v>99</v>
      </c>
      <c r="E719" t="s">
        <v>100</v>
      </c>
      <c r="F719" t="s">
        <v>88</v>
      </c>
      <c r="G719" t="s">
        <v>2830</v>
      </c>
      <c r="H719">
        <v>2015</v>
      </c>
      <c r="I719" t="s">
        <v>2831</v>
      </c>
      <c r="J719" t="s">
        <v>28</v>
      </c>
      <c r="K719">
        <v>21</v>
      </c>
      <c r="L719">
        <v>3</v>
      </c>
      <c r="M719" t="s">
        <v>28</v>
      </c>
    </row>
    <row r="720" spans="1:13" x14ac:dyDescent="0.25">
      <c r="A720" t="s">
        <v>2832</v>
      </c>
      <c r="B720" t="s">
        <v>2711</v>
      </c>
      <c r="C720" s="1">
        <v>44806</v>
      </c>
      <c r="D720" t="s">
        <v>99</v>
      </c>
      <c r="E720" t="s">
        <v>1639</v>
      </c>
      <c r="F720" t="s">
        <v>65</v>
      </c>
      <c r="G720" t="s">
        <v>2833</v>
      </c>
      <c r="H720">
        <v>2012</v>
      </c>
      <c r="I720" t="s">
        <v>2834</v>
      </c>
      <c r="J720" t="s">
        <v>28</v>
      </c>
      <c r="K720">
        <v>13</v>
      </c>
      <c r="L720">
        <v>3</v>
      </c>
      <c r="M720" t="s">
        <v>28</v>
      </c>
    </row>
    <row r="721" spans="1:13" x14ac:dyDescent="0.25">
      <c r="A721" t="s">
        <v>2835</v>
      </c>
      <c r="B721" t="s">
        <v>2711</v>
      </c>
      <c r="C721" t="s">
        <v>2836</v>
      </c>
      <c r="D721" t="s">
        <v>23</v>
      </c>
      <c r="E721" t="s">
        <v>32</v>
      </c>
      <c r="F721" t="s">
        <v>54</v>
      </c>
      <c r="G721" t="s">
        <v>2837</v>
      </c>
      <c r="H721">
        <v>2013</v>
      </c>
      <c r="I721" t="s">
        <v>2838</v>
      </c>
      <c r="J721" t="s">
        <v>28</v>
      </c>
      <c r="K721">
        <v>16</v>
      </c>
      <c r="L721">
        <v>3</v>
      </c>
      <c r="M721" t="s">
        <v>28</v>
      </c>
    </row>
    <row r="722" spans="1:13" x14ac:dyDescent="0.25">
      <c r="A722" t="s">
        <v>2839</v>
      </c>
      <c r="B722" t="s">
        <v>2840</v>
      </c>
      <c r="C722" s="1">
        <v>44451</v>
      </c>
      <c r="D722" t="s">
        <v>23</v>
      </c>
      <c r="E722" t="s">
        <v>340</v>
      </c>
      <c r="F722" t="s">
        <v>70</v>
      </c>
      <c r="G722" t="s">
        <v>2841</v>
      </c>
      <c r="H722">
        <v>2010</v>
      </c>
      <c r="I722" t="s">
        <v>2842</v>
      </c>
      <c r="J722" t="s">
        <v>28</v>
      </c>
      <c r="K722">
        <v>11</v>
      </c>
      <c r="L722">
        <v>5</v>
      </c>
      <c r="M722" t="s">
        <v>28</v>
      </c>
    </row>
    <row r="723" spans="1:13" x14ac:dyDescent="0.25">
      <c r="A723" t="s">
        <v>2843</v>
      </c>
      <c r="B723" t="s">
        <v>2844</v>
      </c>
      <c r="C723" s="1">
        <v>42370</v>
      </c>
      <c r="D723" t="s">
        <v>408</v>
      </c>
      <c r="E723" t="s">
        <v>409</v>
      </c>
      <c r="F723" t="s">
        <v>139</v>
      </c>
      <c r="G723" t="s">
        <v>2845</v>
      </c>
      <c r="H723">
        <v>2009</v>
      </c>
      <c r="I723" t="s">
        <v>2846</v>
      </c>
      <c r="J723" t="s">
        <v>28</v>
      </c>
      <c r="K723">
        <v>4</v>
      </c>
      <c r="L723">
        <v>4</v>
      </c>
      <c r="M723" t="s">
        <v>28</v>
      </c>
    </row>
    <row r="724" spans="1:13" x14ac:dyDescent="0.25">
      <c r="A724" t="s">
        <v>2847</v>
      </c>
      <c r="B724" t="s">
        <v>2844</v>
      </c>
      <c r="C724" t="s">
        <v>1712</v>
      </c>
      <c r="D724" t="s">
        <v>15</v>
      </c>
      <c r="E724" t="s">
        <v>16</v>
      </c>
      <c r="F724" t="s">
        <v>17</v>
      </c>
      <c r="G724" t="s">
        <v>2848</v>
      </c>
      <c r="H724">
        <v>2014</v>
      </c>
      <c r="I724" t="s">
        <v>2849</v>
      </c>
      <c r="J724" t="s">
        <v>28</v>
      </c>
      <c r="K724">
        <v>19</v>
      </c>
      <c r="L724" t="s">
        <v>28</v>
      </c>
      <c r="M724" t="s">
        <v>28</v>
      </c>
    </row>
    <row r="725" spans="1:13" x14ac:dyDescent="0.25">
      <c r="A725" t="s">
        <v>2850</v>
      </c>
      <c r="B725" t="s">
        <v>2851</v>
      </c>
      <c r="C725" t="s">
        <v>2852</v>
      </c>
      <c r="D725" t="s">
        <v>15</v>
      </c>
      <c r="E725" t="s">
        <v>16</v>
      </c>
      <c r="F725" t="s">
        <v>101</v>
      </c>
      <c r="G725" t="s">
        <v>788</v>
      </c>
      <c r="H725">
        <v>2012</v>
      </c>
      <c r="I725" t="s">
        <v>2853</v>
      </c>
      <c r="J725" t="s">
        <v>28</v>
      </c>
      <c r="K725">
        <v>8</v>
      </c>
      <c r="L725">
        <v>2</v>
      </c>
      <c r="M725" t="s">
        <v>28</v>
      </c>
    </row>
    <row r="726" spans="1:13" x14ac:dyDescent="0.25">
      <c r="A726" t="s">
        <v>2854</v>
      </c>
      <c r="B726" t="s">
        <v>2855</v>
      </c>
      <c r="C726" t="s">
        <v>2856</v>
      </c>
      <c r="D726" t="s">
        <v>15</v>
      </c>
      <c r="E726" t="s">
        <v>107</v>
      </c>
      <c r="F726" t="s">
        <v>65</v>
      </c>
      <c r="G726" t="s">
        <v>2857</v>
      </c>
      <c r="H726">
        <v>2015</v>
      </c>
      <c r="I726" t="s">
        <v>2858</v>
      </c>
      <c r="J726" t="s">
        <v>28</v>
      </c>
      <c r="K726">
        <v>14</v>
      </c>
      <c r="L726">
        <v>2</v>
      </c>
      <c r="M726" t="s">
        <v>28</v>
      </c>
    </row>
    <row r="727" spans="1:13" x14ac:dyDescent="0.25">
      <c r="A727" t="s">
        <v>2859</v>
      </c>
      <c r="B727" t="s">
        <v>2855</v>
      </c>
      <c r="C727" s="1">
        <v>44502</v>
      </c>
      <c r="D727" t="s">
        <v>23</v>
      </c>
      <c r="E727" t="s">
        <v>32</v>
      </c>
      <c r="F727" t="s">
        <v>163</v>
      </c>
      <c r="G727" t="s">
        <v>2860</v>
      </c>
      <c r="H727">
        <v>2017</v>
      </c>
      <c r="I727" t="s">
        <v>2861</v>
      </c>
      <c r="J727" t="s">
        <v>28</v>
      </c>
      <c r="K727">
        <v>16</v>
      </c>
      <c r="L727">
        <v>1</v>
      </c>
      <c r="M727" t="s">
        <v>28</v>
      </c>
    </row>
    <row r="728" spans="1:13" x14ac:dyDescent="0.25">
      <c r="A728" t="s">
        <v>2862</v>
      </c>
      <c r="B728" t="s">
        <v>2855</v>
      </c>
      <c r="C728" t="s">
        <v>1626</v>
      </c>
      <c r="D728" t="s">
        <v>23</v>
      </c>
      <c r="E728" t="s">
        <v>32</v>
      </c>
      <c r="F728" t="s">
        <v>54</v>
      </c>
      <c r="G728" t="s">
        <v>2863</v>
      </c>
      <c r="H728">
        <v>2017</v>
      </c>
      <c r="I728" t="s">
        <v>2864</v>
      </c>
      <c r="J728" t="s">
        <v>28</v>
      </c>
      <c r="K728">
        <v>12</v>
      </c>
      <c r="L728">
        <v>2</v>
      </c>
      <c r="M728" t="s">
        <v>28</v>
      </c>
    </row>
    <row r="729" spans="1:13" x14ac:dyDescent="0.25">
      <c r="A729" t="s">
        <v>2865</v>
      </c>
      <c r="B729" t="s">
        <v>2866</v>
      </c>
      <c r="C729" t="s">
        <v>2867</v>
      </c>
      <c r="D729" t="s">
        <v>15</v>
      </c>
      <c r="E729" t="s">
        <v>107</v>
      </c>
      <c r="F729" t="s">
        <v>197</v>
      </c>
      <c r="G729" t="s">
        <v>2868</v>
      </c>
      <c r="H729">
        <v>2011</v>
      </c>
      <c r="I729" t="s">
        <v>2869</v>
      </c>
      <c r="J729" t="s">
        <v>28</v>
      </c>
      <c r="K729">
        <v>19</v>
      </c>
      <c r="L729">
        <v>2</v>
      </c>
      <c r="M729" t="s">
        <v>28</v>
      </c>
    </row>
    <row r="730" spans="1:13" x14ac:dyDescent="0.25">
      <c r="A730" t="s">
        <v>2870</v>
      </c>
      <c r="B730" t="s">
        <v>2866</v>
      </c>
      <c r="C730" s="1">
        <v>44049</v>
      </c>
      <c r="D730" t="s">
        <v>15</v>
      </c>
      <c r="E730" t="s">
        <v>1486</v>
      </c>
      <c r="F730" t="s">
        <v>197</v>
      </c>
      <c r="G730" t="s">
        <v>2871</v>
      </c>
      <c r="H730">
        <v>2018</v>
      </c>
      <c r="I730" t="s">
        <v>2872</v>
      </c>
      <c r="J730" t="s">
        <v>28</v>
      </c>
      <c r="K730">
        <v>30</v>
      </c>
      <c r="L730">
        <v>2</v>
      </c>
      <c r="M730" t="s">
        <v>28</v>
      </c>
    </row>
    <row r="731" spans="1:13" x14ac:dyDescent="0.25">
      <c r="A731" t="s">
        <v>2873</v>
      </c>
      <c r="B731" t="s">
        <v>2840</v>
      </c>
      <c r="C731" t="s">
        <v>2874</v>
      </c>
      <c r="D731" t="s">
        <v>585</v>
      </c>
      <c r="E731" t="s">
        <v>586</v>
      </c>
      <c r="F731" t="s">
        <v>25</v>
      </c>
      <c r="G731" t="s">
        <v>2875</v>
      </c>
      <c r="H731">
        <v>2011</v>
      </c>
      <c r="I731" t="s">
        <v>2876</v>
      </c>
      <c r="J731" t="s">
        <v>28</v>
      </c>
      <c r="K731">
        <v>1</v>
      </c>
      <c r="L731">
        <v>1</v>
      </c>
      <c r="M731" t="s">
        <v>28</v>
      </c>
    </row>
    <row r="732" spans="1:13" x14ac:dyDescent="0.25">
      <c r="A732" t="s">
        <v>2877</v>
      </c>
      <c r="B732" t="s">
        <v>2840</v>
      </c>
      <c r="C732" s="1">
        <v>44116</v>
      </c>
      <c r="D732" t="s">
        <v>23</v>
      </c>
      <c r="E732" t="s">
        <v>2878</v>
      </c>
      <c r="F732" t="s">
        <v>295</v>
      </c>
      <c r="G732" t="s">
        <v>2879</v>
      </c>
      <c r="H732">
        <v>2000</v>
      </c>
      <c r="I732" t="s">
        <v>2880</v>
      </c>
      <c r="J732" t="s">
        <v>28</v>
      </c>
      <c r="K732">
        <v>13</v>
      </c>
      <c r="L732">
        <v>4</v>
      </c>
      <c r="M732" t="s">
        <v>28</v>
      </c>
    </row>
    <row r="733" spans="1:13" x14ac:dyDescent="0.25">
      <c r="A733" t="s">
        <v>2881</v>
      </c>
      <c r="B733" t="s">
        <v>2840</v>
      </c>
      <c r="C733" t="s">
        <v>869</v>
      </c>
      <c r="D733" t="s">
        <v>23</v>
      </c>
      <c r="E733" t="s">
        <v>344</v>
      </c>
      <c r="F733" t="s">
        <v>33</v>
      </c>
      <c r="G733" t="s">
        <v>2879</v>
      </c>
      <c r="H733">
        <v>2015</v>
      </c>
      <c r="I733" t="s">
        <v>2882</v>
      </c>
      <c r="J733" t="s">
        <v>28</v>
      </c>
      <c r="K733">
        <v>14</v>
      </c>
      <c r="L733">
        <v>4</v>
      </c>
      <c r="M733" t="s">
        <v>28</v>
      </c>
    </row>
    <row r="734" spans="1:13" x14ac:dyDescent="0.25">
      <c r="A734" t="s">
        <v>2883</v>
      </c>
      <c r="B734" t="s">
        <v>2840</v>
      </c>
      <c r="C734" t="s">
        <v>1833</v>
      </c>
      <c r="D734" t="s">
        <v>23</v>
      </c>
      <c r="E734" t="s">
        <v>2884</v>
      </c>
      <c r="F734" t="s">
        <v>17</v>
      </c>
      <c r="G734" t="s">
        <v>2885</v>
      </c>
      <c r="H734">
        <v>2019</v>
      </c>
      <c r="I734" t="s">
        <v>2280</v>
      </c>
      <c r="J734" t="s">
        <v>28</v>
      </c>
      <c r="K734">
        <v>8</v>
      </c>
      <c r="L734">
        <v>1</v>
      </c>
      <c r="M734" t="s">
        <v>28</v>
      </c>
    </row>
    <row r="735" spans="1:13" x14ac:dyDescent="0.25">
      <c r="A735" t="s">
        <v>2886</v>
      </c>
      <c r="B735" t="s">
        <v>2840</v>
      </c>
      <c r="C735" s="1">
        <v>44357</v>
      </c>
      <c r="D735" t="s">
        <v>23</v>
      </c>
      <c r="E735" t="s">
        <v>32</v>
      </c>
      <c r="F735" t="s">
        <v>163</v>
      </c>
      <c r="G735" t="s">
        <v>2887</v>
      </c>
      <c r="H735" t="s">
        <v>28</v>
      </c>
      <c r="I735" t="s">
        <v>2888</v>
      </c>
      <c r="J735" t="s">
        <v>28</v>
      </c>
      <c r="K735">
        <v>1</v>
      </c>
      <c r="L735" t="s">
        <v>28</v>
      </c>
      <c r="M735" t="s">
        <v>28</v>
      </c>
    </row>
    <row r="736" spans="1:13" x14ac:dyDescent="0.25">
      <c r="A736" t="s">
        <v>2889</v>
      </c>
      <c r="B736" t="s">
        <v>2840</v>
      </c>
      <c r="C736" s="1">
        <v>44775</v>
      </c>
      <c r="D736" t="s">
        <v>23</v>
      </c>
      <c r="E736" t="s">
        <v>2890</v>
      </c>
      <c r="F736" t="s">
        <v>33</v>
      </c>
      <c r="G736" t="s">
        <v>2891</v>
      </c>
      <c r="H736">
        <v>2009</v>
      </c>
      <c r="I736" t="s">
        <v>2892</v>
      </c>
      <c r="J736" t="s">
        <v>28</v>
      </c>
      <c r="K736">
        <v>13</v>
      </c>
      <c r="L736">
        <v>6</v>
      </c>
      <c r="M736" t="s">
        <v>28</v>
      </c>
    </row>
    <row r="737" spans="1:13" x14ac:dyDescent="0.25">
      <c r="A737" t="s">
        <v>2893</v>
      </c>
      <c r="B737" t="s">
        <v>2894</v>
      </c>
      <c r="C737" t="s">
        <v>2719</v>
      </c>
      <c r="D737" t="s">
        <v>555</v>
      </c>
      <c r="E737" t="s">
        <v>556</v>
      </c>
      <c r="F737" t="s">
        <v>163</v>
      </c>
      <c r="G737" t="s">
        <v>2895</v>
      </c>
      <c r="H737">
        <v>2013</v>
      </c>
      <c r="I737" t="s">
        <v>2896</v>
      </c>
      <c r="J737" t="s">
        <v>28</v>
      </c>
      <c r="K737">
        <v>12</v>
      </c>
      <c r="L737">
        <v>3</v>
      </c>
      <c r="M737" t="s">
        <v>28</v>
      </c>
    </row>
    <row r="738" spans="1:13" x14ac:dyDescent="0.25">
      <c r="A738" t="s">
        <v>2897</v>
      </c>
      <c r="B738" t="s">
        <v>2898</v>
      </c>
      <c r="C738" t="s">
        <v>1007</v>
      </c>
      <c r="D738" t="s">
        <v>23</v>
      </c>
      <c r="E738" t="s">
        <v>601</v>
      </c>
      <c r="F738" t="s">
        <v>65</v>
      </c>
      <c r="G738" t="s">
        <v>2899</v>
      </c>
      <c r="H738">
        <v>2015</v>
      </c>
      <c r="I738" t="s">
        <v>2900</v>
      </c>
      <c r="J738" t="s">
        <v>28</v>
      </c>
      <c r="K738">
        <v>20</v>
      </c>
      <c r="L738">
        <v>2</v>
      </c>
      <c r="M738" t="s">
        <v>28</v>
      </c>
    </row>
    <row r="739" spans="1:13" x14ac:dyDescent="0.25">
      <c r="A739" t="s">
        <v>2901</v>
      </c>
      <c r="B739" t="s">
        <v>2902</v>
      </c>
      <c r="C739" t="s">
        <v>2903</v>
      </c>
      <c r="D739" t="s">
        <v>15</v>
      </c>
      <c r="E739" t="s">
        <v>2904</v>
      </c>
      <c r="F739" t="s">
        <v>33</v>
      </c>
      <c r="G739" t="s">
        <v>2905</v>
      </c>
      <c r="H739">
        <v>2014</v>
      </c>
      <c r="I739" t="s">
        <v>2906</v>
      </c>
      <c r="J739" t="s">
        <v>28</v>
      </c>
      <c r="K739">
        <v>9</v>
      </c>
      <c r="L739">
        <v>1</v>
      </c>
      <c r="M739" t="s">
        <v>28</v>
      </c>
    </row>
    <row r="740" spans="1:13" x14ac:dyDescent="0.25">
      <c r="A740" t="s">
        <v>2907</v>
      </c>
      <c r="B740" t="s">
        <v>2908</v>
      </c>
      <c r="C740" t="s">
        <v>2909</v>
      </c>
      <c r="D740" t="s">
        <v>23</v>
      </c>
      <c r="E740" t="s">
        <v>329</v>
      </c>
      <c r="F740" t="s">
        <v>303</v>
      </c>
      <c r="G740" t="s">
        <v>2910</v>
      </c>
      <c r="H740">
        <v>2009</v>
      </c>
      <c r="I740" t="s">
        <v>2911</v>
      </c>
      <c r="J740" t="s">
        <v>28</v>
      </c>
      <c r="K740">
        <v>15</v>
      </c>
      <c r="L740">
        <v>4</v>
      </c>
      <c r="M740" t="s">
        <v>28</v>
      </c>
    </row>
    <row r="741" spans="1:13" x14ac:dyDescent="0.25">
      <c r="A741" t="s">
        <v>2912</v>
      </c>
      <c r="B741" t="s">
        <v>2908</v>
      </c>
      <c r="C741" s="1">
        <v>42195</v>
      </c>
      <c r="D741" t="s">
        <v>23</v>
      </c>
      <c r="E741" t="s">
        <v>32</v>
      </c>
      <c r="F741" t="s">
        <v>88</v>
      </c>
      <c r="G741" t="s">
        <v>2913</v>
      </c>
      <c r="H741">
        <v>2009</v>
      </c>
      <c r="I741" t="s">
        <v>2914</v>
      </c>
      <c r="J741" t="s">
        <v>43</v>
      </c>
      <c r="K741">
        <v>10</v>
      </c>
      <c r="L741">
        <v>5</v>
      </c>
      <c r="M741">
        <v>1</v>
      </c>
    </row>
    <row r="742" spans="1:13" x14ac:dyDescent="0.25">
      <c r="A742" t="s">
        <v>2915</v>
      </c>
      <c r="B742" t="s">
        <v>2908</v>
      </c>
      <c r="C742" t="s">
        <v>2916</v>
      </c>
      <c r="D742" t="s">
        <v>15</v>
      </c>
      <c r="E742" t="s">
        <v>1073</v>
      </c>
      <c r="F742" t="s">
        <v>88</v>
      </c>
      <c r="G742" t="s">
        <v>2917</v>
      </c>
      <c r="H742">
        <v>2012</v>
      </c>
      <c r="I742" t="s">
        <v>2918</v>
      </c>
      <c r="J742" t="s">
        <v>28</v>
      </c>
      <c r="K742">
        <v>7</v>
      </c>
      <c r="L742" t="s">
        <v>28</v>
      </c>
      <c r="M742" t="s">
        <v>28</v>
      </c>
    </row>
    <row r="743" spans="1:13" x14ac:dyDescent="0.25">
      <c r="A743" t="s">
        <v>2919</v>
      </c>
      <c r="B743" t="s">
        <v>2908</v>
      </c>
      <c r="C743" t="s">
        <v>2920</v>
      </c>
      <c r="D743" t="s">
        <v>555</v>
      </c>
      <c r="E743" t="s">
        <v>2921</v>
      </c>
      <c r="F743" t="s">
        <v>25</v>
      </c>
      <c r="G743" t="s">
        <v>2922</v>
      </c>
      <c r="H743">
        <v>1999</v>
      </c>
      <c r="I743" t="s">
        <v>2923</v>
      </c>
      <c r="J743" t="s">
        <v>28</v>
      </c>
      <c r="K743">
        <v>10</v>
      </c>
      <c r="L743">
        <v>1</v>
      </c>
      <c r="M743" t="s">
        <v>28</v>
      </c>
    </row>
    <row r="744" spans="1:13" x14ac:dyDescent="0.25">
      <c r="A744" t="s">
        <v>2924</v>
      </c>
      <c r="B744" t="s">
        <v>2908</v>
      </c>
      <c r="C744" t="s">
        <v>2925</v>
      </c>
      <c r="D744" t="s">
        <v>23</v>
      </c>
      <c r="E744" t="s">
        <v>32</v>
      </c>
      <c r="F744" t="s">
        <v>139</v>
      </c>
      <c r="G744" t="s">
        <v>2926</v>
      </c>
      <c r="H744">
        <v>2011</v>
      </c>
      <c r="I744" t="s">
        <v>2927</v>
      </c>
      <c r="J744" t="s">
        <v>28</v>
      </c>
      <c r="K744">
        <v>34</v>
      </c>
      <c r="L744">
        <v>6</v>
      </c>
      <c r="M744" t="s">
        <v>28</v>
      </c>
    </row>
    <row r="745" spans="1:13" x14ac:dyDescent="0.25">
      <c r="A745" t="s">
        <v>2928</v>
      </c>
      <c r="B745" t="s">
        <v>2908</v>
      </c>
      <c r="C745" t="s">
        <v>2929</v>
      </c>
      <c r="D745" t="s">
        <v>208</v>
      </c>
      <c r="E745" t="s">
        <v>279</v>
      </c>
      <c r="F745" t="s">
        <v>310</v>
      </c>
      <c r="G745" t="s">
        <v>2930</v>
      </c>
      <c r="H745">
        <v>2009</v>
      </c>
      <c r="I745" t="s">
        <v>2931</v>
      </c>
      <c r="J745" t="s">
        <v>28</v>
      </c>
      <c r="K745">
        <v>22</v>
      </c>
      <c r="L745">
        <v>3</v>
      </c>
      <c r="M745" t="s">
        <v>28</v>
      </c>
    </row>
    <row r="746" spans="1:13" x14ac:dyDescent="0.25">
      <c r="A746" t="s">
        <v>2932</v>
      </c>
      <c r="B746" t="s">
        <v>2908</v>
      </c>
      <c r="C746" t="s">
        <v>2933</v>
      </c>
      <c r="D746" t="s">
        <v>23</v>
      </c>
      <c r="E746" t="s">
        <v>843</v>
      </c>
      <c r="F746" t="s">
        <v>33</v>
      </c>
      <c r="G746" t="s">
        <v>2934</v>
      </c>
      <c r="H746">
        <v>2000</v>
      </c>
      <c r="I746" t="s">
        <v>2935</v>
      </c>
      <c r="J746" t="s">
        <v>28</v>
      </c>
      <c r="K746">
        <v>4</v>
      </c>
      <c r="L746">
        <v>1</v>
      </c>
      <c r="M746" t="s">
        <v>28</v>
      </c>
    </row>
    <row r="747" spans="1:13" x14ac:dyDescent="0.25">
      <c r="A747" t="s">
        <v>2936</v>
      </c>
      <c r="B747" t="s">
        <v>2908</v>
      </c>
      <c r="C747" s="1">
        <v>44075</v>
      </c>
      <c r="D747" t="s">
        <v>23</v>
      </c>
      <c r="E747" t="s">
        <v>152</v>
      </c>
      <c r="F747" t="s">
        <v>70</v>
      </c>
      <c r="G747" t="s">
        <v>2937</v>
      </c>
      <c r="H747">
        <v>2004</v>
      </c>
      <c r="I747" t="s">
        <v>2212</v>
      </c>
      <c r="J747" t="s">
        <v>28</v>
      </c>
      <c r="K747">
        <v>10</v>
      </c>
      <c r="L747">
        <v>5</v>
      </c>
      <c r="M747" t="s">
        <v>28</v>
      </c>
    </row>
    <row r="748" spans="1:13" x14ac:dyDescent="0.25">
      <c r="A748" t="s">
        <v>2938</v>
      </c>
      <c r="B748" t="s">
        <v>2908</v>
      </c>
      <c r="C748" s="1">
        <v>44176</v>
      </c>
      <c r="D748" t="s">
        <v>23</v>
      </c>
      <c r="E748" t="s">
        <v>2939</v>
      </c>
      <c r="F748" t="s">
        <v>88</v>
      </c>
      <c r="G748" t="s">
        <v>2940</v>
      </c>
      <c r="H748">
        <v>2010</v>
      </c>
      <c r="I748" t="s">
        <v>2941</v>
      </c>
      <c r="J748" t="s">
        <v>28</v>
      </c>
      <c r="K748">
        <v>10</v>
      </c>
      <c r="L748">
        <v>1</v>
      </c>
      <c r="M748" t="s">
        <v>28</v>
      </c>
    </row>
    <row r="749" spans="1:13" x14ac:dyDescent="0.25">
      <c r="A749" t="s">
        <v>2942</v>
      </c>
      <c r="B749" t="s">
        <v>2908</v>
      </c>
      <c r="C749" t="s">
        <v>862</v>
      </c>
      <c r="D749" t="s">
        <v>208</v>
      </c>
      <c r="E749" t="s">
        <v>279</v>
      </c>
      <c r="F749" t="s">
        <v>65</v>
      </c>
      <c r="G749" t="s">
        <v>2943</v>
      </c>
      <c r="H749">
        <v>2015</v>
      </c>
      <c r="I749" t="s">
        <v>2944</v>
      </c>
      <c r="J749" t="s">
        <v>28</v>
      </c>
      <c r="K749">
        <v>14</v>
      </c>
      <c r="L749">
        <v>3</v>
      </c>
      <c r="M749" t="s">
        <v>28</v>
      </c>
    </row>
    <row r="750" spans="1:13" x14ac:dyDescent="0.25">
      <c r="A750" t="s">
        <v>2945</v>
      </c>
      <c r="B750" t="s">
        <v>2908</v>
      </c>
      <c r="C750" s="1">
        <v>44410</v>
      </c>
      <c r="D750" t="s">
        <v>1417</v>
      </c>
      <c r="E750" t="s">
        <v>2946</v>
      </c>
      <c r="F750" t="s">
        <v>70</v>
      </c>
      <c r="G750" t="s">
        <v>2947</v>
      </c>
      <c r="H750">
        <v>2004</v>
      </c>
      <c r="I750" t="s">
        <v>2948</v>
      </c>
      <c r="J750" t="s">
        <v>28</v>
      </c>
      <c r="K750">
        <v>13</v>
      </c>
      <c r="L750">
        <v>2</v>
      </c>
      <c r="M750" t="s">
        <v>28</v>
      </c>
    </row>
    <row r="751" spans="1:13" x14ac:dyDescent="0.25">
      <c r="A751" t="s">
        <v>2949</v>
      </c>
      <c r="B751" t="s">
        <v>2908</v>
      </c>
      <c r="C751" s="1">
        <v>44442</v>
      </c>
      <c r="D751" t="s">
        <v>58</v>
      </c>
      <c r="E751" t="s">
        <v>59</v>
      </c>
      <c r="F751" t="s">
        <v>33</v>
      </c>
      <c r="G751" t="s">
        <v>2950</v>
      </c>
      <c r="H751">
        <v>2016</v>
      </c>
      <c r="I751" t="s">
        <v>2951</v>
      </c>
      <c r="J751" t="s">
        <v>28</v>
      </c>
      <c r="K751">
        <v>9</v>
      </c>
      <c r="L751">
        <v>2</v>
      </c>
      <c r="M751" t="s">
        <v>28</v>
      </c>
    </row>
    <row r="752" spans="1:13" x14ac:dyDescent="0.25">
      <c r="A752" t="s">
        <v>2952</v>
      </c>
      <c r="B752" t="s">
        <v>2908</v>
      </c>
      <c r="C752" t="s">
        <v>383</v>
      </c>
      <c r="D752" t="s">
        <v>23</v>
      </c>
      <c r="E752" t="s">
        <v>152</v>
      </c>
      <c r="F752" t="s">
        <v>163</v>
      </c>
      <c r="G752" t="s">
        <v>2953</v>
      </c>
      <c r="H752">
        <v>2017</v>
      </c>
      <c r="I752" t="s">
        <v>2954</v>
      </c>
      <c r="J752" t="s">
        <v>28</v>
      </c>
      <c r="K752">
        <v>4</v>
      </c>
      <c r="L752">
        <v>1</v>
      </c>
      <c r="M752" t="s">
        <v>28</v>
      </c>
    </row>
    <row r="753" spans="1:13" x14ac:dyDescent="0.25">
      <c r="A753" t="s">
        <v>2955</v>
      </c>
      <c r="B753" t="s">
        <v>2908</v>
      </c>
      <c r="C753" t="s">
        <v>494</v>
      </c>
      <c r="D753" t="s">
        <v>23</v>
      </c>
      <c r="E753" t="s">
        <v>495</v>
      </c>
      <c r="F753" t="s">
        <v>33</v>
      </c>
      <c r="G753" t="s">
        <v>2956</v>
      </c>
      <c r="H753">
        <v>2016</v>
      </c>
      <c r="I753" t="s">
        <v>2957</v>
      </c>
      <c r="J753" t="s">
        <v>28</v>
      </c>
      <c r="K753">
        <v>8</v>
      </c>
      <c r="L753">
        <v>1</v>
      </c>
      <c r="M753" t="s">
        <v>28</v>
      </c>
    </row>
    <row r="754" spans="1:13" x14ac:dyDescent="0.25">
      <c r="A754" t="s">
        <v>2958</v>
      </c>
      <c r="B754" t="s">
        <v>2908</v>
      </c>
      <c r="C754" s="1">
        <v>44233</v>
      </c>
      <c r="D754" t="s">
        <v>15</v>
      </c>
      <c r="E754" t="s">
        <v>107</v>
      </c>
      <c r="F754" t="s">
        <v>54</v>
      </c>
      <c r="G754" t="s">
        <v>2959</v>
      </c>
      <c r="H754" t="s">
        <v>28</v>
      </c>
      <c r="I754" t="s">
        <v>2960</v>
      </c>
      <c r="J754" t="s">
        <v>28</v>
      </c>
      <c r="K754">
        <v>16</v>
      </c>
      <c r="L754">
        <v>2</v>
      </c>
      <c r="M754" t="s">
        <v>28</v>
      </c>
    </row>
    <row r="755" spans="1:13" x14ac:dyDescent="0.25">
      <c r="A755" t="s">
        <v>2961</v>
      </c>
      <c r="B755" t="s">
        <v>2908</v>
      </c>
      <c r="C755" t="s">
        <v>1023</v>
      </c>
      <c r="D755" t="s">
        <v>23</v>
      </c>
      <c r="E755" t="s">
        <v>350</v>
      </c>
      <c r="F755" t="s">
        <v>54</v>
      </c>
      <c r="G755" t="s">
        <v>2962</v>
      </c>
      <c r="H755">
        <v>2012</v>
      </c>
      <c r="I755" t="s">
        <v>2963</v>
      </c>
      <c r="J755" t="s">
        <v>28</v>
      </c>
      <c r="K755">
        <v>20</v>
      </c>
      <c r="L755">
        <v>6</v>
      </c>
      <c r="M755" t="s">
        <v>28</v>
      </c>
    </row>
    <row r="756" spans="1:13" x14ac:dyDescent="0.25">
      <c r="A756" t="s">
        <v>2964</v>
      </c>
      <c r="B756" t="s">
        <v>2965</v>
      </c>
      <c r="C756" t="s">
        <v>1444</v>
      </c>
      <c r="D756" t="s">
        <v>512</v>
      </c>
      <c r="E756" t="s">
        <v>513</v>
      </c>
      <c r="F756" t="s">
        <v>17</v>
      </c>
      <c r="G756" t="s">
        <v>2966</v>
      </c>
      <c r="H756">
        <v>2017</v>
      </c>
      <c r="I756" t="s">
        <v>2967</v>
      </c>
      <c r="J756" t="s">
        <v>28</v>
      </c>
      <c r="K756">
        <v>18</v>
      </c>
      <c r="L756">
        <v>2</v>
      </c>
      <c r="M756" t="s">
        <v>28</v>
      </c>
    </row>
    <row r="757" spans="1:13" x14ac:dyDescent="0.25">
      <c r="A757" t="s">
        <v>2968</v>
      </c>
      <c r="B757" t="s">
        <v>2908</v>
      </c>
      <c r="C757" s="1">
        <v>44508</v>
      </c>
      <c r="D757" t="s">
        <v>23</v>
      </c>
      <c r="E757" t="s">
        <v>32</v>
      </c>
      <c r="F757" t="s">
        <v>54</v>
      </c>
      <c r="G757" t="s">
        <v>2969</v>
      </c>
      <c r="H757">
        <v>2017</v>
      </c>
      <c r="I757" t="s">
        <v>2967</v>
      </c>
      <c r="J757" t="s">
        <v>28</v>
      </c>
      <c r="K757">
        <v>18</v>
      </c>
      <c r="L757">
        <v>2</v>
      </c>
      <c r="M757" t="s">
        <v>28</v>
      </c>
    </row>
    <row r="758" spans="1:13" x14ac:dyDescent="0.25">
      <c r="A758" t="s">
        <v>2970</v>
      </c>
      <c r="B758" t="s">
        <v>2908</v>
      </c>
      <c r="C758" s="1">
        <v>44477</v>
      </c>
      <c r="D758" t="s">
        <v>99</v>
      </c>
      <c r="E758" t="s">
        <v>2971</v>
      </c>
      <c r="F758" t="s">
        <v>33</v>
      </c>
      <c r="G758" t="s">
        <v>2972</v>
      </c>
      <c r="H758">
        <v>2017</v>
      </c>
      <c r="I758" t="s">
        <v>2973</v>
      </c>
      <c r="J758" t="s">
        <v>28</v>
      </c>
      <c r="K758">
        <v>17</v>
      </c>
      <c r="L758">
        <v>1</v>
      </c>
      <c r="M758" t="s">
        <v>28</v>
      </c>
    </row>
    <row r="759" spans="1:13" x14ac:dyDescent="0.25">
      <c r="A759" t="s">
        <v>2974</v>
      </c>
      <c r="B759" t="s">
        <v>2908</v>
      </c>
      <c r="C759" t="s">
        <v>1472</v>
      </c>
      <c r="D759" t="s">
        <v>995</v>
      </c>
      <c r="E759" t="s">
        <v>88</v>
      </c>
      <c r="F759" t="s">
        <v>2975</v>
      </c>
      <c r="G759" t="s">
        <v>28</v>
      </c>
      <c r="H759">
        <v>2012</v>
      </c>
      <c r="I759" t="s">
        <v>2976</v>
      </c>
      <c r="J759" t="s">
        <v>28</v>
      </c>
      <c r="K759">
        <v>16</v>
      </c>
      <c r="L759">
        <v>7</v>
      </c>
      <c r="M759" t="s">
        <v>28</v>
      </c>
    </row>
    <row r="760" spans="1:13" x14ac:dyDescent="0.25">
      <c r="A760" t="s">
        <v>2977</v>
      </c>
      <c r="B760" t="s">
        <v>2908</v>
      </c>
      <c r="C760" t="s">
        <v>1472</v>
      </c>
      <c r="D760" t="s">
        <v>99</v>
      </c>
      <c r="E760" t="s">
        <v>100</v>
      </c>
      <c r="F760" t="s">
        <v>54</v>
      </c>
      <c r="G760" t="s">
        <v>2978</v>
      </c>
      <c r="H760">
        <v>2019</v>
      </c>
      <c r="I760" t="s">
        <v>2979</v>
      </c>
      <c r="J760" t="s">
        <v>28</v>
      </c>
      <c r="K760">
        <v>9</v>
      </c>
      <c r="L760">
        <v>2</v>
      </c>
      <c r="M760" t="s">
        <v>28</v>
      </c>
    </row>
    <row r="761" spans="1:13" x14ac:dyDescent="0.25">
      <c r="A761" t="s">
        <v>2980</v>
      </c>
      <c r="B761" t="s">
        <v>2908</v>
      </c>
      <c r="C761" t="s">
        <v>186</v>
      </c>
      <c r="D761" t="s">
        <v>23</v>
      </c>
      <c r="E761" t="s">
        <v>757</v>
      </c>
      <c r="F761" t="s">
        <v>54</v>
      </c>
      <c r="G761" t="s">
        <v>2981</v>
      </c>
      <c r="H761">
        <v>2014</v>
      </c>
      <c r="I761" t="s">
        <v>2982</v>
      </c>
      <c r="J761" t="s">
        <v>28</v>
      </c>
      <c r="K761">
        <v>8</v>
      </c>
      <c r="L761">
        <v>2</v>
      </c>
      <c r="M761" t="s">
        <v>28</v>
      </c>
    </row>
    <row r="762" spans="1:13" x14ac:dyDescent="0.25">
      <c r="A762" t="s">
        <v>2983</v>
      </c>
      <c r="B762" t="s">
        <v>2908</v>
      </c>
      <c r="C762" t="s">
        <v>1856</v>
      </c>
      <c r="D762" t="s">
        <v>208</v>
      </c>
      <c r="E762" t="s">
        <v>279</v>
      </c>
      <c r="F762" t="s">
        <v>54</v>
      </c>
      <c r="G762" t="s">
        <v>2984</v>
      </c>
      <c r="H762">
        <v>2017</v>
      </c>
      <c r="I762" t="s">
        <v>2985</v>
      </c>
      <c r="J762" t="s">
        <v>28</v>
      </c>
      <c r="K762">
        <v>19</v>
      </c>
      <c r="L762">
        <v>2</v>
      </c>
      <c r="M762" t="s">
        <v>28</v>
      </c>
    </row>
    <row r="763" spans="1:13" x14ac:dyDescent="0.25">
      <c r="A763" t="s">
        <v>2986</v>
      </c>
      <c r="B763" t="s">
        <v>2908</v>
      </c>
      <c r="C763" t="s">
        <v>1856</v>
      </c>
      <c r="D763" t="s">
        <v>99</v>
      </c>
      <c r="E763" t="s">
        <v>100</v>
      </c>
      <c r="F763" t="s">
        <v>33</v>
      </c>
      <c r="G763" t="s">
        <v>2987</v>
      </c>
      <c r="H763">
        <v>2016</v>
      </c>
      <c r="I763" t="s">
        <v>2988</v>
      </c>
      <c r="J763" t="s">
        <v>28</v>
      </c>
      <c r="K763">
        <v>22</v>
      </c>
      <c r="L763">
        <v>4</v>
      </c>
      <c r="M763" t="s">
        <v>28</v>
      </c>
    </row>
    <row r="764" spans="1:13" x14ac:dyDescent="0.25">
      <c r="A764" t="s">
        <v>2989</v>
      </c>
      <c r="B764" t="s">
        <v>2908</v>
      </c>
      <c r="C764" t="s">
        <v>2990</v>
      </c>
      <c r="D764" t="s">
        <v>23</v>
      </c>
      <c r="E764" t="s">
        <v>152</v>
      </c>
      <c r="F764" t="s">
        <v>88</v>
      </c>
      <c r="G764" t="s">
        <v>2991</v>
      </c>
      <c r="H764">
        <v>2014</v>
      </c>
      <c r="I764" t="s">
        <v>2992</v>
      </c>
      <c r="J764" t="s">
        <v>28</v>
      </c>
      <c r="K764">
        <v>15</v>
      </c>
      <c r="L764">
        <v>2</v>
      </c>
      <c r="M764" t="s">
        <v>28</v>
      </c>
    </row>
    <row r="765" spans="1:13" x14ac:dyDescent="0.25">
      <c r="A765" t="s">
        <v>2993</v>
      </c>
      <c r="B765" t="s">
        <v>2908</v>
      </c>
      <c r="C765" t="s">
        <v>2994</v>
      </c>
      <c r="D765" t="s">
        <v>58</v>
      </c>
      <c r="E765" t="s">
        <v>59</v>
      </c>
      <c r="F765" t="s">
        <v>33</v>
      </c>
      <c r="G765" t="s">
        <v>2995</v>
      </c>
      <c r="H765">
        <v>2018</v>
      </c>
      <c r="I765" t="s">
        <v>2996</v>
      </c>
      <c r="J765" t="s">
        <v>28</v>
      </c>
      <c r="K765">
        <v>3</v>
      </c>
      <c r="L765">
        <v>1</v>
      </c>
      <c r="M765" t="s">
        <v>28</v>
      </c>
    </row>
    <row r="766" spans="1:13" x14ac:dyDescent="0.25">
      <c r="A766" t="s">
        <v>2997</v>
      </c>
      <c r="B766" t="s">
        <v>2908</v>
      </c>
      <c r="C766" t="s">
        <v>2994</v>
      </c>
      <c r="D766" t="s">
        <v>23</v>
      </c>
      <c r="E766" t="s">
        <v>32</v>
      </c>
      <c r="F766" t="s">
        <v>33</v>
      </c>
      <c r="G766" t="s">
        <v>2998</v>
      </c>
      <c r="H766">
        <v>2013</v>
      </c>
      <c r="I766" t="s">
        <v>2999</v>
      </c>
      <c r="J766" t="s">
        <v>84</v>
      </c>
      <c r="K766">
        <v>34</v>
      </c>
      <c r="L766">
        <v>4</v>
      </c>
      <c r="M766">
        <v>1</v>
      </c>
    </row>
    <row r="767" spans="1:13" x14ac:dyDescent="0.25">
      <c r="A767" t="s">
        <v>3000</v>
      </c>
      <c r="B767" t="s">
        <v>2908</v>
      </c>
      <c r="C767" t="s">
        <v>696</v>
      </c>
      <c r="D767" t="s">
        <v>23</v>
      </c>
      <c r="E767" t="s">
        <v>424</v>
      </c>
      <c r="F767" t="s">
        <v>54</v>
      </c>
      <c r="G767" t="s">
        <v>3001</v>
      </c>
      <c r="H767">
        <v>2018</v>
      </c>
      <c r="I767" t="s">
        <v>2918</v>
      </c>
      <c r="J767" t="s">
        <v>28</v>
      </c>
      <c r="K767">
        <v>91</v>
      </c>
      <c r="L767">
        <v>1</v>
      </c>
      <c r="M767" t="s">
        <v>28</v>
      </c>
    </row>
    <row r="768" spans="1:13" x14ac:dyDescent="0.25">
      <c r="A768" t="s">
        <v>3002</v>
      </c>
      <c r="B768" t="s">
        <v>2908</v>
      </c>
      <c r="C768" t="s">
        <v>3003</v>
      </c>
      <c r="D768" t="s">
        <v>99</v>
      </c>
      <c r="E768" t="s">
        <v>1308</v>
      </c>
      <c r="F768" t="s">
        <v>88</v>
      </c>
      <c r="G768" t="s">
        <v>3004</v>
      </c>
      <c r="H768">
        <v>2021</v>
      </c>
      <c r="I768" t="s">
        <v>3005</v>
      </c>
      <c r="J768" t="s">
        <v>28</v>
      </c>
      <c r="K768">
        <v>8</v>
      </c>
      <c r="L768">
        <v>1</v>
      </c>
      <c r="M768" t="s">
        <v>28</v>
      </c>
    </row>
    <row r="769" spans="1:13" x14ac:dyDescent="0.25">
      <c r="A769" t="s">
        <v>3006</v>
      </c>
      <c r="B769" t="s">
        <v>2908</v>
      </c>
      <c r="C769" t="s">
        <v>1270</v>
      </c>
      <c r="D769" t="s">
        <v>99</v>
      </c>
      <c r="E769" t="s">
        <v>3007</v>
      </c>
      <c r="F769" t="s">
        <v>101</v>
      </c>
      <c r="G769" t="s">
        <v>3008</v>
      </c>
      <c r="H769">
        <v>2012</v>
      </c>
      <c r="I769" t="s">
        <v>1216</v>
      </c>
      <c r="J769" t="s">
        <v>28</v>
      </c>
      <c r="K769">
        <v>6</v>
      </c>
      <c r="L769">
        <v>1</v>
      </c>
      <c r="M769" t="s">
        <v>28</v>
      </c>
    </row>
    <row r="770" spans="1:13" x14ac:dyDescent="0.25">
      <c r="A770" t="s">
        <v>3009</v>
      </c>
      <c r="B770" t="s">
        <v>2908</v>
      </c>
      <c r="C770" t="s">
        <v>2836</v>
      </c>
      <c r="D770" t="s">
        <v>384</v>
      </c>
      <c r="E770" t="s">
        <v>3010</v>
      </c>
      <c r="F770" t="s">
        <v>295</v>
      </c>
      <c r="G770" t="s">
        <v>3011</v>
      </c>
      <c r="H770">
        <v>2001</v>
      </c>
      <c r="I770" t="s">
        <v>3012</v>
      </c>
      <c r="J770" t="s">
        <v>28</v>
      </c>
      <c r="K770">
        <v>12</v>
      </c>
      <c r="L770">
        <v>2</v>
      </c>
      <c r="M770" t="s">
        <v>28</v>
      </c>
    </row>
    <row r="771" spans="1:13" x14ac:dyDescent="0.25">
      <c r="A771" t="s">
        <v>3013</v>
      </c>
      <c r="B771" t="s">
        <v>2908</v>
      </c>
      <c r="C771" t="s">
        <v>2836</v>
      </c>
      <c r="D771" t="s">
        <v>23</v>
      </c>
      <c r="E771" t="s">
        <v>152</v>
      </c>
      <c r="F771" t="s">
        <v>295</v>
      </c>
      <c r="G771" t="s">
        <v>3014</v>
      </c>
      <c r="H771">
        <v>2019</v>
      </c>
      <c r="I771" t="s">
        <v>3015</v>
      </c>
      <c r="J771" t="s">
        <v>28</v>
      </c>
      <c r="K771">
        <v>7</v>
      </c>
      <c r="L771">
        <v>1</v>
      </c>
      <c r="M771" t="s">
        <v>28</v>
      </c>
    </row>
    <row r="772" spans="1:13" x14ac:dyDescent="0.25">
      <c r="A772" t="s">
        <v>3016</v>
      </c>
      <c r="B772" t="s">
        <v>3017</v>
      </c>
      <c r="C772" t="s">
        <v>3018</v>
      </c>
      <c r="D772" t="s">
        <v>15</v>
      </c>
      <c r="E772" t="s">
        <v>16</v>
      </c>
      <c r="F772" t="s">
        <v>54</v>
      </c>
      <c r="G772" t="s">
        <v>3019</v>
      </c>
      <c r="H772">
        <v>2015</v>
      </c>
      <c r="I772" t="s">
        <v>3020</v>
      </c>
      <c r="J772" t="s">
        <v>28</v>
      </c>
      <c r="K772">
        <v>5</v>
      </c>
      <c r="L772">
        <v>1</v>
      </c>
      <c r="M772" t="s">
        <v>28</v>
      </c>
    </row>
    <row r="773" spans="1:13" x14ac:dyDescent="0.25">
      <c r="A773" t="s">
        <v>3021</v>
      </c>
      <c r="B773" t="s">
        <v>3017</v>
      </c>
      <c r="C773" t="s">
        <v>883</v>
      </c>
      <c r="D773" t="s">
        <v>15</v>
      </c>
      <c r="E773" t="s">
        <v>16</v>
      </c>
      <c r="F773" t="s">
        <v>65</v>
      </c>
      <c r="G773" t="s">
        <v>3022</v>
      </c>
      <c r="H773">
        <v>2016</v>
      </c>
      <c r="I773" t="s">
        <v>3023</v>
      </c>
      <c r="J773" t="s">
        <v>28</v>
      </c>
      <c r="K773">
        <v>15</v>
      </c>
      <c r="L773">
        <v>1</v>
      </c>
      <c r="M773" t="s">
        <v>28</v>
      </c>
    </row>
    <row r="774" spans="1:13" x14ac:dyDescent="0.25">
      <c r="A774" t="s">
        <v>3024</v>
      </c>
      <c r="B774" t="s">
        <v>3017</v>
      </c>
      <c r="C774" t="s">
        <v>883</v>
      </c>
      <c r="D774" t="s">
        <v>15</v>
      </c>
      <c r="E774" t="s">
        <v>107</v>
      </c>
      <c r="F774" t="s">
        <v>65</v>
      </c>
      <c r="G774" t="s">
        <v>3025</v>
      </c>
      <c r="H774" t="s">
        <v>28</v>
      </c>
      <c r="I774" t="s">
        <v>3026</v>
      </c>
      <c r="J774" t="s">
        <v>28</v>
      </c>
      <c r="K774">
        <v>11</v>
      </c>
      <c r="L774">
        <v>1</v>
      </c>
      <c r="M774" t="s">
        <v>28</v>
      </c>
    </row>
    <row r="775" spans="1:13" x14ac:dyDescent="0.25">
      <c r="A775" t="s">
        <v>3027</v>
      </c>
      <c r="B775" t="s">
        <v>3028</v>
      </c>
      <c r="C775" t="s">
        <v>3029</v>
      </c>
      <c r="D775" t="s">
        <v>23</v>
      </c>
      <c r="E775" t="s">
        <v>601</v>
      </c>
      <c r="F775" t="s">
        <v>25</v>
      </c>
      <c r="G775" t="s">
        <v>3030</v>
      </c>
      <c r="H775">
        <v>2008</v>
      </c>
      <c r="I775" t="s">
        <v>3031</v>
      </c>
      <c r="J775" t="s">
        <v>28</v>
      </c>
      <c r="K775">
        <v>17</v>
      </c>
      <c r="L775">
        <v>7</v>
      </c>
      <c r="M775" t="s">
        <v>28</v>
      </c>
    </row>
    <row r="776" spans="1:13" x14ac:dyDescent="0.25">
      <c r="A776" t="s">
        <v>3032</v>
      </c>
      <c r="B776" t="s">
        <v>3028</v>
      </c>
      <c r="C776" t="s">
        <v>3033</v>
      </c>
      <c r="D776" t="s">
        <v>58</v>
      </c>
      <c r="E776" t="s">
        <v>3034</v>
      </c>
      <c r="F776" t="s">
        <v>33</v>
      </c>
      <c r="G776" t="s">
        <v>3035</v>
      </c>
      <c r="H776">
        <v>1990</v>
      </c>
      <c r="I776" t="s">
        <v>3036</v>
      </c>
      <c r="J776" t="s">
        <v>28</v>
      </c>
      <c r="K776">
        <v>1</v>
      </c>
      <c r="L776">
        <v>1</v>
      </c>
      <c r="M776" t="s">
        <v>28</v>
      </c>
    </row>
    <row r="777" spans="1:13" x14ac:dyDescent="0.25">
      <c r="A777" t="s">
        <v>3037</v>
      </c>
      <c r="B777" t="s">
        <v>3028</v>
      </c>
      <c r="C777" s="1">
        <v>43776</v>
      </c>
      <c r="D777" t="s">
        <v>99</v>
      </c>
      <c r="E777" t="s">
        <v>661</v>
      </c>
      <c r="F777" t="s">
        <v>65</v>
      </c>
      <c r="G777" t="s">
        <v>3038</v>
      </c>
      <c r="H777">
        <v>2014</v>
      </c>
      <c r="I777" t="s">
        <v>3039</v>
      </c>
      <c r="J777" t="s">
        <v>28</v>
      </c>
      <c r="K777">
        <v>7</v>
      </c>
      <c r="L777">
        <v>7</v>
      </c>
      <c r="M777" t="s">
        <v>28</v>
      </c>
    </row>
    <row r="778" spans="1:13" x14ac:dyDescent="0.25">
      <c r="A778" t="s">
        <v>3040</v>
      </c>
      <c r="B778" t="s">
        <v>3028</v>
      </c>
      <c r="C778" t="s">
        <v>3003</v>
      </c>
      <c r="D778" t="s">
        <v>99</v>
      </c>
      <c r="E778" t="s">
        <v>661</v>
      </c>
      <c r="F778" t="s">
        <v>88</v>
      </c>
      <c r="G778" t="s">
        <v>3041</v>
      </c>
      <c r="H778">
        <v>2016</v>
      </c>
      <c r="I778" t="s">
        <v>3042</v>
      </c>
      <c r="J778" t="s">
        <v>28</v>
      </c>
      <c r="K778">
        <v>11</v>
      </c>
      <c r="L778">
        <v>3</v>
      </c>
      <c r="M778" t="s">
        <v>28</v>
      </c>
    </row>
    <row r="779" spans="1:13" x14ac:dyDescent="0.25">
      <c r="A779" t="s">
        <v>3043</v>
      </c>
      <c r="B779" t="s">
        <v>1756</v>
      </c>
      <c r="C779" t="s">
        <v>3044</v>
      </c>
      <c r="D779" t="s">
        <v>15</v>
      </c>
      <c r="E779" t="s">
        <v>16</v>
      </c>
      <c r="F779" t="s">
        <v>88</v>
      </c>
      <c r="G779" t="s">
        <v>3045</v>
      </c>
      <c r="H779">
        <v>2009</v>
      </c>
      <c r="I779" t="s">
        <v>3046</v>
      </c>
      <c r="J779" t="s">
        <v>28</v>
      </c>
      <c r="K779">
        <v>8</v>
      </c>
      <c r="L779">
        <v>3</v>
      </c>
      <c r="M779" t="s">
        <v>28</v>
      </c>
    </row>
    <row r="780" spans="1:13" x14ac:dyDescent="0.25">
      <c r="A780" t="s">
        <v>3047</v>
      </c>
      <c r="B780" t="s">
        <v>1756</v>
      </c>
      <c r="C780" t="s">
        <v>3048</v>
      </c>
      <c r="D780" t="s">
        <v>23</v>
      </c>
      <c r="E780" t="s">
        <v>32</v>
      </c>
      <c r="F780" t="s">
        <v>70</v>
      </c>
      <c r="G780" t="s">
        <v>3049</v>
      </c>
      <c r="H780">
        <v>2015</v>
      </c>
      <c r="I780" t="s">
        <v>3050</v>
      </c>
      <c r="J780" t="s">
        <v>28</v>
      </c>
      <c r="K780">
        <v>9</v>
      </c>
      <c r="L780">
        <v>3</v>
      </c>
      <c r="M780" t="s">
        <v>28</v>
      </c>
    </row>
    <row r="781" spans="1:13" x14ac:dyDescent="0.25">
      <c r="A781" t="s">
        <v>3051</v>
      </c>
      <c r="B781" t="s">
        <v>1756</v>
      </c>
      <c r="C781" s="1">
        <v>44351</v>
      </c>
      <c r="D781" t="s">
        <v>23</v>
      </c>
      <c r="E781" t="s">
        <v>344</v>
      </c>
      <c r="F781" t="s">
        <v>303</v>
      </c>
      <c r="G781" t="s">
        <v>3052</v>
      </c>
      <c r="H781">
        <v>2013</v>
      </c>
      <c r="I781" t="s">
        <v>3053</v>
      </c>
      <c r="J781" t="s">
        <v>28</v>
      </c>
      <c r="K781">
        <v>16</v>
      </c>
      <c r="L781">
        <v>2</v>
      </c>
      <c r="M781" t="s">
        <v>28</v>
      </c>
    </row>
    <row r="782" spans="1:13" x14ac:dyDescent="0.25">
      <c r="A782" t="s">
        <v>3054</v>
      </c>
      <c r="B782" t="s">
        <v>1756</v>
      </c>
      <c r="C782" s="1">
        <v>44480</v>
      </c>
      <c r="D782" t="s">
        <v>23</v>
      </c>
      <c r="E782" t="s">
        <v>32</v>
      </c>
      <c r="F782" t="s">
        <v>128</v>
      </c>
      <c r="G782" t="s">
        <v>3055</v>
      </c>
      <c r="H782">
        <v>2014</v>
      </c>
      <c r="I782" t="s">
        <v>3056</v>
      </c>
      <c r="J782" t="s">
        <v>28</v>
      </c>
      <c r="K782">
        <v>22</v>
      </c>
      <c r="L782">
        <v>2</v>
      </c>
      <c r="M782" t="s">
        <v>28</v>
      </c>
    </row>
    <row r="783" spans="1:13" x14ac:dyDescent="0.25">
      <c r="A783" t="s">
        <v>3057</v>
      </c>
      <c r="B783" t="s">
        <v>1756</v>
      </c>
      <c r="C783" t="s">
        <v>3058</v>
      </c>
      <c r="D783" t="s">
        <v>23</v>
      </c>
      <c r="E783" t="s">
        <v>32</v>
      </c>
      <c r="F783" t="s">
        <v>54</v>
      </c>
      <c r="G783" t="s">
        <v>3059</v>
      </c>
      <c r="H783">
        <v>2009</v>
      </c>
      <c r="I783" t="s">
        <v>3060</v>
      </c>
      <c r="J783" t="s">
        <v>28</v>
      </c>
      <c r="K783">
        <v>10</v>
      </c>
      <c r="L783">
        <v>3</v>
      </c>
      <c r="M783" t="s">
        <v>28</v>
      </c>
    </row>
    <row r="784" spans="1:13" x14ac:dyDescent="0.25">
      <c r="A784" t="s">
        <v>3061</v>
      </c>
      <c r="B784" t="s">
        <v>3062</v>
      </c>
      <c r="C784" t="s">
        <v>3063</v>
      </c>
      <c r="D784" t="s">
        <v>408</v>
      </c>
      <c r="E784" t="s">
        <v>3064</v>
      </c>
      <c r="F784" t="s">
        <v>163</v>
      </c>
      <c r="G784" t="s">
        <v>3065</v>
      </c>
      <c r="H784">
        <v>2000</v>
      </c>
      <c r="I784" t="s">
        <v>3066</v>
      </c>
      <c r="J784" t="s">
        <v>28</v>
      </c>
      <c r="K784">
        <v>2</v>
      </c>
      <c r="L784">
        <v>3</v>
      </c>
      <c r="M784" t="s">
        <v>28</v>
      </c>
    </row>
    <row r="785" spans="1:13" x14ac:dyDescent="0.25">
      <c r="A785" t="s">
        <v>3067</v>
      </c>
      <c r="B785" t="s">
        <v>3068</v>
      </c>
      <c r="C785" t="s">
        <v>3069</v>
      </c>
      <c r="D785" t="s">
        <v>512</v>
      </c>
      <c r="E785" t="s">
        <v>1955</v>
      </c>
      <c r="F785" t="s">
        <v>17</v>
      </c>
      <c r="G785" t="s">
        <v>3070</v>
      </c>
      <c r="H785">
        <v>2010</v>
      </c>
      <c r="I785" t="s">
        <v>3071</v>
      </c>
      <c r="J785" t="s">
        <v>28</v>
      </c>
      <c r="K785">
        <v>5</v>
      </c>
      <c r="L785">
        <v>2</v>
      </c>
      <c r="M785" t="s">
        <v>28</v>
      </c>
    </row>
    <row r="786" spans="1:13" x14ac:dyDescent="0.25">
      <c r="A786" t="s">
        <v>3072</v>
      </c>
      <c r="B786" t="s">
        <v>3073</v>
      </c>
      <c r="C786" t="s">
        <v>3074</v>
      </c>
      <c r="D786" t="s">
        <v>15</v>
      </c>
      <c r="E786" t="s">
        <v>436</v>
      </c>
      <c r="F786" t="s">
        <v>197</v>
      </c>
      <c r="G786" t="s">
        <v>3075</v>
      </c>
      <c r="H786">
        <v>2015</v>
      </c>
      <c r="I786" t="s">
        <v>3076</v>
      </c>
      <c r="J786" t="s">
        <v>28</v>
      </c>
      <c r="K786">
        <v>20</v>
      </c>
      <c r="L786">
        <v>1</v>
      </c>
      <c r="M786" t="s">
        <v>28</v>
      </c>
    </row>
    <row r="787" spans="1:13" x14ac:dyDescent="0.25">
      <c r="A787" t="s">
        <v>3077</v>
      </c>
      <c r="B787" t="s">
        <v>2965</v>
      </c>
      <c r="C787" s="1">
        <v>41557</v>
      </c>
      <c r="D787" t="s">
        <v>23</v>
      </c>
      <c r="E787" t="s">
        <v>32</v>
      </c>
      <c r="F787" t="s">
        <v>295</v>
      </c>
      <c r="G787" t="s">
        <v>3078</v>
      </c>
      <c r="H787">
        <v>2007</v>
      </c>
      <c r="I787" t="s">
        <v>3079</v>
      </c>
      <c r="J787" t="s">
        <v>28</v>
      </c>
      <c r="K787">
        <v>26</v>
      </c>
      <c r="L787">
        <v>7</v>
      </c>
      <c r="M787" t="s">
        <v>28</v>
      </c>
    </row>
    <row r="788" spans="1:13" x14ac:dyDescent="0.25">
      <c r="A788" t="s">
        <v>3080</v>
      </c>
      <c r="B788" t="s">
        <v>2965</v>
      </c>
      <c r="C788" t="s">
        <v>3081</v>
      </c>
      <c r="D788" t="s">
        <v>99</v>
      </c>
      <c r="E788" t="s">
        <v>1308</v>
      </c>
      <c r="F788" t="s">
        <v>88</v>
      </c>
      <c r="G788" t="s">
        <v>3082</v>
      </c>
      <c r="H788">
        <v>2008</v>
      </c>
      <c r="I788" t="s">
        <v>3083</v>
      </c>
      <c r="J788" t="s">
        <v>95</v>
      </c>
      <c r="K788">
        <v>25</v>
      </c>
      <c r="L788">
        <v>7</v>
      </c>
      <c r="M788">
        <v>2</v>
      </c>
    </row>
    <row r="789" spans="1:13" x14ac:dyDescent="0.25">
      <c r="A789" t="s">
        <v>3084</v>
      </c>
      <c r="B789" t="s">
        <v>2965</v>
      </c>
      <c r="C789" t="s">
        <v>3085</v>
      </c>
      <c r="D789" t="s">
        <v>23</v>
      </c>
      <c r="E789" t="s">
        <v>848</v>
      </c>
      <c r="F789" t="s">
        <v>88</v>
      </c>
      <c r="G789" t="s">
        <v>3086</v>
      </c>
      <c r="H789">
        <v>2010</v>
      </c>
      <c r="I789" t="s">
        <v>1862</v>
      </c>
      <c r="J789" t="s">
        <v>28</v>
      </c>
      <c r="K789">
        <v>11</v>
      </c>
      <c r="L789">
        <v>5</v>
      </c>
      <c r="M789" t="s">
        <v>28</v>
      </c>
    </row>
    <row r="790" spans="1:13" x14ac:dyDescent="0.25">
      <c r="A790" t="s">
        <v>3087</v>
      </c>
      <c r="B790" t="s">
        <v>2965</v>
      </c>
      <c r="C790" s="1">
        <v>41682</v>
      </c>
      <c r="D790" t="s">
        <v>99</v>
      </c>
      <c r="E790" t="s">
        <v>100</v>
      </c>
      <c r="F790" t="s">
        <v>303</v>
      </c>
      <c r="G790" t="s">
        <v>3088</v>
      </c>
      <c r="H790">
        <v>2007</v>
      </c>
      <c r="I790" t="s">
        <v>3089</v>
      </c>
      <c r="J790" t="s">
        <v>28</v>
      </c>
      <c r="K790">
        <v>8</v>
      </c>
      <c r="L790">
        <v>4</v>
      </c>
      <c r="M790" t="s">
        <v>28</v>
      </c>
    </row>
    <row r="791" spans="1:13" x14ac:dyDescent="0.25">
      <c r="A791" t="s">
        <v>3090</v>
      </c>
      <c r="B791" t="s">
        <v>2965</v>
      </c>
      <c r="C791" s="1">
        <v>42005</v>
      </c>
      <c r="D791" t="s">
        <v>15</v>
      </c>
      <c r="E791" t="s">
        <v>107</v>
      </c>
      <c r="F791" t="s">
        <v>303</v>
      </c>
      <c r="G791" t="s">
        <v>28</v>
      </c>
      <c r="H791">
        <v>2013</v>
      </c>
      <c r="I791" t="s">
        <v>3091</v>
      </c>
      <c r="J791" t="s">
        <v>28</v>
      </c>
      <c r="K791">
        <v>2</v>
      </c>
      <c r="L791">
        <v>1</v>
      </c>
      <c r="M791" t="s">
        <v>28</v>
      </c>
    </row>
    <row r="792" spans="1:13" x14ac:dyDescent="0.25">
      <c r="A792" t="s">
        <v>3092</v>
      </c>
      <c r="B792" t="s">
        <v>2965</v>
      </c>
      <c r="C792" s="1">
        <v>42186</v>
      </c>
      <c r="D792" t="s">
        <v>23</v>
      </c>
      <c r="E792" t="s">
        <v>3093</v>
      </c>
      <c r="F792" t="s">
        <v>25</v>
      </c>
      <c r="G792" t="s">
        <v>3094</v>
      </c>
      <c r="H792">
        <v>2000</v>
      </c>
      <c r="I792" t="s">
        <v>3095</v>
      </c>
      <c r="J792" t="s">
        <v>28</v>
      </c>
      <c r="K792">
        <v>2</v>
      </c>
      <c r="L792">
        <v>1</v>
      </c>
      <c r="M792" t="s">
        <v>28</v>
      </c>
    </row>
    <row r="793" spans="1:13" x14ac:dyDescent="0.25">
      <c r="A793" t="s">
        <v>3096</v>
      </c>
      <c r="B793" t="s">
        <v>2965</v>
      </c>
      <c r="C793" t="s">
        <v>3097</v>
      </c>
      <c r="D793" t="s">
        <v>15</v>
      </c>
      <c r="E793" t="s">
        <v>436</v>
      </c>
      <c r="F793" t="s">
        <v>88</v>
      </c>
      <c r="G793" t="s">
        <v>3098</v>
      </c>
      <c r="H793">
        <v>2011</v>
      </c>
      <c r="I793" t="s">
        <v>3099</v>
      </c>
      <c r="J793" t="s">
        <v>28</v>
      </c>
      <c r="K793">
        <v>6</v>
      </c>
      <c r="L793">
        <v>1</v>
      </c>
      <c r="M793" t="s">
        <v>28</v>
      </c>
    </row>
    <row r="794" spans="1:13" x14ac:dyDescent="0.25">
      <c r="A794" t="s">
        <v>3100</v>
      </c>
      <c r="B794" t="s">
        <v>2965</v>
      </c>
      <c r="C794" s="1">
        <v>42158</v>
      </c>
      <c r="D794" t="s">
        <v>15</v>
      </c>
      <c r="E794" t="s">
        <v>127</v>
      </c>
      <c r="F794" t="s">
        <v>88</v>
      </c>
      <c r="G794" t="s">
        <v>3101</v>
      </c>
      <c r="H794">
        <v>2011</v>
      </c>
      <c r="I794" t="s">
        <v>3102</v>
      </c>
      <c r="J794" t="s">
        <v>28</v>
      </c>
      <c r="K794">
        <v>6</v>
      </c>
      <c r="L794">
        <v>1</v>
      </c>
      <c r="M794" t="s">
        <v>28</v>
      </c>
    </row>
    <row r="795" spans="1:13" x14ac:dyDescent="0.25">
      <c r="A795" t="s">
        <v>3103</v>
      </c>
      <c r="B795" t="s">
        <v>2965</v>
      </c>
      <c r="C795" t="s">
        <v>3104</v>
      </c>
      <c r="D795" t="s">
        <v>15</v>
      </c>
      <c r="E795" t="s">
        <v>16</v>
      </c>
      <c r="F795" t="s">
        <v>33</v>
      </c>
      <c r="G795" t="s">
        <v>3105</v>
      </c>
      <c r="H795" t="s">
        <v>28</v>
      </c>
      <c r="I795" t="s">
        <v>3106</v>
      </c>
      <c r="J795" t="s">
        <v>28</v>
      </c>
      <c r="K795">
        <v>10</v>
      </c>
      <c r="L795" t="s">
        <v>28</v>
      </c>
      <c r="M795" t="s">
        <v>28</v>
      </c>
    </row>
    <row r="796" spans="1:13" x14ac:dyDescent="0.25">
      <c r="A796" t="s">
        <v>3107</v>
      </c>
      <c r="B796" t="s">
        <v>2965</v>
      </c>
      <c r="C796" s="1">
        <v>42041</v>
      </c>
      <c r="D796" t="s">
        <v>58</v>
      </c>
      <c r="E796" t="s">
        <v>59</v>
      </c>
      <c r="F796" t="s">
        <v>17</v>
      </c>
      <c r="G796" t="s">
        <v>3108</v>
      </c>
      <c r="H796">
        <v>2013</v>
      </c>
      <c r="I796" t="s">
        <v>3109</v>
      </c>
      <c r="J796" t="s">
        <v>28</v>
      </c>
      <c r="K796">
        <v>7</v>
      </c>
      <c r="L796">
        <v>4</v>
      </c>
      <c r="M796" t="s">
        <v>28</v>
      </c>
    </row>
    <row r="797" spans="1:13" x14ac:dyDescent="0.25">
      <c r="A797" t="s">
        <v>3110</v>
      </c>
      <c r="B797" t="s">
        <v>2965</v>
      </c>
      <c r="C797" s="1">
        <v>42042</v>
      </c>
      <c r="D797" t="s">
        <v>15</v>
      </c>
      <c r="E797" t="s">
        <v>16</v>
      </c>
      <c r="F797" t="s">
        <v>303</v>
      </c>
      <c r="G797" t="s">
        <v>3111</v>
      </c>
      <c r="H797">
        <v>2011</v>
      </c>
      <c r="I797" t="s">
        <v>3112</v>
      </c>
      <c r="J797" t="s">
        <v>28</v>
      </c>
      <c r="K797">
        <v>14</v>
      </c>
      <c r="L797">
        <v>2</v>
      </c>
      <c r="M797" t="s">
        <v>28</v>
      </c>
    </row>
    <row r="798" spans="1:13" x14ac:dyDescent="0.25">
      <c r="A798" t="s">
        <v>3113</v>
      </c>
      <c r="B798" t="s">
        <v>2965</v>
      </c>
      <c r="C798" s="1">
        <v>42346</v>
      </c>
      <c r="D798" t="s">
        <v>23</v>
      </c>
      <c r="E798" t="s">
        <v>2748</v>
      </c>
      <c r="F798" t="s">
        <v>54</v>
      </c>
      <c r="G798" t="s">
        <v>3114</v>
      </c>
      <c r="H798">
        <v>2011</v>
      </c>
      <c r="I798" t="s">
        <v>3115</v>
      </c>
      <c r="J798" t="s">
        <v>28</v>
      </c>
      <c r="K798">
        <v>9</v>
      </c>
      <c r="L798">
        <v>8</v>
      </c>
      <c r="M798" t="s">
        <v>28</v>
      </c>
    </row>
    <row r="799" spans="1:13" x14ac:dyDescent="0.25">
      <c r="A799" t="s">
        <v>3116</v>
      </c>
      <c r="B799" t="s">
        <v>2965</v>
      </c>
      <c r="C799" s="1">
        <v>42225</v>
      </c>
      <c r="D799" t="s">
        <v>15</v>
      </c>
      <c r="E799" t="s">
        <v>16</v>
      </c>
      <c r="F799" t="s">
        <v>88</v>
      </c>
      <c r="G799" t="s">
        <v>3117</v>
      </c>
      <c r="H799">
        <v>2011</v>
      </c>
      <c r="I799" t="s">
        <v>3118</v>
      </c>
      <c r="J799" t="s">
        <v>28</v>
      </c>
      <c r="K799">
        <v>6</v>
      </c>
      <c r="L799">
        <v>1</v>
      </c>
      <c r="M799" t="s">
        <v>28</v>
      </c>
    </row>
    <row r="800" spans="1:13" x14ac:dyDescent="0.25">
      <c r="A800" t="s">
        <v>3119</v>
      </c>
      <c r="B800" t="s">
        <v>2965</v>
      </c>
      <c r="C800" s="1">
        <v>42348</v>
      </c>
      <c r="D800" t="s">
        <v>15</v>
      </c>
      <c r="E800" t="s">
        <v>16</v>
      </c>
      <c r="F800" t="s">
        <v>54</v>
      </c>
      <c r="G800" t="s">
        <v>3120</v>
      </c>
      <c r="H800">
        <v>2014</v>
      </c>
      <c r="I800" t="s">
        <v>1862</v>
      </c>
      <c r="J800" t="s">
        <v>28</v>
      </c>
      <c r="K800">
        <v>3</v>
      </c>
      <c r="L800">
        <v>1</v>
      </c>
      <c r="M800" t="s">
        <v>28</v>
      </c>
    </row>
    <row r="801" spans="1:13" x14ac:dyDescent="0.25">
      <c r="A801" t="s">
        <v>3121</v>
      </c>
      <c r="B801" t="s">
        <v>2965</v>
      </c>
      <c r="C801" s="1">
        <v>42348</v>
      </c>
      <c r="D801" t="s">
        <v>15</v>
      </c>
      <c r="E801" t="s">
        <v>16</v>
      </c>
      <c r="F801" t="s">
        <v>88</v>
      </c>
      <c r="G801" t="s">
        <v>3122</v>
      </c>
      <c r="H801">
        <v>2009</v>
      </c>
      <c r="I801" t="s">
        <v>3123</v>
      </c>
      <c r="J801" t="s">
        <v>28</v>
      </c>
      <c r="K801">
        <v>5</v>
      </c>
      <c r="L801">
        <v>1</v>
      </c>
      <c r="M801" t="s">
        <v>28</v>
      </c>
    </row>
    <row r="802" spans="1:13" x14ac:dyDescent="0.25">
      <c r="A802" t="s">
        <v>3124</v>
      </c>
      <c r="B802" t="s">
        <v>2965</v>
      </c>
      <c r="C802" t="s">
        <v>3125</v>
      </c>
      <c r="D802" t="s">
        <v>15</v>
      </c>
      <c r="E802" t="s">
        <v>107</v>
      </c>
      <c r="F802" t="s">
        <v>101</v>
      </c>
      <c r="G802" t="s">
        <v>3126</v>
      </c>
      <c r="H802">
        <v>2001</v>
      </c>
      <c r="I802" t="s">
        <v>3127</v>
      </c>
      <c r="J802" t="s">
        <v>28</v>
      </c>
      <c r="K802">
        <v>3</v>
      </c>
      <c r="L802">
        <v>1</v>
      </c>
      <c r="M802" t="s">
        <v>28</v>
      </c>
    </row>
    <row r="803" spans="1:13" x14ac:dyDescent="0.25">
      <c r="A803" t="s">
        <v>3128</v>
      </c>
      <c r="B803" t="s">
        <v>2965</v>
      </c>
      <c r="C803" t="s">
        <v>3129</v>
      </c>
      <c r="D803" t="s">
        <v>15</v>
      </c>
      <c r="E803" t="s">
        <v>107</v>
      </c>
      <c r="F803" t="s">
        <v>101</v>
      </c>
      <c r="G803" t="s">
        <v>3130</v>
      </c>
      <c r="H803">
        <v>1998</v>
      </c>
      <c r="I803" t="s">
        <v>1088</v>
      </c>
      <c r="J803" t="s">
        <v>28</v>
      </c>
      <c r="K803">
        <v>10</v>
      </c>
      <c r="L803">
        <v>1</v>
      </c>
      <c r="M803" t="s">
        <v>28</v>
      </c>
    </row>
    <row r="804" spans="1:13" x14ac:dyDescent="0.25">
      <c r="A804" t="s">
        <v>3131</v>
      </c>
      <c r="B804" t="s">
        <v>2965</v>
      </c>
      <c r="C804" t="s">
        <v>3132</v>
      </c>
      <c r="D804" t="s">
        <v>1417</v>
      </c>
      <c r="E804" t="s">
        <v>3133</v>
      </c>
      <c r="F804" t="s">
        <v>163</v>
      </c>
      <c r="G804" t="s">
        <v>3134</v>
      </c>
      <c r="H804">
        <v>2012</v>
      </c>
      <c r="I804" t="s">
        <v>3135</v>
      </c>
      <c r="J804" t="s">
        <v>28</v>
      </c>
      <c r="K804">
        <v>5</v>
      </c>
      <c r="L804">
        <v>3</v>
      </c>
      <c r="M804" t="s">
        <v>28</v>
      </c>
    </row>
    <row r="805" spans="1:13" x14ac:dyDescent="0.25">
      <c r="A805" t="s">
        <v>3136</v>
      </c>
      <c r="B805" t="s">
        <v>2965</v>
      </c>
      <c r="C805" s="1">
        <v>42708</v>
      </c>
      <c r="D805" t="s">
        <v>15</v>
      </c>
      <c r="E805" t="s">
        <v>127</v>
      </c>
      <c r="F805" t="s">
        <v>17</v>
      </c>
      <c r="G805" t="s">
        <v>3137</v>
      </c>
      <c r="H805">
        <v>2015</v>
      </c>
      <c r="I805" t="s">
        <v>3138</v>
      </c>
      <c r="J805" t="s">
        <v>84</v>
      </c>
      <c r="K805">
        <v>3</v>
      </c>
      <c r="L805">
        <v>1</v>
      </c>
      <c r="M805">
        <v>3</v>
      </c>
    </row>
    <row r="806" spans="1:13" x14ac:dyDescent="0.25">
      <c r="A806" t="s">
        <v>3139</v>
      </c>
      <c r="B806" t="s">
        <v>2965</v>
      </c>
      <c r="C806" s="1">
        <v>42557</v>
      </c>
      <c r="D806" t="s">
        <v>23</v>
      </c>
      <c r="E806" t="s">
        <v>350</v>
      </c>
      <c r="F806" t="s">
        <v>54</v>
      </c>
      <c r="G806" t="s">
        <v>3140</v>
      </c>
      <c r="H806">
        <v>2003</v>
      </c>
      <c r="I806" t="s">
        <v>2670</v>
      </c>
      <c r="J806" t="s">
        <v>28</v>
      </c>
      <c r="K806">
        <v>3</v>
      </c>
      <c r="L806">
        <v>3</v>
      </c>
      <c r="M806" t="s">
        <v>28</v>
      </c>
    </row>
    <row r="807" spans="1:13" x14ac:dyDescent="0.25">
      <c r="A807" t="s">
        <v>3141</v>
      </c>
      <c r="B807" t="s">
        <v>2965</v>
      </c>
      <c r="C807" t="s">
        <v>3142</v>
      </c>
      <c r="D807" t="s">
        <v>23</v>
      </c>
      <c r="E807" t="s">
        <v>1299</v>
      </c>
      <c r="F807" t="s">
        <v>139</v>
      </c>
      <c r="G807" t="s">
        <v>3143</v>
      </c>
      <c r="H807">
        <v>2002</v>
      </c>
      <c r="I807" t="s">
        <v>28</v>
      </c>
      <c r="J807" t="s">
        <v>28</v>
      </c>
      <c r="K807">
        <v>2</v>
      </c>
      <c r="L807">
        <v>2</v>
      </c>
      <c r="M807" t="s">
        <v>28</v>
      </c>
    </row>
    <row r="808" spans="1:13" x14ac:dyDescent="0.25">
      <c r="A808" t="s">
        <v>3144</v>
      </c>
      <c r="B808" t="s">
        <v>2965</v>
      </c>
      <c r="C808" s="1">
        <v>42890</v>
      </c>
      <c r="D808" t="s">
        <v>15</v>
      </c>
      <c r="E808" t="s">
        <v>16</v>
      </c>
      <c r="F808" t="s">
        <v>139</v>
      </c>
      <c r="G808" t="s">
        <v>3145</v>
      </c>
      <c r="H808">
        <v>2012</v>
      </c>
      <c r="I808" t="s">
        <v>3146</v>
      </c>
      <c r="J808" t="s">
        <v>28</v>
      </c>
      <c r="K808">
        <v>7</v>
      </c>
      <c r="L808">
        <v>1</v>
      </c>
      <c r="M808" t="s">
        <v>28</v>
      </c>
    </row>
    <row r="809" spans="1:13" x14ac:dyDescent="0.25">
      <c r="A809" t="s">
        <v>3147</v>
      </c>
      <c r="B809" t="s">
        <v>2965</v>
      </c>
      <c r="C809" t="s">
        <v>3148</v>
      </c>
      <c r="D809" t="s">
        <v>15</v>
      </c>
      <c r="E809" t="s">
        <v>16</v>
      </c>
      <c r="F809" t="s">
        <v>88</v>
      </c>
      <c r="G809" t="s">
        <v>3149</v>
      </c>
      <c r="H809">
        <v>2015</v>
      </c>
      <c r="I809" t="s">
        <v>3150</v>
      </c>
      <c r="J809" t="s">
        <v>28</v>
      </c>
      <c r="K809">
        <v>7</v>
      </c>
      <c r="L809">
        <v>1</v>
      </c>
      <c r="M809" t="s">
        <v>28</v>
      </c>
    </row>
    <row r="810" spans="1:13" x14ac:dyDescent="0.25">
      <c r="A810" t="s">
        <v>3151</v>
      </c>
      <c r="B810" t="s">
        <v>2965</v>
      </c>
      <c r="C810" s="1">
        <v>43013</v>
      </c>
      <c r="D810" t="s">
        <v>23</v>
      </c>
      <c r="E810" t="s">
        <v>3152</v>
      </c>
      <c r="F810" t="s">
        <v>163</v>
      </c>
      <c r="G810" t="s">
        <v>3153</v>
      </c>
      <c r="H810">
        <v>2010</v>
      </c>
      <c r="I810" t="s">
        <v>3154</v>
      </c>
      <c r="J810" t="s">
        <v>28</v>
      </c>
      <c r="K810">
        <v>6</v>
      </c>
      <c r="L810">
        <v>4</v>
      </c>
      <c r="M810" t="s">
        <v>28</v>
      </c>
    </row>
    <row r="811" spans="1:13" x14ac:dyDescent="0.25">
      <c r="A811" t="s">
        <v>3155</v>
      </c>
      <c r="B811" t="s">
        <v>2965</v>
      </c>
      <c r="C811" t="s">
        <v>3156</v>
      </c>
      <c r="D811" t="s">
        <v>15</v>
      </c>
      <c r="E811" t="s">
        <v>107</v>
      </c>
      <c r="F811" t="s">
        <v>88</v>
      </c>
      <c r="G811" t="s">
        <v>3157</v>
      </c>
      <c r="H811">
        <v>2012</v>
      </c>
      <c r="I811" t="s">
        <v>3158</v>
      </c>
      <c r="J811" t="s">
        <v>28</v>
      </c>
      <c r="K811">
        <v>9</v>
      </c>
      <c r="L811">
        <v>2</v>
      </c>
      <c r="M811" t="s">
        <v>28</v>
      </c>
    </row>
    <row r="812" spans="1:13" x14ac:dyDescent="0.25">
      <c r="A812" t="s">
        <v>3159</v>
      </c>
      <c r="B812" t="s">
        <v>2965</v>
      </c>
      <c r="C812" s="1">
        <v>42774</v>
      </c>
      <c r="D812" t="s">
        <v>15</v>
      </c>
      <c r="E812" t="s">
        <v>107</v>
      </c>
      <c r="F812" t="s">
        <v>88</v>
      </c>
      <c r="G812" t="s">
        <v>3160</v>
      </c>
      <c r="H812">
        <v>2012</v>
      </c>
      <c r="I812" t="s">
        <v>3161</v>
      </c>
      <c r="J812" t="s">
        <v>28</v>
      </c>
      <c r="K812">
        <v>16</v>
      </c>
      <c r="L812">
        <v>1</v>
      </c>
      <c r="M812" t="s">
        <v>28</v>
      </c>
    </row>
    <row r="813" spans="1:13" x14ac:dyDescent="0.25">
      <c r="A813" t="s">
        <v>3162</v>
      </c>
      <c r="B813" t="s">
        <v>2965</v>
      </c>
      <c r="C813" s="1">
        <v>42924</v>
      </c>
      <c r="D813" t="s">
        <v>2137</v>
      </c>
      <c r="E813" t="s">
        <v>3163</v>
      </c>
      <c r="F813" t="s">
        <v>303</v>
      </c>
      <c r="G813" t="s">
        <v>3164</v>
      </c>
      <c r="H813">
        <v>2000</v>
      </c>
      <c r="I813" t="s">
        <v>3165</v>
      </c>
      <c r="J813" t="s">
        <v>28</v>
      </c>
      <c r="K813">
        <v>2</v>
      </c>
      <c r="L813">
        <v>2</v>
      </c>
      <c r="M813" t="s">
        <v>28</v>
      </c>
    </row>
    <row r="814" spans="1:13" x14ac:dyDescent="0.25">
      <c r="A814" t="s">
        <v>3166</v>
      </c>
      <c r="B814" t="s">
        <v>2965</v>
      </c>
      <c r="C814" t="s">
        <v>3167</v>
      </c>
      <c r="D814" t="s">
        <v>15</v>
      </c>
      <c r="E814" t="s">
        <v>127</v>
      </c>
      <c r="F814" t="s">
        <v>65</v>
      </c>
      <c r="G814" t="s">
        <v>3168</v>
      </c>
      <c r="H814">
        <v>1997</v>
      </c>
      <c r="I814" t="s">
        <v>3169</v>
      </c>
      <c r="J814" t="s">
        <v>28</v>
      </c>
      <c r="K814">
        <v>8</v>
      </c>
      <c r="L814">
        <v>1</v>
      </c>
      <c r="M814" t="s">
        <v>28</v>
      </c>
    </row>
    <row r="815" spans="1:13" x14ac:dyDescent="0.25">
      <c r="A815" t="s">
        <v>3170</v>
      </c>
      <c r="B815" t="s">
        <v>2965</v>
      </c>
      <c r="C815" t="s">
        <v>3171</v>
      </c>
      <c r="D815" t="s">
        <v>1864</v>
      </c>
      <c r="E815" t="s">
        <v>3172</v>
      </c>
      <c r="F815" t="s">
        <v>25</v>
      </c>
      <c r="G815" t="s">
        <v>3173</v>
      </c>
      <c r="H815">
        <v>2015</v>
      </c>
      <c r="I815" t="s">
        <v>3174</v>
      </c>
      <c r="J815" t="s">
        <v>28</v>
      </c>
      <c r="K815">
        <v>2</v>
      </c>
      <c r="L815">
        <v>2</v>
      </c>
      <c r="M815" t="s">
        <v>28</v>
      </c>
    </row>
    <row r="816" spans="1:13" x14ac:dyDescent="0.25">
      <c r="A816" t="s">
        <v>3175</v>
      </c>
      <c r="B816" t="s">
        <v>2965</v>
      </c>
      <c r="C816" s="1">
        <v>42958</v>
      </c>
      <c r="D816" t="s">
        <v>233</v>
      </c>
      <c r="E816" t="s">
        <v>33</v>
      </c>
      <c r="F816" t="s">
        <v>3176</v>
      </c>
      <c r="G816" t="s">
        <v>28</v>
      </c>
      <c r="H816">
        <v>2013</v>
      </c>
      <c r="I816" t="s">
        <v>3177</v>
      </c>
      <c r="J816" t="s">
        <v>28</v>
      </c>
      <c r="K816">
        <v>13</v>
      </c>
      <c r="L816">
        <v>3</v>
      </c>
      <c r="M816" t="s">
        <v>28</v>
      </c>
    </row>
    <row r="817" spans="1:13" x14ac:dyDescent="0.25">
      <c r="A817" t="s">
        <v>3178</v>
      </c>
      <c r="B817" t="s">
        <v>2965</v>
      </c>
      <c r="C817" t="s">
        <v>3179</v>
      </c>
      <c r="D817" t="s">
        <v>15</v>
      </c>
      <c r="E817" t="s">
        <v>16</v>
      </c>
      <c r="F817" t="s">
        <v>303</v>
      </c>
      <c r="G817" t="s">
        <v>3180</v>
      </c>
      <c r="H817">
        <v>2013</v>
      </c>
      <c r="I817" t="s">
        <v>1862</v>
      </c>
      <c r="J817" t="s">
        <v>28</v>
      </c>
      <c r="K817">
        <v>5</v>
      </c>
      <c r="L817">
        <v>4</v>
      </c>
      <c r="M817" t="s">
        <v>28</v>
      </c>
    </row>
    <row r="818" spans="1:13" x14ac:dyDescent="0.25">
      <c r="A818" t="s">
        <v>3181</v>
      </c>
      <c r="B818" t="s">
        <v>2965</v>
      </c>
      <c r="C818" s="1">
        <v>43377</v>
      </c>
      <c r="D818" t="s">
        <v>15</v>
      </c>
      <c r="E818" t="s">
        <v>436</v>
      </c>
      <c r="F818" t="s">
        <v>163</v>
      </c>
      <c r="G818" t="s">
        <v>3182</v>
      </c>
      <c r="H818">
        <v>2000</v>
      </c>
      <c r="I818" t="s">
        <v>3183</v>
      </c>
      <c r="J818" t="s">
        <v>28</v>
      </c>
      <c r="K818">
        <v>5</v>
      </c>
      <c r="L818">
        <v>1</v>
      </c>
      <c r="M818" t="s">
        <v>28</v>
      </c>
    </row>
    <row r="819" spans="1:13" x14ac:dyDescent="0.25">
      <c r="A819" t="s">
        <v>3184</v>
      </c>
      <c r="B819" t="s">
        <v>2965</v>
      </c>
      <c r="C819" t="s">
        <v>3185</v>
      </c>
      <c r="D819" t="s">
        <v>15</v>
      </c>
      <c r="E819" t="s">
        <v>127</v>
      </c>
      <c r="F819" t="s">
        <v>128</v>
      </c>
      <c r="G819" t="s">
        <v>3186</v>
      </c>
      <c r="H819">
        <v>2013</v>
      </c>
      <c r="I819" t="s">
        <v>1672</v>
      </c>
      <c r="J819" t="s">
        <v>28</v>
      </c>
      <c r="K819">
        <v>8</v>
      </c>
      <c r="L819">
        <v>1</v>
      </c>
      <c r="M819" t="s">
        <v>28</v>
      </c>
    </row>
    <row r="820" spans="1:13" x14ac:dyDescent="0.25">
      <c r="A820" t="s">
        <v>3187</v>
      </c>
      <c r="B820" t="s">
        <v>2965</v>
      </c>
      <c r="C820" t="s">
        <v>3185</v>
      </c>
      <c r="D820" t="s">
        <v>561</v>
      </c>
      <c r="E820" t="s">
        <v>3188</v>
      </c>
      <c r="F820" t="s">
        <v>303</v>
      </c>
      <c r="G820" t="s">
        <v>3189</v>
      </c>
      <c r="H820">
        <v>2016</v>
      </c>
      <c r="I820" t="s">
        <v>3190</v>
      </c>
      <c r="J820" t="s">
        <v>28</v>
      </c>
      <c r="K820">
        <v>6</v>
      </c>
      <c r="L820">
        <v>1</v>
      </c>
      <c r="M820" t="s">
        <v>28</v>
      </c>
    </row>
    <row r="821" spans="1:13" x14ac:dyDescent="0.25">
      <c r="A821" t="s">
        <v>3191</v>
      </c>
      <c r="B821" t="s">
        <v>2965</v>
      </c>
      <c r="C821" t="s">
        <v>3192</v>
      </c>
      <c r="D821" t="s">
        <v>15</v>
      </c>
      <c r="E821" t="s">
        <v>16</v>
      </c>
      <c r="F821" t="s">
        <v>101</v>
      </c>
      <c r="G821" t="s">
        <v>3193</v>
      </c>
      <c r="H821">
        <v>2010</v>
      </c>
      <c r="I821" t="s">
        <v>3194</v>
      </c>
      <c r="J821" t="s">
        <v>28</v>
      </c>
      <c r="K821">
        <v>4</v>
      </c>
      <c r="L821">
        <v>1</v>
      </c>
      <c r="M821" t="s">
        <v>28</v>
      </c>
    </row>
    <row r="822" spans="1:13" x14ac:dyDescent="0.25">
      <c r="A822" t="s">
        <v>3195</v>
      </c>
      <c r="B822" t="s">
        <v>2965</v>
      </c>
      <c r="C822" s="1">
        <v>43410</v>
      </c>
      <c r="D822" t="s">
        <v>15</v>
      </c>
      <c r="E822" t="s">
        <v>3196</v>
      </c>
      <c r="F822" t="s">
        <v>128</v>
      </c>
      <c r="G822" t="s">
        <v>3197</v>
      </c>
      <c r="H822">
        <v>2010</v>
      </c>
      <c r="I822" t="s">
        <v>3198</v>
      </c>
      <c r="J822" t="s">
        <v>28</v>
      </c>
      <c r="K822">
        <v>31</v>
      </c>
      <c r="L822">
        <v>1</v>
      </c>
      <c r="M822" t="s">
        <v>28</v>
      </c>
    </row>
    <row r="823" spans="1:13" x14ac:dyDescent="0.25">
      <c r="A823" t="s">
        <v>3199</v>
      </c>
      <c r="B823" t="s">
        <v>2965</v>
      </c>
      <c r="C823" s="1">
        <v>43227</v>
      </c>
      <c r="D823" t="s">
        <v>15</v>
      </c>
      <c r="E823" t="s">
        <v>16</v>
      </c>
      <c r="F823" t="s">
        <v>163</v>
      </c>
      <c r="G823" t="s">
        <v>3200</v>
      </c>
      <c r="H823">
        <v>2014</v>
      </c>
      <c r="I823" t="s">
        <v>3201</v>
      </c>
      <c r="J823" t="s">
        <v>28</v>
      </c>
      <c r="K823">
        <v>10</v>
      </c>
      <c r="L823">
        <v>1</v>
      </c>
      <c r="M823" t="s">
        <v>28</v>
      </c>
    </row>
    <row r="824" spans="1:13" x14ac:dyDescent="0.25">
      <c r="A824" t="s">
        <v>3202</v>
      </c>
      <c r="B824" t="s">
        <v>2965</v>
      </c>
      <c r="C824" s="1">
        <v>43380</v>
      </c>
      <c r="D824" t="s">
        <v>23</v>
      </c>
      <c r="E824" t="s">
        <v>152</v>
      </c>
      <c r="F824" t="s">
        <v>54</v>
      </c>
      <c r="G824" t="s">
        <v>3203</v>
      </c>
      <c r="H824">
        <v>2007</v>
      </c>
      <c r="I824" t="s">
        <v>3204</v>
      </c>
      <c r="J824" t="s">
        <v>28</v>
      </c>
      <c r="K824">
        <v>14</v>
      </c>
      <c r="L824">
        <v>6</v>
      </c>
      <c r="M824" t="s">
        <v>28</v>
      </c>
    </row>
    <row r="825" spans="1:13" x14ac:dyDescent="0.25">
      <c r="A825" t="s">
        <v>3205</v>
      </c>
      <c r="B825" t="s">
        <v>2965</v>
      </c>
      <c r="C825" s="1">
        <v>43441</v>
      </c>
      <c r="D825" t="s">
        <v>605</v>
      </c>
      <c r="E825" t="s">
        <v>611</v>
      </c>
      <c r="F825" t="s">
        <v>303</v>
      </c>
      <c r="G825" t="s">
        <v>3206</v>
      </c>
      <c r="H825">
        <v>1998</v>
      </c>
      <c r="I825" t="s">
        <v>1134</v>
      </c>
      <c r="J825" t="s">
        <v>43</v>
      </c>
      <c r="K825">
        <v>4</v>
      </c>
      <c r="L825" t="s">
        <v>28</v>
      </c>
      <c r="M825">
        <v>2</v>
      </c>
    </row>
    <row r="826" spans="1:13" x14ac:dyDescent="0.25">
      <c r="A826" t="s">
        <v>3207</v>
      </c>
      <c r="B826" t="s">
        <v>2965</v>
      </c>
      <c r="C826" t="s">
        <v>3208</v>
      </c>
      <c r="D826" t="s">
        <v>15</v>
      </c>
      <c r="E826" t="s">
        <v>3209</v>
      </c>
      <c r="F826" t="s">
        <v>65</v>
      </c>
      <c r="G826" t="s">
        <v>3210</v>
      </c>
      <c r="H826" t="s">
        <v>28</v>
      </c>
      <c r="I826" t="s">
        <v>3211</v>
      </c>
      <c r="J826" t="s">
        <v>28</v>
      </c>
      <c r="K826">
        <v>9</v>
      </c>
      <c r="L826">
        <v>1</v>
      </c>
      <c r="M826" t="s">
        <v>28</v>
      </c>
    </row>
    <row r="827" spans="1:13" x14ac:dyDescent="0.25">
      <c r="A827" t="s">
        <v>3212</v>
      </c>
      <c r="B827" t="s">
        <v>2965</v>
      </c>
      <c r="C827" t="s">
        <v>837</v>
      </c>
      <c r="D827" t="s">
        <v>23</v>
      </c>
      <c r="E827" t="s">
        <v>152</v>
      </c>
      <c r="F827" t="s">
        <v>139</v>
      </c>
      <c r="G827" t="s">
        <v>3213</v>
      </c>
      <c r="H827">
        <v>2016</v>
      </c>
      <c r="I827" t="s">
        <v>3214</v>
      </c>
      <c r="J827" t="s">
        <v>28</v>
      </c>
      <c r="K827">
        <v>2</v>
      </c>
      <c r="L827">
        <v>1</v>
      </c>
      <c r="M827" t="s">
        <v>28</v>
      </c>
    </row>
    <row r="828" spans="1:13" x14ac:dyDescent="0.25">
      <c r="A828" t="s">
        <v>3215</v>
      </c>
      <c r="B828" t="s">
        <v>2965</v>
      </c>
      <c r="C828" t="s">
        <v>1175</v>
      </c>
      <c r="D828" t="s">
        <v>15</v>
      </c>
      <c r="E828" t="s">
        <v>436</v>
      </c>
      <c r="F828" t="s">
        <v>303</v>
      </c>
      <c r="G828" t="s">
        <v>3216</v>
      </c>
      <c r="H828">
        <v>2009</v>
      </c>
      <c r="I828" t="s">
        <v>3217</v>
      </c>
      <c r="J828" t="s">
        <v>3218</v>
      </c>
      <c r="K828">
        <v>12</v>
      </c>
      <c r="L828">
        <v>2</v>
      </c>
      <c r="M828">
        <v>1</v>
      </c>
    </row>
    <row r="829" spans="1:13" x14ac:dyDescent="0.25">
      <c r="A829" t="s">
        <v>3219</v>
      </c>
      <c r="B829" t="s">
        <v>2965</v>
      </c>
      <c r="C829" t="s">
        <v>3220</v>
      </c>
      <c r="D829" t="s">
        <v>15</v>
      </c>
      <c r="E829" t="s">
        <v>16</v>
      </c>
      <c r="F829" t="s">
        <v>65</v>
      </c>
      <c r="G829" t="s">
        <v>3221</v>
      </c>
      <c r="H829">
        <v>2014</v>
      </c>
      <c r="I829" t="s">
        <v>2882</v>
      </c>
      <c r="J829" t="s">
        <v>28</v>
      </c>
      <c r="K829">
        <v>22</v>
      </c>
      <c r="L829">
        <v>1</v>
      </c>
      <c r="M829" t="s">
        <v>28</v>
      </c>
    </row>
    <row r="830" spans="1:13" x14ac:dyDescent="0.25">
      <c r="A830" t="s">
        <v>3222</v>
      </c>
      <c r="B830" t="s">
        <v>2965</v>
      </c>
      <c r="C830" t="s">
        <v>3223</v>
      </c>
      <c r="D830" t="s">
        <v>15</v>
      </c>
      <c r="E830" t="s">
        <v>107</v>
      </c>
      <c r="F830" t="s">
        <v>197</v>
      </c>
      <c r="G830" t="s">
        <v>3224</v>
      </c>
      <c r="H830">
        <v>2015</v>
      </c>
      <c r="I830" t="s">
        <v>3225</v>
      </c>
      <c r="J830" t="s">
        <v>28</v>
      </c>
      <c r="K830">
        <v>5</v>
      </c>
      <c r="L830">
        <v>1</v>
      </c>
      <c r="M830" t="s">
        <v>28</v>
      </c>
    </row>
    <row r="831" spans="1:13" x14ac:dyDescent="0.25">
      <c r="A831" t="s">
        <v>3226</v>
      </c>
      <c r="B831" t="s">
        <v>2965</v>
      </c>
      <c r="C831" s="1">
        <v>43383</v>
      </c>
      <c r="D831" t="s">
        <v>23</v>
      </c>
      <c r="E831" t="s">
        <v>3227</v>
      </c>
      <c r="F831" t="s">
        <v>33</v>
      </c>
      <c r="G831" t="s">
        <v>3228</v>
      </c>
      <c r="H831">
        <v>2011</v>
      </c>
      <c r="I831" t="s">
        <v>3229</v>
      </c>
      <c r="J831" t="s">
        <v>28</v>
      </c>
      <c r="K831">
        <v>2</v>
      </c>
      <c r="L831">
        <v>1</v>
      </c>
      <c r="M831" t="s">
        <v>28</v>
      </c>
    </row>
    <row r="832" spans="1:13" x14ac:dyDescent="0.25">
      <c r="A832" t="s">
        <v>3230</v>
      </c>
      <c r="B832" t="s">
        <v>2965</v>
      </c>
      <c r="C832" t="s">
        <v>3231</v>
      </c>
      <c r="D832" t="s">
        <v>15</v>
      </c>
      <c r="E832" t="s">
        <v>16</v>
      </c>
      <c r="F832" t="s">
        <v>17</v>
      </c>
      <c r="G832" t="s">
        <v>3232</v>
      </c>
      <c r="H832">
        <v>2016</v>
      </c>
      <c r="I832" t="s">
        <v>3233</v>
      </c>
      <c r="J832" t="s">
        <v>28</v>
      </c>
      <c r="K832">
        <v>28</v>
      </c>
      <c r="L832">
        <v>1</v>
      </c>
      <c r="M832" t="s">
        <v>28</v>
      </c>
    </row>
    <row r="833" spans="1:13" x14ac:dyDescent="0.25">
      <c r="A833" t="s">
        <v>3234</v>
      </c>
      <c r="B833" t="s">
        <v>2965</v>
      </c>
      <c r="C833" t="s">
        <v>3235</v>
      </c>
      <c r="D833" t="s">
        <v>15</v>
      </c>
      <c r="E833" t="s">
        <v>1412</v>
      </c>
      <c r="F833" t="s">
        <v>88</v>
      </c>
      <c r="G833" t="s">
        <v>3236</v>
      </c>
      <c r="H833">
        <v>2009</v>
      </c>
      <c r="I833" t="s">
        <v>3237</v>
      </c>
      <c r="J833" t="s">
        <v>28</v>
      </c>
      <c r="K833">
        <v>7</v>
      </c>
      <c r="L833">
        <v>1</v>
      </c>
      <c r="M833" t="s">
        <v>28</v>
      </c>
    </row>
    <row r="834" spans="1:13" x14ac:dyDescent="0.25">
      <c r="A834" t="s">
        <v>3238</v>
      </c>
      <c r="B834" t="s">
        <v>2965</v>
      </c>
      <c r="C834" t="s">
        <v>3239</v>
      </c>
      <c r="D834" t="s">
        <v>208</v>
      </c>
      <c r="E834" t="s">
        <v>279</v>
      </c>
      <c r="F834" t="s">
        <v>310</v>
      </c>
      <c r="G834" t="s">
        <v>3240</v>
      </c>
      <c r="H834">
        <v>2013</v>
      </c>
      <c r="I834" t="s">
        <v>3241</v>
      </c>
      <c r="J834" t="s">
        <v>28</v>
      </c>
      <c r="K834">
        <v>22</v>
      </c>
      <c r="L834">
        <v>3</v>
      </c>
      <c r="M834" t="s">
        <v>28</v>
      </c>
    </row>
    <row r="835" spans="1:13" x14ac:dyDescent="0.25">
      <c r="A835" t="s">
        <v>3242</v>
      </c>
      <c r="B835" t="s">
        <v>2965</v>
      </c>
      <c r="C835" t="s">
        <v>3243</v>
      </c>
      <c r="D835" t="s">
        <v>15</v>
      </c>
      <c r="E835" t="s">
        <v>16</v>
      </c>
      <c r="F835" t="s">
        <v>128</v>
      </c>
      <c r="G835" t="s">
        <v>3244</v>
      </c>
      <c r="H835">
        <v>2015</v>
      </c>
      <c r="I835" t="s">
        <v>3245</v>
      </c>
      <c r="J835" t="s">
        <v>28</v>
      </c>
      <c r="K835">
        <v>8</v>
      </c>
      <c r="L835">
        <v>4</v>
      </c>
      <c r="M835" t="s">
        <v>28</v>
      </c>
    </row>
    <row r="836" spans="1:13" x14ac:dyDescent="0.25">
      <c r="A836" t="s">
        <v>3246</v>
      </c>
      <c r="B836" t="s">
        <v>2965</v>
      </c>
      <c r="C836" s="1">
        <v>43262</v>
      </c>
      <c r="D836" t="s">
        <v>465</v>
      </c>
      <c r="E836" t="s">
        <v>466</v>
      </c>
      <c r="F836" t="s">
        <v>128</v>
      </c>
      <c r="G836" t="s">
        <v>3247</v>
      </c>
      <c r="H836">
        <v>2011</v>
      </c>
      <c r="I836" t="s">
        <v>3248</v>
      </c>
      <c r="J836" t="s">
        <v>43</v>
      </c>
      <c r="K836">
        <v>22</v>
      </c>
      <c r="L836">
        <v>3</v>
      </c>
      <c r="M836">
        <v>2</v>
      </c>
    </row>
    <row r="837" spans="1:13" x14ac:dyDescent="0.25">
      <c r="A837" t="s">
        <v>3249</v>
      </c>
      <c r="B837" t="s">
        <v>2965</v>
      </c>
      <c r="C837" t="s">
        <v>399</v>
      </c>
      <c r="D837" t="s">
        <v>605</v>
      </c>
      <c r="E837" t="s">
        <v>3250</v>
      </c>
      <c r="F837" t="s">
        <v>65</v>
      </c>
      <c r="G837" t="s">
        <v>3251</v>
      </c>
      <c r="H837">
        <v>2011</v>
      </c>
      <c r="I837" t="s">
        <v>3252</v>
      </c>
      <c r="J837" t="s">
        <v>28</v>
      </c>
      <c r="K837">
        <v>6</v>
      </c>
      <c r="L837">
        <v>2</v>
      </c>
      <c r="M837" t="s">
        <v>28</v>
      </c>
    </row>
    <row r="838" spans="1:13" x14ac:dyDescent="0.25">
      <c r="A838" t="s">
        <v>3253</v>
      </c>
      <c r="B838" t="s">
        <v>2965</v>
      </c>
      <c r="C838" t="s">
        <v>3254</v>
      </c>
      <c r="D838" t="s">
        <v>15</v>
      </c>
      <c r="E838" t="s">
        <v>16</v>
      </c>
      <c r="F838" t="s">
        <v>128</v>
      </c>
      <c r="G838" t="s">
        <v>3255</v>
      </c>
      <c r="H838">
        <v>2015</v>
      </c>
      <c r="I838" t="s">
        <v>3256</v>
      </c>
      <c r="J838" t="s">
        <v>28</v>
      </c>
      <c r="K838">
        <v>9</v>
      </c>
      <c r="L838">
        <v>1</v>
      </c>
      <c r="M838" t="s">
        <v>28</v>
      </c>
    </row>
    <row r="839" spans="1:13" x14ac:dyDescent="0.25">
      <c r="A839" t="s">
        <v>3257</v>
      </c>
      <c r="B839" t="s">
        <v>2965</v>
      </c>
      <c r="C839" s="1">
        <v>43385</v>
      </c>
      <c r="D839" t="s">
        <v>23</v>
      </c>
      <c r="E839" t="s">
        <v>1049</v>
      </c>
      <c r="F839" t="s">
        <v>65</v>
      </c>
      <c r="G839" t="s">
        <v>3258</v>
      </c>
      <c r="H839">
        <v>2015</v>
      </c>
      <c r="I839" t="s">
        <v>3256</v>
      </c>
      <c r="J839" t="s">
        <v>28</v>
      </c>
      <c r="K839">
        <v>9</v>
      </c>
      <c r="L839">
        <v>1</v>
      </c>
      <c r="M839" t="s">
        <v>28</v>
      </c>
    </row>
    <row r="840" spans="1:13" x14ac:dyDescent="0.25">
      <c r="A840" t="s">
        <v>3259</v>
      </c>
      <c r="B840" t="s">
        <v>2965</v>
      </c>
      <c r="C840" t="s">
        <v>3260</v>
      </c>
      <c r="D840" t="s">
        <v>23</v>
      </c>
      <c r="E840" t="s">
        <v>3261</v>
      </c>
      <c r="F840" t="s">
        <v>17</v>
      </c>
      <c r="G840" t="s">
        <v>2197</v>
      </c>
      <c r="H840">
        <v>2015</v>
      </c>
      <c r="I840" t="s">
        <v>3262</v>
      </c>
      <c r="J840" t="s">
        <v>28</v>
      </c>
      <c r="K840">
        <v>20</v>
      </c>
      <c r="L840">
        <v>3</v>
      </c>
      <c r="M840" t="s">
        <v>28</v>
      </c>
    </row>
    <row r="841" spans="1:13" x14ac:dyDescent="0.25">
      <c r="A841" t="s">
        <v>3263</v>
      </c>
      <c r="B841" t="s">
        <v>2965</v>
      </c>
      <c r="C841" t="s">
        <v>232</v>
      </c>
      <c r="D841" t="s">
        <v>555</v>
      </c>
      <c r="E841" t="s">
        <v>3264</v>
      </c>
      <c r="F841" t="s">
        <v>25</v>
      </c>
      <c r="G841" t="s">
        <v>3265</v>
      </c>
      <c r="H841">
        <v>2011</v>
      </c>
      <c r="I841" t="s">
        <v>3266</v>
      </c>
      <c r="J841" t="s">
        <v>28</v>
      </c>
      <c r="K841">
        <v>20</v>
      </c>
      <c r="L841">
        <v>1</v>
      </c>
      <c r="M841" t="s">
        <v>28</v>
      </c>
    </row>
    <row r="842" spans="1:13" x14ac:dyDescent="0.25">
      <c r="A842" t="s">
        <v>3267</v>
      </c>
      <c r="B842" t="s">
        <v>2965</v>
      </c>
      <c r="C842" t="s">
        <v>3268</v>
      </c>
      <c r="D842" t="s">
        <v>15</v>
      </c>
      <c r="E842" t="s">
        <v>127</v>
      </c>
      <c r="F842" t="s">
        <v>17</v>
      </c>
      <c r="G842" t="s">
        <v>3269</v>
      </c>
      <c r="H842">
        <v>2014</v>
      </c>
      <c r="I842" t="s">
        <v>3270</v>
      </c>
      <c r="J842" t="s">
        <v>28</v>
      </c>
      <c r="K842">
        <v>36</v>
      </c>
      <c r="L842">
        <v>1</v>
      </c>
      <c r="M842" t="s">
        <v>28</v>
      </c>
    </row>
    <row r="843" spans="1:13" x14ac:dyDescent="0.25">
      <c r="A843" t="s">
        <v>3271</v>
      </c>
      <c r="B843" t="s">
        <v>2965</v>
      </c>
      <c r="C843" s="1">
        <v>43528</v>
      </c>
      <c r="D843" t="s">
        <v>1696</v>
      </c>
      <c r="E843" t="s">
        <v>1697</v>
      </c>
      <c r="F843" t="s">
        <v>33</v>
      </c>
      <c r="G843" t="s">
        <v>3272</v>
      </c>
      <c r="H843">
        <v>2014</v>
      </c>
      <c r="I843" t="s">
        <v>3273</v>
      </c>
      <c r="J843" t="s">
        <v>28</v>
      </c>
      <c r="K843">
        <v>8</v>
      </c>
      <c r="L843">
        <v>2</v>
      </c>
      <c r="M843" t="s">
        <v>28</v>
      </c>
    </row>
    <row r="844" spans="1:13" x14ac:dyDescent="0.25">
      <c r="A844" t="s">
        <v>3274</v>
      </c>
      <c r="B844" t="s">
        <v>2965</v>
      </c>
      <c r="C844" t="s">
        <v>3275</v>
      </c>
      <c r="D844" t="s">
        <v>15</v>
      </c>
      <c r="E844" t="s">
        <v>107</v>
      </c>
      <c r="F844" t="s">
        <v>303</v>
      </c>
      <c r="G844" t="s">
        <v>3276</v>
      </c>
      <c r="H844">
        <v>2015</v>
      </c>
      <c r="I844" t="s">
        <v>28</v>
      </c>
      <c r="J844" t="s">
        <v>28</v>
      </c>
      <c r="K844">
        <v>5</v>
      </c>
      <c r="L844">
        <v>1</v>
      </c>
      <c r="M844" t="s">
        <v>28</v>
      </c>
    </row>
    <row r="845" spans="1:13" x14ac:dyDescent="0.25">
      <c r="A845" t="s">
        <v>3277</v>
      </c>
      <c r="B845" t="s">
        <v>2965</v>
      </c>
      <c r="C845" s="1">
        <v>43651</v>
      </c>
      <c r="D845" t="s">
        <v>23</v>
      </c>
      <c r="E845" t="s">
        <v>152</v>
      </c>
      <c r="F845" t="s">
        <v>54</v>
      </c>
      <c r="G845" t="s">
        <v>3278</v>
      </c>
      <c r="H845">
        <v>2012</v>
      </c>
      <c r="I845" t="s">
        <v>3279</v>
      </c>
      <c r="J845" t="s">
        <v>28</v>
      </c>
      <c r="K845">
        <v>17</v>
      </c>
      <c r="L845">
        <v>5</v>
      </c>
      <c r="M845" t="s">
        <v>28</v>
      </c>
    </row>
    <row r="846" spans="1:13" x14ac:dyDescent="0.25">
      <c r="A846" t="s">
        <v>3280</v>
      </c>
      <c r="B846" t="s">
        <v>2965</v>
      </c>
      <c r="C846" t="s">
        <v>2929</v>
      </c>
      <c r="D846" t="s">
        <v>15</v>
      </c>
      <c r="E846" t="s">
        <v>3281</v>
      </c>
      <c r="F846" t="s">
        <v>25</v>
      </c>
      <c r="G846" t="s">
        <v>3282</v>
      </c>
      <c r="H846">
        <v>2017</v>
      </c>
      <c r="I846" t="s">
        <v>28</v>
      </c>
      <c r="J846" t="s">
        <v>28</v>
      </c>
      <c r="K846">
        <v>4</v>
      </c>
      <c r="L846">
        <v>1</v>
      </c>
      <c r="M846" t="s">
        <v>28</v>
      </c>
    </row>
    <row r="847" spans="1:13" x14ac:dyDescent="0.25">
      <c r="A847" t="s">
        <v>3283</v>
      </c>
      <c r="B847" t="s">
        <v>2965</v>
      </c>
      <c r="C847" t="s">
        <v>3284</v>
      </c>
      <c r="D847" t="s">
        <v>15</v>
      </c>
      <c r="E847" t="s">
        <v>16</v>
      </c>
      <c r="F847" t="s">
        <v>101</v>
      </c>
      <c r="G847" t="s">
        <v>3285</v>
      </c>
      <c r="H847">
        <v>2014</v>
      </c>
      <c r="I847" t="s">
        <v>3286</v>
      </c>
      <c r="J847" t="s">
        <v>28</v>
      </c>
      <c r="K847">
        <v>13</v>
      </c>
      <c r="L847">
        <v>2</v>
      </c>
      <c r="M847" t="s">
        <v>28</v>
      </c>
    </row>
    <row r="848" spans="1:13" x14ac:dyDescent="0.25">
      <c r="A848" t="s">
        <v>3287</v>
      </c>
      <c r="B848" t="s">
        <v>2965</v>
      </c>
      <c r="C848" s="1">
        <v>43744</v>
      </c>
      <c r="D848" t="s">
        <v>408</v>
      </c>
      <c r="E848" t="s">
        <v>409</v>
      </c>
      <c r="F848" t="s">
        <v>310</v>
      </c>
      <c r="G848" t="s">
        <v>3288</v>
      </c>
      <c r="H848">
        <v>2005</v>
      </c>
      <c r="I848" t="s">
        <v>3289</v>
      </c>
      <c r="J848" t="s">
        <v>28</v>
      </c>
      <c r="K848">
        <v>11</v>
      </c>
      <c r="L848">
        <v>4</v>
      </c>
      <c r="M848" t="s">
        <v>28</v>
      </c>
    </row>
    <row r="849" spans="1:13" x14ac:dyDescent="0.25">
      <c r="A849" t="s">
        <v>3290</v>
      </c>
      <c r="B849" t="s">
        <v>2965</v>
      </c>
      <c r="C849" t="s">
        <v>3291</v>
      </c>
      <c r="D849" t="s">
        <v>555</v>
      </c>
      <c r="E849" t="s">
        <v>556</v>
      </c>
      <c r="F849" t="s">
        <v>17</v>
      </c>
      <c r="G849" t="s">
        <v>3292</v>
      </c>
      <c r="H849">
        <v>2016</v>
      </c>
      <c r="I849" t="s">
        <v>3293</v>
      </c>
      <c r="J849" t="s">
        <v>28</v>
      </c>
      <c r="K849">
        <v>10</v>
      </c>
      <c r="L849">
        <v>3</v>
      </c>
      <c r="M849" t="s">
        <v>28</v>
      </c>
    </row>
    <row r="850" spans="1:13" x14ac:dyDescent="0.25">
      <c r="A850" t="s">
        <v>3294</v>
      </c>
      <c r="B850" t="s">
        <v>2965</v>
      </c>
      <c r="C850" t="s">
        <v>3295</v>
      </c>
      <c r="D850" t="s">
        <v>58</v>
      </c>
      <c r="E850" t="s">
        <v>59</v>
      </c>
      <c r="F850" t="s">
        <v>33</v>
      </c>
      <c r="G850" t="s">
        <v>3296</v>
      </c>
      <c r="H850">
        <v>2011</v>
      </c>
      <c r="I850" t="s">
        <v>3297</v>
      </c>
      <c r="J850" t="s">
        <v>43</v>
      </c>
      <c r="K850">
        <v>18</v>
      </c>
      <c r="L850">
        <v>2</v>
      </c>
      <c r="M850">
        <v>1</v>
      </c>
    </row>
    <row r="851" spans="1:13" x14ac:dyDescent="0.25">
      <c r="A851" t="s">
        <v>3298</v>
      </c>
      <c r="B851" t="s">
        <v>2965</v>
      </c>
      <c r="C851" s="1">
        <v>43624</v>
      </c>
      <c r="D851" t="s">
        <v>23</v>
      </c>
      <c r="E851" t="s">
        <v>929</v>
      </c>
      <c r="F851" t="s">
        <v>33</v>
      </c>
      <c r="G851" t="s">
        <v>3299</v>
      </c>
      <c r="H851">
        <v>2011</v>
      </c>
      <c r="I851" t="s">
        <v>3300</v>
      </c>
      <c r="J851" t="s">
        <v>28</v>
      </c>
      <c r="K851">
        <v>19</v>
      </c>
      <c r="L851">
        <v>3</v>
      </c>
      <c r="M851" t="s">
        <v>28</v>
      </c>
    </row>
    <row r="852" spans="1:13" x14ac:dyDescent="0.25">
      <c r="A852" t="s">
        <v>3301</v>
      </c>
      <c r="B852" t="s">
        <v>2965</v>
      </c>
      <c r="C852" s="1">
        <v>43654</v>
      </c>
      <c r="D852" t="s">
        <v>23</v>
      </c>
      <c r="E852" t="s">
        <v>3302</v>
      </c>
      <c r="F852" t="s">
        <v>33</v>
      </c>
      <c r="G852" t="s">
        <v>3303</v>
      </c>
      <c r="H852">
        <v>2008</v>
      </c>
      <c r="I852" t="s">
        <v>3304</v>
      </c>
      <c r="J852" t="s">
        <v>28</v>
      </c>
      <c r="K852">
        <v>14</v>
      </c>
      <c r="L852">
        <v>7</v>
      </c>
      <c r="M852" t="s">
        <v>28</v>
      </c>
    </row>
    <row r="853" spans="1:13" x14ac:dyDescent="0.25">
      <c r="A853" t="s">
        <v>3305</v>
      </c>
      <c r="B853" t="s">
        <v>2965</v>
      </c>
      <c r="C853" t="s">
        <v>3306</v>
      </c>
      <c r="D853" t="s">
        <v>1417</v>
      </c>
      <c r="E853" t="s">
        <v>3307</v>
      </c>
      <c r="F853" t="s">
        <v>33</v>
      </c>
      <c r="G853" t="s">
        <v>3308</v>
      </c>
      <c r="H853" t="s">
        <v>28</v>
      </c>
      <c r="I853" t="s">
        <v>3309</v>
      </c>
      <c r="J853" t="s">
        <v>28</v>
      </c>
      <c r="K853">
        <v>6</v>
      </c>
      <c r="L853">
        <v>2</v>
      </c>
      <c r="M853" t="s">
        <v>28</v>
      </c>
    </row>
    <row r="854" spans="1:13" x14ac:dyDescent="0.25">
      <c r="A854" t="s">
        <v>3310</v>
      </c>
      <c r="B854" t="s">
        <v>2965</v>
      </c>
      <c r="C854" t="s">
        <v>3311</v>
      </c>
      <c r="D854" t="s">
        <v>605</v>
      </c>
      <c r="E854" t="s">
        <v>2311</v>
      </c>
      <c r="F854" t="s">
        <v>33</v>
      </c>
      <c r="G854" t="s">
        <v>3312</v>
      </c>
      <c r="H854">
        <v>2012</v>
      </c>
      <c r="I854" t="s">
        <v>3313</v>
      </c>
      <c r="J854" t="s">
        <v>28</v>
      </c>
      <c r="K854">
        <v>3</v>
      </c>
      <c r="L854">
        <v>1</v>
      </c>
      <c r="M854" t="s">
        <v>28</v>
      </c>
    </row>
    <row r="855" spans="1:13" x14ac:dyDescent="0.25">
      <c r="A855" t="s">
        <v>3314</v>
      </c>
      <c r="B855" t="s">
        <v>1158</v>
      </c>
      <c r="C855" t="s">
        <v>3315</v>
      </c>
      <c r="D855" t="s">
        <v>15</v>
      </c>
      <c r="E855" t="s">
        <v>3316</v>
      </c>
      <c r="F855" t="s">
        <v>88</v>
      </c>
      <c r="G855" t="s">
        <v>3317</v>
      </c>
      <c r="H855">
        <v>2014</v>
      </c>
      <c r="I855" t="s">
        <v>3318</v>
      </c>
      <c r="J855" t="s">
        <v>28</v>
      </c>
      <c r="K855">
        <v>15</v>
      </c>
      <c r="L855">
        <v>2</v>
      </c>
      <c r="M855" t="s">
        <v>28</v>
      </c>
    </row>
    <row r="856" spans="1:13" x14ac:dyDescent="0.25">
      <c r="A856" t="s">
        <v>3319</v>
      </c>
      <c r="B856" t="s">
        <v>2965</v>
      </c>
      <c r="C856" t="s">
        <v>3320</v>
      </c>
      <c r="D856" t="s">
        <v>23</v>
      </c>
      <c r="E856" t="s">
        <v>32</v>
      </c>
      <c r="F856" t="s">
        <v>163</v>
      </c>
      <c r="G856" t="s">
        <v>3321</v>
      </c>
      <c r="H856">
        <v>2015</v>
      </c>
      <c r="I856" t="s">
        <v>3322</v>
      </c>
      <c r="J856" t="s">
        <v>28</v>
      </c>
      <c r="K856">
        <v>11</v>
      </c>
      <c r="L856">
        <v>2</v>
      </c>
      <c r="M856" t="s">
        <v>28</v>
      </c>
    </row>
    <row r="857" spans="1:13" x14ac:dyDescent="0.25">
      <c r="A857" t="s">
        <v>3323</v>
      </c>
      <c r="B857" t="s">
        <v>2965</v>
      </c>
      <c r="C857" t="s">
        <v>3324</v>
      </c>
      <c r="D857" t="s">
        <v>465</v>
      </c>
      <c r="E857" t="s">
        <v>466</v>
      </c>
      <c r="F857" t="s">
        <v>88</v>
      </c>
      <c r="G857" t="s">
        <v>3325</v>
      </c>
      <c r="H857">
        <v>2011</v>
      </c>
      <c r="I857" t="s">
        <v>3326</v>
      </c>
      <c r="J857" t="s">
        <v>43</v>
      </c>
      <c r="K857">
        <v>6</v>
      </c>
      <c r="L857">
        <v>1</v>
      </c>
      <c r="M857">
        <v>1</v>
      </c>
    </row>
    <row r="858" spans="1:13" x14ac:dyDescent="0.25">
      <c r="A858" t="s">
        <v>3327</v>
      </c>
      <c r="B858" t="s">
        <v>2965</v>
      </c>
      <c r="C858" t="s">
        <v>1373</v>
      </c>
      <c r="D858" t="s">
        <v>1408</v>
      </c>
      <c r="E858" t="s">
        <v>1409</v>
      </c>
      <c r="F858" t="s">
        <v>25</v>
      </c>
      <c r="G858" t="s">
        <v>3328</v>
      </c>
      <c r="H858">
        <v>2015</v>
      </c>
      <c r="I858" t="s">
        <v>3329</v>
      </c>
      <c r="J858" t="s">
        <v>28</v>
      </c>
      <c r="K858">
        <v>3</v>
      </c>
      <c r="L858">
        <v>1</v>
      </c>
      <c r="M858" t="s">
        <v>28</v>
      </c>
    </row>
    <row r="859" spans="1:13" x14ac:dyDescent="0.25">
      <c r="A859" t="s">
        <v>3330</v>
      </c>
      <c r="B859" t="s">
        <v>2965</v>
      </c>
      <c r="C859" t="s">
        <v>3331</v>
      </c>
      <c r="D859" t="s">
        <v>23</v>
      </c>
      <c r="E859" t="s">
        <v>32</v>
      </c>
      <c r="F859" t="s">
        <v>101</v>
      </c>
      <c r="G859" t="s">
        <v>3332</v>
      </c>
      <c r="H859">
        <v>2005</v>
      </c>
      <c r="I859" t="s">
        <v>3333</v>
      </c>
      <c r="J859" t="s">
        <v>28</v>
      </c>
      <c r="K859">
        <v>8</v>
      </c>
      <c r="L859">
        <v>3</v>
      </c>
      <c r="M859" t="s">
        <v>28</v>
      </c>
    </row>
    <row r="860" spans="1:13" x14ac:dyDescent="0.25">
      <c r="A860" t="s">
        <v>3334</v>
      </c>
      <c r="B860" t="s">
        <v>2965</v>
      </c>
      <c r="C860" t="s">
        <v>1800</v>
      </c>
      <c r="D860" t="s">
        <v>23</v>
      </c>
      <c r="E860" t="s">
        <v>3261</v>
      </c>
      <c r="F860" t="s">
        <v>163</v>
      </c>
      <c r="G860" t="s">
        <v>3335</v>
      </c>
      <c r="H860">
        <v>2016</v>
      </c>
      <c r="I860" t="s">
        <v>2761</v>
      </c>
      <c r="J860" t="s">
        <v>28</v>
      </c>
      <c r="K860">
        <v>7</v>
      </c>
      <c r="L860">
        <v>1</v>
      </c>
      <c r="M860" t="s">
        <v>28</v>
      </c>
    </row>
    <row r="861" spans="1:13" x14ac:dyDescent="0.25">
      <c r="A861" t="s">
        <v>3336</v>
      </c>
      <c r="B861" t="s">
        <v>2965</v>
      </c>
      <c r="C861" s="1">
        <v>44111</v>
      </c>
      <c r="D861" t="s">
        <v>15</v>
      </c>
      <c r="E861" t="s">
        <v>16</v>
      </c>
      <c r="F861" t="s">
        <v>88</v>
      </c>
      <c r="G861" t="s">
        <v>3337</v>
      </c>
      <c r="H861">
        <v>2016</v>
      </c>
      <c r="I861" t="s">
        <v>3338</v>
      </c>
      <c r="J861" t="s">
        <v>28</v>
      </c>
      <c r="K861">
        <v>30</v>
      </c>
      <c r="L861">
        <v>1</v>
      </c>
      <c r="M861" t="s">
        <v>28</v>
      </c>
    </row>
    <row r="862" spans="1:13" x14ac:dyDescent="0.25">
      <c r="A862" t="s">
        <v>3339</v>
      </c>
      <c r="B862" t="s">
        <v>2965</v>
      </c>
      <c r="C862" t="s">
        <v>3340</v>
      </c>
      <c r="D862" t="s">
        <v>3341</v>
      </c>
      <c r="E862" t="s">
        <v>3342</v>
      </c>
      <c r="F862" t="s">
        <v>303</v>
      </c>
      <c r="G862" t="s">
        <v>3343</v>
      </c>
      <c r="H862">
        <v>2006</v>
      </c>
      <c r="I862" t="s">
        <v>2713</v>
      </c>
      <c r="J862" t="s">
        <v>28</v>
      </c>
      <c r="K862">
        <v>3</v>
      </c>
      <c r="L862">
        <v>1</v>
      </c>
      <c r="M862" t="s">
        <v>28</v>
      </c>
    </row>
    <row r="863" spans="1:13" x14ac:dyDescent="0.25">
      <c r="A863" t="s">
        <v>3344</v>
      </c>
      <c r="B863" t="s">
        <v>2965</v>
      </c>
      <c r="C863" t="s">
        <v>3345</v>
      </c>
      <c r="D863" t="s">
        <v>23</v>
      </c>
      <c r="E863" t="s">
        <v>2616</v>
      </c>
      <c r="F863" t="s">
        <v>88</v>
      </c>
      <c r="G863" t="s">
        <v>3346</v>
      </c>
      <c r="H863">
        <v>2014</v>
      </c>
      <c r="I863" t="s">
        <v>3347</v>
      </c>
      <c r="J863" t="s">
        <v>28</v>
      </c>
      <c r="K863">
        <v>13</v>
      </c>
      <c r="L863">
        <v>2</v>
      </c>
      <c r="M863" t="s">
        <v>28</v>
      </c>
    </row>
    <row r="864" spans="1:13" x14ac:dyDescent="0.25">
      <c r="A864" t="s">
        <v>3348</v>
      </c>
      <c r="B864" t="s">
        <v>2965</v>
      </c>
      <c r="C864" t="s">
        <v>3349</v>
      </c>
      <c r="D864" t="s">
        <v>1696</v>
      </c>
      <c r="E864" t="s">
        <v>1697</v>
      </c>
      <c r="F864" t="s">
        <v>25</v>
      </c>
      <c r="G864" t="s">
        <v>3350</v>
      </c>
      <c r="H864">
        <v>2020</v>
      </c>
      <c r="I864" t="s">
        <v>2293</v>
      </c>
      <c r="J864" t="s">
        <v>28</v>
      </c>
      <c r="K864">
        <v>9</v>
      </c>
      <c r="L864">
        <v>1</v>
      </c>
      <c r="M864" t="s">
        <v>28</v>
      </c>
    </row>
    <row r="865" spans="1:13" x14ac:dyDescent="0.25">
      <c r="A865" t="s">
        <v>3351</v>
      </c>
      <c r="B865" t="s">
        <v>2965</v>
      </c>
      <c r="C865" t="s">
        <v>3352</v>
      </c>
      <c r="D865" t="s">
        <v>408</v>
      </c>
      <c r="E865" t="s">
        <v>3353</v>
      </c>
      <c r="F865" t="s">
        <v>197</v>
      </c>
      <c r="G865" t="s">
        <v>3354</v>
      </c>
      <c r="H865" t="s">
        <v>28</v>
      </c>
      <c r="I865" t="s">
        <v>2293</v>
      </c>
      <c r="J865" t="s">
        <v>28</v>
      </c>
      <c r="K865">
        <v>9</v>
      </c>
      <c r="L865">
        <v>1</v>
      </c>
      <c r="M865" t="s">
        <v>28</v>
      </c>
    </row>
    <row r="866" spans="1:13" x14ac:dyDescent="0.25">
      <c r="A866" t="s">
        <v>3355</v>
      </c>
      <c r="B866" t="s">
        <v>1984</v>
      </c>
      <c r="C866" s="1">
        <v>43901</v>
      </c>
      <c r="D866" t="s">
        <v>58</v>
      </c>
      <c r="E866" t="s">
        <v>59</v>
      </c>
      <c r="F866" t="s">
        <v>65</v>
      </c>
      <c r="G866" t="s">
        <v>3356</v>
      </c>
      <c r="H866">
        <v>2012</v>
      </c>
      <c r="I866" t="s">
        <v>2362</v>
      </c>
      <c r="J866" t="s">
        <v>28</v>
      </c>
      <c r="K866">
        <v>16</v>
      </c>
      <c r="L866">
        <v>4</v>
      </c>
      <c r="M866" t="s">
        <v>28</v>
      </c>
    </row>
    <row r="867" spans="1:13" x14ac:dyDescent="0.25">
      <c r="A867" t="s">
        <v>3357</v>
      </c>
      <c r="B867" t="s">
        <v>2965</v>
      </c>
      <c r="C867" t="s">
        <v>2652</v>
      </c>
      <c r="D867" t="s">
        <v>23</v>
      </c>
      <c r="E867" t="s">
        <v>3358</v>
      </c>
      <c r="F867" t="s">
        <v>25</v>
      </c>
      <c r="G867" t="s">
        <v>3359</v>
      </c>
      <c r="H867">
        <v>2014</v>
      </c>
      <c r="I867" t="s">
        <v>3360</v>
      </c>
      <c r="J867" t="s">
        <v>28</v>
      </c>
      <c r="K867">
        <v>22</v>
      </c>
      <c r="L867">
        <v>2</v>
      </c>
      <c r="M867" t="s">
        <v>28</v>
      </c>
    </row>
    <row r="868" spans="1:13" x14ac:dyDescent="0.25">
      <c r="A868" t="s">
        <v>3361</v>
      </c>
      <c r="B868" t="s">
        <v>2965</v>
      </c>
      <c r="C868" t="s">
        <v>3362</v>
      </c>
      <c r="D868" t="s">
        <v>23</v>
      </c>
      <c r="E868" t="s">
        <v>32</v>
      </c>
      <c r="F868" t="s">
        <v>33</v>
      </c>
      <c r="G868" t="s">
        <v>3363</v>
      </c>
      <c r="H868">
        <v>2015</v>
      </c>
      <c r="I868" t="s">
        <v>3364</v>
      </c>
      <c r="J868" t="s">
        <v>28</v>
      </c>
      <c r="K868">
        <v>7</v>
      </c>
      <c r="L868">
        <v>3</v>
      </c>
      <c r="M868" t="s">
        <v>28</v>
      </c>
    </row>
    <row r="869" spans="1:13" x14ac:dyDescent="0.25">
      <c r="A869" t="s">
        <v>3365</v>
      </c>
      <c r="B869" t="s">
        <v>2965</v>
      </c>
      <c r="C869" s="1">
        <v>44378</v>
      </c>
      <c r="D869" t="s">
        <v>23</v>
      </c>
      <c r="E869" t="s">
        <v>3366</v>
      </c>
      <c r="F869" t="s">
        <v>70</v>
      </c>
      <c r="G869" t="s">
        <v>3367</v>
      </c>
      <c r="H869">
        <v>2015</v>
      </c>
      <c r="I869" t="s">
        <v>2838</v>
      </c>
      <c r="J869" t="s">
        <v>28</v>
      </c>
      <c r="K869">
        <v>6</v>
      </c>
      <c r="L869">
        <v>2</v>
      </c>
      <c r="M869" t="s">
        <v>28</v>
      </c>
    </row>
    <row r="870" spans="1:13" x14ac:dyDescent="0.25">
      <c r="A870" t="s">
        <v>3368</v>
      </c>
      <c r="B870" t="s">
        <v>2965</v>
      </c>
      <c r="C870" s="1">
        <v>44378</v>
      </c>
      <c r="D870" t="s">
        <v>23</v>
      </c>
      <c r="E870" t="s">
        <v>329</v>
      </c>
      <c r="F870" t="s">
        <v>54</v>
      </c>
      <c r="G870" t="s">
        <v>3369</v>
      </c>
      <c r="H870">
        <v>2015</v>
      </c>
      <c r="I870" t="s">
        <v>3370</v>
      </c>
      <c r="J870" t="s">
        <v>28</v>
      </c>
      <c r="K870">
        <v>5</v>
      </c>
      <c r="L870">
        <v>3</v>
      </c>
      <c r="M870" t="s">
        <v>28</v>
      </c>
    </row>
    <row r="871" spans="1:13" x14ac:dyDescent="0.25">
      <c r="A871" t="s">
        <v>3371</v>
      </c>
      <c r="B871" t="s">
        <v>2965</v>
      </c>
      <c r="C871" s="1">
        <v>44378</v>
      </c>
      <c r="D871" t="s">
        <v>605</v>
      </c>
      <c r="E871" t="s">
        <v>3372</v>
      </c>
      <c r="F871" t="s">
        <v>88</v>
      </c>
      <c r="G871" t="s">
        <v>3373</v>
      </c>
      <c r="H871">
        <v>2009</v>
      </c>
      <c r="I871" t="s">
        <v>3374</v>
      </c>
      <c r="J871" t="s">
        <v>28</v>
      </c>
      <c r="K871">
        <v>10</v>
      </c>
      <c r="L871">
        <v>2</v>
      </c>
      <c r="M871" t="s">
        <v>28</v>
      </c>
    </row>
    <row r="872" spans="1:13" x14ac:dyDescent="0.25">
      <c r="A872" t="s">
        <v>3375</v>
      </c>
      <c r="B872" t="s">
        <v>2965</v>
      </c>
      <c r="C872" t="s">
        <v>481</v>
      </c>
      <c r="D872" t="s">
        <v>58</v>
      </c>
      <c r="E872" t="s">
        <v>59</v>
      </c>
      <c r="F872" t="s">
        <v>33</v>
      </c>
      <c r="G872" t="s">
        <v>3376</v>
      </c>
      <c r="H872">
        <v>2006</v>
      </c>
      <c r="I872" t="s">
        <v>3377</v>
      </c>
      <c r="J872" t="s">
        <v>28</v>
      </c>
      <c r="K872">
        <v>9</v>
      </c>
      <c r="L872">
        <v>1</v>
      </c>
      <c r="M872" t="s">
        <v>28</v>
      </c>
    </row>
    <row r="873" spans="1:13" x14ac:dyDescent="0.25">
      <c r="A873" t="s">
        <v>3378</v>
      </c>
      <c r="B873" t="s">
        <v>2965</v>
      </c>
      <c r="C873" t="s">
        <v>3379</v>
      </c>
      <c r="D873" t="s">
        <v>23</v>
      </c>
      <c r="E873" t="s">
        <v>340</v>
      </c>
      <c r="F873" t="s">
        <v>54</v>
      </c>
      <c r="G873" t="s">
        <v>3380</v>
      </c>
      <c r="H873">
        <v>2006</v>
      </c>
      <c r="I873" t="s">
        <v>3381</v>
      </c>
      <c r="J873" t="s">
        <v>28</v>
      </c>
      <c r="K873">
        <v>18</v>
      </c>
      <c r="L873">
        <v>4</v>
      </c>
      <c r="M873" t="s">
        <v>28</v>
      </c>
    </row>
    <row r="874" spans="1:13" x14ac:dyDescent="0.25">
      <c r="A874" t="s">
        <v>3382</v>
      </c>
      <c r="B874" t="s">
        <v>2965</v>
      </c>
      <c r="C874" t="s">
        <v>3379</v>
      </c>
      <c r="D874" t="s">
        <v>512</v>
      </c>
      <c r="E874" t="s">
        <v>3383</v>
      </c>
      <c r="F874" t="s">
        <v>54</v>
      </c>
      <c r="G874" t="s">
        <v>3384</v>
      </c>
      <c r="H874">
        <v>2015</v>
      </c>
      <c r="I874" t="s">
        <v>2075</v>
      </c>
      <c r="J874" t="s">
        <v>28</v>
      </c>
      <c r="K874">
        <v>10</v>
      </c>
      <c r="L874">
        <v>1</v>
      </c>
      <c r="M874" t="s">
        <v>28</v>
      </c>
    </row>
    <row r="875" spans="1:13" x14ac:dyDescent="0.25">
      <c r="A875" t="s">
        <v>3385</v>
      </c>
      <c r="B875" t="s">
        <v>2965</v>
      </c>
      <c r="C875" s="1">
        <v>44198</v>
      </c>
      <c r="D875" t="s">
        <v>2277</v>
      </c>
      <c r="E875" t="s">
        <v>2278</v>
      </c>
      <c r="F875" t="s">
        <v>65</v>
      </c>
      <c r="G875" t="s">
        <v>3386</v>
      </c>
      <c r="H875">
        <v>2017</v>
      </c>
      <c r="I875" t="s">
        <v>1206</v>
      </c>
      <c r="J875" t="s">
        <v>28</v>
      </c>
      <c r="K875">
        <v>10</v>
      </c>
      <c r="L875">
        <v>2</v>
      </c>
      <c r="M875" t="s">
        <v>28</v>
      </c>
    </row>
    <row r="876" spans="1:13" x14ac:dyDescent="0.25">
      <c r="A876" t="s">
        <v>3387</v>
      </c>
      <c r="B876" t="s">
        <v>2965</v>
      </c>
      <c r="C876" t="s">
        <v>3388</v>
      </c>
      <c r="D876" t="s">
        <v>23</v>
      </c>
      <c r="E876" t="s">
        <v>1147</v>
      </c>
      <c r="F876" t="s">
        <v>25</v>
      </c>
      <c r="G876" t="s">
        <v>3389</v>
      </c>
      <c r="H876">
        <v>2016</v>
      </c>
      <c r="I876" t="s">
        <v>3390</v>
      </c>
      <c r="J876" t="s">
        <v>28</v>
      </c>
      <c r="K876">
        <v>12</v>
      </c>
      <c r="L876">
        <v>1</v>
      </c>
      <c r="M876" t="s">
        <v>28</v>
      </c>
    </row>
    <row r="877" spans="1:13" x14ac:dyDescent="0.25">
      <c r="A877" t="s">
        <v>3391</v>
      </c>
      <c r="B877" t="s">
        <v>2965</v>
      </c>
      <c r="C877" t="s">
        <v>596</v>
      </c>
      <c r="D877" t="s">
        <v>23</v>
      </c>
      <c r="E877" t="s">
        <v>3392</v>
      </c>
      <c r="F877" t="s">
        <v>128</v>
      </c>
      <c r="G877" t="s">
        <v>3393</v>
      </c>
      <c r="H877">
        <v>2014</v>
      </c>
      <c r="I877" t="s">
        <v>3394</v>
      </c>
      <c r="J877" t="s">
        <v>28</v>
      </c>
      <c r="K877">
        <v>8</v>
      </c>
      <c r="L877">
        <v>3</v>
      </c>
      <c r="M877" t="s">
        <v>28</v>
      </c>
    </row>
    <row r="878" spans="1:13" x14ac:dyDescent="0.25">
      <c r="A878" t="s">
        <v>3395</v>
      </c>
      <c r="B878" t="s">
        <v>2965</v>
      </c>
      <c r="C878" t="s">
        <v>596</v>
      </c>
      <c r="D878" t="s">
        <v>23</v>
      </c>
      <c r="E878" t="s">
        <v>32</v>
      </c>
      <c r="F878" t="s">
        <v>17</v>
      </c>
      <c r="G878" t="s">
        <v>3396</v>
      </c>
      <c r="H878">
        <v>2017</v>
      </c>
      <c r="I878" t="s">
        <v>3397</v>
      </c>
      <c r="J878" t="s">
        <v>28</v>
      </c>
      <c r="K878">
        <v>11</v>
      </c>
      <c r="L878">
        <v>3</v>
      </c>
      <c r="M878" t="s">
        <v>28</v>
      </c>
    </row>
    <row r="879" spans="1:13" x14ac:dyDescent="0.25">
      <c r="A879" t="s">
        <v>3398</v>
      </c>
      <c r="B879" t="s">
        <v>2965</v>
      </c>
      <c r="C879" t="s">
        <v>3399</v>
      </c>
      <c r="D879" t="s">
        <v>23</v>
      </c>
      <c r="E879" t="s">
        <v>32</v>
      </c>
      <c r="F879" t="s">
        <v>25</v>
      </c>
      <c r="G879" t="s">
        <v>3400</v>
      </c>
      <c r="H879">
        <v>2011</v>
      </c>
      <c r="I879" t="s">
        <v>2263</v>
      </c>
      <c r="J879" t="s">
        <v>28</v>
      </c>
      <c r="K879">
        <v>5</v>
      </c>
      <c r="L879">
        <v>3</v>
      </c>
      <c r="M879" t="s">
        <v>28</v>
      </c>
    </row>
    <row r="880" spans="1:13" x14ac:dyDescent="0.25">
      <c r="A880" t="s">
        <v>3401</v>
      </c>
      <c r="B880" t="s">
        <v>2965</v>
      </c>
      <c r="C880" t="s">
        <v>3399</v>
      </c>
      <c r="D880" t="s">
        <v>15</v>
      </c>
      <c r="E880" t="s">
        <v>356</v>
      </c>
      <c r="F880" t="s">
        <v>33</v>
      </c>
      <c r="G880" t="s">
        <v>3402</v>
      </c>
      <c r="H880">
        <v>2016</v>
      </c>
      <c r="I880" t="s">
        <v>3403</v>
      </c>
      <c r="J880" t="s">
        <v>28</v>
      </c>
      <c r="K880">
        <v>7</v>
      </c>
      <c r="L880">
        <v>2</v>
      </c>
      <c r="M880" t="s">
        <v>28</v>
      </c>
    </row>
    <row r="881" spans="1:13" x14ac:dyDescent="0.25">
      <c r="A881" t="s">
        <v>3404</v>
      </c>
      <c r="B881" t="s">
        <v>2965</v>
      </c>
      <c r="C881" t="s">
        <v>766</v>
      </c>
      <c r="D881" t="s">
        <v>23</v>
      </c>
      <c r="E881" t="s">
        <v>843</v>
      </c>
      <c r="F881" t="s">
        <v>65</v>
      </c>
      <c r="G881" t="s">
        <v>3405</v>
      </c>
      <c r="H881">
        <v>2014</v>
      </c>
      <c r="I881" t="s">
        <v>3406</v>
      </c>
      <c r="J881" t="s">
        <v>28</v>
      </c>
      <c r="K881">
        <v>12</v>
      </c>
      <c r="L881">
        <v>4</v>
      </c>
      <c r="M881" t="s">
        <v>28</v>
      </c>
    </row>
    <row r="882" spans="1:13" x14ac:dyDescent="0.25">
      <c r="A882" t="s">
        <v>3407</v>
      </c>
      <c r="B882" t="s">
        <v>2965</v>
      </c>
      <c r="C882" t="s">
        <v>766</v>
      </c>
      <c r="D882" t="s">
        <v>23</v>
      </c>
      <c r="E882" t="s">
        <v>152</v>
      </c>
      <c r="F882" t="s">
        <v>54</v>
      </c>
      <c r="G882" t="s">
        <v>3408</v>
      </c>
      <c r="H882">
        <v>2013</v>
      </c>
      <c r="I882" t="s">
        <v>3409</v>
      </c>
      <c r="J882" t="s">
        <v>28</v>
      </c>
      <c r="K882">
        <v>32</v>
      </c>
      <c r="L882">
        <v>3</v>
      </c>
      <c r="M882" t="s">
        <v>28</v>
      </c>
    </row>
    <row r="883" spans="1:13" x14ac:dyDescent="0.25">
      <c r="A883" t="s">
        <v>3410</v>
      </c>
      <c r="B883" t="s">
        <v>2965</v>
      </c>
      <c r="C883" s="1">
        <v>44472</v>
      </c>
      <c r="D883" t="s">
        <v>512</v>
      </c>
      <c r="E883" t="s">
        <v>3411</v>
      </c>
      <c r="F883" t="s">
        <v>295</v>
      </c>
      <c r="G883" t="s">
        <v>3412</v>
      </c>
      <c r="H883">
        <v>2015</v>
      </c>
      <c r="I883" t="s">
        <v>2046</v>
      </c>
      <c r="J883" t="s">
        <v>28</v>
      </c>
      <c r="K883">
        <v>9</v>
      </c>
      <c r="L883">
        <v>3</v>
      </c>
      <c r="M883" t="s">
        <v>28</v>
      </c>
    </row>
    <row r="884" spans="1:13" x14ac:dyDescent="0.25">
      <c r="A884" t="s">
        <v>3413</v>
      </c>
      <c r="B884" t="s">
        <v>2965</v>
      </c>
      <c r="C884" t="s">
        <v>744</v>
      </c>
      <c r="D884" t="s">
        <v>995</v>
      </c>
      <c r="E884" t="s">
        <v>54</v>
      </c>
      <c r="F884" t="s">
        <v>3414</v>
      </c>
      <c r="G884" t="s">
        <v>28</v>
      </c>
      <c r="H884">
        <v>2007</v>
      </c>
      <c r="I884" t="s">
        <v>3415</v>
      </c>
      <c r="J884" t="s">
        <v>28</v>
      </c>
      <c r="K884">
        <v>10</v>
      </c>
      <c r="L884">
        <v>3</v>
      </c>
      <c r="M884" t="s">
        <v>28</v>
      </c>
    </row>
    <row r="885" spans="1:13" x14ac:dyDescent="0.25">
      <c r="A885" t="s">
        <v>3416</v>
      </c>
      <c r="B885" t="s">
        <v>2965</v>
      </c>
      <c r="C885" t="s">
        <v>1422</v>
      </c>
      <c r="D885" t="s">
        <v>23</v>
      </c>
      <c r="E885" t="s">
        <v>344</v>
      </c>
      <c r="F885" t="s">
        <v>163</v>
      </c>
      <c r="G885" t="s">
        <v>3417</v>
      </c>
      <c r="H885">
        <v>2012</v>
      </c>
      <c r="I885" t="s">
        <v>3418</v>
      </c>
      <c r="J885" t="s">
        <v>28</v>
      </c>
      <c r="K885">
        <v>15</v>
      </c>
      <c r="L885">
        <v>4</v>
      </c>
      <c r="M885" t="s">
        <v>28</v>
      </c>
    </row>
    <row r="886" spans="1:13" x14ac:dyDescent="0.25">
      <c r="A886" t="s">
        <v>3419</v>
      </c>
      <c r="B886" t="s">
        <v>2965</v>
      </c>
      <c r="C886" t="s">
        <v>1197</v>
      </c>
      <c r="D886" t="s">
        <v>23</v>
      </c>
      <c r="E886" t="s">
        <v>848</v>
      </c>
      <c r="F886" t="s">
        <v>33</v>
      </c>
      <c r="G886" t="s">
        <v>3420</v>
      </c>
      <c r="H886">
        <v>2018</v>
      </c>
      <c r="I886" t="s">
        <v>2633</v>
      </c>
      <c r="J886" t="s">
        <v>28</v>
      </c>
      <c r="K886">
        <v>10</v>
      </c>
      <c r="L886">
        <v>1</v>
      </c>
      <c r="M886" t="s">
        <v>28</v>
      </c>
    </row>
    <row r="887" spans="1:13" x14ac:dyDescent="0.25">
      <c r="A887" t="s">
        <v>3421</v>
      </c>
      <c r="B887" t="s">
        <v>2965</v>
      </c>
      <c r="C887" t="s">
        <v>679</v>
      </c>
      <c r="D887" t="s">
        <v>23</v>
      </c>
      <c r="E887" t="s">
        <v>344</v>
      </c>
      <c r="F887" t="s">
        <v>17</v>
      </c>
      <c r="G887" t="s">
        <v>2258</v>
      </c>
      <c r="H887">
        <v>2009</v>
      </c>
      <c r="I887" t="s">
        <v>3422</v>
      </c>
      <c r="J887" t="s">
        <v>28</v>
      </c>
      <c r="K887">
        <v>10</v>
      </c>
      <c r="L887">
        <v>3</v>
      </c>
      <c r="M887" t="s">
        <v>28</v>
      </c>
    </row>
    <row r="888" spans="1:13" x14ac:dyDescent="0.25">
      <c r="A888" t="s">
        <v>3423</v>
      </c>
      <c r="B888" t="s">
        <v>2965</v>
      </c>
      <c r="C888" t="s">
        <v>368</v>
      </c>
      <c r="D888" t="s">
        <v>15</v>
      </c>
      <c r="E888" t="s">
        <v>3424</v>
      </c>
      <c r="F888" t="s">
        <v>101</v>
      </c>
      <c r="G888" t="s">
        <v>3425</v>
      </c>
      <c r="H888">
        <v>2011</v>
      </c>
      <c r="I888" t="s">
        <v>3426</v>
      </c>
      <c r="J888" t="s">
        <v>28</v>
      </c>
      <c r="K888">
        <v>9</v>
      </c>
      <c r="L888">
        <v>1</v>
      </c>
      <c r="M888" t="s">
        <v>28</v>
      </c>
    </row>
    <row r="889" spans="1:13" x14ac:dyDescent="0.25">
      <c r="A889" t="s">
        <v>3427</v>
      </c>
      <c r="B889" t="s">
        <v>2965</v>
      </c>
      <c r="C889" t="s">
        <v>383</v>
      </c>
      <c r="D889" t="s">
        <v>23</v>
      </c>
      <c r="E889" t="s">
        <v>350</v>
      </c>
      <c r="F889" t="s">
        <v>54</v>
      </c>
      <c r="G889" t="s">
        <v>3428</v>
      </c>
      <c r="H889">
        <v>2016</v>
      </c>
      <c r="I889" t="s">
        <v>3429</v>
      </c>
      <c r="J889" t="s">
        <v>28</v>
      </c>
      <c r="K889">
        <v>20</v>
      </c>
      <c r="L889">
        <v>2</v>
      </c>
      <c r="M889" t="s">
        <v>28</v>
      </c>
    </row>
    <row r="890" spans="1:13" x14ac:dyDescent="0.25">
      <c r="A890" t="s">
        <v>3430</v>
      </c>
      <c r="B890" t="s">
        <v>2965</v>
      </c>
      <c r="C890" t="s">
        <v>2093</v>
      </c>
      <c r="D890" t="s">
        <v>23</v>
      </c>
      <c r="E890" t="s">
        <v>3431</v>
      </c>
      <c r="F890" t="s">
        <v>88</v>
      </c>
      <c r="G890" t="s">
        <v>3432</v>
      </c>
      <c r="H890">
        <v>2014</v>
      </c>
      <c r="I890" t="s">
        <v>3433</v>
      </c>
      <c r="J890" t="s">
        <v>28</v>
      </c>
      <c r="K890">
        <v>12</v>
      </c>
      <c r="L890">
        <v>3</v>
      </c>
      <c r="M890" t="s">
        <v>28</v>
      </c>
    </row>
    <row r="891" spans="1:13" x14ac:dyDescent="0.25">
      <c r="A891" t="s">
        <v>3434</v>
      </c>
      <c r="B891" t="s">
        <v>2965</v>
      </c>
      <c r="C891" s="1">
        <v>44504</v>
      </c>
      <c r="D891" t="s">
        <v>15</v>
      </c>
      <c r="E891" t="s">
        <v>436</v>
      </c>
      <c r="F891" t="s">
        <v>33</v>
      </c>
      <c r="G891" t="s">
        <v>3435</v>
      </c>
      <c r="H891" t="s">
        <v>28</v>
      </c>
      <c r="I891" t="s">
        <v>3436</v>
      </c>
      <c r="J891" t="s">
        <v>28</v>
      </c>
      <c r="K891">
        <v>14</v>
      </c>
      <c r="L891">
        <v>2</v>
      </c>
      <c r="M891" t="s">
        <v>28</v>
      </c>
    </row>
    <row r="892" spans="1:13" x14ac:dyDescent="0.25">
      <c r="A892" t="s">
        <v>3437</v>
      </c>
      <c r="B892" t="s">
        <v>2965</v>
      </c>
      <c r="C892" s="1">
        <v>44534</v>
      </c>
      <c r="D892" t="s">
        <v>23</v>
      </c>
      <c r="E892" t="s">
        <v>1299</v>
      </c>
      <c r="F892" t="s">
        <v>88</v>
      </c>
      <c r="G892" t="s">
        <v>3438</v>
      </c>
      <c r="H892">
        <v>2012</v>
      </c>
      <c r="I892" t="s">
        <v>3439</v>
      </c>
      <c r="J892" t="s">
        <v>28</v>
      </c>
      <c r="K892">
        <v>11</v>
      </c>
      <c r="L892">
        <v>5</v>
      </c>
      <c r="M892" t="s">
        <v>28</v>
      </c>
    </row>
    <row r="893" spans="1:13" x14ac:dyDescent="0.25">
      <c r="A893" t="s">
        <v>3440</v>
      </c>
      <c r="B893" t="s">
        <v>2965</v>
      </c>
      <c r="C893" t="s">
        <v>646</v>
      </c>
      <c r="D893" t="s">
        <v>23</v>
      </c>
      <c r="E893" t="s">
        <v>350</v>
      </c>
      <c r="F893" t="s">
        <v>33</v>
      </c>
      <c r="G893" t="s">
        <v>3441</v>
      </c>
      <c r="H893">
        <v>2016</v>
      </c>
      <c r="I893" t="s">
        <v>3442</v>
      </c>
      <c r="J893" t="s">
        <v>28</v>
      </c>
      <c r="K893">
        <v>10</v>
      </c>
      <c r="L893">
        <v>2</v>
      </c>
      <c r="M893" t="s">
        <v>28</v>
      </c>
    </row>
    <row r="894" spans="1:13" x14ac:dyDescent="0.25">
      <c r="A894" t="s">
        <v>3443</v>
      </c>
      <c r="B894" t="s">
        <v>2965</v>
      </c>
      <c r="C894" t="s">
        <v>499</v>
      </c>
      <c r="D894" t="s">
        <v>23</v>
      </c>
      <c r="E894" t="s">
        <v>329</v>
      </c>
      <c r="F894" t="s">
        <v>17</v>
      </c>
      <c r="G894" t="s">
        <v>3444</v>
      </c>
      <c r="H894">
        <v>2016</v>
      </c>
      <c r="I894" t="s">
        <v>3445</v>
      </c>
      <c r="J894" t="s">
        <v>28</v>
      </c>
      <c r="K894">
        <v>14</v>
      </c>
      <c r="L894">
        <v>3</v>
      </c>
      <c r="M894" t="s">
        <v>28</v>
      </c>
    </row>
    <row r="895" spans="1:13" x14ac:dyDescent="0.25">
      <c r="A895" t="s">
        <v>3446</v>
      </c>
      <c r="B895" t="s">
        <v>2965</v>
      </c>
      <c r="C895" t="s">
        <v>499</v>
      </c>
      <c r="D895" t="s">
        <v>15</v>
      </c>
      <c r="E895" t="s">
        <v>911</v>
      </c>
      <c r="F895" t="s">
        <v>163</v>
      </c>
      <c r="G895" t="s">
        <v>3447</v>
      </c>
      <c r="H895">
        <v>2019</v>
      </c>
      <c r="I895" t="s">
        <v>3448</v>
      </c>
      <c r="J895" t="s">
        <v>28</v>
      </c>
      <c r="K895">
        <v>15</v>
      </c>
      <c r="L895">
        <v>1</v>
      </c>
      <c r="M895" t="s">
        <v>28</v>
      </c>
    </row>
    <row r="896" spans="1:13" x14ac:dyDescent="0.25">
      <c r="A896" t="s">
        <v>3449</v>
      </c>
      <c r="B896" t="s">
        <v>2965</v>
      </c>
      <c r="C896" t="s">
        <v>1034</v>
      </c>
      <c r="D896" t="s">
        <v>23</v>
      </c>
      <c r="E896" t="s">
        <v>152</v>
      </c>
      <c r="F896" t="s">
        <v>33</v>
      </c>
      <c r="G896" t="s">
        <v>3450</v>
      </c>
      <c r="H896">
        <v>2018</v>
      </c>
      <c r="I896" t="s">
        <v>3451</v>
      </c>
      <c r="J896" t="s">
        <v>28</v>
      </c>
      <c r="K896">
        <v>12</v>
      </c>
      <c r="L896">
        <v>1</v>
      </c>
      <c r="M896" t="s">
        <v>28</v>
      </c>
    </row>
    <row r="897" spans="1:13" x14ac:dyDescent="0.25">
      <c r="A897" t="s">
        <v>3452</v>
      </c>
      <c r="B897" t="s">
        <v>2965</v>
      </c>
      <c r="C897" t="s">
        <v>3453</v>
      </c>
      <c r="D897" t="s">
        <v>23</v>
      </c>
      <c r="E897" t="s">
        <v>32</v>
      </c>
      <c r="F897" t="s">
        <v>17</v>
      </c>
      <c r="G897" t="s">
        <v>3454</v>
      </c>
      <c r="H897">
        <v>2011</v>
      </c>
      <c r="I897" t="s">
        <v>3455</v>
      </c>
      <c r="J897" t="s">
        <v>28</v>
      </c>
      <c r="K897">
        <v>20</v>
      </c>
      <c r="L897">
        <v>4</v>
      </c>
      <c r="M897" t="s">
        <v>28</v>
      </c>
    </row>
    <row r="898" spans="1:13" x14ac:dyDescent="0.25">
      <c r="A898" t="s">
        <v>3456</v>
      </c>
      <c r="B898" t="s">
        <v>2965</v>
      </c>
      <c r="C898" t="s">
        <v>3457</v>
      </c>
      <c r="D898" t="s">
        <v>58</v>
      </c>
      <c r="E898" t="s">
        <v>59</v>
      </c>
      <c r="F898" t="s">
        <v>33</v>
      </c>
      <c r="G898" t="s">
        <v>3458</v>
      </c>
      <c r="H898" t="s">
        <v>28</v>
      </c>
      <c r="I898" t="s">
        <v>3455</v>
      </c>
      <c r="J898" t="s">
        <v>28</v>
      </c>
      <c r="K898">
        <v>20</v>
      </c>
      <c r="L898">
        <v>4</v>
      </c>
      <c r="M898" t="s">
        <v>28</v>
      </c>
    </row>
    <row r="899" spans="1:13" x14ac:dyDescent="0.25">
      <c r="A899" t="s">
        <v>3459</v>
      </c>
      <c r="B899" t="s">
        <v>2965</v>
      </c>
      <c r="C899" t="s">
        <v>1448</v>
      </c>
      <c r="D899" t="s">
        <v>23</v>
      </c>
      <c r="E899" t="s">
        <v>152</v>
      </c>
      <c r="F899" t="s">
        <v>163</v>
      </c>
      <c r="G899" t="s">
        <v>3460</v>
      </c>
      <c r="H899">
        <v>2016</v>
      </c>
      <c r="I899" t="s">
        <v>1822</v>
      </c>
      <c r="J899" t="s">
        <v>28</v>
      </c>
      <c r="K899">
        <v>11</v>
      </c>
      <c r="L899">
        <v>3</v>
      </c>
      <c r="M899" t="s">
        <v>28</v>
      </c>
    </row>
    <row r="900" spans="1:13" x14ac:dyDescent="0.25">
      <c r="A900" t="s">
        <v>3461</v>
      </c>
      <c r="B900" t="s">
        <v>2107</v>
      </c>
      <c r="C900" t="s">
        <v>1496</v>
      </c>
      <c r="D900" t="s">
        <v>23</v>
      </c>
      <c r="E900" t="s">
        <v>843</v>
      </c>
      <c r="F900" t="s">
        <v>17</v>
      </c>
      <c r="G900" t="s">
        <v>3462</v>
      </c>
      <c r="H900">
        <v>2013</v>
      </c>
      <c r="I900" t="s">
        <v>3463</v>
      </c>
      <c r="J900" t="s">
        <v>28</v>
      </c>
      <c r="K900">
        <v>8</v>
      </c>
      <c r="L900">
        <v>3</v>
      </c>
      <c r="M900" t="s">
        <v>28</v>
      </c>
    </row>
    <row r="901" spans="1:13" x14ac:dyDescent="0.25">
      <c r="A901" t="s">
        <v>3464</v>
      </c>
      <c r="B901" t="s">
        <v>2965</v>
      </c>
      <c r="C901" t="s">
        <v>3465</v>
      </c>
      <c r="D901" t="s">
        <v>23</v>
      </c>
      <c r="E901" t="s">
        <v>32</v>
      </c>
      <c r="F901" t="s">
        <v>54</v>
      </c>
      <c r="G901" t="s">
        <v>3466</v>
      </c>
      <c r="H901">
        <v>2015</v>
      </c>
      <c r="I901" t="s">
        <v>3467</v>
      </c>
      <c r="J901" t="s">
        <v>28</v>
      </c>
      <c r="K901">
        <v>20</v>
      </c>
      <c r="L901">
        <v>2</v>
      </c>
      <c r="M901" t="s">
        <v>28</v>
      </c>
    </row>
    <row r="902" spans="1:13" x14ac:dyDescent="0.25">
      <c r="A902" t="s">
        <v>3468</v>
      </c>
      <c r="B902" t="s">
        <v>2965</v>
      </c>
      <c r="C902" s="1">
        <v>44202</v>
      </c>
      <c r="D902" t="s">
        <v>15</v>
      </c>
      <c r="E902" t="s">
        <v>107</v>
      </c>
      <c r="F902" t="s">
        <v>54</v>
      </c>
      <c r="G902" t="s">
        <v>3469</v>
      </c>
      <c r="H902">
        <v>2015</v>
      </c>
      <c r="I902" t="s">
        <v>1672</v>
      </c>
      <c r="J902" t="s">
        <v>28</v>
      </c>
      <c r="K902">
        <v>12</v>
      </c>
      <c r="L902">
        <v>2</v>
      </c>
      <c r="M902" t="s">
        <v>28</v>
      </c>
    </row>
    <row r="903" spans="1:13" x14ac:dyDescent="0.25">
      <c r="A903" t="s">
        <v>3470</v>
      </c>
      <c r="B903" t="s">
        <v>2908</v>
      </c>
      <c r="C903" s="1">
        <v>44291</v>
      </c>
      <c r="D903" t="s">
        <v>23</v>
      </c>
      <c r="E903" t="s">
        <v>3471</v>
      </c>
      <c r="F903" t="s">
        <v>25</v>
      </c>
      <c r="G903" t="s">
        <v>3472</v>
      </c>
      <c r="H903">
        <v>2014</v>
      </c>
      <c r="I903" t="s">
        <v>3473</v>
      </c>
      <c r="J903" t="s">
        <v>28</v>
      </c>
      <c r="K903">
        <v>12</v>
      </c>
      <c r="L903">
        <v>3</v>
      </c>
      <c r="M903" t="s">
        <v>28</v>
      </c>
    </row>
    <row r="904" spans="1:13" x14ac:dyDescent="0.25">
      <c r="A904" t="s">
        <v>3474</v>
      </c>
      <c r="B904" t="s">
        <v>2908</v>
      </c>
      <c r="C904" s="1">
        <v>44291</v>
      </c>
      <c r="D904" t="s">
        <v>23</v>
      </c>
      <c r="E904" t="s">
        <v>32</v>
      </c>
      <c r="F904" t="s">
        <v>54</v>
      </c>
      <c r="G904" t="s">
        <v>3475</v>
      </c>
      <c r="H904">
        <v>2013</v>
      </c>
      <c r="I904" t="s">
        <v>3476</v>
      </c>
      <c r="J904" t="s">
        <v>28</v>
      </c>
      <c r="K904">
        <v>23</v>
      </c>
      <c r="L904">
        <v>5</v>
      </c>
      <c r="M904" t="s">
        <v>28</v>
      </c>
    </row>
    <row r="905" spans="1:13" x14ac:dyDescent="0.25">
      <c r="A905" t="s">
        <v>3477</v>
      </c>
      <c r="B905" t="s">
        <v>2965</v>
      </c>
      <c r="C905" s="1">
        <v>44321</v>
      </c>
      <c r="D905" t="s">
        <v>555</v>
      </c>
      <c r="E905" t="s">
        <v>556</v>
      </c>
      <c r="F905" t="s">
        <v>17</v>
      </c>
      <c r="G905" t="s">
        <v>3478</v>
      </c>
      <c r="H905">
        <v>2014</v>
      </c>
      <c r="I905" t="s">
        <v>3479</v>
      </c>
      <c r="J905" t="s">
        <v>28</v>
      </c>
      <c r="K905">
        <v>11</v>
      </c>
      <c r="L905">
        <v>3</v>
      </c>
      <c r="M905" t="s">
        <v>28</v>
      </c>
    </row>
    <row r="906" spans="1:13" x14ac:dyDescent="0.25">
      <c r="A906" t="s">
        <v>3480</v>
      </c>
      <c r="B906" t="s">
        <v>2965</v>
      </c>
      <c r="C906" s="1">
        <v>44321</v>
      </c>
      <c r="D906" t="s">
        <v>384</v>
      </c>
      <c r="E906" t="s">
        <v>452</v>
      </c>
      <c r="F906" t="s">
        <v>17</v>
      </c>
      <c r="G906" t="s">
        <v>3481</v>
      </c>
      <c r="H906">
        <v>2016</v>
      </c>
      <c r="I906" t="s">
        <v>3482</v>
      </c>
      <c r="J906" t="s">
        <v>28</v>
      </c>
      <c r="K906">
        <v>4</v>
      </c>
      <c r="L906">
        <v>1</v>
      </c>
      <c r="M906" t="s">
        <v>28</v>
      </c>
    </row>
    <row r="907" spans="1:13" x14ac:dyDescent="0.25">
      <c r="A907" t="s">
        <v>3483</v>
      </c>
      <c r="B907" t="s">
        <v>2965</v>
      </c>
      <c r="C907" s="1">
        <v>44352</v>
      </c>
      <c r="D907" t="s">
        <v>15</v>
      </c>
      <c r="E907" t="s">
        <v>2065</v>
      </c>
      <c r="F907" t="s">
        <v>139</v>
      </c>
      <c r="G907" t="s">
        <v>3484</v>
      </c>
      <c r="H907">
        <v>2018</v>
      </c>
      <c r="I907" t="s">
        <v>3485</v>
      </c>
      <c r="J907" t="s">
        <v>28</v>
      </c>
      <c r="K907">
        <v>5</v>
      </c>
      <c r="L907">
        <v>2</v>
      </c>
      <c r="M907" t="s">
        <v>28</v>
      </c>
    </row>
    <row r="908" spans="1:13" x14ac:dyDescent="0.25">
      <c r="A908" t="s">
        <v>3486</v>
      </c>
      <c r="B908" t="s">
        <v>2965</v>
      </c>
      <c r="C908" s="1">
        <v>44535</v>
      </c>
      <c r="D908" t="s">
        <v>23</v>
      </c>
      <c r="E908" t="s">
        <v>32</v>
      </c>
      <c r="F908" t="s">
        <v>33</v>
      </c>
      <c r="G908" t="s">
        <v>3487</v>
      </c>
      <c r="H908">
        <v>2018</v>
      </c>
      <c r="I908" t="s">
        <v>3485</v>
      </c>
      <c r="J908" t="s">
        <v>28</v>
      </c>
      <c r="K908">
        <v>5</v>
      </c>
      <c r="L908">
        <v>2</v>
      </c>
      <c r="M908" t="s">
        <v>28</v>
      </c>
    </row>
    <row r="909" spans="1:13" x14ac:dyDescent="0.25">
      <c r="A909" t="s">
        <v>3488</v>
      </c>
      <c r="B909" t="s">
        <v>2965</v>
      </c>
      <c r="C909" t="s">
        <v>1348</v>
      </c>
      <c r="D909" t="s">
        <v>23</v>
      </c>
      <c r="E909" t="s">
        <v>3489</v>
      </c>
      <c r="F909" t="s">
        <v>70</v>
      </c>
      <c r="G909" t="s">
        <v>3490</v>
      </c>
      <c r="H909">
        <v>2009</v>
      </c>
      <c r="I909" t="s">
        <v>3491</v>
      </c>
      <c r="J909" t="s">
        <v>28</v>
      </c>
      <c r="K909">
        <v>9</v>
      </c>
      <c r="L909">
        <v>3</v>
      </c>
      <c r="M909" t="s">
        <v>28</v>
      </c>
    </row>
    <row r="910" spans="1:13" x14ac:dyDescent="0.25">
      <c r="A910" t="s">
        <v>3492</v>
      </c>
      <c r="B910" t="s">
        <v>2965</v>
      </c>
      <c r="C910" t="s">
        <v>377</v>
      </c>
      <c r="D910" t="s">
        <v>23</v>
      </c>
      <c r="E910" t="s">
        <v>350</v>
      </c>
      <c r="F910" t="s">
        <v>33</v>
      </c>
      <c r="G910" t="s">
        <v>3493</v>
      </c>
      <c r="H910" t="s">
        <v>28</v>
      </c>
      <c r="I910" t="s">
        <v>3494</v>
      </c>
      <c r="J910" t="s">
        <v>28</v>
      </c>
      <c r="K910">
        <v>9</v>
      </c>
      <c r="L910">
        <v>2</v>
      </c>
      <c r="M910" t="s">
        <v>28</v>
      </c>
    </row>
    <row r="911" spans="1:13" x14ac:dyDescent="0.25">
      <c r="A911" t="s">
        <v>3495</v>
      </c>
      <c r="B911" t="s">
        <v>2965</v>
      </c>
      <c r="C911" t="s">
        <v>554</v>
      </c>
      <c r="D911" t="s">
        <v>23</v>
      </c>
      <c r="E911" t="s">
        <v>152</v>
      </c>
      <c r="F911" t="s">
        <v>33</v>
      </c>
      <c r="G911" t="s">
        <v>3496</v>
      </c>
      <c r="H911">
        <v>2016</v>
      </c>
      <c r="I911" t="s">
        <v>3497</v>
      </c>
      <c r="J911" t="s">
        <v>28</v>
      </c>
      <c r="K911">
        <v>22</v>
      </c>
      <c r="L911">
        <v>1</v>
      </c>
      <c r="M911" t="s">
        <v>28</v>
      </c>
    </row>
    <row r="912" spans="1:13" x14ac:dyDescent="0.25">
      <c r="A912" t="s">
        <v>3498</v>
      </c>
      <c r="B912" t="s">
        <v>2965</v>
      </c>
      <c r="C912" t="s">
        <v>905</v>
      </c>
      <c r="D912" t="s">
        <v>23</v>
      </c>
      <c r="E912" t="s">
        <v>3227</v>
      </c>
      <c r="F912" t="s">
        <v>25</v>
      </c>
      <c r="G912" t="s">
        <v>3499</v>
      </c>
      <c r="H912">
        <v>2016</v>
      </c>
      <c r="I912" t="s">
        <v>3497</v>
      </c>
      <c r="J912" t="s">
        <v>28</v>
      </c>
      <c r="K912">
        <v>22</v>
      </c>
      <c r="L912">
        <v>1</v>
      </c>
      <c r="M912" t="s">
        <v>28</v>
      </c>
    </row>
    <row r="913" spans="1:13" x14ac:dyDescent="0.25">
      <c r="A913" t="s">
        <v>3500</v>
      </c>
      <c r="B913" t="s">
        <v>1756</v>
      </c>
      <c r="C913" s="1">
        <v>44202</v>
      </c>
      <c r="D913" t="s">
        <v>995</v>
      </c>
      <c r="E913" t="s">
        <v>33</v>
      </c>
      <c r="F913" t="s">
        <v>3501</v>
      </c>
      <c r="G913" t="s">
        <v>28</v>
      </c>
      <c r="H913" t="s">
        <v>28</v>
      </c>
      <c r="I913" t="s">
        <v>3497</v>
      </c>
      <c r="J913" t="s">
        <v>28</v>
      </c>
      <c r="K913">
        <v>22</v>
      </c>
      <c r="L913">
        <v>1</v>
      </c>
      <c r="M913" t="s">
        <v>28</v>
      </c>
    </row>
    <row r="914" spans="1:13" x14ac:dyDescent="0.25">
      <c r="A914" t="s">
        <v>3502</v>
      </c>
      <c r="B914" t="s">
        <v>2965</v>
      </c>
      <c r="C914" s="1">
        <v>44233</v>
      </c>
      <c r="D914" t="s">
        <v>23</v>
      </c>
      <c r="E914" t="s">
        <v>32</v>
      </c>
      <c r="F914" t="s">
        <v>65</v>
      </c>
      <c r="G914" t="s">
        <v>3503</v>
      </c>
      <c r="H914">
        <v>2013</v>
      </c>
      <c r="I914" t="s">
        <v>3504</v>
      </c>
      <c r="J914" t="s">
        <v>28</v>
      </c>
      <c r="K914">
        <v>16</v>
      </c>
      <c r="L914">
        <v>6</v>
      </c>
      <c r="M914" t="s">
        <v>28</v>
      </c>
    </row>
    <row r="915" spans="1:13" x14ac:dyDescent="0.25">
      <c r="A915" t="s">
        <v>3505</v>
      </c>
      <c r="B915" t="s">
        <v>2965</v>
      </c>
      <c r="C915" s="1">
        <v>44233</v>
      </c>
      <c r="D915" t="s">
        <v>23</v>
      </c>
      <c r="E915" t="s">
        <v>152</v>
      </c>
      <c r="F915" t="s">
        <v>163</v>
      </c>
      <c r="G915" t="s">
        <v>3506</v>
      </c>
      <c r="H915">
        <v>1993</v>
      </c>
      <c r="I915" t="s">
        <v>3507</v>
      </c>
      <c r="J915" t="s">
        <v>28</v>
      </c>
      <c r="K915">
        <v>2</v>
      </c>
      <c r="L915">
        <v>1</v>
      </c>
      <c r="M915" t="s">
        <v>28</v>
      </c>
    </row>
    <row r="916" spans="1:13" x14ac:dyDescent="0.25">
      <c r="A916" t="s">
        <v>3508</v>
      </c>
      <c r="B916" t="s">
        <v>2965</v>
      </c>
      <c r="C916" s="1">
        <v>44383</v>
      </c>
      <c r="D916" t="s">
        <v>870</v>
      </c>
      <c r="E916" t="s">
        <v>871</v>
      </c>
      <c r="F916" t="s">
        <v>163</v>
      </c>
      <c r="G916" t="s">
        <v>3509</v>
      </c>
      <c r="H916">
        <v>2015</v>
      </c>
      <c r="I916" t="s">
        <v>948</v>
      </c>
      <c r="J916" t="s">
        <v>28</v>
      </c>
      <c r="K916">
        <v>10</v>
      </c>
      <c r="L916">
        <v>2</v>
      </c>
      <c r="M916" t="s">
        <v>28</v>
      </c>
    </row>
    <row r="917" spans="1:13" x14ac:dyDescent="0.25">
      <c r="A917" t="s">
        <v>3510</v>
      </c>
      <c r="B917" t="s">
        <v>2965</v>
      </c>
      <c r="C917" s="1">
        <v>44475</v>
      </c>
      <c r="D917" t="s">
        <v>15</v>
      </c>
      <c r="E917" t="s">
        <v>127</v>
      </c>
      <c r="F917" t="s">
        <v>128</v>
      </c>
      <c r="G917" t="s">
        <v>3511</v>
      </c>
      <c r="H917">
        <v>2017</v>
      </c>
      <c r="I917" t="s">
        <v>3512</v>
      </c>
      <c r="J917" t="s">
        <v>28</v>
      </c>
      <c r="K917">
        <v>13</v>
      </c>
      <c r="L917">
        <v>1</v>
      </c>
      <c r="M917" t="s">
        <v>28</v>
      </c>
    </row>
    <row r="918" spans="1:13" x14ac:dyDescent="0.25">
      <c r="A918" t="s">
        <v>3513</v>
      </c>
      <c r="B918" t="s">
        <v>2965</v>
      </c>
      <c r="C918" t="s">
        <v>2229</v>
      </c>
      <c r="D918" t="s">
        <v>995</v>
      </c>
      <c r="E918" t="s">
        <v>88</v>
      </c>
      <c r="F918" t="s">
        <v>3514</v>
      </c>
      <c r="G918" t="s">
        <v>28</v>
      </c>
      <c r="H918">
        <v>2015</v>
      </c>
      <c r="I918" t="s">
        <v>3515</v>
      </c>
      <c r="J918" t="s">
        <v>28</v>
      </c>
      <c r="K918">
        <v>31</v>
      </c>
      <c r="L918">
        <v>4</v>
      </c>
      <c r="M918" t="s">
        <v>28</v>
      </c>
    </row>
    <row r="919" spans="1:13" x14ac:dyDescent="0.25">
      <c r="A919" t="s">
        <v>3516</v>
      </c>
      <c r="B919" t="s">
        <v>2965</v>
      </c>
      <c r="C919" t="s">
        <v>869</v>
      </c>
      <c r="D919" t="s">
        <v>58</v>
      </c>
      <c r="E919" t="s">
        <v>59</v>
      </c>
      <c r="F919" t="s">
        <v>17</v>
      </c>
      <c r="G919" t="s">
        <v>3517</v>
      </c>
      <c r="H919">
        <v>2014</v>
      </c>
      <c r="I919" t="s">
        <v>3518</v>
      </c>
      <c r="J919" t="s">
        <v>28</v>
      </c>
      <c r="K919">
        <v>10</v>
      </c>
      <c r="L919">
        <v>3</v>
      </c>
      <c r="M919" t="s">
        <v>28</v>
      </c>
    </row>
    <row r="920" spans="1:13" x14ac:dyDescent="0.25">
      <c r="A920" t="s">
        <v>3519</v>
      </c>
      <c r="B920" t="s">
        <v>2965</v>
      </c>
      <c r="C920" t="s">
        <v>869</v>
      </c>
      <c r="D920" t="s">
        <v>512</v>
      </c>
      <c r="E920" t="s">
        <v>513</v>
      </c>
      <c r="F920" t="s">
        <v>65</v>
      </c>
      <c r="G920" t="s">
        <v>3520</v>
      </c>
      <c r="H920">
        <v>2013</v>
      </c>
      <c r="I920" t="s">
        <v>3521</v>
      </c>
      <c r="J920" t="s">
        <v>28</v>
      </c>
      <c r="K920">
        <v>14</v>
      </c>
      <c r="L920">
        <v>3</v>
      </c>
      <c r="M920" t="s">
        <v>28</v>
      </c>
    </row>
    <row r="921" spans="1:13" x14ac:dyDescent="0.25">
      <c r="A921" t="s">
        <v>3522</v>
      </c>
      <c r="B921" t="s">
        <v>2965</v>
      </c>
      <c r="C921" t="s">
        <v>1631</v>
      </c>
      <c r="D921" t="s">
        <v>23</v>
      </c>
      <c r="E921" t="s">
        <v>152</v>
      </c>
      <c r="F921" t="s">
        <v>295</v>
      </c>
      <c r="G921" t="s">
        <v>3523</v>
      </c>
      <c r="H921">
        <v>2015</v>
      </c>
      <c r="I921" t="s">
        <v>1977</v>
      </c>
      <c r="J921" t="s">
        <v>28</v>
      </c>
      <c r="K921">
        <v>22</v>
      </c>
      <c r="L921">
        <v>3</v>
      </c>
      <c r="M921" t="s">
        <v>28</v>
      </c>
    </row>
    <row r="922" spans="1:13" x14ac:dyDescent="0.25">
      <c r="A922" t="s">
        <v>3524</v>
      </c>
      <c r="B922" t="s">
        <v>2965</v>
      </c>
      <c r="C922" t="s">
        <v>1280</v>
      </c>
      <c r="D922" t="s">
        <v>512</v>
      </c>
      <c r="E922" t="s">
        <v>513</v>
      </c>
      <c r="F922" t="s">
        <v>101</v>
      </c>
      <c r="G922" t="s">
        <v>3525</v>
      </c>
      <c r="H922">
        <v>2011</v>
      </c>
      <c r="I922" t="s">
        <v>3526</v>
      </c>
      <c r="J922" t="s">
        <v>28</v>
      </c>
      <c r="K922">
        <v>10</v>
      </c>
      <c r="L922">
        <v>3</v>
      </c>
      <c r="M922" t="s">
        <v>28</v>
      </c>
    </row>
    <row r="923" spans="1:13" x14ac:dyDescent="0.25">
      <c r="A923" t="s">
        <v>3527</v>
      </c>
      <c r="B923" t="s">
        <v>2965</v>
      </c>
      <c r="C923" t="s">
        <v>1444</v>
      </c>
      <c r="D923" t="s">
        <v>23</v>
      </c>
      <c r="E923" t="s">
        <v>152</v>
      </c>
      <c r="F923" t="s">
        <v>54</v>
      </c>
      <c r="G923" t="s">
        <v>3528</v>
      </c>
      <c r="H923">
        <v>2014</v>
      </c>
      <c r="I923" t="s">
        <v>3529</v>
      </c>
      <c r="J923" t="s">
        <v>28</v>
      </c>
      <c r="K923">
        <v>15</v>
      </c>
      <c r="L923">
        <v>3</v>
      </c>
      <c r="M923" t="s">
        <v>28</v>
      </c>
    </row>
    <row r="924" spans="1:13" x14ac:dyDescent="0.25">
      <c r="A924" t="s">
        <v>3530</v>
      </c>
      <c r="B924" t="s">
        <v>2965</v>
      </c>
      <c r="C924" t="s">
        <v>2766</v>
      </c>
      <c r="D924" t="s">
        <v>23</v>
      </c>
      <c r="E924" t="s">
        <v>152</v>
      </c>
      <c r="F924" t="s">
        <v>33</v>
      </c>
      <c r="G924" t="s">
        <v>3531</v>
      </c>
      <c r="H924">
        <v>2012</v>
      </c>
      <c r="I924" t="s">
        <v>3532</v>
      </c>
      <c r="J924" t="s">
        <v>28</v>
      </c>
      <c r="K924">
        <v>17</v>
      </c>
      <c r="L924">
        <v>4</v>
      </c>
      <c r="M924" t="s">
        <v>28</v>
      </c>
    </row>
    <row r="925" spans="1:13" x14ac:dyDescent="0.25">
      <c r="A925" t="s">
        <v>3533</v>
      </c>
      <c r="B925" t="s">
        <v>2965</v>
      </c>
      <c r="C925" s="1">
        <v>44414</v>
      </c>
      <c r="D925" t="s">
        <v>23</v>
      </c>
      <c r="E925" t="s">
        <v>2884</v>
      </c>
      <c r="F925" t="s">
        <v>54</v>
      </c>
      <c r="G925" t="s">
        <v>3534</v>
      </c>
      <c r="H925">
        <v>2014</v>
      </c>
      <c r="I925" t="s">
        <v>3535</v>
      </c>
      <c r="J925" t="s">
        <v>28</v>
      </c>
      <c r="K925">
        <v>3</v>
      </c>
      <c r="L925">
        <v>2</v>
      </c>
      <c r="M925" t="s">
        <v>28</v>
      </c>
    </row>
    <row r="926" spans="1:13" x14ac:dyDescent="0.25">
      <c r="A926" t="s">
        <v>3536</v>
      </c>
      <c r="B926" t="s">
        <v>2965</v>
      </c>
      <c r="C926" t="s">
        <v>1213</v>
      </c>
      <c r="D926" t="s">
        <v>384</v>
      </c>
      <c r="E926" t="s">
        <v>385</v>
      </c>
      <c r="F926" t="s">
        <v>54</v>
      </c>
      <c r="G926" t="s">
        <v>3537</v>
      </c>
      <c r="H926">
        <v>2010</v>
      </c>
      <c r="I926" t="s">
        <v>3538</v>
      </c>
      <c r="J926" t="s">
        <v>28</v>
      </c>
      <c r="K926">
        <v>5</v>
      </c>
      <c r="L926">
        <v>3</v>
      </c>
      <c r="M926" t="s">
        <v>28</v>
      </c>
    </row>
    <row r="927" spans="1:13" x14ac:dyDescent="0.25">
      <c r="A927" t="s">
        <v>3539</v>
      </c>
      <c r="B927" t="s">
        <v>2965</v>
      </c>
      <c r="C927" t="s">
        <v>1213</v>
      </c>
      <c r="D927" t="s">
        <v>23</v>
      </c>
      <c r="E927" t="s">
        <v>350</v>
      </c>
      <c r="F927" t="s">
        <v>65</v>
      </c>
      <c r="G927" t="s">
        <v>3540</v>
      </c>
      <c r="H927">
        <v>2014</v>
      </c>
      <c r="I927" t="s">
        <v>3541</v>
      </c>
      <c r="J927" t="s">
        <v>28</v>
      </c>
      <c r="K927">
        <v>13</v>
      </c>
      <c r="L927">
        <v>3</v>
      </c>
      <c r="M927" t="s">
        <v>28</v>
      </c>
    </row>
    <row r="928" spans="1:13" x14ac:dyDescent="0.25">
      <c r="A928" t="s">
        <v>3542</v>
      </c>
      <c r="B928" t="s">
        <v>3073</v>
      </c>
      <c r="C928" t="s">
        <v>802</v>
      </c>
      <c r="D928" t="s">
        <v>99</v>
      </c>
      <c r="E928" t="s">
        <v>661</v>
      </c>
      <c r="F928" t="s">
        <v>65</v>
      </c>
      <c r="G928" t="s">
        <v>3543</v>
      </c>
      <c r="H928">
        <v>2013</v>
      </c>
      <c r="I928" t="s">
        <v>3544</v>
      </c>
      <c r="J928" t="s">
        <v>28</v>
      </c>
      <c r="K928">
        <v>9</v>
      </c>
      <c r="L928">
        <v>9</v>
      </c>
      <c r="M928" t="s">
        <v>28</v>
      </c>
    </row>
    <row r="929" spans="1:13" x14ac:dyDescent="0.25">
      <c r="A929" t="s">
        <v>3545</v>
      </c>
      <c r="B929" t="s">
        <v>2965</v>
      </c>
      <c r="C929" s="1">
        <v>44203</v>
      </c>
      <c r="D929" t="s">
        <v>1408</v>
      </c>
      <c r="E929" t="s">
        <v>1409</v>
      </c>
      <c r="F929" t="s">
        <v>65</v>
      </c>
      <c r="G929" t="s">
        <v>3546</v>
      </c>
      <c r="H929">
        <v>2018</v>
      </c>
      <c r="I929" t="s">
        <v>3547</v>
      </c>
      <c r="J929" t="s">
        <v>28</v>
      </c>
      <c r="K929">
        <v>17</v>
      </c>
      <c r="L929">
        <v>1</v>
      </c>
      <c r="M929" t="s">
        <v>28</v>
      </c>
    </row>
    <row r="930" spans="1:13" x14ac:dyDescent="0.25">
      <c r="A930" t="s">
        <v>3548</v>
      </c>
      <c r="B930" t="s">
        <v>2965</v>
      </c>
      <c r="C930" s="1">
        <v>44203</v>
      </c>
      <c r="D930" t="s">
        <v>995</v>
      </c>
      <c r="E930" t="s">
        <v>33</v>
      </c>
      <c r="F930" t="s">
        <v>3549</v>
      </c>
      <c r="G930" t="s">
        <v>28</v>
      </c>
      <c r="H930">
        <v>2018</v>
      </c>
      <c r="I930" t="s">
        <v>3547</v>
      </c>
      <c r="J930" t="s">
        <v>28</v>
      </c>
      <c r="K930">
        <v>17</v>
      </c>
      <c r="L930">
        <v>1</v>
      </c>
      <c r="M930" t="s">
        <v>28</v>
      </c>
    </row>
    <row r="931" spans="1:13" x14ac:dyDescent="0.25">
      <c r="A931" t="s">
        <v>3550</v>
      </c>
      <c r="B931" t="s">
        <v>2965</v>
      </c>
      <c r="C931" s="1">
        <v>44384</v>
      </c>
      <c r="D931" t="s">
        <v>23</v>
      </c>
      <c r="E931" t="s">
        <v>32</v>
      </c>
      <c r="F931" t="s">
        <v>33</v>
      </c>
      <c r="G931" t="s">
        <v>3551</v>
      </c>
      <c r="H931">
        <v>2018</v>
      </c>
      <c r="I931" t="s">
        <v>3552</v>
      </c>
      <c r="J931" t="s">
        <v>28</v>
      </c>
      <c r="K931">
        <v>12</v>
      </c>
      <c r="L931">
        <v>1</v>
      </c>
      <c r="M931" t="s">
        <v>28</v>
      </c>
    </row>
    <row r="932" spans="1:13" x14ac:dyDescent="0.25">
      <c r="A932" t="s">
        <v>3553</v>
      </c>
      <c r="B932" t="s">
        <v>2965</v>
      </c>
      <c r="C932" s="1">
        <v>44537</v>
      </c>
      <c r="D932" t="s">
        <v>701</v>
      </c>
      <c r="E932" t="s">
        <v>3554</v>
      </c>
      <c r="F932" t="s">
        <v>33</v>
      </c>
      <c r="G932" t="s">
        <v>3555</v>
      </c>
      <c r="H932">
        <v>2015</v>
      </c>
      <c r="I932" t="s">
        <v>3556</v>
      </c>
      <c r="J932" t="s">
        <v>28</v>
      </c>
      <c r="K932">
        <v>18</v>
      </c>
      <c r="L932">
        <v>1</v>
      </c>
      <c r="M932" t="s">
        <v>28</v>
      </c>
    </row>
    <row r="933" spans="1:13" x14ac:dyDescent="0.25">
      <c r="A933" t="s">
        <v>3557</v>
      </c>
      <c r="B933" t="s">
        <v>2965</v>
      </c>
      <c r="C933" t="s">
        <v>1039</v>
      </c>
      <c r="D933" t="s">
        <v>23</v>
      </c>
      <c r="E933" t="s">
        <v>757</v>
      </c>
      <c r="F933" t="s">
        <v>17</v>
      </c>
      <c r="G933" t="s">
        <v>3558</v>
      </c>
      <c r="H933">
        <v>2016</v>
      </c>
      <c r="I933" t="s">
        <v>3559</v>
      </c>
      <c r="J933" t="s">
        <v>28</v>
      </c>
      <c r="K933">
        <v>15</v>
      </c>
      <c r="L933">
        <v>3</v>
      </c>
      <c r="M933" t="s">
        <v>28</v>
      </c>
    </row>
    <row r="934" spans="1:13" x14ac:dyDescent="0.25">
      <c r="A934" t="s">
        <v>3560</v>
      </c>
      <c r="B934" t="s">
        <v>2965</v>
      </c>
      <c r="C934" t="s">
        <v>1039</v>
      </c>
      <c r="D934" t="s">
        <v>23</v>
      </c>
      <c r="E934" t="s">
        <v>32</v>
      </c>
      <c r="F934" t="s">
        <v>33</v>
      </c>
      <c r="G934" t="s">
        <v>3561</v>
      </c>
      <c r="H934">
        <v>2016</v>
      </c>
      <c r="I934" t="s">
        <v>3559</v>
      </c>
      <c r="J934" t="s">
        <v>28</v>
      </c>
      <c r="K934">
        <v>15</v>
      </c>
      <c r="L934">
        <v>3</v>
      </c>
      <c r="M934" t="s">
        <v>28</v>
      </c>
    </row>
    <row r="935" spans="1:13" x14ac:dyDescent="0.25">
      <c r="A935" t="s">
        <v>3562</v>
      </c>
      <c r="B935" t="s">
        <v>2965</v>
      </c>
      <c r="C935" t="s">
        <v>1039</v>
      </c>
      <c r="D935" t="s">
        <v>23</v>
      </c>
      <c r="E935" t="s">
        <v>32</v>
      </c>
      <c r="F935" t="s">
        <v>54</v>
      </c>
      <c r="G935" t="s">
        <v>3563</v>
      </c>
      <c r="H935">
        <v>2020</v>
      </c>
      <c r="I935" t="s">
        <v>3564</v>
      </c>
      <c r="J935" t="s">
        <v>28</v>
      </c>
      <c r="K935">
        <v>1</v>
      </c>
      <c r="L935" t="s">
        <v>28</v>
      </c>
      <c r="M935" t="s">
        <v>28</v>
      </c>
    </row>
    <row r="936" spans="1:13" x14ac:dyDescent="0.25">
      <c r="A936" t="s">
        <v>3565</v>
      </c>
      <c r="B936" t="s">
        <v>2965</v>
      </c>
      <c r="C936" s="1">
        <v>44537</v>
      </c>
      <c r="D936" t="s">
        <v>15</v>
      </c>
      <c r="E936" t="s">
        <v>16</v>
      </c>
      <c r="F936" t="s">
        <v>33</v>
      </c>
      <c r="G936" t="s">
        <v>3566</v>
      </c>
      <c r="H936">
        <v>2020</v>
      </c>
      <c r="I936" t="s">
        <v>28</v>
      </c>
      <c r="J936" t="s">
        <v>28</v>
      </c>
      <c r="K936">
        <v>9</v>
      </c>
      <c r="L936">
        <v>1</v>
      </c>
      <c r="M936" t="s">
        <v>28</v>
      </c>
    </row>
    <row r="937" spans="1:13" x14ac:dyDescent="0.25">
      <c r="A937" t="s">
        <v>3567</v>
      </c>
      <c r="B937" t="s">
        <v>2965</v>
      </c>
      <c r="C937" t="s">
        <v>2381</v>
      </c>
      <c r="D937" t="s">
        <v>23</v>
      </c>
      <c r="E937" t="s">
        <v>3568</v>
      </c>
      <c r="F937" t="s">
        <v>33</v>
      </c>
      <c r="G937" t="s">
        <v>3569</v>
      </c>
      <c r="H937" t="s">
        <v>28</v>
      </c>
      <c r="I937" t="s">
        <v>28</v>
      </c>
      <c r="J937" t="s">
        <v>28</v>
      </c>
      <c r="K937">
        <v>9</v>
      </c>
      <c r="L937">
        <v>1</v>
      </c>
      <c r="M937" t="s">
        <v>28</v>
      </c>
    </row>
    <row r="938" spans="1:13" x14ac:dyDescent="0.25">
      <c r="A938" t="s">
        <v>3570</v>
      </c>
      <c r="B938" t="s">
        <v>2965</v>
      </c>
      <c r="C938" t="s">
        <v>3571</v>
      </c>
      <c r="D938" t="s">
        <v>52</v>
      </c>
      <c r="E938" t="s">
        <v>3572</v>
      </c>
      <c r="F938" t="s">
        <v>54</v>
      </c>
      <c r="G938" t="s">
        <v>3573</v>
      </c>
      <c r="H938">
        <v>2015</v>
      </c>
      <c r="I938" t="s">
        <v>3574</v>
      </c>
      <c r="J938" t="s">
        <v>28</v>
      </c>
      <c r="K938">
        <v>23</v>
      </c>
      <c r="L938">
        <v>3</v>
      </c>
      <c r="M938" t="s">
        <v>28</v>
      </c>
    </row>
    <row r="939" spans="1:13" x14ac:dyDescent="0.25">
      <c r="A939" t="s">
        <v>3575</v>
      </c>
      <c r="B939" t="s">
        <v>2965</v>
      </c>
      <c r="C939" t="s">
        <v>3576</v>
      </c>
      <c r="D939" t="s">
        <v>23</v>
      </c>
      <c r="E939" t="s">
        <v>3577</v>
      </c>
      <c r="F939" t="s">
        <v>33</v>
      </c>
      <c r="G939" t="s">
        <v>3578</v>
      </c>
      <c r="H939">
        <v>2005</v>
      </c>
      <c r="I939" t="s">
        <v>3579</v>
      </c>
      <c r="J939" t="s">
        <v>28</v>
      </c>
      <c r="K939">
        <v>6</v>
      </c>
      <c r="L939">
        <v>1</v>
      </c>
      <c r="M939" t="s">
        <v>28</v>
      </c>
    </row>
    <row r="940" spans="1:13" x14ac:dyDescent="0.25">
      <c r="A940" t="s">
        <v>3580</v>
      </c>
      <c r="B940" t="s">
        <v>2965</v>
      </c>
      <c r="C940" t="s">
        <v>3576</v>
      </c>
      <c r="D940" t="s">
        <v>99</v>
      </c>
      <c r="E940" t="s">
        <v>100</v>
      </c>
      <c r="F940" t="s">
        <v>65</v>
      </c>
      <c r="G940" t="s">
        <v>3581</v>
      </c>
      <c r="H940">
        <v>2015</v>
      </c>
      <c r="I940" t="s">
        <v>3582</v>
      </c>
      <c r="J940" t="s">
        <v>28</v>
      </c>
      <c r="K940">
        <v>20</v>
      </c>
      <c r="L940">
        <v>7</v>
      </c>
      <c r="M940" t="s">
        <v>28</v>
      </c>
    </row>
    <row r="941" spans="1:13" x14ac:dyDescent="0.25">
      <c r="A941" t="s">
        <v>3583</v>
      </c>
      <c r="B941" t="s">
        <v>2965</v>
      </c>
      <c r="C941" t="s">
        <v>1039</v>
      </c>
      <c r="D941" t="s">
        <v>995</v>
      </c>
      <c r="E941" t="s">
        <v>33</v>
      </c>
      <c r="F941" t="s">
        <v>3584</v>
      </c>
      <c r="G941" t="s">
        <v>28</v>
      </c>
      <c r="H941">
        <v>2014</v>
      </c>
      <c r="I941" t="s">
        <v>3585</v>
      </c>
      <c r="J941" t="s">
        <v>28</v>
      </c>
      <c r="K941">
        <v>22</v>
      </c>
      <c r="L941">
        <v>3</v>
      </c>
      <c r="M941" t="s">
        <v>28</v>
      </c>
    </row>
    <row r="942" spans="1:13" x14ac:dyDescent="0.25">
      <c r="A942" t="s">
        <v>3586</v>
      </c>
      <c r="B942" t="s">
        <v>2965</v>
      </c>
      <c r="C942" s="1">
        <v>44263</v>
      </c>
      <c r="D942" t="s">
        <v>605</v>
      </c>
      <c r="E942" t="s">
        <v>611</v>
      </c>
      <c r="F942" t="s">
        <v>17</v>
      </c>
      <c r="G942" t="s">
        <v>3587</v>
      </c>
      <c r="H942">
        <v>2007</v>
      </c>
      <c r="I942" t="s">
        <v>3588</v>
      </c>
      <c r="J942" t="s">
        <v>28</v>
      </c>
      <c r="K942">
        <v>5</v>
      </c>
      <c r="L942">
        <v>1</v>
      </c>
      <c r="M942" t="s">
        <v>28</v>
      </c>
    </row>
    <row r="943" spans="1:13" x14ac:dyDescent="0.25">
      <c r="A943" t="s">
        <v>3589</v>
      </c>
      <c r="B943" t="s">
        <v>2965</v>
      </c>
      <c r="C943" s="1">
        <v>44294</v>
      </c>
      <c r="D943" t="s">
        <v>23</v>
      </c>
      <c r="E943" t="s">
        <v>32</v>
      </c>
      <c r="F943" t="s">
        <v>33</v>
      </c>
      <c r="G943" t="s">
        <v>3590</v>
      </c>
      <c r="H943">
        <v>2015</v>
      </c>
      <c r="I943" t="s">
        <v>3591</v>
      </c>
      <c r="J943" t="s">
        <v>28</v>
      </c>
      <c r="K943">
        <v>26</v>
      </c>
      <c r="L943">
        <v>3</v>
      </c>
      <c r="M943" t="s">
        <v>28</v>
      </c>
    </row>
    <row r="944" spans="1:13" x14ac:dyDescent="0.25">
      <c r="A944" t="s">
        <v>3592</v>
      </c>
      <c r="B944" t="s">
        <v>2965</v>
      </c>
      <c r="C944" s="1">
        <v>44324</v>
      </c>
      <c r="D944" t="s">
        <v>23</v>
      </c>
      <c r="E944" t="s">
        <v>152</v>
      </c>
      <c r="F944" t="s">
        <v>17</v>
      </c>
      <c r="G944" t="s">
        <v>3593</v>
      </c>
      <c r="H944">
        <v>2013</v>
      </c>
      <c r="I944" t="s">
        <v>3594</v>
      </c>
      <c r="J944" t="s">
        <v>28</v>
      </c>
      <c r="K944">
        <v>8</v>
      </c>
      <c r="L944">
        <v>4</v>
      </c>
      <c r="M944" t="s">
        <v>28</v>
      </c>
    </row>
    <row r="945" spans="1:13" x14ac:dyDescent="0.25">
      <c r="A945" t="s">
        <v>3595</v>
      </c>
      <c r="B945" t="s">
        <v>2965</v>
      </c>
      <c r="C945" s="1">
        <v>44477</v>
      </c>
      <c r="D945" t="s">
        <v>384</v>
      </c>
      <c r="E945" t="s">
        <v>452</v>
      </c>
      <c r="F945" t="s">
        <v>33</v>
      </c>
      <c r="G945" t="s">
        <v>3596</v>
      </c>
      <c r="H945">
        <v>2004</v>
      </c>
      <c r="I945" t="s">
        <v>3597</v>
      </c>
      <c r="J945" t="s">
        <v>28</v>
      </c>
      <c r="K945">
        <v>9</v>
      </c>
      <c r="L945">
        <v>3</v>
      </c>
      <c r="M945" t="s">
        <v>28</v>
      </c>
    </row>
    <row r="946" spans="1:13" x14ac:dyDescent="0.25">
      <c r="A946" t="s">
        <v>3598</v>
      </c>
      <c r="B946" t="s">
        <v>2965</v>
      </c>
      <c r="C946" s="1">
        <v>44447</v>
      </c>
      <c r="D946" t="s">
        <v>23</v>
      </c>
      <c r="E946" t="s">
        <v>424</v>
      </c>
      <c r="F946" t="s">
        <v>17</v>
      </c>
      <c r="G946" t="s">
        <v>3599</v>
      </c>
      <c r="H946">
        <v>2019</v>
      </c>
      <c r="I946" t="s">
        <v>3600</v>
      </c>
      <c r="J946" t="s">
        <v>28</v>
      </c>
      <c r="K946">
        <v>10</v>
      </c>
      <c r="L946">
        <v>1</v>
      </c>
      <c r="M946" t="s">
        <v>28</v>
      </c>
    </row>
    <row r="947" spans="1:13" x14ac:dyDescent="0.25">
      <c r="A947" t="s">
        <v>3601</v>
      </c>
      <c r="B947" t="s">
        <v>2965</v>
      </c>
      <c r="C947" t="s">
        <v>2591</v>
      </c>
      <c r="D947" t="s">
        <v>2108</v>
      </c>
      <c r="E947" t="s">
        <v>2786</v>
      </c>
      <c r="F947" t="s">
        <v>88</v>
      </c>
      <c r="G947" t="s">
        <v>3599</v>
      </c>
      <c r="H947">
        <v>2007</v>
      </c>
      <c r="I947" t="s">
        <v>3602</v>
      </c>
      <c r="J947" t="s">
        <v>28</v>
      </c>
      <c r="K947">
        <v>9</v>
      </c>
      <c r="L947">
        <v>4</v>
      </c>
      <c r="M947" t="s">
        <v>28</v>
      </c>
    </row>
    <row r="948" spans="1:13" x14ac:dyDescent="0.25">
      <c r="A948" t="s">
        <v>3603</v>
      </c>
      <c r="B948" t="s">
        <v>2965</v>
      </c>
      <c r="C948" t="s">
        <v>1150</v>
      </c>
      <c r="D948" t="s">
        <v>23</v>
      </c>
      <c r="E948" t="s">
        <v>152</v>
      </c>
      <c r="F948" t="s">
        <v>163</v>
      </c>
      <c r="G948" t="s">
        <v>3604</v>
      </c>
      <c r="H948">
        <v>2014</v>
      </c>
      <c r="I948" t="s">
        <v>3605</v>
      </c>
      <c r="J948" t="s">
        <v>28</v>
      </c>
      <c r="K948">
        <v>26</v>
      </c>
      <c r="L948">
        <v>3</v>
      </c>
      <c r="M948" t="s">
        <v>28</v>
      </c>
    </row>
    <row r="949" spans="1:13" x14ac:dyDescent="0.25">
      <c r="A949" t="s">
        <v>3606</v>
      </c>
      <c r="B949" t="s">
        <v>2965</v>
      </c>
      <c r="C949" t="s">
        <v>3576</v>
      </c>
      <c r="D949" t="s">
        <v>408</v>
      </c>
      <c r="E949" t="s">
        <v>409</v>
      </c>
      <c r="F949" t="s">
        <v>33</v>
      </c>
      <c r="G949" t="s">
        <v>3607</v>
      </c>
      <c r="H949">
        <v>2012</v>
      </c>
      <c r="I949" t="s">
        <v>3608</v>
      </c>
      <c r="J949" t="s">
        <v>28</v>
      </c>
      <c r="K949">
        <v>10</v>
      </c>
      <c r="L949">
        <v>2</v>
      </c>
      <c r="M949" t="s">
        <v>28</v>
      </c>
    </row>
    <row r="950" spans="1:13" x14ac:dyDescent="0.25">
      <c r="A950" t="s">
        <v>3609</v>
      </c>
      <c r="B950" t="s">
        <v>2965</v>
      </c>
      <c r="C950" t="s">
        <v>1116</v>
      </c>
      <c r="D950" t="s">
        <v>23</v>
      </c>
      <c r="E950" t="s">
        <v>182</v>
      </c>
      <c r="F950" t="s">
        <v>17</v>
      </c>
      <c r="G950" t="s">
        <v>3610</v>
      </c>
      <c r="H950">
        <v>2015</v>
      </c>
      <c r="I950" t="s">
        <v>3611</v>
      </c>
      <c r="J950" t="s">
        <v>28</v>
      </c>
      <c r="K950">
        <v>6</v>
      </c>
      <c r="L950">
        <v>2</v>
      </c>
      <c r="M950" t="s">
        <v>28</v>
      </c>
    </row>
    <row r="951" spans="1:13" x14ac:dyDescent="0.25">
      <c r="A951" t="s">
        <v>3612</v>
      </c>
      <c r="B951" t="s">
        <v>2965</v>
      </c>
      <c r="C951" t="s">
        <v>3613</v>
      </c>
      <c r="D951" t="s">
        <v>23</v>
      </c>
      <c r="E951" t="s">
        <v>32</v>
      </c>
      <c r="F951" t="s">
        <v>303</v>
      </c>
      <c r="G951" t="s">
        <v>3614</v>
      </c>
      <c r="H951" t="s">
        <v>28</v>
      </c>
      <c r="I951" t="s">
        <v>3615</v>
      </c>
      <c r="J951" t="s">
        <v>28</v>
      </c>
      <c r="K951">
        <v>9</v>
      </c>
      <c r="L951">
        <v>4</v>
      </c>
      <c r="M951" t="s">
        <v>28</v>
      </c>
    </row>
    <row r="952" spans="1:13" x14ac:dyDescent="0.25">
      <c r="A952" t="s">
        <v>3616</v>
      </c>
      <c r="B952" t="s">
        <v>2965</v>
      </c>
      <c r="C952" t="s">
        <v>3617</v>
      </c>
      <c r="D952" t="s">
        <v>15</v>
      </c>
      <c r="E952" t="s">
        <v>436</v>
      </c>
      <c r="F952" t="s">
        <v>128</v>
      </c>
      <c r="G952" t="s">
        <v>3618</v>
      </c>
      <c r="H952">
        <v>2014</v>
      </c>
      <c r="I952" t="s">
        <v>3619</v>
      </c>
      <c r="J952" t="s">
        <v>28</v>
      </c>
      <c r="K952">
        <v>8</v>
      </c>
      <c r="L952">
        <v>3</v>
      </c>
      <c r="M952" t="s">
        <v>28</v>
      </c>
    </row>
    <row r="953" spans="1:13" x14ac:dyDescent="0.25">
      <c r="A953" t="s">
        <v>3620</v>
      </c>
      <c r="B953" t="s">
        <v>2965</v>
      </c>
      <c r="C953" s="1">
        <v>44236</v>
      </c>
      <c r="D953" t="s">
        <v>233</v>
      </c>
      <c r="E953" t="s">
        <v>88</v>
      </c>
      <c r="F953" t="s">
        <v>3621</v>
      </c>
      <c r="G953" t="s">
        <v>28</v>
      </c>
      <c r="H953">
        <v>2020</v>
      </c>
      <c r="I953" t="s">
        <v>3622</v>
      </c>
      <c r="J953" t="s">
        <v>28</v>
      </c>
      <c r="K953">
        <v>8</v>
      </c>
      <c r="L953">
        <v>2</v>
      </c>
      <c r="M953" t="s">
        <v>28</v>
      </c>
    </row>
    <row r="954" spans="1:13" x14ac:dyDescent="0.25">
      <c r="A954" t="s">
        <v>3623</v>
      </c>
      <c r="B954" t="s">
        <v>2965</v>
      </c>
      <c r="C954" s="1">
        <v>44205</v>
      </c>
      <c r="D954" t="s">
        <v>208</v>
      </c>
      <c r="E954" t="s">
        <v>279</v>
      </c>
      <c r="F954" t="s">
        <v>88</v>
      </c>
      <c r="G954" t="s">
        <v>3624</v>
      </c>
      <c r="H954">
        <v>2005</v>
      </c>
      <c r="I954" t="s">
        <v>3625</v>
      </c>
      <c r="J954" t="s">
        <v>28</v>
      </c>
      <c r="K954">
        <v>2</v>
      </c>
      <c r="L954">
        <v>1</v>
      </c>
      <c r="M954" t="s">
        <v>28</v>
      </c>
    </row>
    <row r="955" spans="1:13" x14ac:dyDescent="0.25">
      <c r="A955" t="s">
        <v>3626</v>
      </c>
      <c r="B955" t="s">
        <v>2965</v>
      </c>
      <c r="C955" s="1">
        <v>44448</v>
      </c>
      <c r="D955" t="s">
        <v>208</v>
      </c>
      <c r="E955" t="s">
        <v>209</v>
      </c>
      <c r="F955" t="s">
        <v>128</v>
      </c>
      <c r="G955" t="s">
        <v>3627</v>
      </c>
      <c r="H955">
        <v>2018</v>
      </c>
      <c r="I955" t="s">
        <v>3628</v>
      </c>
      <c r="J955" t="s">
        <v>28</v>
      </c>
      <c r="K955">
        <v>14</v>
      </c>
      <c r="L955">
        <v>1</v>
      </c>
      <c r="M955" t="s">
        <v>28</v>
      </c>
    </row>
    <row r="956" spans="1:13" x14ac:dyDescent="0.25">
      <c r="A956" t="s">
        <v>3629</v>
      </c>
      <c r="B956" t="s">
        <v>2711</v>
      </c>
      <c r="C956" t="s">
        <v>1368</v>
      </c>
      <c r="D956" t="s">
        <v>23</v>
      </c>
      <c r="E956" t="s">
        <v>32</v>
      </c>
      <c r="F956" t="s">
        <v>88</v>
      </c>
      <c r="G956" t="s">
        <v>3630</v>
      </c>
      <c r="H956">
        <v>2013</v>
      </c>
      <c r="I956" t="s">
        <v>3631</v>
      </c>
      <c r="J956" t="s">
        <v>28</v>
      </c>
      <c r="K956">
        <v>55</v>
      </c>
      <c r="L956">
        <v>5</v>
      </c>
      <c r="M956" t="s">
        <v>28</v>
      </c>
    </row>
    <row r="957" spans="1:13" x14ac:dyDescent="0.25">
      <c r="A957" t="s">
        <v>3632</v>
      </c>
      <c r="B957" t="s">
        <v>2965</v>
      </c>
      <c r="C957" s="1">
        <v>44448</v>
      </c>
      <c r="D957" t="s">
        <v>23</v>
      </c>
      <c r="E957" t="s">
        <v>3572</v>
      </c>
      <c r="F957" t="s">
        <v>163</v>
      </c>
      <c r="G957" t="s">
        <v>3633</v>
      </c>
      <c r="H957" t="s">
        <v>28</v>
      </c>
      <c r="I957" t="s">
        <v>28</v>
      </c>
      <c r="J957" t="s">
        <v>28</v>
      </c>
      <c r="K957">
        <v>1</v>
      </c>
      <c r="L957" t="s">
        <v>28</v>
      </c>
      <c r="M957" t="s">
        <v>28</v>
      </c>
    </row>
    <row r="958" spans="1:13" x14ac:dyDescent="0.25">
      <c r="A958" t="s">
        <v>3634</v>
      </c>
      <c r="B958" t="s">
        <v>2965</v>
      </c>
      <c r="C958" s="1">
        <v>44448</v>
      </c>
      <c r="D958" t="s">
        <v>23</v>
      </c>
      <c r="E958" t="s">
        <v>152</v>
      </c>
      <c r="F958" t="s">
        <v>33</v>
      </c>
      <c r="G958" t="s">
        <v>3635</v>
      </c>
      <c r="H958" t="s">
        <v>28</v>
      </c>
      <c r="I958" t="s">
        <v>28</v>
      </c>
      <c r="J958" t="s">
        <v>28</v>
      </c>
      <c r="K958">
        <v>1</v>
      </c>
      <c r="L958" t="s">
        <v>28</v>
      </c>
      <c r="M958" t="s">
        <v>28</v>
      </c>
    </row>
    <row r="959" spans="1:13" x14ac:dyDescent="0.25">
      <c r="A959" t="s">
        <v>3636</v>
      </c>
      <c r="B959" t="s">
        <v>2965</v>
      </c>
      <c r="C959" t="s">
        <v>1368</v>
      </c>
      <c r="D959" t="s">
        <v>111</v>
      </c>
      <c r="E959" t="s">
        <v>112</v>
      </c>
      <c r="F959" t="s">
        <v>33</v>
      </c>
      <c r="G959" t="s">
        <v>3637</v>
      </c>
      <c r="H959">
        <v>2014</v>
      </c>
      <c r="I959" t="s">
        <v>3638</v>
      </c>
      <c r="J959" t="s">
        <v>28</v>
      </c>
      <c r="K959">
        <v>8</v>
      </c>
      <c r="L959">
        <v>1</v>
      </c>
      <c r="M959" t="s">
        <v>28</v>
      </c>
    </row>
    <row r="960" spans="1:13" x14ac:dyDescent="0.25">
      <c r="A960" t="s">
        <v>3639</v>
      </c>
      <c r="B960" t="s">
        <v>2965</v>
      </c>
      <c r="C960" t="s">
        <v>776</v>
      </c>
      <c r="D960" t="s">
        <v>58</v>
      </c>
      <c r="E960" t="s">
        <v>59</v>
      </c>
      <c r="F960" t="s">
        <v>33</v>
      </c>
      <c r="G960" t="s">
        <v>3640</v>
      </c>
      <c r="H960">
        <v>2016</v>
      </c>
      <c r="I960" t="s">
        <v>3641</v>
      </c>
      <c r="J960" t="s">
        <v>28</v>
      </c>
      <c r="K960">
        <v>17</v>
      </c>
      <c r="L960">
        <v>3</v>
      </c>
      <c r="M960" t="s">
        <v>28</v>
      </c>
    </row>
    <row r="961" spans="1:13" x14ac:dyDescent="0.25">
      <c r="A961" t="s">
        <v>3642</v>
      </c>
      <c r="B961" t="s">
        <v>2965</v>
      </c>
      <c r="C961" t="s">
        <v>776</v>
      </c>
      <c r="D961" t="s">
        <v>23</v>
      </c>
      <c r="E961" t="s">
        <v>950</v>
      </c>
      <c r="F961" t="s">
        <v>54</v>
      </c>
      <c r="G961" t="s">
        <v>3643</v>
      </c>
      <c r="H961">
        <v>2019</v>
      </c>
      <c r="I961" t="s">
        <v>28</v>
      </c>
      <c r="J961" t="s">
        <v>28</v>
      </c>
      <c r="K961">
        <v>3</v>
      </c>
      <c r="L961">
        <v>1</v>
      </c>
      <c r="M961" t="s">
        <v>28</v>
      </c>
    </row>
    <row r="962" spans="1:13" x14ac:dyDescent="0.25">
      <c r="A962" t="s">
        <v>3644</v>
      </c>
      <c r="B962" t="s">
        <v>2965</v>
      </c>
      <c r="C962" t="s">
        <v>1837</v>
      </c>
      <c r="D962" t="s">
        <v>23</v>
      </c>
      <c r="E962" t="s">
        <v>32</v>
      </c>
      <c r="F962" t="s">
        <v>54</v>
      </c>
      <c r="G962" t="s">
        <v>3645</v>
      </c>
      <c r="H962">
        <v>2016</v>
      </c>
      <c r="I962" t="s">
        <v>3641</v>
      </c>
      <c r="J962" t="s">
        <v>28</v>
      </c>
      <c r="K962">
        <v>17</v>
      </c>
      <c r="L962">
        <v>3</v>
      </c>
      <c r="M962" t="s">
        <v>28</v>
      </c>
    </row>
    <row r="963" spans="1:13" x14ac:dyDescent="0.25">
      <c r="A963" t="s">
        <v>3646</v>
      </c>
      <c r="B963" t="s">
        <v>2965</v>
      </c>
      <c r="C963" t="s">
        <v>1472</v>
      </c>
      <c r="D963" t="s">
        <v>15</v>
      </c>
      <c r="E963" t="s">
        <v>107</v>
      </c>
      <c r="F963" t="s">
        <v>65</v>
      </c>
      <c r="G963" t="s">
        <v>3647</v>
      </c>
      <c r="H963">
        <v>2010</v>
      </c>
      <c r="I963" t="s">
        <v>3648</v>
      </c>
      <c r="J963" t="s">
        <v>28</v>
      </c>
      <c r="K963">
        <v>13</v>
      </c>
      <c r="L963">
        <v>1</v>
      </c>
      <c r="M963" t="s">
        <v>28</v>
      </c>
    </row>
    <row r="964" spans="1:13" x14ac:dyDescent="0.25">
      <c r="A964" t="s">
        <v>3649</v>
      </c>
      <c r="B964" t="s">
        <v>2965</v>
      </c>
      <c r="C964" t="s">
        <v>3650</v>
      </c>
      <c r="D964" t="s">
        <v>15</v>
      </c>
      <c r="E964" t="s">
        <v>107</v>
      </c>
      <c r="F964" t="s">
        <v>139</v>
      </c>
      <c r="G964" t="s">
        <v>3651</v>
      </c>
      <c r="H964">
        <v>2020</v>
      </c>
      <c r="I964" t="s">
        <v>2293</v>
      </c>
      <c r="J964" t="s">
        <v>28</v>
      </c>
      <c r="K964">
        <v>2</v>
      </c>
      <c r="L964">
        <v>1</v>
      </c>
      <c r="M964" t="s">
        <v>28</v>
      </c>
    </row>
    <row r="965" spans="1:13" x14ac:dyDescent="0.25">
      <c r="A965" t="s">
        <v>3652</v>
      </c>
      <c r="B965" t="s">
        <v>2965</v>
      </c>
      <c r="C965" t="s">
        <v>2276</v>
      </c>
      <c r="D965" t="s">
        <v>995</v>
      </c>
      <c r="E965" t="s">
        <v>65</v>
      </c>
      <c r="F965" t="s">
        <v>3653</v>
      </c>
      <c r="G965" t="s">
        <v>28</v>
      </c>
      <c r="H965">
        <v>2014</v>
      </c>
      <c r="I965" t="s">
        <v>3654</v>
      </c>
      <c r="J965" t="s">
        <v>28</v>
      </c>
      <c r="K965">
        <v>15</v>
      </c>
      <c r="L965">
        <v>6</v>
      </c>
      <c r="M965" t="s">
        <v>28</v>
      </c>
    </row>
    <row r="966" spans="1:13" x14ac:dyDescent="0.25">
      <c r="A966" t="s">
        <v>3655</v>
      </c>
      <c r="B966" t="s">
        <v>2965</v>
      </c>
      <c r="C966" t="s">
        <v>2282</v>
      </c>
      <c r="D966" t="s">
        <v>99</v>
      </c>
      <c r="E966" t="s">
        <v>100</v>
      </c>
      <c r="F966" t="s">
        <v>101</v>
      </c>
      <c r="G966" t="s">
        <v>3656</v>
      </c>
      <c r="H966">
        <v>2014</v>
      </c>
      <c r="I966" t="s">
        <v>3657</v>
      </c>
      <c r="J966" t="s">
        <v>28</v>
      </c>
      <c r="K966">
        <v>13</v>
      </c>
      <c r="L966">
        <v>5</v>
      </c>
      <c r="M966" t="s">
        <v>28</v>
      </c>
    </row>
    <row r="967" spans="1:13" x14ac:dyDescent="0.25">
      <c r="A967" t="s">
        <v>3658</v>
      </c>
      <c r="B967" t="s">
        <v>2965</v>
      </c>
      <c r="C967" t="s">
        <v>2286</v>
      </c>
      <c r="D967" t="s">
        <v>23</v>
      </c>
      <c r="E967" t="s">
        <v>152</v>
      </c>
      <c r="F967" t="s">
        <v>163</v>
      </c>
      <c r="G967" t="s">
        <v>3659</v>
      </c>
      <c r="H967">
        <v>2014</v>
      </c>
      <c r="I967" t="s">
        <v>3660</v>
      </c>
      <c r="J967" t="s">
        <v>28</v>
      </c>
      <c r="K967">
        <v>14</v>
      </c>
      <c r="L967">
        <v>1</v>
      </c>
      <c r="M967" t="s">
        <v>28</v>
      </c>
    </row>
    <row r="968" spans="1:13" x14ac:dyDescent="0.25">
      <c r="A968" t="s">
        <v>3661</v>
      </c>
      <c r="B968" t="s">
        <v>2965</v>
      </c>
      <c r="C968" s="1">
        <v>44296</v>
      </c>
      <c r="D968" t="s">
        <v>111</v>
      </c>
      <c r="E968" t="s">
        <v>112</v>
      </c>
      <c r="F968" t="s">
        <v>33</v>
      </c>
      <c r="G968" t="s">
        <v>3662</v>
      </c>
      <c r="H968">
        <v>2018</v>
      </c>
      <c r="I968" t="s">
        <v>3663</v>
      </c>
      <c r="J968" t="s">
        <v>28</v>
      </c>
      <c r="K968">
        <v>12</v>
      </c>
      <c r="L968">
        <v>1</v>
      </c>
      <c r="M968" t="s">
        <v>28</v>
      </c>
    </row>
    <row r="969" spans="1:13" x14ac:dyDescent="0.25">
      <c r="A969" t="s">
        <v>3664</v>
      </c>
      <c r="B969" t="s">
        <v>2965</v>
      </c>
      <c r="C969" s="1">
        <v>44326</v>
      </c>
      <c r="D969" t="s">
        <v>99</v>
      </c>
      <c r="E969" t="s">
        <v>100</v>
      </c>
      <c r="F969" t="s">
        <v>88</v>
      </c>
      <c r="G969" t="s">
        <v>3665</v>
      </c>
      <c r="H969">
        <v>2015</v>
      </c>
      <c r="I969" t="s">
        <v>3666</v>
      </c>
      <c r="J969" t="s">
        <v>28</v>
      </c>
      <c r="K969">
        <v>21</v>
      </c>
      <c r="L969">
        <v>5</v>
      </c>
      <c r="M969" t="s">
        <v>28</v>
      </c>
    </row>
    <row r="970" spans="1:13" x14ac:dyDescent="0.25">
      <c r="A970" t="s">
        <v>3667</v>
      </c>
      <c r="B970" t="s">
        <v>2965</v>
      </c>
      <c r="C970" s="1">
        <v>44326</v>
      </c>
      <c r="D970" t="s">
        <v>23</v>
      </c>
      <c r="E970" t="s">
        <v>152</v>
      </c>
      <c r="F970" t="s">
        <v>33</v>
      </c>
      <c r="G970" t="s">
        <v>3668</v>
      </c>
      <c r="H970">
        <v>2017</v>
      </c>
      <c r="I970" t="s">
        <v>3669</v>
      </c>
      <c r="J970" t="s">
        <v>28</v>
      </c>
      <c r="K970">
        <v>3</v>
      </c>
      <c r="L970">
        <v>1</v>
      </c>
      <c r="M970" t="s">
        <v>28</v>
      </c>
    </row>
    <row r="971" spans="1:13" x14ac:dyDescent="0.25">
      <c r="A971" t="s">
        <v>3670</v>
      </c>
      <c r="B971" t="s">
        <v>2965</v>
      </c>
      <c r="C971" s="1">
        <v>44387</v>
      </c>
      <c r="D971" t="s">
        <v>23</v>
      </c>
      <c r="E971" t="s">
        <v>152</v>
      </c>
      <c r="F971" t="s">
        <v>70</v>
      </c>
      <c r="G971" t="s">
        <v>3671</v>
      </c>
      <c r="H971">
        <v>2019</v>
      </c>
      <c r="I971" t="s">
        <v>3672</v>
      </c>
      <c r="J971" t="s">
        <v>28</v>
      </c>
      <c r="K971">
        <v>6</v>
      </c>
      <c r="L971">
        <v>1</v>
      </c>
      <c r="M971" t="s">
        <v>28</v>
      </c>
    </row>
    <row r="972" spans="1:13" x14ac:dyDescent="0.25">
      <c r="A972" t="s">
        <v>3673</v>
      </c>
      <c r="B972" t="s">
        <v>2965</v>
      </c>
      <c r="C972" s="1">
        <v>44387</v>
      </c>
      <c r="D972" t="s">
        <v>23</v>
      </c>
      <c r="E972" t="s">
        <v>1209</v>
      </c>
      <c r="F972" t="s">
        <v>54</v>
      </c>
      <c r="G972" t="s">
        <v>3674</v>
      </c>
      <c r="H972">
        <v>2017</v>
      </c>
      <c r="I972" t="s">
        <v>3675</v>
      </c>
      <c r="J972" t="s">
        <v>28</v>
      </c>
      <c r="K972">
        <v>3</v>
      </c>
      <c r="L972">
        <v>1</v>
      </c>
      <c r="M972" t="s">
        <v>28</v>
      </c>
    </row>
    <row r="973" spans="1:13" x14ac:dyDescent="0.25">
      <c r="A973" t="s">
        <v>3676</v>
      </c>
      <c r="B973" t="s">
        <v>2965</v>
      </c>
      <c r="C973" s="1">
        <v>44510</v>
      </c>
      <c r="D973" t="s">
        <v>555</v>
      </c>
      <c r="E973" t="s">
        <v>3677</v>
      </c>
      <c r="F973" t="s">
        <v>33</v>
      </c>
      <c r="G973" t="s">
        <v>3678</v>
      </c>
      <c r="H973">
        <v>2016</v>
      </c>
      <c r="I973" t="s">
        <v>3679</v>
      </c>
      <c r="J973" t="s">
        <v>28</v>
      </c>
      <c r="K973">
        <v>8</v>
      </c>
      <c r="L973">
        <v>2</v>
      </c>
      <c r="M973" t="s">
        <v>28</v>
      </c>
    </row>
    <row r="974" spans="1:13" x14ac:dyDescent="0.25">
      <c r="A974" t="s">
        <v>3680</v>
      </c>
      <c r="B974" t="s">
        <v>2965</v>
      </c>
      <c r="C974" t="s">
        <v>186</v>
      </c>
      <c r="D974" t="s">
        <v>99</v>
      </c>
      <c r="E974" t="s">
        <v>309</v>
      </c>
      <c r="F974" t="s">
        <v>33</v>
      </c>
      <c r="G974" t="s">
        <v>3681</v>
      </c>
      <c r="H974">
        <v>2009</v>
      </c>
      <c r="I974" t="s">
        <v>3682</v>
      </c>
      <c r="J974" t="s">
        <v>28</v>
      </c>
      <c r="K974">
        <v>31</v>
      </c>
      <c r="L974">
        <v>9</v>
      </c>
      <c r="M974" t="s">
        <v>28</v>
      </c>
    </row>
    <row r="975" spans="1:13" x14ac:dyDescent="0.25">
      <c r="A975" t="s">
        <v>3683</v>
      </c>
      <c r="B975" t="s">
        <v>2965</v>
      </c>
      <c r="C975" t="s">
        <v>3684</v>
      </c>
      <c r="D975" t="s">
        <v>58</v>
      </c>
      <c r="E975" t="s">
        <v>59</v>
      </c>
      <c r="F975" t="s">
        <v>33</v>
      </c>
      <c r="G975" t="s">
        <v>3685</v>
      </c>
      <c r="H975">
        <v>2005</v>
      </c>
      <c r="I975" t="s">
        <v>3686</v>
      </c>
      <c r="J975" t="s">
        <v>28</v>
      </c>
      <c r="K975">
        <v>17</v>
      </c>
      <c r="L975">
        <v>2</v>
      </c>
      <c r="M975" t="s">
        <v>28</v>
      </c>
    </row>
    <row r="976" spans="1:13" x14ac:dyDescent="0.25">
      <c r="A976" t="s">
        <v>3687</v>
      </c>
      <c r="B976" t="s">
        <v>2965</v>
      </c>
      <c r="C976" t="s">
        <v>2291</v>
      </c>
      <c r="D976" t="s">
        <v>555</v>
      </c>
      <c r="E976" t="s">
        <v>556</v>
      </c>
      <c r="F976" t="s">
        <v>163</v>
      </c>
      <c r="G976" t="s">
        <v>3688</v>
      </c>
      <c r="H976">
        <v>2014</v>
      </c>
      <c r="I976" t="s">
        <v>3689</v>
      </c>
      <c r="J976" t="s">
        <v>28</v>
      </c>
      <c r="K976">
        <v>3</v>
      </c>
      <c r="L976">
        <v>1</v>
      </c>
      <c r="M976" t="s">
        <v>28</v>
      </c>
    </row>
    <row r="977" spans="1:13" x14ac:dyDescent="0.25">
      <c r="A977" t="s">
        <v>3690</v>
      </c>
      <c r="B977" t="s">
        <v>2965</v>
      </c>
      <c r="C977" t="s">
        <v>2291</v>
      </c>
      <c r="D977" t="s">
        <v>605</v>
      </c>
      <c r="E977" t="s">
        <v>611</v>
      </c>
      <c r="F977" t="s">
        <v>65</v>
      </c>
      <c r="G977" t="s">
        <v>3691</v>
      </c>
      <c r="H977">
        <v>2015</v>
      </c>
      <c r="I977" t="s">
        <v>3692</v>
      </c>
      <c r="J977" t="s">
        <v>28</v>
      </c>
      <c r="K977">
        <v>18</v>
      </c>
      <c r="L977">
        <v>3</v>
      </c>
      <c r="M977" t="s">
        <v>28</v>
      </c>
    </row>
    <row r="978" spans="1:13" x14ac:dyDescent="0.25">
      <c r="A978" t="s">
        <v>2350</v>
      </c>
      <c r="B978" t="s">
        <v>2965</v>
      </c>
      <c r="C978" t="s">
        <v>1659</v>
      </c>
      <c r="D978" t="s">
        <v>23</v>
      </c>
      <c r="E978" t="s">
        <v>152</v>
      </c>
      <c r="F978" t="s">
        <v>65</v>
      </c>
      <c r="G978" t="s">
        <v>3693</v>
      </c>
      <c r="H978">
        <v>1999</v>
      </c>
      <c r="I978" t="s">
        <v>28</v>
      </c>
      <c r="J978" t="s">
        <v>28</v>
      </c>
      <c r="K978">
        <v>1</v>
      </c>
      <c r="L978">
        <v>1</v>
      </c>
      <c r="M978" t="s">
        <v>28</v>
      </c>
    </row>
    <row r="979" spans="1:13" x14ac:dyDescent="0.25">
      <c r="A979" t="s">
        <v>3694</v>
      </c>
      <c r="B979" t="s">
        <v>2965</v>
      </c>
      <c r="C979" t="s">
        <v>1659</v>
      </c>
      <c r="D979" t="s">
        <v>23</v>
      </c>
      <c r="E979" t="s">
        <v>152</v>
      </c>
      <c r="F979" t="s">
        <v>17</v>
      </c>
      <c r="G979" t="s">
        <v>3695</v>
      </c>
      <c r="H979">
        <v>2011</v>
      </c>
      <c r="I979" t="s">
        <v>3696</v>
      </c>
      <c r="J979" t="s">
        <v>28</v>
      </c>
      <c r="K979">
        <v>13</v>
      </c>
      <c r="L979">
        <v>3</v>
      </c>
      <c r="M979" t="s">
        <v>28</v>
      </c>
    </row>
    <row r="980" spans="1:13" x14ac:dyDescent="0.25">
      <c r="A980" t="s">
        <v>3697</v>
      </c>
      <c r="B980" t="s">
        <v>2965</v>
      </c>
      <c r="C980" s="1">
        <v>44238</v>
      </c>
      <c r="D980" t="s">
        <v>15</v>
      </c>
      <c r="E980" t="s">
        <v>16</v>
      </c>
      <c r="F980" t="s">
        <v>54</v>
      </c>
      <c r="G980" t="s">
        <v>3698</v>
      </c>
      <c r="H980">
        <v>2015</v>
      </c>
      <c r="I980" t="s">
        <v>3699</v>
      </c>
      <c r="J980" t="s">
        <v>28</v>
      </c>
      <c r="K980">
        <v>8</v>
      </c>
      <c r="L980">
        <v>2</v>
      </c>
      <c r="M980" t="s">
        <v>28</v>
      </c>
    </row>
    <row r="981" spans="1:13" x14ac:dyDescent="0.25">
      <c r="A981" t="s">
        <v>3700</v>
      </c>
      <c r="B981" t="s">
        <v>2965</v>
      </c>
      <c r="C981" s="1">
        <v>44238</v>
      </c>
      <c r="D981" t="s">
        <v>15</v>
      </c>
      <c r="E981" t="s">
        <v>107</v>
      </c>
      <c r="F981" t="s">
        <v>54</v>
      </c>
      <c r="G981" t="s">
        <v>3701</v>
      </c>
      <c r="H981">
        <v>2015</v>
      </c>
      <c r="I981" t="s">
        <v>3669</v>
      </c>
      <c r="J981" t="s">
        <v>28</v>
      </c>
      <c r="K981">
        <v>14</v>
      </c>
      <c r="L981">
        <v>1</v>
      </c>
      <c r="M981" t="s">
        <v>28</v>
      </c>
    </row>
    <row r="982" spans="1:13" x14ac:dyDescent="0.25">
      <c r="A982" t="s">
        <v>3702</v>
      </c>
      <c r="B982" t="s">
        <v>2965</v>
      </c>
      <c r="C982" s="1">
        <v>44266</v>
      </c>
      <c r="D982" t="s">
        <v>23</v>
      </c>
      <c r="E982" t="s">
        <v>871</v>
      </c>
      <c r="F982" t="s">
        <v>54</v>
      </c>
      <c r="G982" t="s">
        <v>3703</v>
      </c>
      <c r="H982">
        <v>2009</v>
      </c>
      <c r="I982" t="s">
        <v>3704</v>
      </c>
      <c r="J982" t="s">
        <v>28</v>
      </c>
      <c r="K982">
        <v>2</v>
      </c>
      <c r="L982">
        <v>1</v>
      </c>
      <c r="M982" t="s">
        <v>28</v>
      </c>
    </row>
    <row r="983" spans="1:13" x14ac:dyDescent="0.25">
      <c r="A983" t="s">
        <v>3705</v>
      </c>
      <c r="B983" t="s">
        <v>2965</v>
      </c>
      <c r="C983" s="1">
        <v>44419</v>
      </c>
      <c r="D983" t="s">
        <v>23</v>
      </c>
      <c r="E983" t="s">
        <v>182</v>
      </c>
      <c r="F983" t="s">
        <v>295</v>
      </c>
      <c r="G983" t="s">
        <v>3706</v>
      </c>
      <c r="H983">
        <v>2020</v>
      </c>
      <c r="I983" t="s">
        <v>3707</v>
      </c>
      <c r="J983" t="s">
        <v>28</v>
      </c>
      <c r="K983">
        <v>9</v>
      </c>
      <c r="L983">
        <v>1</v>
      </c>
      <c r="M983" t="s">
        <v>28</v>
      </c>
    </row>
    <row r="984" spans="1:13" x14ac:dyDescent="0.25">
      <c r="A984" t="s">
        <v>3708</v>
      </c>
      <c r="B984" t="s">
        <v>2965</v>
      </c>
      <c r="C984" s="1">
        <v>44419</v>
      </c>
      <c r="D984" t="s">
        <v>208</v>
      </c>
      <c r="E984" t="s">
        <v>279</v>
      </c>
      <c r="F984" t="s">
        <v>139</v>
      </c>
      <c r="G984" t="s">
        <v>3709</v>
      </c>
      <c r="H984">
        <v>2020</v>
      </c>
      <c r="I984" t="s">
        <v>3710</v>
      </c>
      <c r="J984" t="s">
        <v>28</v>
      </c>
      <c r="K984">
        <v>13</v>
      </c>
      <c r="L984">
        <v>2</v>
      </c>
      <c r="M984" t="s">
        <v>28</v>
      </c>
    </row>
    <row r="985" spans="1:13" x14ac:dyDescent="0.25">
      <c r="A985" t="s">
        <v>3711</v>
      </c>
      <c r="B985" t="s">
        <v>2965</v>
      </c>
      <c r="C985" s="1">
        <v>44450</v>
      </c>
      <c r="D985" t="s">
        <v>23</v>
      </c>
      <c r="E985" t="s">
        <v>152</v>
      </c>
      <c r="F985" t="s">
        <v>54</v>
      </c>
      <c r="G985" t="s">
        <v>3712</v>
      </c>
      <c r="H985">
        <v>2012</v>
      </c>
      <c r="I985" t="s">
        <v>3713</v>
      </c>
      <c r="J985" t="s">
        <v>28</v>
      </c>
      <c r="K985">
        <v>23</v>
      </c>
      <c r="L985">
        <v>2</v>
      </c>
      <c r="M985" t="s">
        <v>28</v>
      </c>
    </row>
    <row r="986" spans="1:13" x14ac:dyDescent="0.25">
      <c r="A986" t="s">
        <v>3714</v>
      </c>
      <c r="B986" t="s">
        <v>2965</v>
      </c>
      <c r="C986" s="1">
        <v>44450</v>
      </c>
      <c r="D986" t="s">
        <v>23</v>
      </c>
      <c r="E986" t="s">
        <v>894</v>
      </c>
      <c r="F986" t="s">
        <v>295</v>
      </c>
      <c r="G986" t="s">
        <v>3715</v>
      </c>
      <c r="H986">
        <v>2014</v>
      </c>
      <c r="I986" t="s">
        <v>3716</v>
      </c>
      <c r="J986" t="s">
        <v>28</v>
      </c>
      <c r="K986">
        <v>11</v>
      </c>
      <c r="L986">
        <v>3</v>
      </c>
      <c r="M986" t="s">
        <v>28</v>
      </c>
    </row>
    <row r="987" spans="1:13" x14ac:dyDescent="0.25">
      <c r="A987" t="s">
        <v>3717</v>
      </c>
      <c r="B987" t="s">
        <v>2965</v>
      </c>
      <c r="C987" s="1">
        <v>44480</v>
      </c>
      <c r="D987" t="s">
        <v>23</v>
      </c>
      <c r="E987" t="s">
        <v>152</v>
      </c>
      <c r="F987" t="s">
        <v>33</v>
      </c>
      <c r="G987" t="s">
        <v>3718</v>
      </c>
      <c r="H987">
        <v>2018</v>
      </c>
      <c r="I987" t="s">
        <v>3719</v>
      </c>
      <c r="J987" t="s">
        <v>28</v>
      </c>
      <c r="K987">
        <v>8</v>
      </c>
      <c r="L987">
        <v>1</v>
      </c>
      <c r="M987" t="s">
        <v>28</v>
      </c>
    </row>
    <row r="988" spans="1:13" x14ac:dyDescent="0.25">
      <c r="A988" t="s">
        <v>3720</v>
      </c>
      <c r="B988" t="s">
        <v>2908</v>
      </c>
      <c r="C988" s="1">
        <v>44480</v>
      </c>
      <c r="D988" t="s">
        <v>15</v>
      </c>
      <c r="E988" t="s">
        <v>107</v>
      </c>
      <c r="F988" t="s">
        <v>128</v>
      </c>
      <c r="G988" t="s">
        <v>3721</v>
      </c>
      <c r="H988">
        <v>2013</v>
      </c>
      <c r="I988" t="s">
        <v>3722</v>
      </c>
      <c r="J988" t="s">
        <v>28</v>
      </c>
      <c r="K988">
        <v>17</v>
      </c>
      <c r="L988">
        <v>1</v>
      </c>
      <c r="M988" t="s">
        <v>28</v>
      </c>
    </row>
    <row r="989" spans="1:13" x14ac:dyDescent="0.25">
      <c r="A989" t="s">
        <v>3723</v>
      </c>
      <c r="B989" t="s">
        <v>2965</v>
      </c>
      <c r="C989" t="s">
        <v>2990</v>
      </c>
      <c r="D989" t="s">
        <v>99</v>
      </c>
      <c r="E989" t="s">
        <v>100</v>
      </c>
      <c r="F989" t="s">
        <v>25</v>
      </c>
      <c r="G989" t="s">
        <v>3724</v>
      </c>
      <c r="H989">
        <v>2021</v>
      </c>
      <c r="I989" t="s">
        <v>3725</v>
      </c>
      <c r="J989" t="s">
        <v>28</v>
      </c>
      <c r="K989">
        <v>13</v>
      </c>
      <c r="L989">
        <v>3</v>
      </c>
      <c r="M989" t="s">
        <v>28</v>
      </c>
    </row>
    <row r="990" spans="1:13" x14ac:dyDescent="0.25">
      <c r="A990" t="s">
        <v>3726</v>
      </c>
      <c r="B990" t="s">
        <v>2965</v>
      </c>
      <c r="C990" t="s">
        <v>2990</v>
      </c>
      <c r="D990" t="s">
        <v>23</v>
      </c>
      <c r="E990" t="s">
        <v>350</v>
      </c>
      <c r="F990" t="s">
        <v>88</v>
      </c>
      <c r="G990" t="s">
        <v>3727</v>
      </c>
      <c r="H990">
        <v>2017</v>
      </c>
      <c r="I990" t="s">
        <v>3728</v>
      </c>
      <c r="J990" t="s">
        <v>28</v>
      </c>
      <c r="K990">
        <v>10</v>
      </c>
      <c r="L990">
        <v>1</v>
      </c>
      <c r="M990" t="s">
        <v>28</v>
      </c>
    </row>
    <row r="991" spans="1:13" x14ac:dyDescent="0.25">
      <c r="A991" t="s">
        <v>3729</v>
      </c>
      <c r="B991" t="s">
        <v>2965</v>
      </c>
      <c r="C991" t="s">
        <v>1120</v>
      </c>
      <c r="D991" t="s">
        <v>23</v>
      </c>
      <c r="E991" t="s">
        <v>3730</v>
      </c>
      <c r="F991" t="s">
        <v>54</v>
      </c>
      <c r="G991" t="s">
        <v>3731</v>
      </c>
      <c r="H991">
        <v>2020</v>
      </c>
      <c r="I991" t="s">
        <v>2293</v>
      </c>
      <c r="J991" t="s">
        <v>28</v>
      </c>
      <c r="K991">
        <v>2</v>
      </c>
      <c r="L991">
        <v>1</v>
      </c>
      <c r="M991" t="s">
        <v>28</v>
      </c>
    </row>
    <row r="992" spans="1:13" x14ac:dyDescent="0.25">
      <c r="A992" t="s">
        <v>3732</v>
      </c>
      <c r="B992" t="s">
        <v>2965</v>
      </c>
      <c r="C992" t="s">
        <v>3733</v>
      </c>
      <c r="D992" t="s">
        <v>23</v>
      </c>
      <c r="E992" t="s">
        <v>32</v>
      </c>
      <c r="F992" t="s">
        <v>295</v>
      </c>
      <c r="G992" t="s">
        <v>3734</v>
      </c>
      <c r="H992" t="s">
        <v>28</v>
      </c>
      <c r="I992" t="s">
        <v>3735</v>
      </c>
      <c r="J992" t="s">
        <v>28</v>
      </c>
      <c r="K992">
        <v>11</v>
      </c>
      <c r="L992">
        <v>3</v>
      </c>
      <c r="M992" t="s">
        <v>28</v>
      </c>
    </row>
    <row r="993" spans="1:13" x14ac:dyDescent="0.25">
      <c r="A993" t="s">
        <v>3736</v>
      </c>
      <c r="B993" t="s">
        <v>2965</v>
      </c>
      <c r="C993" t="s">
        <v>3733</v>
      </c>
      <c r="D993" t="s">
        <v>23</v>
      </c>
      <c r="E993" t="s">
        <v>152</v>
      </c>
      <c r="F993" t="s">
        <v>1456</v>
      </c>
      <c r="G993" t="s">
        <v>3737</v>
      </c>
      <c r="H993">
        <v>2016</v>
      </c>
      <c r="I993" t="s">
        <v>3738</v>
      </c>
      <c r="J993" t="s">
        <v>28</v>
      </c>
      <c r="K993">
        <v>12</v>
      </c>
      <c r="L993">
        <v>2</v>
      </c>
      <c r="M993" t="s">
        <v>28</v>
      </c>
    </row>
    <row r="994" spans="1:13" x14ac:dyDescent="0.25">
      <c r="A994" t="s">
        <v>3739</v>
      </c>
      <c r="B994" t="s">
        <v>2965</v>
      </c>
      <c r="C994" t="s">
        <v>3733</v>
      </c>
      <c r="D994" t="s">
        <v>23</v>
      </c>
      <c r="E994" t="s">
        <v>3740</v>
      </c>
      <c r="F994" t="s">
        <v>295</v>
      </c>
      <c r="G994" t="s">
        <v>3741</v>
      </c>
      <c r="H994">
        <v>2016</v>
      </c>
      <c r="I994" t="s">
        <v>3742</v>
      </c>
      <c r="J994" t="s">
        <v>28</v>
      </c>
      <c r="K994">
        <v>11</v>
      </c>
      <c r="L994">
        <v>3</v>
      </c>
      <c r="M994" t="s">
        <v>28</v>
      </c>
    </row>
    <row r="995" spans="1:13" x14ac:dyDescent="0.25">
      <c r="A995" t="s">
        <v>3743</v>
      </c>
      <c r="B995" t="s">
        <v>2965</v>
      </c>
      <c r="C995" t="s">
        <v>3744</v>
      </c>
      <c r="D995" t="s">
        <v>99</v>
      </c>
      <c r="E995" t="s">
        <v>100</v>
      </c>
      <c r="F995" t="s">
        <v>54</v>
      </c>
      <c r="G995" t="s">
        <v>3745</v>
      </c>
      <c r="H995">
        <v>2014</v>
      </c>
      <c r="I995" t="s">
        <v>3746</v>
      </c>
      <c r="J995" t="s">
        <v>28</v>
      </c>
      <c r="K995">
        <v>14</v>
      </c>
      <c r="L995">
        <v>5</v>
      </c>
      <c r="M995" t="s">
        <v>28</v>
      </c>
    </row>
    <row r="996" spans="1:13" x14ac:dyDescent="0.25">
      <c r="A996" t="s">
        <v>3747</v>
      </c>
      <c r="B996" t="s">
        <v>2965</v>
      </c>
      <c r="C996" t="s">
        <v>3748</v>
      </c>
      <c r="D996" t="s">
        <v>99</v>
      </c>
      <c r="E996" t="s">
        <v>100</v>
      </c>
      <c r="F996" t="s">
        <v>33</v>
      </c>
      <c r="G996" t="s">
        <v>3749</v>
      </c>
      <c r="H996">
        <v>2015</v>
      </c>
      <c r="I996" t="s">
        <v>3750</v>
      </c>
      <c r="J996" t="s">
        <v>28</v>
      </c>
      <c r="K996">
        <v>30</v>
      </c>
      <c r="L996">
        <v>3</v>
      </c>
      <c r="M996" t="s">
        <v>28</v>
      </c>
    </row>
    <row r="997" spans="1:13" x14ac:dyDescent="0.25">
      <c r="A997" t="s">
        <v>3751</v>
      </c>
      <c r="B997" t="s">
        <v>2965</v>
      </c>
      <c r="C997" t="s">
        <v>1053</v>
      </c>
      <c r="D997" t="s">
        <v>58</v>
      </c>
      <c r="E997" t="s">
        <v>59</v>
      </c>
      <c r="F997" t="s">
        <v>33</v>
      </c>
      <c r="G997" t="s">
        <v>3752</v>
      </c>
      <c r="H997">
        <v>2014</v>
      </c>
      <c r="I997" t="s">
        <v>3753</v>
      </c>
      <c r="J997" t="s">
        <v>28</v>
      </c>
      <c r="K997">
        <v>15</v>
      </c>
      <c r="L997">
        <v>3</v>
      </c>
      <c r="M997" t="s">
        <v>28</v>
      </c>
    </row>
    <row r="998" spans="1:13" x14ac:dyDescent="0.25">
      <c r="A998" t="s">
        <v>3754</v>
      </c>
      <c r="B998" t="s">
        <v>2965</v>
      </c>
      <c r="C998" t="s">
        <v>2994</v>
      </c>
      <c r="D998" t="s">
        <v>23</v>
      </c>
      <c r="E998" t="s">
        <v>1369</v>
      </c>
      <c r="F998" t="s">
        <v>54</v>
      </c>
      <c r="G998" t="s">
        <v>3755</v>
      </c>
      <c r="H998">
        <v>2019</v>
      </c>
      <c r="I998" t="s">
        <v>3015</v>
      </c>
      <c r="J998" t="s">
        <v>28</v>
      </c>
      <c r="K998">
        <v>4</v>
      </c>
      <c r="L998">
        <v>1</v>
      </c>
      <c r="M998" t="s">
        <v>28</v>
      </c>
    </row>
    <row r="999" spans="1:13" x14ac:dyDescent="0.25">
      <c r="A999" t="s">
        <v>3756</v>
      </c>
      <c r="B999" t="s">
        <v>2965</v>
      </c>
      <c r="C999" s="1">
        <v>44359</v>
      </c>
      <c r="D999" t="s">
        <v>319</v>
      </c>
      <c r="E999" t="s">
        <v>1590</v>
      </c>
      <c r="F999" t="s">
        <v>33</v>
      </c>
      <c r="G999" t="s">
        <v>3757</v>
      </c>
      <c r="H999">
        <v>2020</v>
      </c>
      <c r="I999" t="s">
        <v>3758</v>
      </c>
      <c r="J999" t="s">
        <v>28</v>
      </c>
      <c r="K999">
        <v>14</v>
      </c>
      <c r="L999">
        <v>2</v>
      </c>
      <c r="M999" t="s">
        <v>28</v>
      </c>
    </row>
    <row r="1000" spans="1:13" x14ac:dyDescent="0.25">
      <c r="A1000" t="s">
        <v>3759</v>
      </c>
      <c r="B1000" t="s">
        <v>2965</v>
      </c>
      <c r="C1000" s="1">
        <v>44359</v>
      </c>
      <c r="D1000" t="s">
        <v>23</v>
      </c>
      <c r="E1000" t="s">
        <v>152</v>
      </c>
      <c r="F1000" t="s">
        <v>54</v>
      </c>
      <c r="G1000" t="s">
        <v>3760</v>
      </c>
      <c r="H1000">
        <v>2008</v>
      </c>
      <c r="I1000" t="s">
        <v>3761</v>
      </c>
      <c r="J1000" t="s">
        <v>28</v>
      </c>
      <c r="K1000">
        <v>15</v>
      </c>
      <c r="L1000">
        <v>3</v>
      </c>
      <c r="M1000" t="s">
        <v>28</v>
      </c>
    </row>
    <row r="1001" spans="1:13" x14ac:dyDescent="0.25">
      <c r="A1001" t="s">
        <v>3762</v>
      </c>
      <c r="B1001" t="s">
        <v>2965</v>
      </c>
      <c r="C1001" s="1">
        <v>44389</v>
      </c>
      <c r="D1001" t="s">
        <v>23</v>
      </c>
      <c r="E1001" t="s">
        <v>2619</v>
      </c>
      <c r="F1001" t="s">
        <v>1456</v>
      </c>
      <c r="G1001" t="s">
        <v>3763</v>
      </c>
      <c r="H1001">
        <v>2019</v>
      </c>
      <c r="I1001" t="s">
        <v>3764</v>
      </c>
      <c r="J1001" t="s">
        <v>28</v>
      </c>
      <c r="K1001">
        <v>10</v>
      </c>
      <c r="L1001">
        <v>1</v>
      </c>
      <c r="M1001" t="s">
        <v>28</v>
      </c>
    </row>
    <row r="1002" spans="1:13" x14ac:dyDescent="0.25">
      <c r="A1002" t="s">
        <v>3765</v>
      </c>
      <c r="B1002" t="s">
        <v>2965</v>
      </c>
      <c r="C1002" s="1">
        <v>44208</v>
      </c>
      <c r="D1002" t="s">
        <v>23</v>
      </c>
      <c r="E1002" t="s">
        <v>1299</v>
      </c>
      <c r="F1002" t="s">
        <v>70</v>
      </c>
      <c r="G1002" t="s">
        <v>3766</v>
      </c>
      <c r="H1002">
        <v>2010</v>
      </c>
      <c r="I1002" t="s">
        <v>28</v>
      </c>
      <c r="J1002" t="s">
        <v>28</v>
      </c>
      <c r="K1002">
        <v>3</v>
      </c>
      <c r="L1002">
        <v>1</v>
      </c>
      <c r="M1002" t="s">
        <v>28</v>
      </c>
    </row>
    <row r="1003" spans="1:13" x14ac:dyDescent="0.25">
      <c r="A1003" t="s">
        <v>3767</v>
      </c>
      <c r="B1003" t="s">
        <v>2965</v>
      </c>
      <c r="C1003" s="1">
        <v>44208</v>
      </c>
      <c r="D1003" t="s">
        <v>23</v>
      </c>
      <c r="E1003" t="s">
        <v>3768</v>
      </c>
      <c r="F1003" t="s">
        <v>295</v>
      </c>
      <c r="G1003" t="s">
        <v>3769</v>
      </c>
      <c r="H1003">
        <v>2007</v>
      </c>
      <c r="I1003" t="s">
        <v>3190</v>
      </c>
      <c r="J1003" t="s">
        <v>28</v>
      </c>
      <c r="K1003">
        <v>4</v>
      </c>
      <c r="L1003">
        <v>1</v>
      </c>
      <c r="M1003" t="s">
        <v>28</v>
      </c>
    </row>
    <row r="1004" spans="1:13" x14ac:dyDescent="0.25">
      <c r="A1004" t="s">
        <v>3770</v>
      </c>
      <c r="B1004" t="s">
        <v>2965</v>
      </c>
      <c r="C1004" s="1">
        <v>44389</v>
      </c>
      <c r="D1004" t="s">
        <v>52</v>
      </c>
      <c r="E1004" t="s">
        <v>3771</v>
      </c>
      <c r="F1004" t="s">
        <v>88</v>
      </c>
      <c r="G1004" t="s">
        <v>3772</v>
      </c>
      <c r="H1004">
        <v>2011</v>
      </c>
      <c r="I1004" t="s">
        <v>3773</v>
      </c>
      <c r="J1004" t="s">
        <v>28</v>
      </c>
      <c r="K1004">
        <v>6</v>
      </c>
      <c r="L1004">
        <v>1</v>
      </c>
      <c r="M1004" t="s">
        <v>28</v>
      </c>
    </row>
    <row r="1005" spans="1:13" x14ac:dyDescent="0.25">
      <c r="A1005" t="s">
        <v>3774</v>
      </c>
      <c r="B1005" t="s">
        <v>2965</v>
      </c>
      <c r="C1005" t="s">
        <v>3571</v>
      </c>
      <c r="D1005" t="s">
        <v>23</v>
      </c>
      <c r="E1005" t="s">
        <v>350</v>
      </c>
      <c r="F1005" t="s">
        <v>25</v>
      </c>
      <c r="G1005" t="s">
        <v>3775</v>
      </c>
      <c r="H1005">
        <v>2012</v>
      </c>
      <c r="I1005" t="s">
        <v>3776</v>
      </c>
      <c r="J1005" t="s">
        <v>28</v>
      </c>
      <c r="K1005">
        <v>20</v>
      </c>
      <c r="L1005">
        <v>1</v>
      </c>
      <c r="M1005" t="s">
        <v>28</v>
      </c>
    </row>
    <row r="1006" spans="1:13" x14ac:dyDescent="0.25">
      <c r="A1006" t="s">
        <v>3777</v>
      </c>
      <c r="B1006" t="s">
        <v>2965</v>
      </c>
      <c r="C1006" s="1">
        <v>44420</v>
      </c>
      <c r="D1006" t="s">
        <v>555</v>
      </c>
      <c r="E1006" t="s">
        <v>556</v>
      </c>
      <c r="F1006" t="s">
        <v>33</v>
      </c>
      <c r="G1006" t="s">
        <v>3778</v>
      </c>
      <c r="H1006">
        <v>2011</v>
      </c>
      <c r="I1006" t="s">
        <v>3779</v>
      </c>
      <c r="J1006" t="s">
        <v>28</v>
      </c>
      <c r="K1006">
        <v>12</v>
      </c>
      <c r="L1006">
        <v>3</v>
      </c>
      <c r="M1006" t="s">
        <v>28</v>
      </c>
    </row>
    <row r="1007" spans="1:13" x14ac:dyDescent="0.25">
      <c r="A1007" t="s">
        <v>3780</v>
      </c>
      <c r="B1007" t="s">
        <v>2965</v>
      </c>
      <c r="C1007" s="1">
        <v>44451</v>
      </c>
      <c r="D1007" t="s">
        <v>208</v>
      </c>
      <c r="E1007" t="s">
        <v>279</v>
      </c>
      <c r="F1007" t="s">
        <v>88</v>
      </c>
      <c r="G1007" t="s">
        <v>3781</v>
      </c>
      <c r="H1007">
        <v>2020</v>
      </c>
      <c r="I1007" t="s">
        <v>3782</v>
      </c>
      <c r="J1007" t="s">
        <v>28</v>
      </c>
      <c r="K1007">
        <v>13</v>
      </c>
      <c r="L1007">
        <v>1</v>
      </c>
      <c r="M1007" t="s">
        <v>28</v>
      </c>
    </row>
    <row r="1008" spans="1:13" x14ac:dyDescent="0.25">
      <c r="A1008" t="s">
        <v>3783</v>
      </c>
      <c r="B1008" t="s">
        <v>2965</v>
      </c>
      <c r="C1008" t="s">
        <v>3784</v>
      </c>
      <c r="D1008" t="s">
        <v>23</v>
      </c>
      <c r="E1008" t="s">
        <v>344</v>
      </c>
      <c r="F1008" t="s">
        <v>54</v>
      </c>
      <c r="G1008" t="s">
        <v>3785</v>
      </c>
      <c r="H1008">
        <v>2006</v>
      </c>
      <c r="I1008" t="s">
        <v>3786</v>
      </c>
      <c r="J1008" t="s">
        <v>28</v>
      </c>
      <c r="K1008">
        <v>18</v>
      </c>
      <c r="L1008">
        <v>8</v>
      </c>
      <c r="M1008" t="s">
        <v>28</v>
      </c>
    </row>
    <row r="1009" spans="1:13" x14ac:dyDescent="0.25">
      <c r="A1009" t="s">
        <v>3787</v>
      </c>
      <c r="B1009" t="s">
        <v>2965</v>
      </c>
      <c r="C1009" t="s">
        <v>3788</v>
      </c>
      <c r="D1009" t="s">
        <v>23</v>
      </c>
      <c r="E1009" t="s">
        <v>152</v>
      </c>
      <c r="F1009" t="s">
        <v>163</v>
      </c>
      <c r="G1009" t="s">
        <v>3789</v>
      </c>
      <c r="H1009">
        <v>2020</v>
      </c>
      <c r="I1009" t="s">
        <v>3790</v>
      </c>
      <c r="J1009" t="s">
        <v>28</v>
      </c>
      <c r="K1009">
        <v>8</v>
      </c>
      <c r="L1009">
        <v>1</v>
      </c>
      <c r="M1009" t="s">
        <v>28</v>
      </c>
    </row>
    <row r="1010" spans="1:13" x14ac:dyDescent="0.25">
      <c r="A1010" t="s">
        <v>3791</v>
      </c>
      <c r="B1010" t="s">
        <v>2965</v>
      </c>
      <c r="C1010" t="s">
        <v>1266</v>
      </c>
      <c r="D1010" t="s">
        <v>23</v>
      </c>
      <c r="E1010" t="s">
        <v>424</v>
      </c>
      <c r="F1010" t="s">
        <v>295</v>
      </c>
      <c r="G1010" t="s">
        <v>3792</v>
      </c>
      <c r="H1010">
        <v>2020</v>
      </c>
      <c r="I1010" t="s">
        <v>3793</v>
      </c>
      <c r="J1010" t="s">
        <v>28</v>
      </c>
      <c r="K1010">
        <v>7</v>
      </c>
      <c r="L1010">
        <v>1</v>
      </c>
      <c r="M1010" t="s">
        <v>28</v>
      </c>
    </row>
    <row r="1011" spans="1:13" x14ac:dyDescent="0.25">
      <c r="A1011" t="s">
        <v>3794</v>
      </c>
      <c r="B1011" t="s">
        <v>2965</v>
      </c>
      <c r="C1011" t="s">
        <v>2344</v>
      </c>
      <c r="D1011" t="s">
        <v>23</v>
      </c>
      <c r="E1011" t="s">
        <v>32</v>
      </c>
      <c r="F1011" t="s">
        <v>139</v>
      </c>
      <c r="G1011" t="s">
        <v>3795</v>
      </c>
      <c r="H1011">
        <v>2016</v>
      </c>
      <c r="I1011" t="s">
        <v>3796</v>
      </c>
      <c r="J1011" t="s">
        <v>28</v>
      </c>
      <c r="K1011">
        <v>6</v>
      </c>
      <c r="L1011">
        <v>2</v>
      </c>
      <c r="M1011" t="s">
        <v>28</v>
      </c>
    </row>
    <row r="1012" spans="1:13" x14ac:dyDescent="0.25">
      <c r="A1012" t="s">
        <v>3797</v>
      </c>
      <c r="B1012" t="s">
        <v>2965</v>
      </c>
      <c r="C1012" t="s">
        <v>2344</v>
      </c>
      <c r="D1012" t="s">
        <v>39</v>
      </c>
      <c r="E1012" t="s">
        <v>40</v>
      </c>
      <c r="F1012" t="s">
        <v>310</v>
      </c>
      <c r="G1012" t="s">
        <v>3798</v>
      </c>
      <c r="H1012">
        <v>2018</v>
      </c>
      <c r="I1012" t="s">
        <v>3799</v>
      </c>
      <c r="J1012" t="s">
        <v>28</v>
      </c>
      <c r="K1012">
        <v>33</v>
      </c>
      <c r="L1012">
        <v>3</v>
      </c>
      <c r="M1012" t="s">
        <v>28</v>
      </c>
    </row>
    <row r="1013" spans="1:13" x14ac:dyDescent="0.25">
      <c r="A1013" t="s">
        <v>3800</v>
      </c>
      <c r="B1013" t="s">
        <v>2965</v>
      </c>
      <c r="C1013" t="s">
        <v>1939</v>
      </c>
      <c r="D1013" t="s">
        <v>15</v>
      </c>
      <c r="E1013" t="s">
        <v>16</v>
      </c>
      <c r="F1013" t="s">
        <v>1456</v>
      </c>
      <c r="G1013" t="s">
        <v>3801</v>
      </c>
      <c r="H1013">
        <v>2019</v>
      </c>
      <c r="I1013" t="s">
        <v>3802</v>
      </c>
      <c r="J1013" t="s">
        <v>28</v>
      </c>
      <c r="K1013">
        <v>7</v>
      </c>
      <c r="L1013">
        <v>1</v>
      </c>
      <c r="M1013" t="s">
        <v>28</v>
      </c>
    </row>
    <row r="1014" spans="1:13" x14ac:dyDescent="0.25">
      <c r="A1014" t="s">
        <v>3803</v>
      </c>
      <c r="B1014" t="s">
        <v>2965</v>
      </c>
      <c r="C1014" t="s">
        <v>2315</v>
      </c>
      <c r="D1014" t="s">
        <v>111</v>
      </c>
      <c r="E1014" t="s">
        <v>112</v>
      </c>
      <c r="F1014" t="s">
        <v>139</v>
      </c>
      <c r="G1014" t="s">
        <v>3804</v>
      </c>
      <c r="H1014">
        <v>2017</v>
      </c>
      <c r="I1014" t="s">
        <v>3805</v>
      </c>
      <c r="J1014" t="s">
        <v>28</v>
      </c>
      <c r="K1014">
        <v>13</v>
      </c>
      <c r="L1014">
        <v>1</v>
      </c>
      <c r="M1014" t="s">
        <v>28</v>
      </c>
    </row>
    <row r="1015" spans="1:13" x14ac:dyDescent="0.25">
      <c r="A1015" t="s">
        <v>3806</v>
      </c>
      <c r="B1015" t="s">
        <v>2965</v>
      </c>
      <c r="C1015" t="s">
        <v>1911</v>
      </c>
      <c r="D1015" t="s">
        <v>208</v>
      </c>
      <c r="E1015" t="s">
        <v>279</v>
      </c>
      <c r="F1015" t="s">
        <v>25</v>
      </c>
      <c r="G1015" t="s">
        <v>3807</v>
      </c>
      <c r="H1015">
        <v>2013</v>
      </c>
      <c r="I1015" t="s">
        <v>3808</v>
      </c>
      <c r="J1015" t="s">
        <v>28</v>
      </c>
      <c r="K1015">
        <v>22</v>
      </c>
      <c r="L1015">
        <v>2</v>
      </c>
      <c r="M1015" t="s">
        <v>28</v>
      </c>
    </row>
    <row r="1016" spans="1:13" x14ac:dyDescent="0.25">
      <c r="A1016" t="s">
        <v>3809</v>
      </c>
      <c r="B1016" t="s">
        <v>2965</v>
      </c>
      <c r="C1016" s="1">
        <v>44420</v>
      </c>
      <c r="D1016" t="s">
        <v>995</v>
      </c>
      <c r="E1016" t="s">
        <v>54</v>
      </c>
      <c r="F1016" t="s">
        <v>3810</v>
      </c>
      <c r="G1016" t="s">
        <v>28</v>
      </c>
      <c r="H1016">
        <v>2011</v>
      </c>
      <c r="I1016" t="s">
        <v>3811</v>
      </c>
      <c r="J1016" t="s">
        <v>28</v>
      </c>
      <c r="K1016">
        <v>11</v>
      </c>
      <c r="L1016">
        <v>1</v>
      </c>
      <c r="M1016" t="s">
        <v>28</v>
      </c>
    </row>
    <row r="1017" spans="1:13" x14ac:dyDescent="0.25">
      <c r="A1017" t="s">
        <v>3812</v>
      </c>
      <c r="B1017" t="s">
        <v>2965</v>
      </c>
      <c r="C1017" s="1">
        <v>44682</v>
      </c>
      <c r="D1017" t="s">
        <v>99</v>
      </c>
      <c r="E1017" t="s">
        <v>360</v>
      </c>
      <c r="F1017" t="s">
        <v>70</v>
      </c>
      <c r="G1017" t="s">
        <v>3813</v>
      </c>
      <c r="H1017">
        <v>2000</v>
      </c>
      <c r="I1017" t="s">
        <v>3814</v>
      </c>
      <c r="J1017" t="s">
        <v>28</v>
      </c>
      <c r="K1017">
        <v>6</v>
      </c>
      <c r="L1017">
        <v>3</v>
      </c>
      <c r="M1017" t="s">
        <v>28</v>
      </c>
    </row>
    <row r="1018" spans="1:13" x14ac:dyDescent="0.25">
      <c r="A1018" t="s">
        <v>3815</v>
      </c>
      <c r="B1018" t="s">
        <v>2965</v>
      </c>
      <c r="C1018" s="1">
        <v>44713</v>
      </c>
      <c r="D1018" t="s">
        <v>384</v>
      </c>
      <c r="E1018" t="s">
        <v>3816</v>
      </c>
      <c r="F1018" t="s">
        <v>65</v>
      </c>
      <c r="G1018" t="s">
        <v>3817</v>
      </c>
      <c r="H1018">
        <v>2005</v>
      </c>
      <c r="I1018" t="s">
        <v>3818</v>
      </c>
      <c r="J1018" t="s">
        <v>28</v>
      </c>
      <c r="K1018">
        <v>8</v>
      </c>
      <c r="L1018">
        <v>3</v>
      </c>
      <c r="M1018" t="s">
        <v>28</v>
      </c>
    </row>
    <row r="1019" spans="1:13" x14ac:dyDescent="0.25">
      <c r="A1019" t="s">
        <v>3819</v>
      </c>
      <c r="B1019" t="s">
        <v>2965</v>
      </c>
      <c r="C1019" s="1">
        <v>44866</v>
      </c>
      <c r="D1019" t="s">
        <v>23</v>
      </c>
      <c r="E1019" t="s">
        <v>152</v>
      </c>
      <c r="F1019" t="s">
        <v>33</v>
      </c>
      <c r="G1019" t="s">
        <v>3820</v>
      </c>
      <c r="H1019">
        <v>2009</v>
      </c>
      <c r="I1019" t="s">
        <v>3821</v>
      </c>
      <c r="J1019" t="s">
        <v>28</v>
      </c>
      <c r="K1019">
        <v>7</v>
      </c>
      <c r="L1019">
        <v>2</v>
      </c>
      <c r="M1019" t="s">
        <v>28</v>
      </c>
    </row>
    <row r="1020" spans="1:13" x14ac:dyDescent="0.25">
      <c r="A1020" t="s">
        <v>3822</v>
      </c>
      <c r="B1020" t="s">
        <v>2965</v>
      </c>
      <c r="C1020" s="1">
        <v>44896</v>
      </c>
      <c r="D1020" t="s">
        <v>23</v>
      </c>
      <c r="E1020" t="s">
        <v>894</v>
      </c>
      <c r="F1020" t="s">
        <v>17</v>
      </c>
      <c r="G1020" t="s">
        <v>3823</v>
      </c>
      <c r="H1020">
        <v>2016</v>
      </c>
      <c r="I1020" t="s">
        <v>3824</v>
      </c>
      <c r="J1020" t="s">
        <v>28</v>
      </c>
      <c r="K1020">
        <v>19</v>
      </c>
      <c r="L1020">
        <v>1</v>
      </c>
      <c r="M1020" t="s">
        <v>28</v>
      </c>
    </row>
    <row r="1021" spans="1:13" x14ac:dyDescent="0.25">
      <c r="A1021" t="s">
        <v>3825</v>
      </c>
      <c r="B1021" t="s">
        <v>2965</v>
      </c>
      <c r="C1021" s="1">
        <v>44866</v>
      </c>
      <c r="D1021" t="s">
        <v>512</v>
      </c>
      <c r="E1021" t="s">
        <v>3826</v>
      </c>
      <c r="F1021" t="s">
        <v>295</v>
      </c>
      <c r="G1021" t="s">
        <v>3827</v>
      </c>
      <c r="H1021">
        <v>2015</v>
      </c>
      <c r="I1021" t="s">
        <v>3828</v>
      </c>
      <c r="J1021" t="s">
        <v>28</v>
      </c>
      <c r="K1021">
        <v>6</v>
      </c>
      <c r="L1021">
        <v>1</v>
      </c>
      <c r="M1021" t="s">
        <v>28</v>
      </c>
    </row>
    <row r="1022" spans="1:13" x14ac:dyDescent="0.25">
      <c r="A1022" t="s">
        <v>3829</v>
      </c>
      <c r="B1022" t="s">
        <v>2965</v>
      </c>
      <c r="C1022" t="s">
        <v>2415</v>
      </c>
      <c r="D1022" t="s">
        <v>99</v>
      </c>
      <c r="E1022" t="s">
        <v>3830</v>
      </c>
      <c r="F1022" t="s">
        <v>54</v>
      </c>
      <c r="G1022" t="s">
        <v>3831</v>
      </c>
      <c r="H1022">
        <v>2015</v>
      </c>
      <c r="I1022" t="s">
        <v>3832</v>
      </c>
      <c r="J1022" t="s">
        <v>28</v>
      </c>
      <c r="K1022">
        <v>10</v>
      </c>
      <c r="L1022">
        <v>2</v>
      </c>
      <c r="M1022" t="s">
        <v>28</v>
      </c>
    </row>
    <row r="1023" spans="1:13" x14ac:dyDescent="0.25">
      <c r="A1023" t="s">
        <v>3833</v>
      </c>
      <c r="B1023" t="s">
        <v>2965</v>
      </c>
      <c r="C1023" t="s">
        <v>2333</v>
      </c>
      <c r="D1023" t="s">
        <v>23</v>
      </c>
      <c r="E1023" t="s">
        <v>424</v>
      </c>
      <c r="F1023" t="s">
        <v>70</v>
      </c>
      <c r="G1023" t="s">
        <v>3834</v>
      </c>
      <c r="H1023">
        <v>2014</v>
      </c>
      <c r="I1023" t="s">
        <v>3835</v>
      </c>
      <c r="J1023" t="s">
        <v>28</v>
      </c>
      <c r="K1023">
        <v>13</v>
      </c>
      <c r="L1023">
        <v>2</v>
      </c>
      <c r="M1023" t="s">
        <v>28</v>
      </c>
    </row>
    <row r="1024" spans="1:13" x14ac:dyDescent="0.25">
      <c r="A1024" t="s">
        <v>3836</v>
      </c>
      <c r="B1024" t="s">
        <v>2965</v>
      </c>
      <c r="C1024" t="s">
        <v>2333</v>
      </c>
      <c r="D1024" t="s">
        <v>23</v>
      </c>
      <c r="E1024" t="s">
        <v>152</v>
      </c>
      <c r="F1024" t="s">
        <v>54</v>
      </c>
      <c r="G1024" t="s">
        <v>3837</v>
      </c>
      <c r="H1024">
        <v>2012</v>
      </c>
      <c r="I1024" t="s">
        <v>3838</v>
      </c>
      <c r="J1024" t="s">
        <v>28</v>
      </c>
      <c r="K1024">
        <v>26</v>
      </c>
      <c r="L1024">
        <v>4</v>
      </c>
      <c r="M1024" t="s">
        <v>28</v>
      </c>
    </row>
    <row r="1025" spans="1:13" x14ac:dyDescent="0.25">
      <c r="A1025" t="s">
        <v>3839</v>
      </c>
      <c r="B1025" t="s">
        <v>2965</v>
      </c>
      <c r="C1025" t="s">
        <v>2059</v>
      </c>
      <c r="D1025" t="s">
        <v>23</v>
      </c>
      <c r="E1025" t="s">
        <v>152</v>
      </c>
      <c r="F1025" t="s">
        <v>33</v>
      </c>
      <c r="G1025" t="s">
        <v>3840</v>
      </c>
      <c r="H1025">
        <v>2015</v>
      </c>
      <c r="I1025" t="s">
        <v>3841</v>
      </c>
      <c r="J1025" t="s">
        <v>28</v>
      </c>
      <c r="K1025">
        <v>25</v>
      </c>
      <c r="L1025">
        <v>1</v>
      </c>
      <c r="M1025" t="s">
        <v>28</v>
      </c>
    </row>
    <row r="1026" spans="1:13" x14ac:dyDescent="0.25">
      <c r="A1026" t="s">
        <v>3842</v>
      </c>
      <c r="B1026" t="s">
        <v>2965</v>
      </c>
      <c r="C1026" s="1">
        <v>44563</v>
      </c>
      <c r="D1026" t="s">
        <v>2244</v>
      </c>
      <c r="E1026" t="s">
        <v>2245</v>
      </c>
      <c r="F1026" t="s">
        <v>17</v>
      </c>
      <c r="G1026" t="s">
        <v>3843</v>
      </c>
      <c r="H1026">
        <v>2018</v>
      </c>
      <c r="I1026" t="s">
        <v>3844</v>
      </c>
      <c r="J1026" t="s">
        <v>28</v>
      </c>
      <c r="K1026">
        <v>13</v>
      </c>
      <c r="L1026">
        <v>1</v>
      </c>
      <c r="M1026" t="s">
        <v>28</v>
      </c>
    </row>
    <row r="1027" spans="1:13" x14ac:dyDescent="0.25">
      <c r="A1027" t="s">
        <v>3845</v>
      </c>
      <c r="B1027" t="s">
        <v>2965</v>
      </c>
      <c r="C1027" s="1">
        <v>44594</v>
      </c>
      <c r="D1027" t="s">
        <v>2108</v>
      </c>
      <c r="E1027" t="s">
        <v>2786</v>
      </c>
      <c r="F1027" t="s">
        <v>70</v>
      </c>
      <c r="G1027" t="s">
        <v>3846</v>
      </c>
      <c r="H1027">
        <v>2018</v>
      </c>
      <c r="I1027" t="s">
        <v>3847</v>
      </c>
      <c r="J1027" t="s">
        <v>28</v>
      </c>
      <c r="K1027">
        <v>12</v>
      </c>
      <c r="L1027">
        <v>1</v>
      </c>
      <c r="M1027" t="s">
        <v>28</v>
      </c>
    </row>
    <row r="1028" spans="1:13" x14ac:dyDescent="0.25">
      <c r="A1028" t="s">
        <v>3848</v>
      </c>
      <c r="B1028" t="s">
        <v>2965</v>
      </c>
      <c r="C1028" s="1">
        <v>44806</v>
      </c>
      <c r="D1028" t="s">
        <v>1417</v>
      </c>
      <c r="E1028" t="s">
        <v>3307</v>
      </c>
      <c r="F1028" t="s">
        <v>65</v>
      </c>
      <c r="G1028" t="s">
        <v>3849</v>
      </c>
      <c r="H1028">
        <v>2009</v>
      </c>
      <c r="I1028" t="s">
        <v>3850</v>
      </c>
      <c r="J1028" t="s">
        <v>28</v>
      </c>
      <c r="K1028">
        <v>12</v>
      </c>
      <c r="L1028">
        <v>3</v>
      </c>
      <c r="M1028" t="s">
        <v>28</v>
      </c>
    </row>
    <row r="1029" spans="1:13" x14ac:dyDescent="0.25">
      <c r="A1029" t="s">
        <v>3851</v>
      </c>
      <c r="B1029" t="s">
        <v>2965</v>
      </c>
      <c r="C1029" t="s">
        <v>2496</v>
      </c>
      <c r="D1029" t="s">
        <v>58</v>
      </c>
      <c r="E1029" t="s">
        <v>59</v>
      </c>
      <c r="F1029" t="s">
        <v>33</v>
      </c>
      <c r="G1029" t="s">
        <v>3852</v>
      </c>
      <c r="H1029">
        <v>2018</v>
      </c>
      <c r="I1029" t="s">
        <v>3853</v>
      </c>
      <c r="J1029" t="s">
        <v>28</v>
      </c>
      <c r="K1029">
        <v>15</v>
      </c>
      <c r="L1029">
        <v>2</v>
      </c>
      <c r="M1029" t="s">
        <v>28</v>
      </c>
    </row>
    <row r="1030" spans="1:13" x14ac:dyDescent="0.25">
      <c r="A1030" t="s">
        <v>3854</v>
      </c>
      <c r="B1030" t="s">
        <v>2965</v>
      </c>
      <c r="C1030" s="1">
        <v>44775</v>
      </c>
      <c r="D1030" t="s">
        <v>23</v>
      </c>
      <c r="E1030" t="s">
        <v>32</v>
      </c>
      <c r="F1030" t="s">
        <v>54</v>
      </c>
      <c r="G1030" t="s">
        <v>3855</v>
      </c>
      <c r="H1030" t="s">
        <v>28</v>
      </c>
      <c r="I1030" t="s">
        <v>3856</v>
      </c>
      <c r="J1030" t="s">
        <v>28</v>
      </c>
      <c r="K1030">
        <v>4</v>
      </c>
      <c r="L1030">
        <v>1</v>
      </c>
      <c r="M1030" t="s">
        <v>28</v>
      </c>
    </row>
    <row r="1031" spans="1:13" x14ac:dyDescent="0.25">
      <c r="A1031" t="s">
        <v>3857</v>
      </c>
      <c r="B1031" t="s">
        <v>2965</v>
      </c>
      <c r="C1031" t="s">
        <v>1603</v>
      </c>
      <c r="D1031" t="s">
        <v>384</v>
      </c>
      <c r="E1031" t="s">
        <v>3010</v>
      </c>
      <c r="F1031" t="s">
        <v>54</v>
      </c>
      <c r="G1031" t="s">
        <v>3858</v>
      </c>
      <c r="H1031">
        <v>2020</v>
      </c>
      <c r="I1031" t="s">
        <v>3859</v>
      </c>
      <c r="J1031" t="s">
        <v>28</v>
      </c>
      <c r="K1031">
        <v>26</v>
      </c>
      <c r="L1031">
        <v>1</v>
      </c>
      <c r="M1031" t="s">
        <v>28</v>
      </c>
    </row>
    <row r="1032" spans="1:13" x14ac:dyDescent="0.25">
      <c r="A1032" t="s">
        <v>3860</v>
      </c>
      <c r="B1032" t="s">
        <v>2965</v>
      </c>
      <c r="C1032" t="s">
        <v>2836</v>
      </c>
      <c r="D1032" t="s">
        <v>23</v>
      </c>
      <c r="E1032" t="s">
        <v>152</v>
      </c>
      <c r="F1032" t="s">
        <v>295</v>
      </c>
      <c r="G1032" t="s">
        <v>3861</v>
      </c>
      <c r="H1032">
        <v>2014</v>
      </c>
      <c r="I1032" t="s">
        <v>3862</v>
      </c>
      <c r="J1032" t="s">
        <v>28</v>
      </c>
      <c r="K1032">
        <v>6</v>
      </c>
      <c r="L1032">
        <v>2</v>
      </c>
      <c r="M1032" t="s">
        <v>28</v>
      </c>
    </row>
    <row r="1033" spans="1:13" x14ac:dyDescent="0.25">
      <c r="A1033" t="s">
        <v>3863</v>
      </c>
      <c r="B1033" t="s">
        <v>2965</v>
      </c>
      <c r="C1033" t="s">
        <v>2836</v>
      </c>
      <c r="D1033" t="s">
        <v>99</v>
      </c>
      <c r="E1033" t="s">
        <v>100</v>
      </c>
      <c r="F1033" t="s">
        <v>54</v>
      </c>
      <c r="G1033" t="s">
        <v>3864</v>
      </c>
      <c r="H1033">
        <v>2017</v>
      </c>
      <c r="I1033" t="s">
        <v>3865</v>
      </c>
      <c r="J1033" t="s">
        <v>28</v>
      </c>
      <c r="K1033">
        <v>11</v>
      </c>
      <c r="L1033">
        <v>1</v>
      </c>
      <c r="M1033" t="s">
        <v>28</v>
      </c>
    </row>
    <row r="1034" spans="1:13" x14ac:dyDescent="0.25">
      <c r="A1034" t="s">
        <v>3866</v>
      </c>
      <c r="B1034" t="s">
        <v>2965</v>
      </c>
      <c r="C1034" t="s">
        <v>2836</v>
      </c>
      <c r="D1034" t="s">
        <v>23</v>
      </c>
      <c r="E1034" t="s">
        <v>152</v>
      </c>
      <c r="F1034" t="s">
        <v>54</v>
      </c>
      <c r="G1034" t="s">
        <v>3867</v>
      </c>
      <c r="H1034">
        <v>2015</v>
      </c>
      <c r="I1034" t="s">
        <v>3868</v>
      </c>
      <c r="J1034" t="s">
        <v>28</v>
      </c>
      <c r="K1034">
        <v>7</v>
      </c>
      <c r="L1034">
        <v>2</v>
      </c>
      <c r="M1034" t="s">
        <v>28</v>
      </c>
    </row>
    <row r="1035" spans="1:13" x14ac:dyDescent="0.25">
      <c r="A1035" t="s">
        <v>3869</v>
      </c>
      <c r="B1035" t="s">
        <v>2965</v>
      </c>
      <c r="C1035" t="s">
        <v>1460</v>
      </c>
      <c r="D1035" t="s">
        <v>3870</v>
      </c>
      <c r="E1035" t="s">
        <v>3871</v>
      </c>
      <c r="F1035" t="s">
        <v>33</v>
      </c>
      <c r="G1035" t="s">
        <v>3872</v>
      </c>
      <c r="H1035">
        <v>2019</v>
      </c>
      <c r="I1035" t="s">
        <v>2696</v>
      </c>
      <c r="J1035" t="s">
        <v>28</v>
      </c>
      <c r="K1035">
        <v>10</v>
      </c>
      <c r="L1035">
        <v>2</v>
      </c>
      <c r="M1035" t="s">
        <v>28</v>
      </c>
    </row>
    <row r="1036" spans="1:13" x14ac:dyDescent="0.25">
      <c r="A1036" t="s">
        <v>3873</v>
      </c>
      <c r="B1036" t="s">
        <v>2965</v>
      </c>
      <c r="C1036" t="s">
        <v>1460</v>
      </c>
      <c r="D1036" t="s">
        <v>23</v>
      </c>
      <c r="E1036" t="s">
        <v>32</v>
      </c>
      <c r="F1036" t="s">
        <v>163</v>
      </c>
      <c r="G1036" t="s">
        <v>3874</v>
      </c>
      <c r="H1036">
        <v>2011</v>
      </c>
      <c r="I1036" t="s">
        <v>3875</v>
      </c>
      <c r="J1036" t="s">
        <v>28</v>
      </c>
      <c r="K1036">
        <v>30</v>
      </c>
      <c r="L1036">
        <v>6</v>
      </c>
      <c r="M1036" t="s">
        <v>28</v>
      </c>
    </row>
    <row r="1037" spans="1:13" x14ac:dyDescent="0.25">
      <c r="A1037" t="s">
        <v>3876</v>
      </c>
      <c r="B1037" t="s">
        <v>2965</v>
      </c>
      <c r="C1037" t="s">
        <v>1460</v>
      </c>
      <c r="D1037" t="s">
        <v>23</v>
      </c>
      <c r="E1037" t="s">
        <v>152</v>
      </c>
      <c r="F1037" t="s">
        <v>295</v>
      </c>
      <c r="G1037" t="s">
        <v>3877</v>
      </c>
      <c r="H1037">
        <v>2017</v>
      </c>
      <c r="I1037" t="s">
        <v>3878</v>
      </c>
      <c r="J1037" t="s">
        <v>28</v>
      </c>
      <c r="K1037">
        <v>6</v>
      </c>
      <c r="L1037">
        <v>2</v>
      </c>
      <c r="M1037" t="s">
        <v>28</v>
      </c>
    </row>
    <row r="1038" spans="1:13" x14ac:dyDescent="0.25">
      <c r="A1038" t="s">
        <v>3879</v>
      </c>
      <c r="B1038" t="s">
        <v>2965</v>
      </c>
      <c r="C1038" t="s">
        <v>2351</v>
      </c>
      <c r="D1038" t="s">
        <v>23</v>
      </c>
      <c r="E1038" t="s">
        <v>344</v>
      </c>
      <c r="F1038" t="s">
        <v>54</v>
      </c>
      <c r="G1038" t="s">
        <v>3880</v>
      </c>
      <c r="H1038">
        <v>2008</v>
      </c>
      <c r="I1038" t="s">
        <v>3881</v>
      </c>
      <c r="J1038" t="s">
        <v>28</v>
      </c>
      <c r="K1038">
        <v>11</v>
      </c>
      <c r="L1038">
        <v>1</v>
      </c>
      <c r="M1038"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8C040-D3E5-4B9E-858C-A178920A1F63}">
  <dimension ref="A1:O1038"/>
  <sheetViews>
    <sheetView topLeftCell="G1" workbookViewId="0">
      <pane ySplit="1" topLeftCell="A2" activePane="bottomLeft" state="frozen"/>
      <selection pane="bottomLeft" activeCell="L1" sqref="L1"/>
    </sheetView>
  </sheetViews>
  <sheetFormatPr defaultRowHeight="15" x14ac:dyDescent="0.25"/>
  <cols>
    <col min="1" max="1" width="31.5703125" bestFit="1" customWidth="1"/>
    <col min="2" max="2" width="16" bestFit="1" customWidth="1"/>
    <col min="3" max="3" width="13.7109375" style="7" bestFit="1" customWidth="1"/>
    <col min="4" max="4" width="20" bestFit="1" customWidth="1"/>
    <col min="5" max="5" width="32.140625" bestFit="1" customWidth="1"/>
    <col min="6" max="6" width="62.85546875" bestFit="1" customWidth="1"/>
    <col min="7" max="7" width="89" bestFit="1" customWidth="1"/>
    <col min="8" max="8" width="15.7109375" bestFit="1" customWidth="1"/>
    <col min="9" max="9" width="14" bestFit="1" customWidth="1"/>
    <col min="10" max="10" width="16.5703125" bestFit="1" customWidth="1"/>
    <col min="11" max="11" width="17.28515625" bestFit="1" customWidth="1"/>
    <col min="12" max="12" width="25.42578125" bestFit="1" customWidth="1"/>
    <col min="13" max="13" width="13.140625" bestFit="1" customWidth="1"/>
    <col min="14" max="14" width="15.85546875" bestFit="1" customWidth="1"/>
    <col min="15" max="15" width="19.140625" bestFit="1" customWidth="1"/>
  </cols>
  <sheetData>
    <row r="1" spans="1:15" s="2" customFormat="1" x14ac:dyDescent="0.25">
      <c r="A1" s="8" t="s">
        <v>0</v>
      </c>
      <c r="B1" s="8" t="s">
        <v>1</v>
      </c>
      <c r="C1" s="8" t="s">
        <v>2</v>
      </c>
      <c r="D1" s="8" t="s">
        <v>3</v>
      </c>
      <c r="E1" s="8" t="s">
        <v>4</v>
      </c>
      <c r="F1" s="8" t="s">
        <v>5</v>
      </c>
      <c r="G1" s="8" t="s">
        <v>6</v>
      </c>
      <c r="H1" s="8" t="s">
        <v>7</v>
      </c>
      <c r="I1" s="8" t="s">
        <v>8</v>
      </c>
      <c r="J1" s="8" t="s">
        <v>9</v>
      </c>
      <c r="K1" s="8" t="s">
        <v>10</v>
      </c>
      <c r="L1" s="8" t="s">
        <v>3882</v>
      </c>
      <c r="M1" s="8" t="s">
        <v>11</v>
      </c>
      <c r="N1" s="8" t="s">
        <v>12</v>
      </c>
      <c r="O1" s="8" t="s">
        <v>3887</v>
      </c>
    </row>
    <row r="2" spans="1:15" x14ac:dyDescent="0.25">
      <c r="A2" s="4" t="s">
        <v>13</v>
      </c>
      <c r="B2" s="4" t="s">
        <v>14</v>
      </c>
      <c r="C2" s="9">
        <v>42920</v>
      </c>
      <c r="D2" s="4" t="s">
        <v>15</v>
      </c>
      <c r="E2" s="4" t="s">
        <v>16</v>
      </c>
      <c r="F2" s="4" t="s">
        <v>17</v>
      </c>
      <c r="G2" s="4" t="s">
        <v>18</v>
      </c>
      <c r="H2" s="4">
        <v>2012</v>
      </c>
      <c r="I2" s="4" t="s">
        <v>19</v>
      </c>
      <c r="J2" s="4" t="s">
        <v>20</v>
      </c>
      <c r="K2" s="4">
        <v>28</v>
      </c>
      <c r="L2" s="4" t="str">
        <f>IF(K2&lt;=10,"Small (1-10)",IF(K2&lt;=50,"Medium (11-50)","Big (51-91)"))</f>
        <v>Medium (11-50)</v>
      </c>
      <c r="M2" s="4">
        <v>8</v>
      </c>
      <c r="N2" s="4">
        <v>5</v>
      </c>
      <c r="O2" s="4" t="str">
        <f>IF(N2&gt;0,"Yes","No")</f>
        <v>Yes</v>
      </c>
    </row>
    <row r="3" spans="1:15" x14ac:dyDescent="0.25">
      <c r="A3" s="4" t="s">
        <v>21</v>
      </c>
      <c r="B3" s="4" t="s">
        <v>22</v>
      </c>
      <c r="C3" s="9">
        <v>40920</v>
      </c>
      <c r="D3" s="4" t="s">
        <v>23</v>
      </c>
      <c r="E3" s="4" t="s">
        <v>24</v>
      </c>
      <c r="F3" s="4" t="s">
        <v>25</v>
      </c>
      <c r="G3" s="4" t="s">
        <v>26</v>
      </c>
      <c r="H3" s="4">
        <v>2002</v>
      </c>
      <c r="I3" s="4" t="s">
        <v>27</v>
      </c>
      <c r="J3" s="4" t="s">
        <v>28</v>
      </c>
      <c r="K3" s="4">
        <v>29</v>
      </c>
      <c r="L3" s="4" t="str">
        <f t="shared" ref="L3:L66" si="0">IF(K3&lt;=10,"Small (1-10)",IF(K3&lt;=50,"Medium (11-50)","Big (51-91)"))</f>
        <v>Medium (11-50)</v>
      </c>
      <c r="M3" s="4">
        <v>12</v>
      </c>
      <c r="N3" s="4">
        <v>0</v>
      </c>
      <c r="O3" s="4" t="str">
        <f t="shared" ref="O3:O66" si="1">IF(N3&gt;0,"Yes","No")</f>
        <v>No</v>
      </c>
    </row>
    <row r="4" spans="1:15" x14ac:dyDescent="0.25">
      <c r="A4" s="4" t="s">
        <v>29</v>
      </c>
      <c r="B4" s="4" t="s">
        <v>30</v>
      </c>
      <c r="C4" s="4" t="s">
        <v>31</v>
      </c>
      <c r="D4" s="4" t="s">
        <v>23</v>
      </c>
      <c r="E4" s="4" t="s">
        <v>32</v>
      </c>
      <c r="F4" s="4" t="s">
        <v>33</v>
      </c>
      <c r="G4" s="4" t="s">
        <v>34</v>
      </c>
      <c r="H4" s="4">
        <v>2010</v>
      </c>
      <c r="I4" s="4" t="s">
        <v>35</v>
      </c>
      <c r="J4" s="4" t="s">
        <v>36</v>
      </c>
      <c r="K4" s="4">
        <v>39</v>
      </c>
      <c r="L4" s="4" t="str">
        <f t="shared" si="0"/>
        <v>Medium (11-50)</v>
      </c>
      <c r="M4" s="4">
        <v>12</v>
      </c>
      <c r="N4" s="4">
        <v>1</v>
      </c>
      <c r="O4" s="4" t="str">
        <f t="shared" si="1"/>
        <v>Yes</v>
      </c>
    </row>
    <row r="5" spans="1:15" x14ac:dyDescent="0.25">
      <c r="A5" s="4" t="s">
        <v>37</v>
      </c>
      <c r="B5" s="4" t="s">
        <v>38</v>
      </c>
      <c r="C5" s="9">
        <v>40889</v>
      </c>
      <c r="D5" s="4" t="s">
        <v>39</v>
      </c>
      <c r="E5" s="4" t="s">
        <v>40</v>
      </c>
      <c r="F5" s="4" t="s">
        <v>33</v>
      </c>
      <c r="G5" s="4" t="s">
        <v>41</v>
      </c>
      <c r="H5" s="4">
        <v>2005</v>
      </c>
      <c r="I5" s="4" t="s">
        <v>42</v>
      </c>
      <c r="J5" s="4" t="s">
        <v>43</v>
      </c>
      <c r="K5" s="4">
        <v>56</v>
      </c>
      <c r="L5" s="4" t="str">
        <f t="shared" si="0"/>
        <v>Big (51-91)</v>
      </c>
      <c r="M5" s="4">
        <v>13</v>
      </c>
      <c r="N5" s="4">
        <v>1</v>
      </c>
      <c r="O5" s="4" t="str">
        <f t="shared" si="1"/>
        <v>Yes</v>
      </c>
    </row>
    <row r="6" spans="1:15" x14ac:dyDescent="0.25">
      <c r="A6" s="4" t="s">
        <v>44</v>
      </c>
      <c r="B6" s="4" t="s">
        <v>45</v>
      </c>
      <c r="C6" s="4" t="s">
        <v>46</v>
      </c>
      <c r="D6" s="4" t="s">
        <v>23</v>
      </c>
      <c r="E6" s="4" t="s">
        <v>47</v>
      </c>
      <c r="F6" s="4" t="s">
        <v>25</v>
      </c>
      <c r="G6" s="4" t="s">
        <v>48</v>
      </c>
      <c r="H6" s="4">
        <v>1991</v>
      </c>
      <c r="I6" s="4" t="s">
        <v>49</v>
      </c>
      <c r="J6" s="4" t="s">
        <v>43</v>
      </c>
      <c r="K6" s="4">
        <v>25</v>
      </c>
      <c r="L6" s="4" t="str">
        <f t="shared" si="0"/>
        <v>Medium (11-50)</v>
      </c>
      <c r="M6" s="4">
        <v>5</v>
      </c>
      <c r="N6" s="4">
        <v>2</v>
      </c>
      <c r="O6" s="4" t="str">
        <f t="shared" si="1"/>
        <v>Yes</v>
      </c>
    </row>
    <row r="7" spans="1:15" x14ac:dyDescent="0.25">
      <c r="A7" s="4" t="s">
        <v>50</v>
      </c>
      <c r="B7" s="4" t="s">
        <v>51</v>
      </c>
      <c r="C7" s="9">
        <v>43313</v>
      </c>
      <c r="D7" s="4" t="s">
        <v>52</v>
      </c>
      <c r="E7" s="4" t="s">
        <v>53</v>
      </c>
      <c r="F7" s="4" t="s">
        <v>54</v>
      </c>
      <c r="G7" s="4" t="s">
        <v>55</v>
      </c>
      <c r="H7" s="4">
        <v>2012</v>
      </c>
      <c r="I7" s="4" t="s">
        <v>56</v>
      </c>
      <c r="J7" s="4" t="s">
        <v>28</v>
      </c>
      <c r="K7" s="4">
        <v>26</v>
      </c>
      <c r="L7" s="4" t="str">
        <f t="shared" si="0"/>
        <v>Medium (11-50)</v>
      </c>
      <c r="M7" s="4">
        <v>8</v>
      </c>
      <c r="N7" s="4">
        <v>0</v>
      </c>
      <c r="O7" s="4" t="str">
        <f t="shared" si="1"/>
        <v>No</v>
      </c>
    </row>
    <row r="8" spans="1:15" x14ac:dyDescent="0.25">
      <c r="A8" s="4" t="s">
        <v>57</v>
      </c>
      <c r="B8" s="4" t="s">
        <v>51</v>
      </c>
      <c r="C8" s="9">
        <v>43501</v>
      </c>
      <c r="D8" s="4" t="s">
        <v>58</v>
      </c>
      <c r="E8" s="4" t="s">
        <v>59</v>
      </c>
      <c r="F8" s="4" t="s">
        <v>33</v>
      </c>
      <c r="G8" s="4" t="s">
        <v>60</v>
      </c>
      <c r="H8" s="4">
        <v>2012</v>
      </c>
      <c r="I8" s="4" t="s">
        <v>61</v>
      </c>
      <c r="J8" s="4" t="s">
        <v>28</v>
      </c>
      <c r="K8" s="4">
        <v>15</v>
      </c>
      <c r="L8" s="4" t="str">
        <f t="shared" si="0"/>
        <v>Medium (11-50)</v>
      </c>
      <c r="M8" s="4">
        <v>4</v>
      </c>
      <c r="N8" s="4">
        <v>0</v>
      </c>
      <c r="O8" s="4" t="str">
        <f t="shared" si="1"/>
        <v>No</v>
      </c>
    </row>
    <row r="9" spans="1:15" x14ac:dyDescent="0.25">
      <c r="A9" s="4" t="s">
        <v>62</v>
      </c>
      <c r="B9" s="4" t="s">
        <v>63</v>
      </c>
      <c r="C9" s="4" t="s">
        <v>64</v>
      </c>
      <c r="D9" s="4" t="s">
        <v>23</v>
      </c>
      <c r="E9" s="4" t="s">
        <v>32</v>
      </c>
      <c r="F9" s="4" t="s">
        <v>65</v>
      </c>
      <c r="G9" s="4" t="s">
        <v>66</v>
      </c>
      <c r="H9" s="4">
        <v>2012</v>
      </c>
      <c r="I9" s="4" t="s">
        <v>67</v>
      </c>
      <c r="J9" s="4" t="s">
        <v>28</v>
      </c>
      <c r="K9" s="4">
        <v>29</v>
      </c>
      <c r="L9" s="4" t="str">
        <f t="shared" si="0"/>
        <v>Medium (11-50)</v>
      </c>
      <c r="M9" s="4">
        <v>12</v>
      </c>
      <c r="N9" s="4">
        <v>0</v>
      </c>
      <c r="O9" s="4" t="str">
        <f t="shared" si="1"/>
        <v>No</v>
      </c>
    </row>
    <row r="10" spans="1:15" x14ac:dyDescent="0.25">
      <c r="A10" s="4" t="s">
        <v>68</v>
      </c>
      <c r="B10" s="4" t="s">
        <v>69</v>
      </c>
      <c r="C10" s="9">
        <v>43587</v>
      </c>
      <c r="D10" s="4" t="s">
        <v>23</v>
      </c>
      <c r="E10" s="4" t="s">
        <v>32</v>
      </c>
      <c r="F10" s="4" t="s">
        <v>70</v>
      </c>
      <c r="G10" s="4" t="s">
        <v>71</v>
      </c>
      <c r="H10" s="4">
        <v>2013</v>
      </c>
      <c r="I10" s="4" t="s">
        <v>72</v>
      </c>
      <c r="J10" s="4" t="s">
        <v>28</v>
      </c>
      <c r="K10" s="4">
        <v>29</v>
      </c>
      <c r="L10" s="4" t="str">
        <f t="shared" si="0"/>
        <v>Medium (11-50)</v>
      </c>
      <c r="M10" s="4">
        <v>8</v>
      </c>
      <c r="N10" s="4">
        <v>0</v>
      </c>
      <c r="O10" s="4" t="str">
        <f t="shared" si="1"/>
        <v>No</v>
      </c>
    </row>
    <row r="11" spans="1:15" x14ac:dyDescent="0.25">
      <c r="A11" s="4" t="s">
        <v>73</v>
      </c>
      <c r="B11" s="4" t="s">
        <v>74</v>
      </c>
      <c r="C11" s="4" t="s">
        <v>75</v>
      </c>
      <c r="D11" s="4" t="s">
        <v>58</v>
      </c>
      <c r="E11" s="4" t="s">
        <v>59</v>
      </c>
      <c r="F11" s="4" t="s">
        <v>33</v>
      </c>
      <c r="G11" s="4" t="s">
        <v>76</v>
      </c>
      <c r="H11" s="4">
        <v>2015</v>
      </c>
      <c r="I11" s="4" t="s">
        <v>77</v>
      </c>
      <c r="J11" s="4" t="s">
        <v>28</v>
      </c>
      <c r="K11" s="4">
        <v>31</v>
      </c>
      <c r="L11" s="4" t="str">
        <f t="shared" si="0"/>
        <v>Medium (11-50)</v>
      </c>
      <c r="M11" s="4">
        <v>6</v>
      </c>
      <c r="N11" s="4">
        <v>0</v>
      </c>
      <c r="O11" s="4" t="str">
        <f t="shared" si="1"/>
        <v>No</v>
      </c>
    </row>
    <row r="12" spans="1:15" x14ac:dyDescent="0.25">
      <c r="A12" s="4" t="s">
        <v>78</v>
      </c>
      <c r="B12" s="4" t="s">
        <v>79</v>
      </c>
      <c r="C12" s="4" t="s">
        <v>80</v>
      </c>
      <c r="D12" s="4" t="s">
        <v>81</v>
      </c>
      <c r="E12" s="6" t="s">
        <v>3891</v>
      </c>
      <c r="F12" s="4" t="s">
        <v>33</v>
      </c>
      <c r="G12" s="4" t="s">
        <v>82</v>
      </c>
      <c r="H12" s="4">
        <v>2018</v>
      </c>
      <c r="I12" s="4" t="s">
        <v>83</v>
      </c>
      <c r="J12" s="4" t="s">
        <v>84</v>
      </c>
      <c r="K12" s="4">
        <v>40</v>
      </c>
      <c r="L12" s="4" t="str">
        <f t="shared" si="0"/>
        <v>Medium (11-50)</v>
      </c>
      <c r="M12" s="4">
        <v>3</v>
      </c>
      <c r="N12" s="4">
        <v>1</v>
      </c>
      <c r="O12" s="4" t="str">
        <f t="shared" si="1"/>
        <v>Yes</v>
      </c>
    </row>
    <row r="13" spans="1:15" x14ac:dyDescent="0.25">
      <c r="A13" s="4" t="s">
        <v>85</v>
      </c>
      <c r="B13" s="4" t="s">
        <v>86</v>
      </c>
      <c r="C13" s="9">
        <v>41066</v>
      </c>
      <c r="D13" s="4" t="s">
        <v>23</v>
      </c>
      <c r="E13" s="4" t="s">
        <v>87</v>
      </c>
      <c r="F13" s="4" t="s">
        <v>88</v>
      </c>
      <c r="G13" s="4" t="s">
        <v>89</v>
      </c>
      <c r="H13" s="4">
        <v>1995</v>
      </c>
      <c r="I13" s="4" t="s">
        <v>90</v>
      </c>
      <c r="J13" s="4" t="s">
        <v>28</v>
      </c>
      <c r="K13" s="4">
        <v>21</v>
      </c>
      <c r="L13" s="4" t="str">
        <f t="shared" si="0"/>
        <v>Medium (11-50)</v>
      </c>
      <c r="M13" s="4">
        <v>10</v>
      </c>
      <c r="N13" s="4">
        <v>0</v>
      </c>
      <c r="O13" s="4" t="str">
        <f t="shared" si="1"/>
        <v>No</v>
      </c>
    </row>
    <row r="14" spans="1:15" x14ac:dyDescent="0.25">
      <c r="A14" s="4" t="s">
        <v>91</v>
      </c>
      <c r="B14" s="4" t="s">
        <v>92</v>
      </c>
      <c r="C14" s="9">
        <v>43588</v>
      </c>
      <c r="D14" s="4" t="s">
        <v>23</v>
      </c>
      <c r="E14" s="4" t="s">
        <v>32</v>
      </c>
      <c r="F14" s="4" t="s">
        <v>33</v>
      </c>
      <c r="G14" s="4" t="s">
        <v>93</v>
      </c>
      <c r="H14" s="4">
        <v>2013</v>
      </c>
      <c r="I14" s="4" t="s">
        <v>94</v>
      </c>
      <c r="J14" s="4" t="s">
        <v>95</v>
      </c>
      <c r="K14" s="4">
        <v>24</v>
      </c>
      <c r="L14" s="4" t="str">
        <f t="shared" si="0"/>
        <v>Medium (11-50)</v>
      </c>
      <c r="M14" s="4">
        <v>9</v>
      </c>
      <c r="N14" s="4">
        <v>1</v>
      </c>
      <c r="O14" s="4" t="str">
        <f t="shared" si="1"/>
        <v>Yes</v>
      </c>
    </row>
    <row r="15" spans="1:15" x14ac:dyDescent="0.25">
      <c r="A15" s="4" t="s">
        <v>96</v>
      </c>
      <c r="B15" s="4" t="s">
        <v>97</v>
      </c>
      <c r="C15" s="4" t="s">
        <v>98</v>
      </c>
      <c r="D15" s="4" t="s">
        <v>99</v>
      </c>
      <c r="E15" s="4" t="s">
        <v>100</v>
      </c>
      <c r="F15" s="4" t="s">
        <v>101</v>
      </c>
      <c r="G15" s="4" t="s">
        <v>102</v>
      </c>
      <c r="H15" s="4">
        <v>2008</v>
      </c>
      <c r="I15" s="4" t="s">
        <v>103</v>
      </c>
      <c r="J15" s="4" t="s">
        <v>28</v>
      </c>
      <c r="K15" s="4">
        <v>45</v>
      </c>
      <c r="L15" s="4" t="str">
        <f t="shared" si="0"/>
        <v>Medium (11-50)</v>
      </c>
      <c r="M15" s="4">
        <v>19</v>
      </c>
      <c r="N15" s="4">
        <v>0</v>
      </c>
      <c r="O15" s="4" t="str">
        <f t="shared" si="1"/>
        <v>No</v>
      </c>
    </row>
    <row r="16" spans="1:15" x14ac:dyDescent="0.25">
      <c r="A16" s="4" t="s">
        <v>104</v>
      </c>
      <c r="B16" s="4" t="s">
        <v>105</v>
      </c>
      <c r="C16" s="4" t="s">
        <v>106</v>
      </c>
      <c r="D16" s="4" t="s">
        <v>15</v>
      </c>
      <c r="E16" s="4" t="s">
        <v>107</v>
      </c>
      <c r="F16" s="4" t="s">
        <v>88</v>
      </c>
      <c r="G16" s="4" t="s">
        <v>108</v>
      </c>
      <c r="H16" s="4">
        <v>2013</v>
      </c>
      <c r="I16" s="4" t="s">
        <v>109</v>
      </c>
      <c r="J16" s="4" t="s">
        <v>28</v>
      </c>
      <c r="K16" s="4">
        <v>9</v>
      </c>
      <c r="L16" s="4" t="str">
        <f t="shared" si="0"/>
        <v>Small (1-10)</v>
      </c>
      <c r="M16" s="4">
        <v>3</v>
      </c>
      <c r="N16" s="4">
        <v>0</v>
      </c>
      <c r="O16" s="4" t="str">
        <f t="shared" si="1"/>
        <v>No</v>
      </c>
    </row>
    <row r="17" spans="1:15" x14ac:dyDescent="0.25">
      <c r="A17" s="4" t="s">
        <v>110</v>
      </c>
      <c r="B17" s="4" t="s">
        <v>105</v>
      </c>
      <c r="C17" s="9">
        <v>44381</v>
      </c>
      <c r="D17" s="4" t="s">
        <v>111</v>
      </c>
      <c r="E17" s="4" t="s">
        <v>112</v>
      </c>
      <c r="F17" s="4" t="s">
        <v>65</v>
      </c>
      <c r="G17" s="4" t="s">
        <v>113</v>
      </c>
      <c r="H17" s="4">
        <v>2015</v>
      </c>
      <c r="I17" s="4" t="s">
        <v>114</v>
      </c>
      <c r="J17" s="4" t="s">
        <v>28</v>
      </c>
      <c r="K17" s="4">
        <v>9</v>
      </c>
      <c r="L17" s="4" t="str">
        <f t="shared" si="0"/>
        <v>Small (1-10)</v>
      </c>
      <c r="M17" s="4">
        <v>3</v>
      </c>
      <c r="N17" s="4">
        <v>0</v>
      </c>
      <c r="O17" s="4" t="str">
        <f t="shared" si="1"/>
        <v>No</v>
      </c>
    </row>
    <row r="18" spans="1:15" x14ac:dyDescent="0.25">
      <c r="A18" s="4" t="s">
        <v>115</v>
      </c>
      <c r="B18" s="4" t="s">
        <v>116</v>
      </c>
      <c r="C18" s="9">
        <v>44682</v>
      </c>
      <c r="D18" s="4" t="s">
        <v>23</v>
      </c>
      <c r="E18" s="4" t="s">
        <v>32</v>
      </c>
      <c r="F18" s="4" t="s">
        <v>54</v>
      </c>
      <c r="G18" s="4" t="s">
        <v>117</v>
      </c>
      <c r="H18" s="4">
        <v>2011</v>
      </c>
      <c r="I18" s="4" t="s">
        <v>118</v>
      </c>
      <c r="J18" s="4" t="s">
        <v>28</v>
      </c>
      <c r="K18" s="4">
        <v>18</v>
      </c>
      <c r="L18" s="4" t="str">
        <f t="shared" si="0"/>
        <v>Medium (11-50)</v>
      </c>
      <c r="M18" s="4">
        <v>1</v>
      </c>
      <c r="N18" s="4">
        <v>0</v>
      </c>
      <c r="O18" s="4" t="str">
        <f t="shared" si="1"/>
        <v>No</v>
      </c>
    </row>
    <row r="19" spans="1:15" x14ac:dyDescent="0.25">
      <c r="A19" s="4" t="s">
        <v>119</v>
      </c>
      <c r="B19" s="4" t="s">
        <v>120</v>
      </c>
      <c r="C19" s="4" t="s">
        <v>121</v>
      </c>
      <c r="D19" s="4" t="s">
        <v>15</v>
      </c>
      <c r="E19" s="4" t="s">
        <v>16</v>
      </c>
      <c r="F19" s="4" t="s">
        <v>101</v>
      </c>
      <c r="G19" s="4" t="s">
        <v>122</v>
      </c>
      <c r="H19" s="4">
        <v>2012</v>
      </c>
      <c r="I19" s="4" t="s">
        <v>123</v>
      </c>
      <c r="J19" s="4" t="s">
        <v>43</v>
      </c>
      <c r="K19" s="4">
        <v>18</v>
      </c>
      <c r="L19" s="4" t="str">
        <f t="shared" si="0"/>
        <v>Medium (11-50)</v>
      </c>
      <c r="M19" s="4">
        <v>7</v>
      </c>
      <c r="N19" s="4">
        <v>1</v>
      </c>
      <c r="O19" s="4" t="str">
        <f t="shared" si="1"/>
        <v>Yes</v>
      </c>
    </row>
    <row r="20" spans="1:15" x14ac:dyDescent="0.25">
      <c r="A20" s="4" t="s">
        <v>124</v>
      </c>
      <c r="B20" s="4" t="s">
        <v>125</v>
      </c>
      <c r="C20" s="4" t="s">
        <v>126</v>
      </c>
      <c r="D20" s="4" t="s">
        <v>15</v>
      </c>
      <c r="E20" s="4" t="s">
        <v>127</v>
      </c>
      <c r="F20" s="4" t="s">
        <v>128</v>
      </c>
      <c r="G20" s="4" t="s">
        <v>129</v>
      </c>
      <c r="H20" s="4">
        <v>2006</v>
      </c>
      <c r="I20" s="4" t="s">
        <v>130</v>
      </c>
      <c r="J20" s="4" t="s">
        <v>28</v>
      </c>
      <c r="K20" s="4">
        <v>7</v>
      </c>
      <c r="L20" s="4" t="str">
        <f t="shared" si="0"/>
        <v>Small (1-10)</v>
      </c>
      <c r="M20" s="4">
        <v>3</v>
      </c>
      <c r="N20" s="4">
        <v>0</v>
      </c>
      <c r="O20" s="4" t="str">
        <f t="shared" si="1"/>
        <v>No</v>
      </c>
    </row>
    <row r="21" spans="1:15" x14ac:dyDescent="0.25">
      <c r="A21" s="4" t="s">
        <v>131</v>
      </c>
      <c r="B21" s="4" t="s">
        <v>125</v>
      </c>
      <c r="C21" s="9">
        <v>43166</v>
      </c>
      <c r="D21" s="4" t="s">
        <v>15</v>
      </c>
      <c r="E21" s="4" t="s">
        <v>127</v>
      </c>
      <c r="F21" s="4" t="s">
        <v>88</v>
      </c>
      <c r="G21" s="4" t="s">
        <v>132</v>
      </c>
      <c r="H21" s="4">
        <v>2008</v>
      </c>
      <c r="I21" s="4" t="s">
        <v>133</v>
      </c>
      <c r="J21" s="4" t="s">
        <v>28</v>
      </c>
      <c r="K21" s="4">
        <v>8</v>
      </c>
      <c r="L21" s="4" t="str">
        <f t="shared" si="0"/>
        <v>Small (1-10)</v>
      </c>
      <c r="M21" s="4">
        <v>3</v>
      </c>
      <c r="N21" s="4">
        <v>0</v>
      </c>
      <c r="O21" s="4" t="str">
        <f t="shared" si="1"/>
        <v>No</v>
      </c>
    </row>
    <row r="22" spans="1:15" x14ac:dyDescent="0.25">
      <c r="A22" s="4" t="s">
        <v>134</v>
      </c>
      <c r="B22" s="4" t="s">
        <v>125</v>
      </c>
      <c r="C22" s="9">
        <v>44053</v>
      </c>
      <c r="D22" s="4" t="s">
        <v>23</v>
      </c>
      <c r="E22" s="4" t="s">
        <v>135</v>
      </c>
      <c r="F22" s="4" t="s">
        <v>88</v>
      </c>
      <c r="G22" s="4" t="s">
        <v>136</v>
      </c>
      <c r="H22" s="4">
        <v>2013</v>
      </c>
      <c r="I22" s="4" t="s">
        <v>137</v>
      </c>
      <c r="J22" s="4" t="s">
        <v>28</v>
      </c>
      <c r="K22" s="4">
        <v>16</v>
      </c>
      <c r="L22" s="4" t="str">
        <f t="shared" si="0"/>
        <v>Medium (11-50)</v>
      </c>
      <c r="M22" s="4">
        <v>4</v>
      </c>
      <c r="N22" s="4">
        <v>0</v>
      </c>
      <c r="O22" s="4" t="str">
        <f t="shared" si="1"/>
        <v>No</v>
      </c>
    </row>
    <row r="23" spans="1:15" x14ac:dyDescent="0.25">
      <c r="A23" s="4" t="s">
        <v>138</v>
      </c>
      <c r="B23" s="4" t="s">
        <v>125</v>
      </c>
      <c r="C23" s="9">
        <v>43833</v>
      </c>
      <c r="D23" s="4" t="s">
        <v>15</v>
      </c>
      <c r="E23" s="4" t="s">
        <v>16</v>
      </c>
      <c r="F23" s="4" t="s">
        <v>139</v>
      </c>
      <c r="G23" s="4" t="s">
        <v>140</v>
      </c>
      <c r="H23" s="4">
        <v>2016</v>
      </c>
      <c r="I23" s="4" t="s">
        <v>141</v>
      </c>
      <c r="J23" s="4" t="s">
        <v>28</v>
      </c>
      <c r="K23" s="4">
        <v>13</v>
      </c>
      <c r="L23" s="4" t="str">
        <f t="shared" si="0"/>
        <v>Medium (11-50)</v>
      </c>
      <c r="M23" s="4">
        <v>3</v>
      </c>
      <c r="N23" s="4">
        <v>0</v>
      </c>
      <c r="O23" s="4" t="str">
        <f t="shared" si="1"/>
        <v>No</v>
      </c>
    </row>
    <row r="24" spans="1:15" x14ac:dyDescent="0.25">
      <c r="A24" s="4" t="s">
        <v>142</v>
      </c>
      <c r="B24" s="4" t="s">
        <v>125</v>
      </c>
      <c r="C24" s="4" t="s">
        <v>143</v>
      </c>
      <c r="D24" s="4" t="s">
        <v>23</v>
      </c>
      <c r="E24" s="4" t="s">
        <v>32</v>
      </c>
      <c r="F24" s="4" t="s">
        <v>33</v>
      </c>
      <c r="G24" s="4" t="s">
        <v>144</v>
      </c>
      <c r="H24" s="4">
        <v>2012</v>
      </c>
      <c r="I24" s="4" t="s">
        <v>145</v>
      </c>
      <c r="J24" s="4" t="s">
        <v>84</v>
      </c>
      <c r="K24" s="4">
        <v>34</v>
      </c>
      <c r="L24" s="4" t="str">
        <f t="shared" si="0"/>
        <v>Medium (11-50)</v>
      </c>
      <c r="M24" s="4">
        <v>5</v>
      </c>
      <c r="N24" s="4">
        <v>1</v>
      </c>
      <c r="O24" s="4" t="str">
        <f t="shared" si="1"/>
        <v>Yes</v>
      </c>
    </row>
    <row r="25" spans="1:15" x14ac:dyDescent="0.25">
      <c r="A25" s="4" t="s">
        <v>146</v>
      </c>
      <c r="B25" s="4" t="s">
        <v>147</v>
      </c>
      <c r="C25" s="9">
        <v>43416</v>
      </c>
      <c r="D25" s="4" t="s">
        <v>23</v>
      </c>
      <c r="E25" s="4" t="s">
        <v>32</v>
      </c>
      <c r="F25" s="4" t="s">
        <v>33</v>
      </c>
      <c r="G25" s="4" t="s">
        <v>148</v>
      </c>
      <c r="H25" s="4">
        <v>2012</v>
      </c>
      <c r="I25" s="4" t="s">
        <v>149</v>
      </c>
      <c r="J25" s="4" t="s">
        <v>28</v>
      </c>
      <c r="K25" s="4">
        <v>24</v>
      </c>
      <c r="L25" s="4" t="str">
        <f t="shared" si="0"/>
        <v>Medium (11-50)</v>
      </c>
      <c r="M25" s="4">
        <v>5</v>
      </c>
      <c r="N25" s="4">
        <v>0</v>
      </c>
      <c r="O25" s="4" t="str">
        <f t="shared" si="1"/>
        <v>No</v>
      </c>
    </row>
    <row r="26" spans="1:15" x14ac:dyDescent="0.25">
      <c r="A26" s="4" t="s">
        <v>150</v>
      </c>
      <c r="B26" s="4" t="s">
        <v>151</v>
      </c>
      <c r="C26" s="4" t="s">
        <v>80</v>
      </c>
      <c r="D26" s="4" t="s">
        <v>23</v>
      </c>
      <c r="E26" s="4" t="s">
        <v>152</v>
      </c>
      <c r="F26" s="4" t="s">
        <v>88</v>
      </c>
      <c r="G26" s="4" t="s">
        <v>153</v>
      </c>
      <c r="H26" s="4">
        <v>2017</v>
      </c>
      <c r="I26" s="4" t="s">
        <v>154</v>
      </c>
      <c r="J26" s="4" t="s">
        <v>28</v>
      </c>
      <c r="K26" s="4">
        <v>26</v>
      </c>
      <c r="L26" s="4" t="str">
        <f t="shared" si="0"/>
        <v>Medium (11-50)</v>
      </c>
      <c r="M26" s="4">
        <v>2</v>
      </c>
      <c r="N26" s="4">
        <v>0</v>
      </c>
      <c r="O26" s="4" t="str">
        <f t="shared" si="1"/>
        <v>No</v>
      </c>
    </row>
    <row r="27" spans="1:15" x14ac:dyDescent="0.25">
      <c r="A27" s="4" t="s">
        <v>155</v>
      </c>
      <c r="B27" s="4" t="s">
        <v>156</v>
      </c>
      <c r="C27" s="9">
        <v>43748</v>
      </c>
      <c r="D27" s="4" t="s">
        <v>23</v>
      </c>
      <c r="E27" s="4" t="s">
        <v>32</v>
      </c>
      <c r="F27" s="4" t="s">
        <v>54</v>
      </c>
      <c r="G27" s="4" t="s">
        <v>157</v>
      </c>
      <c r="H27" s="4">
        <v>2009</v>
      </c>
      <c r="I27" s="4" t="s">
        <v>158</v>
      </c>
      <c r="J27" s="4" t="s">
        <v>28</v>
      </c>
      <c r="K27" s="4">
        <v>8</v>
      </c>
      <c r="L27" s="4" t="str">
        <f t="shared" si="0"/>
        <v>Small (1-10)</v>
      </c>
      <c r="M27" s="4">
        <v>3</v>
      </c>
      <c r="N27" s="4">
        <v>0</v>
      </c>
      <c r="O27" s="4" t="str">
        <f t="shared" si="1"/>
        <v>No</v>
      </c>
    </row>
    <row r="28" spans="1:15" x14ac:dyDescent="0.25">
      <c r="A28" s="4" t="s">
        <v>159</v>
      </c>
      <c r="B28" s="4" t="s">
        <v>160</v>
      </c>
      <c r="C28" s="4" t="s">
        <v>161</v>
      </c>
      <c r="D28" s="4" t="s">
        <v>23</v>
      </c>
      <c r="E28" s="4" t="s">
        <v>162</v>
      </c>
      <c r="F28" s="4" t="s">
        <v>163</v>
      </c>
      <c r="G28" s="4" t="s">
        <v>164</v>
      </c>
      <c r="H28" s="4">
        <v>2017</v>
      </c>
      <c r="I28" s="4" t="s">
        <v>165</v>
      </c>
      <c r="J28" s="4" t="s">
        <v>28</v>
      </c>
      <c r="K28" s="4">
        <v>16</v>
      </c>
      <c r="L28" s="4" t="str">
        <f t="shared" si="0"/>
        <v>Medium (11-50)</v>
      </c>
      <c r="M28" s="4">
        <v>4</v>
      </c>
      <c r="N28" s="4">
        <v>0</v>
      </c>
      <c r="O28" s="4" t="str">
        <f t="shared" si="1"/>
        <v>No</v>
      </c>
    </row>
    <row r="29" spans="1:15" x14ac:dyDescent="0.25">
      <c r="A29" s="4" t="s">
        <v>166</v>
      </c>
      <c r="B29" s="4" t="s">
        <v>167</v>
      </c>
      <c r="C29" s="4" t="s">
        <v>168</v>
      </c>
      <c r="D29" s="4" t="s">
        <v>23</v>
      </c>
      <c r="E29" s="4" t="s">
        <v>32</v>
      </c>
      <c r="F29" s="4" t="s">
        <v>17</v>
      </c>
      <c r="G29" s="4" t="s">
        <v>169</v>
      </c>
      <c r="H29" s="4">
        <v>2017</v>
      </c>
      <c r="I29" s="4" t="s">
        <v>170</v>
      </c>
      <c r="J29" s="4" t="s">
        <v>28</v>
      </c>
      <c r="K29" s="4">
        <v>14</v>
      </c>
      <c r="L29" s="4" t="str">
        <f t="shared" si="0"/>
        <v>Medium (11-50)</v>
      </c>
      <c r="M29" s="4">
        <v>6</v>
      </c>
      <c r="N29" s="4">
        <v>0</v>
      </c>
      <c r="O29" s="4" t="str">
        <f t="shared" si="1"/>
        <v>No</v>
      </c>
    </row>
    <row r="30" spans="1:15" x14ac:dyDescent="0.25">
      <c r="A30" s="4" t="s">
        <v>171</v>
      </c>
      <c r="B30" s="4" t="s">
        <v>172</v>
      </c>
      <c r="C30" s="9">
        <v>43230</v>
      </c>
      <c r="D30" s="4" t="s">
        <v>23</v>
      </c>
      <c r="E30" s="4" t="s">
        <v>32</v>
      </c>
      <c r="F30" s="4" t="s">
        <v>33</v>
      </c>
      <c r="G30" s="4" t="s">
        <v>173</v>
      </c>
      <c r="H30" s="4">
        <v>2017</v>
      </c>
      <c r="I30" s="4" t="s">
        <v>174</v>
      </c>
      <c r="J30" s="4" t="s">
        <v>28</v>
      </c>
      <c r="K30" s="4">
        <v>28</v>
      </c>
      <c r="L30" s="4" t="str">
        <f t="shared" si="0"/>
        <v>Medium (11-50)</v>
      </c>
      <c r="M30" s="4">
        <v>7</v>
      </c>
      <c r="N30" s="4">
        <v>0</v>
      </c>
      <c r="O30" s="4" t="str">
        <f t="shared" si="1"/>
        <v>No</v>
      </c>
    </row>
    <row r="31" spans="1:15" x14ac:dyDescent="0.25">
      <c r="A31" s="4" t="s">
        <v>175</v>
      </c>
      <c r="B31" s="4" t="s">
        <v>176</v>
      </c>
      <c r="C31" s="4" t="s">
        <v>177</v>
      </c>
      <c r="D31" s="4" t="s">
        <v>23</v>
      </c>
      <c r="E31" s="4" t="s">
        <v>32</v>
      </c>
      <c r="F31" s="4" t="s">
        <v>139</v>
      </c>
      <c r="G31" s="4" t="s">
        <v>178</v>
      </c>
      <c r="H31" s="4">
        <v>2015</v>
      </c>
      <c r="I31" s="4" t="s">
        <v>174</v>
      </c>
      <c r="J31" s="4" t="s">
        <v>28</v>
      </c>
      <c r="K31" s="4">
        <v>28</v>
      </c>
      <c r="L31" s="4" t="str">
        <f t="shared" si="0"/>
        <v>Medium (11-50)</v>
      </c>
      <c r="M31" s="4">
        <v>7</v>
      </c>
      <c r="N31" s="4">
        <v>0</v>
      </c>
      <c r="O31" s="4" t="str">
        <f t="shared" si="1"/>
        <v>No</v>
      </c>
    </row>
    <row r="32" spans="1:15" x14ac:dyDescent="0.25">
      <c r="A32" s="4" t="s">
        <v>179</v>
      </c>
      <c r="B32" s="4" t="s">
        <v>176</v>
      </c>
      <c r="C32" s="9">
        <v>43258</v>
      </c>
      <c r="D32" s="4" t="s">
        <v>15</v>
      </c>
      <c r="E32" s="4" t="s">
        <v>16</v>
      </c>
      <c r="F32" s="4" t="s">
        <v>128</v>
      </c>
      <c r="G32" s="4" t="s">
        <v>180</v>
      </c>
      <c r="H32" s="4">
        <v>2015</v>
      </c>
      <c r="I32" s="4" t="s">
        <v>174</v>
      </c>
      <c r="J32" s="4" t="s">
        <v>28</v>
      </c>
      <c r="K32" s="4">
        <v>28</v>
      </c>
      <c r="L32" s="4" t="str">
        <f t="shared" si="0"/>
        <v>Medium (11-50)</v>
      </c>
      <c r="M32" s="4">
        <v>7</v>
      </c>
      <c r="N32" s="4">
        <v>0</v>
      </c>
      <c r="O32" s="4" t="str">
        <f t="shared" si="1"/>
        <v>No</v>
      </c>
    </row>
    <row r="33" spans="1:15" x14ac:dyDescent="0.25">
      <c r="A33" s="4" t="s">
        <v>181</v>
      </c>
      <c r="B33" s="4" t="s">
        <v>176</v>
      </c>
      <c r="C33" s="9">
        <v>43259</v>
      </c>
      <c r="D33" s="4" t="s">
        <v>23</v>
      </c>
      <c r="E33" s="4" t="s">
        <v>182</v>
      </c>
      <c r="F33" s="4" t="s">
        <v>163</v>
      </c>
      <c r="G33" s="4" t="s">
        <v>183</v>
      </c>
      <c r="H33" s="4">
        <v>2008</v>
      </c>
      <c r="I33" s="4" t="s">
        <v>184</v>
      </c>
      <c r="J33" s="4" t="s">
        <v>28</v>
      </c>
      <c r="K33" s="4">
        <v>10</v>
      </c>
      <c r="L33" s="4" t="str">
        <f t="shared" si="0"/>
        <v>Small (1-10)</v>
      </c>
      <c r="M33" s="4">
        <v>1</v>
      </c>
      <c r="N33" s="4">
        <v>0</v>
      </c>
      <c r="O33" s="4" t="str">
        <f t="shared" si="1"/>
        <v>No</v>
      </c>
    </row>
    <row r="34" spans="1:15" x14ac:dyDescent="0.25">
      <c r="A34" s="4" t="s">
        <v>185</v>
      </c>
      <c r="B34" s="4" t="s">
        <v>176</v>
      </c>
      <c r="C34" s="4" t="s">
        <v>186</v>
      </c>
      <c r="D34" s="4" t="s">
        <v>23</v>
      </c>
      <c r="E34" s="4" t="s">
        <v>187</v>
      </c>
      <c r="F34" s="4" t="s">
        <v>54</v>
      </c>
      <c r="G34" s="4" t="s">
        <v>188</v>
      </c>
      <c r="H34" s="4">
        <v>2003</v>
      </c>
      <c r="I34" s="4" t="s">
        <v>189</v>
      </c>
      <c r="J34" s="4" t="s">
        <v>28</v>
      </c>
      <c r="K34" s="4">
        <v>8</v>
      </c>
      <c r="L34" s="4" t="str">
        <f t="shared" si="0"/>
        <v>Small (1-10)</v>
      </c>
      <c r="M34" s="4">
        <v>1</v>
      </c>
      <c r="N34" s="4">
        <v>0</v>
      </c>
      <c r="O34" s="4" t="str">
        <f t="shared" si="1"/>
        <v>No</v>
      </c>
    </row>
    <row r="35" spans="1:15" x14ac:dyDescent="0.25">
      <c r="A35" s="4" t="s">
        <v>190</v>
      </c>
      <c r="B35" s="4" t="s">
        <v>191</v>
      </c>
      <c r="C35" s="4" t="s">
        <v>192</v>
      </c>
      <c r="D35" s="4" t="s">
        <v>23</v>
      </c>
      <c r="E35" s="4" t="s">
        <v>32</v>
      </c>
      <c r="F35" s="4" t="s">
        <v>54</v>
      </c>
      <c r="G35" s="4" t="s">
        <v>193</v>
      </c>
      <c r="H35" s="4">
        <v>2013</v>
      </c>
      <c r="I35" s="4" t="s">
        <v>194</v>
      </c>
      <c r="J35" s="4" t="s">
        <v>28</v>
      </c>
      <c r="K35" s="4">
        <v>41</v>
      </c>
      <c r="L35" s="4" t="str">
        <f t="shared" si="0"/>
        <v>Medium (11-50)</v>
      </c>
      <c r="M35" s="4">
        <v>6</v>
      </c>
      <c r="N35" s="4">
        <v>0</v>
      </c>
      <c r="O35" s="4" t="str">
        <f t="shared" si="1"/>
        <v>No</v>
      </c>
    </row>
    <row r="36" spans="1:15" x14ac:dyDescent="0.25">
      <c r="A36" s="4" t="s">
        <v>195</v>
      </c>
      <c r="B36" s="4" t="s">
        <v>196</v>
      </c>
      <c r="C36" s="9">
        <v>44261</v>
      </c>
      <c r="D36" s="4" t="s">
        <v>15</v>
      </c>
      <c r="E36" s="4" t="s">
        <v>107</v>
      </c>
      <c r="F36" s="4" t="s">
        <v>197</v>
      </c>
      <c r="G36" s="4" t="s">
        <v>198</v>
      </c>
      <c r="H36" s="4">
        <v>2013</v>
      </c>
      <c r="I36" s="4" t="s">
        <v>199</v>
      </c>
      <c r="J36" s="4" t="s">
        <v>28</v>
      </c>
      <c r="K36" s="4">
        <v>19</v>
      </c>
      <c r="L36" s="4" t="str">
        <f t="shared" si="0"/>
        <v>Medium (11-50)</v>
      </c>
      <c r="M36" s="4">
        <v>2</v>
      </c>
      <c r="N36" s="4">
        <v>0</v>
      </c>
      <c r="O36" s="4" t="str">
        <f t="shared" si="1"/>
        <v>No</v>
      </c>
    </row>
    <row r="37" spans="1:15" x14ac:dyDescent="0.25">
      <c r="A37" s="4" t="s">
        <v>200</v>
      </c>
      <c r="B37" s="4" t="s">
        <v>201</v>
      </c>
      <c r="C37" s="4" t="s">
        <v>202</v>
      </c>
      <c r="D37" s="4" t="s">
        <v>58</v>
      </c>
      <c r="E37" s="4" t="s">
        <v>59</v>
      </c>
      <c r="F37" s="4" t="s">
        <v>128</v>
      </c>
      <c r="G37" s="4" t="s">
        <v>203</v>
      </c>
      <c r="H37" s="4">
        <v>1998</v>
      </c>
      <c r="I37" s="4" t="s">
        <v>204</v>
      </c>
      <c r="J37" s="4" t="s">
        <v>28</v>
      </c>
      <c r="K37" s="4">
        <v>6</v>
      </c>
      <c r="L37" s="4" t="str">
        <f t="shared" si="0"/>
        <v>Small (1-10)</v>
      </c>
      <c r="M37" s="4">
        <v>2</v>
      </c>
      <c r="N37" s="4">
        <v>0</v>
      </c>
      <c r="O37" s="4" t="str">
        <f t="shared" si="1"/>
        <v>No</v>
      </c>
    </row>
    <row r="38" spans="1:15" x14ac:dyDescent="0.25">
      <c r="A38" s="4" t="s">
        <v>205</v>
      </c>
      <c r="B38" s="4" t="s">
        <v>206</v>
      </c>
      <c r="C38" s="4" t="s">
        <v>207</v>
      </c>
      <c r="D38" s="4" t="s">
        <v>208</v>
      </c>
      <c r="E38" s="4" t="s">
        <v>209</v>
      </c>
      <c r="F38" s="4" t="s">
        <v>70</v>
      </c>
      <c r="G38" s="4" t="s">
        <v>210</v>
      </c>
      <c r="H38" s="4">
        <v>2011</v>
      </c>
      <c r="I38" s="4" t="s">
        <v>211</v>
      </c>
      <c r="J38" s="4" t="s">
        <v>28</v>
      </c>
      <c r="K38" s="4">
        <v>13</v>
      </c>
      <c r="L38" s="4" t="str">
        <f t="shared" si="0"/>
        <v>Medium (11-50)</v>
      </c>
      <c r="M38" s="4">
        <v>4</v>
      </c>
      <c r="N38" s="4">
        <v>0</v>
      </c>
      <c r="O38" s="4" t="str">
        <f t="shared" si="1"/>
        <v>No</v>
      </c>
    </row>
    <row r="39" spans="1:15" x14ac:dyDescent="0.25">
      <c r="A39" s="4" t="s">
        <v>212</v>
      </c>
      <c r="B39" s="4" t="s">
        <v>206</v>
      </c>
      <c r="C39" s="9">
        <v>44418</v>
      </c>
      <c r="D39" s="4" t="s">
        <v>23</v>
      </c>
      <c r="E39" s="4" t="s">
        <v>32</v>
      </c>
      <c r="F39" s="4" t="s">
        <v>33</v>
      </c>
      <c r="G39" s="4" t="s">
        <v>213</v>
      </c>
      <c r="H39" s="4">
        <v>2014</v>
      </c>
      <c r="I39" s="4" t="s">
        <v>214</v>
      </c>
      <c r="J39" s="4" t="s">
        <v>28</v>
      </c>
      <c r="K39" s="4">
        <v>37</v>
      </c>
      <c r="L39" s="4" t="str">
        <f t="shared" si="0"/>
        <v>Medium (11-50)</v>
      </c>
      <c r="M39" s="4">
        <v>3</v>
      </c>
      <c r="N39" s="4">
        <v>0</v>
      </c>
      <c r="O39" s="4" t="str">
        <f t="shared" si="1"/>
        <v>No</v>
      </c>
    </row>
    <row r="40" spans="1:15" x14ac:dyDescent="0.25">
      <c r="A40" s="4" t="s">
        <v>215</v>
      </c>
      <c r="B40" s="4" t="s">
        <v>216</v>
      </c>
      <c r="C40" s="4" t="s">
        <v>217</v>
      </c>
      <c r="D40" s="4" t="s">
        <v>23</v>
      </c>
      <c r="E40" s="4" t="s">
        <v>32</v>
      </c>
      <c r="F40" s="4" t="s">
        <v>33</v>
      </c>
      <c r="G40" s="4" t="s">
        <v>218</v>
      </c>
      <c r="H40" s="4">
        <v>2017</v>
      </c>
      <c r="I40" s="4" t="s">
        <v>219</v>
      </c>
      <c r="J40" s="4" t="s">
        <v>28</v>
      </c>
      <c r="K40" s="4">
        <v>27</v>
      </c>
      <c r="L40" s="4" t="str">
        <f t="shared" si="0"/>
        <v>Medium (11-50)</v>
      </c>
      <c r="M40" s="4">
        <v>3</v>
      </c>
      <c r="N40" s="4">
        <v>0</v>
      </c>
      <c r="O40" s="4" t="str">
        <f t="shared" si="1"/>
        <v>No</v>
      </c>
    </row>
    <row r="41" spans="1:15" x14ac:dyDescent="0.25">
      <c r="A41" s="4" t="s">
        <v>220</v>
      </c>
      <c r="B41" s="4" t="s">
        <v>221</v>
      </c>
      <c r="C41" s="9">
        <v>44413</v>
      </c>
      <c r="D41" s="4" t="s">
        <v>15</v>
      </c>
      <c r="E41" s="4" t="s">
        <v>222</v>
      </c>
      <c r="F41" s="4" t="s">
        <v>139</v>
      </c>
      <c r="G41" s="4" t="s">
        <v>223</v>
      </c>
      <c r="H41" s="4" t="s">
        <v>28</v>
      </c>
      <c r="I41" s="4" t="s">
        <v>224</v>
      </c>
      <c r="J41" s="4" t="s">
        <v>28</v>
      </c>
      <c r="K41" s="4">
        <v>7</v>
      </c>
      <c r="L41" s="4" t="str">
        <f t="shared" si="0"/>
        <v>Small (1-10)</v>
      </c>
      <c r="M41" s="4">
        <v>1</v>
      </c>
      <c r="N41" s="4">
        <v>0</v>
      </c>
      <c r="O41" s="4" t="str">
        <f t="shared" si="1"/>
        <v>No</v>
      </c>
    </row>
    <row r="42" spans="1:15" x14ac:dyDescent="0.25">
      <c r="A42" s="4" t="s">
        <v>225</v>
      </c>
      <c r="B42" s="4" t="s">
        <v>226</v>
      </c>
      <c r="C42" s="4" t="s">
        <v>227</v>
      </c>
      <c r="D42" s="4" t="s">
        <v>99</v>
      </c>
      <c r="E42" s="4" t="s">
        <v>100</v>
      </c>
      <c r="F42" s="4" t="s">
        <v>65</v>
      </c>
      <c r="G42" s="4" t="s">
        <v>228</v>
      </c>
      <c r="H42" s="4">
        <v>2014</v>
      </c>
      <c r="I42" s="4" t="s">
        <v>229</v>
      </c>
      <c r="J42" s="4" t="s">
        <v>43</v>
      </c>
      <c r="K42" s="4">
        <v>36</v>
      </c>
      <c r="L42" s="4" t="str">
        <f t="shared" si="0"/>
        <v>Medium (11-50)</v>
      </c>
      <c r="M42" s="4">
        <v>12</v>
      </c>
      <c r="N42" s="4">
        <v>1</v>
      </c>
      <c r="O42" s="4" t="str">
        <f t="shared" si="1"/>
        <v>Yes</v>
      </c>
    </row>
    <row r="43" spans="1:15" x14ac:dyDescent="0.25">
      <c r="A43" s="4" t="s">
        <v>230</v>
      </c>
      <c r="B43" s="4" t="s">
        <v>231</v>
      </c>
      <c r="C43" s="4" t="s">
        <v>232</v>
      </c>
      <c r="D43" s="4" t="s">
        <v>233</v>
      </c>
      <c r="E43" s="4" t="s">
        <v>234</v>
      </c>
      <c r="F43" s="4" t="s">
        <v>65</v>
      </c>
      <c r="G43" s="4" t="s">
        <v>235</v>
      </c>
      <c r="H43" s="4">
        <v>2013</v>
      </c>
      <c r="I43" s="4" t="s">
        <v>236</v>
      </c>
      <c r="J43" s="4" t="s">
        <v>28</v>
      </c>
      <c r="K43" s="4">
        <v>15</v>
      </c>
      <c r="L43" s="4" t="str">
        <f t="shared" si="0"/>
        <v>Medium (11-50)</v>
      </c>
      <c r="M43" s="4">
        <v>5</v>
      </c>
      <c r="N43" s="4">
        <v>0</v>
      </c>
      <c r="O43" s="4" t="str">
        <f t="shared" si="1"/>
        <v>No</v>
      </c>
    </row>
    <row r="44" spans="1:15" x14ac:dyDescent="0.25">
      <c r="A44" s="4" t="s">
        <v>237</v>
      </c>
      <c r="B44" s="4" t="s">
        <v>231</v>
      </c>
      <c r="C44" s="4" t="s">
        <v>238</v>
      </c>
      <c r="D44" s="4" t="s">
        <v>23</v>
      </c>
      <c r="E44" s="4" t="s">
        <v>32</v>
      </c>
      <c r="F44" s="4" t="s">
        <v>54</v>
      </c>
      <c r="G44" s="4" t="s">
        <v>239</v>
      </c>
      <c r="H44" s="4">
        <v>2012</v>
      </c>
      <c r="I44" s="4" t="s">
        <v>240</v>
      </c>
      <c r="J44" s="4" t="s">
        <v>28</v>
      </c>
      <c r="K44" s="4">
        <v>20</v>
      </c>
      <c r="L44" s="4" t="str">
        <f t="shared" si="0"/>
        <v>Medium (11-50)</v>
      </c>
      <c r="M44" s="4">
        <v>6</v>
      </c>
      <c r="N44" s="4">
        <v>0</v>
      </c>
      <c r="O44" s="4" t="str">
        <f t="shared" si="1"/>
        <v>No</v>
      </c>
    </row>
    <row r="45" spans="1:15" x14ac:dyDescent="0.25">
      <c r="A45" s="4" t="s">
        <v>241</v>
      </c>
      <c r="B45" s="4" t="s">
        <v>231</v>
      </c>
      <c r="C45" s="4" t="s">
        <v>242</v>
      </c>
      <c r="D45" s="4" t="s">
        <v>23</v>
      </c>
      <c r="E45" s="4" t="s">
        <v>32</v>
      </c>
      <c r="F45" s="4" t="s">
        <v>33</v>
      </c>
      <c r="G45" s="4" t="s">
        <v>243</v>
      </c>
      <c r="H45" s="4">
        <v>2011</v>
      </c>
      <c r="I45" s="4" t="s">
        <v>244</v>
      </c>
      <c r="J45" s="4" t="s">
        <v>28</v>
      </c>
      <c r="K45" s="4">
        <v>70</v>
      </c>
      <c r="L45" s="4" t="str">
        <f t="shared" si="0"/>
        <v>Big (51-91)</v>
      </c>
      <c r="M45" s="4">
        <v>9</v>
      </c>
      <c r="N45" s="4">
        <v>0</v>
      </c>
      <c r="O45" s="4" t="str">
        <f t="shared" si="1"/>
        <v>No</v>
      </c>
    </row>
    <row r="46" spans="1:15" x14ac:dyDescent="0.25">
      <c r="A46" s="4" t="s">
        <v>245</v>
      </c>
      <c r="B46" s="4" t="s">
        <v>231</v>
      </c>
      <c r="C46" s="4" t="s">
        <v>246</v>
      </c>
      <c r="D46" s="4" t="s">
        <v>23</v>
      </c>
      <c r="E46" s="4" t="s">
        <v>32</v>
      </c>
      <c r="F46" s="4" t="s">
        <v>54</v>
      </c>
      <c r="G46" s="4" t="s">
        <v>247</v>
      </c>
      <c r="H46" s="4">
        <v>2005</v>
      </c>
      <c r="I46" s="4" t="s">
        <v>248</v>
      </c>
      <c r="J46" s="4" t="s">
        <v>43</v>
      </c>
      <c r="K46" s="4">
        <v>33</v>
      </c>
      <c r="L46" s="4" t="str">
        <f t="shared" si="0"/>
        <v>Medium (11-50)</v>
      </c>
      <c r="M46" s="4">
        <v>5</v>
      </c>
      <c r="N46" s="4">
        <v>1</v>
      </c>
      <c r="O46" s="4" t="str">
        <f t="shared" si="1"/>
        <v>Yes</v>
      </c>
    </row>
    <row r="47" spans="1:15" x14ac:dyDescent="0.25">
      <c r="A47" s="4" t="s">
        <v>249</v>
      </c>
      <c r="B47" s="4" t="s">
        <v>231</v>
      </c>
      <c r="C47" s="9">
        <v>43169</v>
      </c>
      <c r="D47" s="4" t="s">
        <v>23</v>
      </c>
      <c r="E47" s="4" t="s">
        <v>32</v>
      </c>
      <c r="F47" s="4" t="s">
        <v>54</v>
      </c>
      <c r="G47" s="4" t="s">
        <v>250</v>
      </c>
      <c r="H47" s="4">
        <v>2011</v>
      </c>
      <c r="I47" s="4" t="s">
        <v>251</v>
      </c>
      <c r="J47" s="4" t="s">
        <v>28</v>
      </c>
      <c r="K47" s="4">
        <v>19</v>
      </c>
      <c r="L47" s="4" t="str">
        <f t="shared" si="0"/>
        <v>Medium (11-50)</v>
      </c>
      <c r="M47" s="4">
        <v>6</v>
      </c>
      <c r="N47" s="4">
        <v>0</v>
      </c>
      <c r="O47" s="4" t="str">
        <f t="shared" si="1"/>
        <v>No</v>
      </c>
    </row>
    <row r="48" spans="1:15" x14ac:dyDescent="0.25">
      <c r="A48" s="4" t="s">
        <v>252</v>
      </c>
      <c r="B48" s="4" t="s">
        <v>231</v>
      </c>
      <c r="C48" s="9">
        <v>43834</v>
      </c>
      <c r="D48" s="4" t="s">
        <v>23</v>
      </c>
      <c r="E48" s="4" t="s">
        <v>32</v>
      </c>
      <c r="F48" s="4" t="s">
        <v>54</v>
      </c>
      <c r="G48" s="4" t="s">
        <v>253</v>
      </c>
      <c r="H48" s="4">
        <v>2016</v>
      </c>
      <c r="I48" s="4" t="s">
        <v>254</v>
      </c>
      <c r="J48" s="4" t="s">
        <v>28</v>
      </c>
      <c r="K48" s="4">
        <v>17</v>
      </c>
      <c r="L48" s="4" t="str">
        <f t="shared" si="0"/>
        <v>Medium (11-50)</v>
      </c>
      <c r="M48" s="4">
        <v>3</v>
      </c>
      <c r="N48" s="4">
        <v>0</v>
      </c>
      <c r="O48" s="4" t="str">
        <f t="shared" si="1"/>
        <v>No</v>
      </c>
    </row>
    <row r="49" spans="1:15" x14ac:dyDescent="0.25">
      <c r="A49" s="4" t="s">
        <v>255</v>
      </c>
      <c r="B49" s="4" t="s">
        <v>231</v>
      </c>
      <c r="C49" s="4" t="s">
        <v>256</v>
      </c>
      <c r="D49" s="4" t="s">
        <v>23</v>
      </c>
      <c r="E49" s="4" t="s">
        <v>257</v>
      </c>
      <c r="F49" s="4" t="s">
        <v>25</v>
      </c>
      <c r="G49" s="4" t="s">
        <v>258</v>
      </c>
      <c r="H49" s="4">
        <v>2018</v>
      </c>
      <c r="I49" s="4" t="s">
        <v>259</v>
      </c>
      <c r="J49" s="4" t="s">
        <v>43</v>
      </c>
      <c r="K49" s="4">
        <v>22</v>
      </c>
      <c r="L49" s="4" t="str">
        <f t="shared" si="0"/>
        <v>Medium (11-50)</v>
      </c>
      <c r="M49" s="4">
        <v>5</v>
      </c>
      <c r="N49" s="4">
        <v>1</v>
      </c>
      <c r="O49" s="4" t="str">
        <f t="shared" si="1"/>
        <v>Yes</v>
      </c>
    </row>
    <row r="50" spans="1:15" x14ac:dyDescent="0.25">
      <c r="A50" s="4" t="s">
        <v>260</v>
      </c>
      <c r="B50" s="4" t="s">
        <v>231</v>
      </c>
      <c r="C50" s="9">
        <v>44207</v>
      </c>
      <c r="D50" s="4" t="s">
        <v>23</v>
      </c>
      <c r="E50" s="4" t="s">
        <v>152</v>
      </c>
      <c r="F50" s="4" t="s">
        <v>261</v>
      </c>
      <c r="G50" s="4" t="s">
        <v>262</v>
      </c>
      <c r="H50" s="4">
        <v>2018</v>
      </c>
      <c r="I50" s="4" t="s">
        <v>259</v>
      </c>
      <c r="J50" s="4" t="s">
        <v>43</v>
      </c>
      <c r="K50" s="4">
        <v>22</v>
      </c>
      <c r="L50" s="4" t="str">
        <f t="shared" si="0"/>
        <v>Medium (11-50)</v>
      </c>
      <c r="M50" s="4">
        <v>5</v>
      </c>
      <c r="N50" s="4">
        <v>1</v>
      </c>
      <c r="O50" s="4" t="str">
        <f t="shared" si="1"/>
        <v>Yes</v>
      </c>
    </row>
    <row r="51" spans="1:15" x14ac:dyDescent="0.25">
      <c r="A51" s="4" t="s">
        <v>263</v>
      </c>
      <c r="B51" s="4" t="s">
        <v>264</v>
      </c>
      <c r="C51" s="9">
        <v>43226</v>
      </c>
      <c r="D51" s="4" t="s">
        <v>23</v>
      </c>
      <c r="E51" s="4" t="s">
        <v>265</v>
      </c>
      <c r="F51" s="4" t="s">
        <v>54</v>
      </c>
      <c r="G51" s="4" t="s">
        <v>266</v>
      </c>
      <c r="H51" s="4">
        <v>2001</v>
      </c>
      <c r="I51" s="4" t="s">
        <v>267</v>
      </c>
      <c r="J51" s="4" t="s">
        <v>28</v>
      </c>
      <c r="K51" s="4">
        <v>13</v>
      </c>
      <c r="L51" s="4" t="str">
        <f t="shared" si="0"/>
        <v>Medium (11-50)</v>
      </c>
      <c r="M51" s="4">
        <v>3</v>
      </c>
      <c r="N51" s="4">
        <v>0</v>
      </c>
      <c r="O51" s="4" t="str">
        <f t="shared" si="1"/>
        <v>No</v>
      </c>
    </row>
    <row r="52" spans="1:15" x14ac:dyDescent="0.25">
      <c r="A52" s="4" t="s">
        <v>268</v>
      </c>
      <c r="B52" s="4" t="s">
        <v>264</v>
      </c>
      <c r="C52" s="4" t="s">
        <v>269</v>
      </c>
      <c r="D52" s="4" t="s">
        <v>23</v>
      </c>
      <c r="E52" s="4" t="s">
        <v>270</v>
      </c>
      <c r="F52" s="4" t="s">
        <v>54</v>
      </c>
      <c r="G52" s="4" t="s">
        <v>271</v>
      </c>
      <c r="H52" s="4">
        <v>2012</v>
      </c>
      <c r="I52" s="4" t="s">
        <v>272</v>
      </c>
      <c r="J52" s="4" t="s">
        <v>28</v>
      </c>
      <c r="K52" s="4">
        <v>16</v>
      </c>
      <c r="L52" s="4" t="str">
        <f t="shared" si="0"/>
        <v>Medium (11-50)</v>
      </c>
      <c r="M52" s="4">
        <v>6</v>
      </c>
      <c r="N52" s="4">
        <v>0</v>
      </c>
      <c r="O52" s="4" t="str">
        <f t="shared" si="1"/>
        <v>No</v>
      </c>
    </row>
    <row r="53" spans="1:15" x14ac:dyDescent="0.25">
      <c r="A53" s="4" t="s">
        <v>273</v>
      </c>
      <c r="B53" s="4" t="s">
        <v>274</v>
      </c>
      <c r="C53" s="9">
        <v>43472</v>
      </c>
      <c r="D53" s="4" t="s">
        <v>15</v>
      </c>
      <c r="E53" s="4" t="s">
        <v>127</v>
      </c>
      <c r="F53" s="4" t="s">
        <v>25</v>
      </c>
      <c r="G53" s="4" t="s">
        <v>275</v>
      </c>
      <c r="H53" s="4">
        <v>2012</v>
      </c>
      <c r="I53" s="4" t="s">
        <v>276</v>
      </c>
      <c r="J53" s="4" t="s">
        <v>28</v>
      </c>
      <c r="K53" s="4">
        <v>13</v>
      </c>
      <c r="L53" s="4" t="str">
        <f t="shared" si="0"/>
        <v>Medium (11-50)</v>
      </c>
      <c r="M53" s="4">
        <v>3</v>
      </c>
      <c r="N53" s="4">
        <v>0</v>
      </c>
      <c r="O53" s="4" t="str">
        <f t="shared" si="1"/>
        <v>No</v>
      </c>
    </row>
    <row r="54" spans="1:15" x14ac:dyDescent="0.25">
      <c r="A54" s="4" t="s">
        <v>277</v>
      </c>
      <c r="B54" s="4" t="s">
        <v>278</v>
      </c>
      <c r="C54" s="9">
        <v>43739</v>
      </c>
      <c r="D54" s="4" t="s">
        <v>208</v>
      </c>
      <c r="E54" s="4" t="s">
        <v>279</v>
      </c>
      <c r="F54" s="4" t="s">
        <v>33</v>
      </c>
      <c r="G54" s="4" t="s">
        <v>280</v>
      </c>
      <c r="H54" s="4">
        <v>2013</v>
      </c>
      <c r="I54" s="4" t="s">
        <v>281</v>
      </c>
      <c r="J54" s="4" t="s">
        <v>28</v>
      </c>
      <c r="K54" s="4">
        <v>21</v>
      </c>
      <c r="L54" s="4" t="str">
        <f t="shared" si="0"/>
        <v>Medium (11-50)</v>
      </c>
      <c r="M54" s="4">
        <v>7</v>
      </c>
      <c r="N54" s="4">
        <v>0</v>
      </c>
      <c r="O54" s="4" t="str">
        <f t="shared" si="1"/>
        <v>No</v>
      </c>
    </row>
    <row r="55" spans="1:15" x14ac:dyDescent="0.25">
      <c r="A55" s="4" t="s">
        <v>282</v>
      </c>
      <c r="B55" s="4" t="s">
        <v>283</v>
      </c>
      <c r="C55" s="4" t="s">
        <v>284</v>
      </c>
      <c r="D55" s="4" t="s">
        <v>23</v>
      </c>
      <c r="E55" s="4" t="s">
        <v>265</v>
      </c>
      <c r="F55" s="4" t="s">
        <v>54</v>
      </c>
      <c r="G55" s="4" t="s">
        <v>285</v>
      </c>
      <c r="H55" s="4">
        <v>2012</v>
      </c>
      <c r="I55" s="4" t="s">
        <v>286</v>
      </c>
      <c r="J55" s="4" t="s">
        <v>28</v>
      </c>
      <c r="K55" s="4">
        <v>15</v>
      </c>
      <c r="L55" s="4" t="str">
        <f t="shared" si="0"/>
        <v>Medium (11-50)</v>
      </c>
      <c r="M55" s="4">
        <v>3</v>
      </c>
      <c r="N55" s="4">
        <v>0</v>
      </c>
      <c r="O55" s="4" t="str">
        <f t="shared" si="1"/>
        <v>No</v>
      </c>
    </row>
    <row r="56" spans="1:15" x14ac:dyDescent="0.25">
      <c r="A56" s="4" t="s">
        <v>287</v>
      </c>
      <c r="B56" s="4" t="s">
        <v>288</v>
      </c>
      <c r="C56" s="9">
        <v>43805</v>
      </c>
      <c r="D56" s="4" t="s">
        <v>39</v>
      </c>
      <c r="E56" s="4" t="s">
        <v>40</v>
      </c>
      <c r="F56" s="4" t="s">
        <v>25</v>
      </c>
      <c r="G56" s="4" t="s">
        <v>289</v>
      </c>
      <c r="H56" s="4">
        <v>2016</v>
      </c>
      <c r="I56" s="4" t="s">
        <v>290</v>
      </c>
      <c r="J56" s="4" t="s">
        <v>28</v>
      </c>
      <c r="K56" s="4">
        <v>54</v>
      </c>
      <c r="L56" s="4" t="str">
        <f t="shared" si="0"/>
        <v>Big (51-91)</v>
      </c>
      <c r="M56" s="4">
        <v>4</v>
      </c>
      <c r="N56" s="4">
        <v>0</v>
      </c>
      <c r="O56" s="4" t="str">
        <f t="shared" si="1"/>
        <v>No</v>
      </c>
    </row>
    <row r="57" spans="1:15" x14ac:dyDescent="0.25">
      <c r="A57" s="4" t="s">
        <v>291</v>
      </c>
      <c r="B57" s="4" t="s">
        <v>292</v>
      </c>
      <c r="C57" s="4" t="s">
        <v>293</v>
      </c>
      <c r="D57" s="4" t="s">
        <v>23</v>
      </c>
      <c r="E57" s="4" t="s">
        <v>294</v>
      </c>
      <c r="F57" s="4" t="s">
        <v>295</v>
      </c>
      <c r="G57" s="4" t="s">
        <v>296</v>
      </c>
      <c r="H57" s="4">
        <v>2007</v>
      </c>
      <c r="I57" s="4" t="s">
        <v>297</v>
      </c>
      <c r="J57" s="4" t="s">
        <v>28</v>
      </c>
      <c r="K57" s="4">
        <v>15</v>
      </c>
      <c r="L57" s="4" t="str">
        <f t="shared" si="0"/>
        <v>Medium (11-50)</v>
      </c>
      <c r="M57" s="4">
        <v>13</v>
      </c>
      <c r="N57" s="4">
        <v>0</v>
      </c>
      <c r="O57" s="4" t="str">
        <f t="shared" si="1"/>
        <v>No</v>
      </c>
    </row>
    <row r="58" spans="1:15" x14ac:dyDescent="0.25">
      <c r="A58" s="4" t="s">
        <v>298</v>
      </c>
      <c r="B58" s="4" t="s">
        <v>292</v>
      </c>
      <c r="C58" s="9">
        <v>42707</v>
      </c>
      <c r="D58" s="4" t="s">
        <v>15</v>
      </c>
      <c r="E58" s="4" t="s">
        <v>16</v>
      </c>
      <c r="F58" s="4" t="s">
        <v>88</v>
      </c>
      <c r="G58" s="4" t="s">
        <v>299</v>
      </c>
      <c r="H58" s="4">
        <v>2015</v>
      </c>
      <c r="I58" s="4" t="s">
        <v>300</v>
      </c>
      <c r="J58" s="4" t="s">
        <v>28</v>
      </c>
      <c r="K58" s="4">
        <v>35</v>
      </c>
      <c r="L58" s="4" t="str">
        <f t="shared" si="0"/>
        <v>Medium (11-50)</v>
      </c>
      <c r="M58" s="4">
        <v>4</v>
      </c>
      <c r="N58" s="4">
        <v>0</v>
      </c>
      <c r="O58" s="4" t="str">
        <f t="shared" si="1"/>
        <v>No</v>
      </c>
    </row>
    <row r="59" spans="1:15" x14ac:dyDescent="0.25">
      <c r="A59" s="4" t="s">
        <v>301</v>
      </c>
      <c r="B59" s="4" t="s">
        <v>292</v>
      </c>
      <c r="C59" s="4" t="s">
        <v>302</v>
      </c>
      <c r="D59" s="4" t="s">
        <v>23</v>
      </c>
      <c r="E59" s="4" t="s">
        <v>32</v>
      </c>
      <c r="F59" s="4" t="s">
        <v>303</v>
      </c>
      <c r="G59" s="4" t="s">
        <v>304</v>
      </c>
      <c r="H59" s="4">
        <v>2015</v>
      </c>
      <c r="I59" s="4" t="s">
        <v>305</v>
      </c>
      <c r="J59" s="4" t="s">
        <v>28</v>
      </c>
      <c r="K59" s="4">
        <v>22</v>
      </c>
      <c r="L59" s="4" t="str">
        <f t="shared" si="0"/>
        <v>Medium (11-50)</v>
      </c>
      <c r="M59" s="4">
        <v>5</v>
      </c>
      <c r="N59" s="4">
        <v>0</v>
      </c>
      <c r="O59" s="4" t="str">
        <f t="shared" si="1"/>
        <v>No</v>
      </c>
    </row>
    <row r="60" spans="1:15" x14ac:dyDescent="0.25">
      <c r="A60" s="4" t="s">
        <v>306</v>
      </c>
      <c r="B60" s="4" t="s">
        <v>307</v>
      </c>
      <c r="C60" s="4" t="s">
        <v>308</v>
      </c>
      <c r="D60" s="4" t="s">
        <v>99</v>
      </c>
      <c r="E60" s="4" t="s">
        <v>309</v>
      </c>
      <c r="F60" s="4" t="s">
        <v>310</v>
      </c>
      <c r="G60" s="4" t="s">
        <v>311</v>
      </c>
      <c r="H60" s="4">
        <v>2012</v>
      </c>
      <c r="I60" s="4" t="s">
        <v>312</v>
      </c>
      <c r="J60" s="4" t="s">
        <v>28</v>
      </c>
      <c r="K60" s="4">
        <v>20</v>
      </c>
      <c r="L60" s="4" t="str">
        <f t="shared" si="0"/>
        <v>Medium (11-50)</v>
      </c>
      <c r="M60" s="4">
        <v>11</v>
      </c>
      <c r="N60" s="4">
        <v>0</v>
      </c>
      <c r="O60" s="4" t="str">
        <f t="shared" si="1"/>
        <v>No</v>
      </c>
    </row>
    <row r="61" spans="1:15" x14ac:dyDescent="0.25">
      <c r="A61" s="4" t="s">
        <v>313</v>
      </c>
      <c r="B61" s="4" t="s">
        <v>314</v>
      </c>
      <c r="C61" s="9">
        <v>43536</v>
      </c>
      <c r="D61" s="4" t="s">
        <v>58</v>
      </c>
      <c r="E61" s="4" t="s">
        <v>59</v>
      </c>
      <c r="F61" s="4" t="s">
        <v>33</v>
      </c>
      <c r="G61" s="4" t="s">
        <v>315</v>
      </c>
      <c r="H61" s="4">
        <v>2016</v>
      </c>
      <c r="I61" s="4" t="s">
        <v>316</v>
      </c>
      <c r="J61" s="4" t="s">
        <v>28</v>
      </c>
      <c r="K61" s="4">
        <v>21</v>
      </c>
      <c r="L61" s="4" t="str">
        <f t="shared" si="0"/>
        <v>Medium (11-50)</v>
      </c>
      <c r="M61" s="4">
        <v>4</v>
      </c>
      <c r="N61" s="4">
        <v>0</v>
      </c>
      <c r="O61" s="4" t="str">
        <f t="shared" si="1"/>
        <v>No</v>
      </c>
    </row>
    <row r="62" spans="1:15" x14ac:dyDescent="0.25">
      <c r="A62" s="4" t="s">
        <v>317</v>
      </c>
      <c r="B62" s="4" t="s">
        <v>318</v>
      </c>
      <c r="C62" s="9">
        <v>43840</v>
      </c>
      <c r="D62" s="4" t="s">
        <v>319</v>
      </c>
      <c r="E62" s="4" t="s">
        <v>320</v>
      </c>
      <c r="F62" s="4" t="s">
        <v>88</v>
      </c>
      <c r="G62" s="4" t="s">
        <v>321</v>
      </c>
      <c r="H62" s="4">
        <v>2016</v>
      </c>
      <c r="I62" s="4" t="s">
        <v>322</v>
      </c>
      <c r="J62" s="4" t="s">
        <v>28</v>
      </c>
      <c r="K62" s="4">
        <v>16</v>
      </c>
      <c r="L62" s="4" t="str">
        <f t="shared" si="0"/>
        <v>Medium (11-50)</v>
      </c>
      <c r="M62" s="4">
        <v>4</v>
      </c>
      <c r="N62" s="4">
        <v>0</v>
      </c>
      <c r="O62" s="4" t="str">
        <f t="shared" si="1"/>
        <v>No</v>
      </c>
    </row>
    <row r="63" spans="1:15" x14ac:dyDescent="0.25">
      <c r="A63" s="4" t="s">
        <v>323</v>
      </c>
      <c r="B63" s="4" t="s">
        <v>324</v>
      </c>
      <c r="C63" s="4" t="s">
        <v>325</v>
      </c>
      <c r="D63" s="4" t="s">
        <v>23</v>
      </c>
      <c r="E63" s="4" t="s">
        <v>265</v>
      </c>
      <c r="F63" s="4" t="s">
        <v>295</v>
      </c>
      <c r="G63" s="4" t="s">
        <v>326</v>
      </c>
      <c r="H63" s="4">
        <v>2015</v>
      </c>
      <c r="I63" s="4" t="s">
        <v>327</v>
      </c>
      <c r="J63" s="4" t="s">
        <v>28</v>
      </c>
      <c r="K63" s="4">
        <v>26</v>
      </c>
      <c r="L63" s="4" t="str">
        <f t="shared" si="0"/>
        <v>Medium (11-50)</v>
      </c>
      <c r="M63" s="4">
        <v>9</v>
      </c>
      <c r="N63" s="4">
        <v>0</v>
      </c>
      <c r="O63" s="4" t="str">
        <f t="shared" si="1"/>
        <v>No</v>
      </c>
    </row>
    <row r="64" spans="1:15" x14ac:dyDescent="0.25">
      <c r="A64" s="4" t="s">
        <v>328</v>
      </c>
      <c r="B64" s="4" t="s">
        <v>324</v>
      </c>
      <c r="C64" s="9">
        <v>43771</v>
      </c>
      <c r="D64" s="4" t="s">
        <v>23</v>
      </c>
      <c r="E64" s="4" t="s">
        <v>329</v>
      </c>
      <c r="F64" s="4" t="s">
        <v>197</v>
      </c>
      <c r="G64" s="4" t="s">
        <v>330</v>
      </c>
      <c r="H64" s="4">
        <v>2016</v>
      </c>
      <c r="I64" s="4" t="s">
        <v>331</v>
      </c>
      <c r="J64" s="4" t="s">
        <v>28</v>
      </c>
      <c r="K64" s="4">
        <v>11</v>
      </c>
      <c r="L64" s="4" t="str">
        <f t="shared" si="0"/>
        <v>Medium (11-50)</v>
      </c>
      <c r="M64" s="4">
        <v>4</v>
      </c>
      <c r="N64" s="4">
        <v>0</v>
      </c>
      <c r="O64" s="4" t="str">
        <f t="shared" si="1"/>
        <v>No</v>
      </c>
    </row>
    <row r="65" spans="1:15" x14ac:dyDescent="0.25">
      <c r="A65" s="4" t="s">
        <v>212</v>
      </c>
      <c r="B65" s="4" t="s">
        <v>332</v>
      </c>
      <c r="C65" s="4" t="s">
        <v>333</v>
      </c>
      <c r="D65" s="4" t="s">
        <v>334</v>
      </c>
      <c r="E65" s="4" t="s">
        <v>335</v>
      </c>
      <c r="F65" s="4" t="s">
        <v>197</v>
      </c>
      <c r="G65" s="4" t="s">
        <v>336</v>
      </c>
      <c r="H65" s="4">
        <v>2013</v>
      </c>
      <c r="I65" s="4" t="s">
        <v>337</v>
      </c>
      <c r="J65" s="4" t="s">
        <v>28</v>
      </c>
      <c r="K65" s="4">
        <v>28</v>
      </c>
      <c r="L65" s="4" t="str">
        <f t="shared" si="0"/>
        <v>Medium (11-50)</v>
      </c>
      <c r="M65" s="4">
        <v>5</v>
      </c>
      <c r="N65" s="4">
        <v>0</v>
      </c>
      <c r="O65" s="4" t="str">
        <f t="shared" si="1"/>
        <v>No</v>
      </c>
    </row>
    <row r="66" spans="1:15" x14ac:dyDescent="0.25">
      <c r="A66" s="4" t="s">
        <v>338</v>
      </c>
      <c r="B66" s="4" t="s">
        <v>339</v>
      </c>
      <c r="C66" s="9">
        <v>44378</v>
      </c>
      <c r="D66" s="4" t="s">
        <v>23</v>
      </c>
      <c r="E66" s="4" t="s">
        <v>340</v>
      </c>
      <c r="F66" s="4" t="s">
        <v>295</v>
      </c>
      <c r="G66" s="4" t="s">
        <v>341</v>
      </c>
      <c r="H66" s="4">
        <v>2015</v>
      </c>
      <c r="I66" s="4" t="s">
        <v>342</v>
      </c>
      <c r="J66" s="4" t="s">
        <v>28</v>
      </c>
      <c r="K66" s="4">
        <v>19</v>
      </c>
      <c r="L66" s="4" t="str">
        <f t="shared" si="0"/>
        <v>Medium (11-50)</v>
      </c>
      <c r="M66" s="4">
        <v>4</v>
      </c>
      <c r="N66" s="4">
        <v>0</v>
      </c>
      <c r="O66" s="4" t="str">
        <f t="shared" si="1"/>
        <v>No</v>
      </c>
    </row>
    <row r="67" spans="1:15" x14ac:dyDescent="0.25">
      <c r="A67" s="4" t="s">
        <v>343</v>
      </c>
      <c r="B67" s="4" t="s">
        <v>339</v>
      </c>
      <c r="C67" s="9">
        <v>43992</v>
      </c>
      <c r="D67" s="4" t="s">
        <v>23</v>
      </c>
      <c r="E67" s="4" t="s">
        <v>344</v>
      </c>
      <c r="F67" s="4" t="s">
        <v>33</v>
      </c>
      <c r="G67" s="4" t="s">
        <v>345</v>
      </c>
      <c r="H67" s="4">
        <v>2010</v>
      </c>
      <c r="I67" s="4" t="s">
        <v>346</v>
      </c>
      <c r="J67" s="4" t="s">
        <v>28</v>
      </c>
      <c r="K67" s="4">
        <v>10</v>
      </c>
      <c r="L67" s="4" t="str">
        <f t="shared" ref="L67:L130" si="2">IF(K67&lt;=10,"Small (1-10)",IF(K67&lt;=50,"Medium (11-50)","Big (51-91)"))</f>
        <v>Small (1-10)</v>
      </c>
      <c r="M67" s="4">
        <v>5</v>
      </c>
      <c r="N67" s="4">
        <v>0</v>
      </c>
      <c r="O67" s="4" t="str">
        <f t="shared" ref="O67:O130" si="3">IF(N67&gt;0,"Yes","No")</f>
        <v>No</v>
      </c>
    </row>
    <row r="68" spans="1:15" x14ac:dyDescent="0.25">
      <c r="A68" s="4" t="s">
        <v>347</v>
      </c>
      <c r="B68" s="4" t="s">
        <v>348</v>
      </c>
      <c r="C68" s="4" t="s">
        <v>349</v>
      </c>
      <c r="D68" s="4" t="s">
        <v>23</v>
      </c>
      <c r="E68" s="4" t="s">
        <v>350</v>
      </c>
      <c r="F68" s="4" t="s">
        <v>163</v>
      </c>
      <c r="G68" s="4" t="s">
        <v>351</v>
      </c>
      <c r="H68" s="4">
        <v>2015</v>
      </c>
      <c r="I68" s="4" t="s">
        <v>352</v>
      </c>
      <c r="J68" s="4" t="s">
        <v>28</v>
      </c>
      <c r="K68" s="4">
        <v>10</v>
      </c>
      <c r="L68" s="4" t="str">
        <f t="shared" si="2"/>
        <v>Small (1-10)</v>
      </c>
      <c r="M68" s="4">
        <v>6</v>
      </c>
      <c r="N68" s="4">
        <v>0</v>
      </c>
      <c r="O68" s="4" t="str">
        <f t="shared" si="3"/>
        <v>No</v>
      </c>
    </row>
    <row r="69" spans="1:15" x14ac:dyDescent="0.25">
      <c r="A69" s="4" t="s">
        <v>353</v>
      </c>
      <c r="B69" s="4" t="s">
        <v>354</v>
      </c>
      <c r="C69" s="4" t="s">
        <v>355</v>
      </c>
      <c r="D69" s="4" t="s">
        <v>15</v>
      </c>
      <c r="E69" s="4" t="s">
        <v>356</v>
      </c>
      <c r="F69" s="4" t="s">
        <v>88</v>
      </c>
      <c r="G69" s="4" t="s">
        <v>357</v>
      </c>
      <c r="H69" s="4">
        <v>2009</v>
      </c>
      <c r="I69" s="4" t="s">
        <v>358</v>
      </c>
      <c r="J69" s="4" t="s">
        <v>28</v>
      </c>
      <c r="K69" s="4">
        <v>14</v>
      </c>
      <c r="L69" s="4" t="str">
        <f t="shared" si="2"/>
        <v>Medium (11-50)</v>
      </c>
      <c r="M69" s="4">
        <v>5</v>
      </c>
      <c r="N69" s="4">
        <v>0</v>
      </c>
      <c r="O69" s="4" t="str">
        <f t="shared" si="3"/>
        <v>No</v>
      </c>
    </row>
    <row r="70" spans="1:15" x14ac:dyDescent="0.25">
      <c r="A70" s="4" t="s">
        <v>359</v>
      </c>
      <c r="B70" s="4" t="s">
        <v>354</v>
      </c>
      <c r="C70" s="9">
        <v>43712</v>
      </c>
      <c r="D70" s="4" t="s">
        <v>99</v>
      </c>
      <c r="E70" s="4" t="s">
        <v>360</v>
      </c>
      <c r="F70" s="4" t="s">
        <v>54</v>
      </c>
      <c r="G70" s="4" t="s">
        <v>361</v>
      </c>
      <c r="H70" s="4">
        <v>2007</v>
      </c>
      <c r="I70" s="4" t="s">
        <v>362</v>
      </c>
      <c r="J70" s="4" t="s">
        <v>28</v>
      </c>
      <c r="K70" s="4">
        <v>15</v>
      </c>
      <c r="L70" s="4" t="str">
        <f t="shared" si="2"/>
        <v>Medium (11-50)</v>
      </c>
      <c r="M70" s="4">
        <v>8</v>
      </c>
      <c r="N70" s="4">
        <v>0</v>
      </c>
      <c r="O70" s="4" t="str">
        <f t="shared" si="3"/>
        <v>No</v>
      </c>
    </row>
    <row r="71" spans="1:15" x14ac:dyDescent="0.25">
      <c r="A71" s="4" t="s">
        <v>363</v>
      </c>
      <c r="B71" s="4" t="s">
        <v>354</v>
      </c>
      <c r="C71" s="4" t="s">
        <v>364</v>
      </c>
      <c r="D71" s="4" t="s">
        <v>23</v>
      </c>
      <c r="E71" s="4" t="s">
        <v>152</v>
      </c>
      <c r="F71" s="4" t="s">
        <v>33</v>
      </c>
      <c r="G71" s="4" t="s">
        <v>365</v>
      </c>
      <c r="H71" s="4">
        <v>2018</v>
      </c>
      <c r="I71" s="4" t="s">
        <v>366</v>
      </c>
      <c r="J71" s="4" t="s">
        <v>28</v>
      </c>
      <c r="K71" s="4">
        <v>27</v>
      </c>
      <c r="L71" s="4" t="str">
        <f t="shared" si="2"/>
        <v>Medium (11-50)</v>
      </c>
      <c r="M71" s="4">
        <v>3</v>
      </c>
      <c r="N71" s="4">
        <v>0</v>
      </c>
      <c r="O71" s="4" t="str">
        <f t="shared" si="3"/>
        <v>No</v>
      </c>
    </row>
    <row r="72" spans="1:15" x14ac:dyDescent="0.25">
      <c r="A72" s="4" t="s">
        <v>367</v>
      </c>
      <c r="B72" s="4" t="s">
        <v>354</v>
      </c>
      <c r="C72" s="4" t="s">
        <v>368</v>
      </c>
      <c r="D72" s="4" t="s">
        <v>23</v>
      </c>
      <c r="E72" s="4" t="s">
        <v>152</v>
      </c>
      <c r="F72" s="4" t="s">
        <v>33</v>
      </c>
      <c r="G72" s="4" t="s">
        <v>369</v>
      </c>
      <c r="H72" s="4">
        <v>2019</v>
      </c>
      <c r="I72" s="4" t="s">
        <v>370</v>
      </c>
      <c r="J72" s="4" t="s">
        <v>28</v>
      </c>
      <c r="K72" s="4">
        <v>18</v>
      </c>
      <c r="L72" s="4" t="str">
        <f t="shared" si="2"/>
        <v>Medium (11-50)</v>
      </c>
      <c r="M72" s="4">
        <v>5</v>
      </c>
      <c r="N72" s="4">
        <v>0</v>
      </c>
      <c r="O72" s="4" t="str">
        <f t="shared" si="3"/>
        <v>No</v>
      </c>
    </row>
    <row r="73" spans="1:15" x14ac:dyDescent="0.25">
      <c r="A73" s="4" t="s">
        <v>371</v>
      </c>
      <c r="B73" s="4" t="s">
        <v>354</v>
      </c>
      <c r="C73" s="4" t="s">
        <v>372</v>
      </c>
      <c r="D73" s="4" t="s">
        <v>23</v>
      </c>
      <c r="E73" s="4" t="s">
        <v>32</v>
      </c>
      <c r="F73" s="4" t="s">
        <v>65</v>
      </c>
      <c r="G73" s="4" t="s">
        <v>373</v>
      </c>
      <c r="H73" s="4">
        <v>2013</v>
      </c>
      <c r="I73" s="4" t="s">
        <v>374</v>
      </c>
      <c r="J73" s="4" t="s">
        <v>28</v>
      </c>
      <c r="K73" s="4">
        <v>28</v>
      </c>
      <c r="L73" s="4" t="str">
        <f t="shared" si="2"/>
        <v>Medium (11-50)</v>
      </c>
      <c r="M73" s="4">
        <v>6</v>
      </c>
      <c r="N73" s="4">
        <v>0</v>
      </c>
      <c r="O73" s="4" t="str">
        <f t="shared" si="3"/>
        <v>No</v>
      </c>
    </row>
    <row r="74" spans="1:15" x14ac:dyDescent="0.25">
      <c r="A74" s="4" t="s">
        <v>375</v>
      </c>
      <c r="B74" s="4" t="s">
        <v>376</v>
      </c>
      <c r="C74" s="4" t="s">
        <v>377</v>
      </c>
      <c r="D74" s="4" t="s">
        <v>23</v>
      </c>
      <c r="E74" s="4" t="s">
        <v>378</v>
      </c>
      <c r="F74" s="4" t="s">
        <v>163</v>
      </c>
      <c r="G74" s="4" t="s">
        <v>379</v>
      </c>
      <c r="H74" s="4">
        <v>1996</v>
      </c>
      <c r="I74" s="4" t="s">
        <v>380</v>
      </c>
      <c r="J74" s="4" t="s">
        <v>28</v>
      </c>
      <c r="K74" s="4">
        <v>17</v>
      </c>
      <c r="L74" s="4" t="str">
        <f t="shared" si="2"/>
        <v>Medium (11-50)</v>
      </c>
      <c r="M74" s="4">
        <v>3</v>
      </c>
      <c r="N74" s="4">
        <v>0</v>
      </c>
      <c r="O74" s="4" t="str">
        <f t="shared" si="3"/>
        <v>No</v>
      </c>
    </row>
    <row r="75" spans="1:15" x14ac:dyDescent="0.25">
      <c r="A75" s="4" t="s">
        <v>381</v>
      </c>
      <c r="B75" s="4" t="s">
        <v>382</v>
      </c>
      <c r="C75" s="4" t="s">
        <v>383</v>
      </c>
      <c r="D75" s="4" t="s">
        <v>384</v>
      </c>
      <c r="E75" s="4" t="s">
        <v>385</v>
      </c>
      <c r="F75" s="4" t="s">
        <v>33</v>
      </c>
      <c r="G75" s="4" t="s">
        <v>386</v>
      </c>
      <c r="H75" s="4">
        <v>2018</v>
      </c>
      <c r="I75" s="4" t="s">
        <v>387</v>
      </c>
      <c r="J75" s="4" t="s">
        <v>28</v>
      </c>
      <c r="K75" s="4">
        <v>85</v>
      </c>
      <c r="L75" s="4" t="str">
        <f t="shared" si="2"/>
        <v>Big (51-91)</v>
      </c>
      <c r="M75" s="4">
        <v>3</v>
      </c>
      <c r="N75" s="4">
        <v>0</v>
      </c>
      <c r="O75" s="4" t="str">
        <f t="shared" si="3"/>
        <v>No</v>
      </c>
    </row>
    <row r="76" spans="1:15" x14ac:dyDescent="0.25">
      <c r="A76" s="4" t="s">
        <v>388</v>
      </c>
      <c r="B76" s="4" t="s">
        <v>389</v>
      </c>
      <c r="C76" s="9">
        <v>44115</v>
      </c>
      <c r="D76" s="4" t="s">
        <v>58</v>
      </c>
      <c r="E76" s="4" t="s">
        <v>59</v>
      </c>
      <c r="F76" s="4" t="s">
        <v>54</v>
      </c>
      <c r="G76" s="4" t="s">
        <v>390</v>
      </c>
      <c r="H76" s="4" t="s">
        <v>28</v>
      </c>
      <c r="I76" s="4" t="s">
        <v>387</v>
      </c>
      <c r="J76" s="4" t="s">
        <v>28</v>
      </c>
      <c r="K76" s="4">
        <v>85</v>
      </c>
      <c r="L76" s="4" t="str">
        <f t="shared" si="2"/>
        <v>Big (51-91)</v>
      </c>
      <c r="M76" s="4">
        <v>3</v>
      </c>
      <c r="N76" s="4">
        <v>0</v>
      </c>
      <c r="O76" s="4" t="str">
        <f t="shared" si="3"/>
        <v>No</v>
      </c>
    </row>
    <row r="77" spans="1:15" x14ac:dyDescent="0.25">
      <c r="A77" s="4" t="s">
        <v>391</v>
      </c>
      <c r="B77" s="4" t="s">
        <v>392</v>
      </c>
      <c r="C77" s="4" t="s">
        <v>393</v>
      </c>
      <c r="D77" s="4" t="s">
        <v>394</v>
      </c>
      <c r="E77" s="4" t="s">
        <v>395</v>
      </c>
      <c r="F77" s="4" t="s">
        <v>88</v>
      </c>
      <c r="G77" s="4" t="s">
        <v>396</v>
      </c>
      <c r="H77" s="4">
        <v>2015</v>
      </c>
      <c r="I77" s="4" t="s">
        <v>397</v>
      </c>
      <c r="J77" s="4" t="s">
        <v>28</v>
      </c>
      <c r="K77" s="4">
        <v>15</v>
      </c>
      <c r="L77" s="4" t="str">
        <f t="shared" si="2"/>
        <v>Medium (11-50)</v>
      </c>
      <c r="M77" s="4">
        <v>3</v>
      </c>
      <c r="N77" s="4">
        <v>0</v>
      </c>
      <c r="O77" s="4" t="str">
        <f t="shared" si="3"/>
        <v>No</v>
      </c>
    </row>
    <row r="78" spans="1:15" x14ac:dyDescent="0.25">
      <c r="A78" s="4" t="s">
        <v>398</v>
      </c>
      <c r="B78" s="4" t="s">
        <v>392</v>
      </c>
      <c r="C78" s="4" t="s">
        <v>399</v>
      </c>
      <c r="D78" s="4" t="s">
        <v>23</v>
      </c>
      <c r="E78" s="4" t="s">
        <v>400</v>
      </c>
      <c r="F78" s="4" t="s">
        <v>295</v>
      </c>
      <c r="G78" s="4" t="s">
        <v>401</v>
      </c>
      <c r="H78" s="4">
        <v>2012</v>
      </c>
      <c r="I78" s="4" t="s">
        <v>402</v>
      </c>
      <c r="J78" s="4" t="s">
        <v>28</v>
      </c>
      <c r="K78" s="4">
        <v>13</v>
      </c>
      <c r="L78" s="4" t="str">
        <f t="shared" si="2"/>
        <v>Medium (11-50)</v>
      </c>
      <c r="M78" s="4">
        <v>8</v>
      </c>
      <c r="N78" s="4">
        <v>0</v>
      </c>
      <c r="O78" s="4" t="str">
        <f t="shared" si="3"/>
        <v>No</v>
      </c>
    </row>
    <row r="79" spans="1:15" x14ac:dyDescent="0.25">
      <c r="A79" s="4" t="s">
        <v>403</v>
      </c>
      <c r="B79" s="4" t="s">
        <v>392</v>
      </c>
      <c r="C79" s="9">
        <v>44145</v>
      </c>
      <c r="D79" s="4" t="s">
        <v>99</v>
      </c>
      <c r="E79" s="4" t="s">
        <v>100</v>
      </c>
      <c r="F79" s="4" t="s">
        <v>33</v>
      </c>
      <c r="G79" s="4" t="s">
        <v>404</v>
      </c>
      <c r="H79" s="4">
        <v>2013</v>
      </c>
      <c r="I79" s="4" t="s">
        <v>405</v>
      </c>
      <c r="J79" s="4" t="s">
        <v>28</v>
      </c>
      <c r="K79" s="4">
        <v>24</v>
      </c>
      <c r="L79" s="4" t="str">
        <f t="shared" si="2"/>
        <v>Medium (11-50)</v>
      </c>
      <c r="M79" s="4">
        <v>6</v>
      </c>
      <c r="N79" s="4">
        <v>0</v>
      </c>
      <c r="O79" s="4" t="str">
        <f t="shared" si="3"/>
        <v>No</v>
      </c>
    </row>
    <row r="80" spans="1:15" x14ac:dyDescent="0.25">
      <c r="A80" s="4" t="s">
        <v>406</v>
      </c>
      <c r="B80" s="4" t="s">
        <v>407</v>
      </c>
      <c r="C80" s="9">
        <v>43355</v>
      </c>
      <c r="D80" s="4" t="s">
        <v>408</v>
      </c>
      <c r="E80" s="4" t="s">
        <v>409</v>
      </c>
      <c r="F80" s="4" t="s">
        <v>33</v>
      </c>
      <c r="G80" s="4" t="s">
        <v>410</v>
      </c>
      <c r="H80" s="4">
        <v>2013</v>
      </c>
      <c r="I80" s="4" t="s">
        <v>411</v>
      </c>
      <c r="J80" s="4" t="s">
        <v>28</v>
      </c>
      <c r="K80" s="4">
        <v>17</v>
      </c>
      <c r="L80" s="4" t="str">
        <f t="shared" si="2"/>
        <v>Medium (11-50)</v>
      </c>
      <c r="M80" s="4">
        <v>6</v>
      </c>
      <c r="N80" s="4">
        <v>0</v>
      </c>
      <c r="O80" s="4" t="str">
        <f t="shared" si="3"/>
        <v>No</v>
      </c>
    </row>
    <row r="81" spans="1:15" x14ac:dyDescent="0.25">
      <c r="A81" s="4" t="s">
        <v>412</v>
      </c>
      <c r="B81" s="4" t="s">
        <v>407</v>
      </c>
      <c r="C81" s="9">
        <v>43621</v>
      </c>
      <c r="D81" s="4" t="s">
        <v>23</v>
      </c>
      <c r="E81" s="4" t="s">
        <v>32</v>
      </c>
      <c r="F81" s="4" t="s">
        <v>33</v>
      </c>
      <c r="G81" s="4" t="s">
        <v>413</v>
      </c>
      <c r="H81" s="4">
        <v>2012</v>
      </c>
      <c r="I81" s="4" t="s">
        <v>414</v>
      </c>
      <c r="J81" s="4" t="s">
        <v>43</v>
      </c>
      <c r="K81" s="4">
        <v>32</v>
      </c>
      <c r="L81" s="4" t="str">
        <f t="shared" si="2"/>
        <v>Medium (11-50)</v>
      </c>
      <c r="M81" s="4">
        <v>8</v>
      </c>
      <c r="N81" s="4">
        <v>1</v>
      </c>
      <c r="O81" s="4" t="str">
        <f t="shared" si="3"/>
        <v>Yes</v>
      </c>
    </row>
    <row r="82" spans="1:15" x14ac:dyDescent="0.25">
      <c r="A82" s="4" t="s">
        <v>415</v>
      </c>
      <c r="B82" s="4" t="s">
        <v>416</v>
      </c>
      <c r="C82" s="9">
        <v>43593</v>
      </c>
      <c r="D82" s="4" t="s">
        <v>23</v>
      </c>
      <c r="E82" s="4" t="s">
        <v>32</v>
      </c>
      <c r="F82" s="4" t="s">
        <v>17</v>
      </c>
      <c r="G82" s="4" t="s">
        <v>417</v>
      </c>
      <c r="H82" s="4">
        <v>2018</v>
      </c>
      <c r="I82" s="4" t="s">
        <v>28</v>
      </c>
      <c r="J82" s="4" t="s">
        <v>28</v>
      </c>
      <c r="K82" s="4">
        <v>1</v>
      </c>
      <c r="L82" s="4" t="str">
        <f t="shared" si="2"/>
        <v>Small (1-10)</v>
      </c>
      <c r="M82" s="4" t="s">
        <v>28</v>
      </c>
      <c r="N82" s="4">
        <v>0</v>
      </c>
      <c r="O82" s="4" t="str">
        <f t="shared" si="3"/>
        <v>No</v>
      </c>
    </row>
    <row r="83" spans="1:15" x14ac:dyDescent="0.25">
      <c r="A83" s="4" t="s">
        <v>418</v>
      </c>
      <c r="B83" s="4" t="s">
        <v>419</v>
      </c>
      <c r="C83" s="9">
        <v>43806</v>
      </c>
      <c r="D83" s="4" t="s">
        <v>23</v>
      </c>
      <c r="E83" s="4" t="s">
        <v>420</v>
      </c>
      <c r="F83" s="4" t="s">
        <v>17</v>
      </c>
      <c r="G83" s="4" t="s">
        <v>421</v>
      </c>
      <c r="H83" s="4" t="s">
        <v>28</v>
      </c>
      <c r="I83" s="4" t="s">
        <v>422</v>
      </c>
      <c r="J83" s="4" t="s">
        <v>28</v>
      </c>
      <c r="K83" s="4">
        <v>2</v>
      </c>
      <c r="L83" s="4" t="str">
        <f t="shared" si="2"/>
        <v>Small (1-10)</v>
      </c>
      <c r="M83" s="4">
        <v>1</v>
      </c>
      <c r="N83" s="4">
        <v>0</v>
      </c>
      <c r="O83" s="4" t="str">
        <f t="shared" si="3"/>
        <v>No</v>
      </c>
    </row>
    <row r="84" spans="1:15" x14ac:dyDescent="0.25">
      <c r="A84" s="4" t="s">
        <v>423</v>
      </c>
      <c r="B84" s="4" t="s">
        <v>419</v>
      </c>
      <c r="C84" s="9">
        <v>44173</v>
      </c>
      <c r="D84" s="4" t="s">
        <v>23</v>
      </c>
      <c r="E84" s="4" t="s">
        <v>424</v>
      </c>
      <c r="F84" s="4" t="s">
        <v>17</v>
      </c>
      <c r="G84" s="4" t="s">
        <v>425</v>
      </c>
      <c r="H84" s="4">
        <v>2015</v>
      </c>
      <c r="I84" s="4" t="s">
        <v>426</v>
      </c>
      <c r="J84" s="4" t="s">
        <v>28</v>
      </c>
      <c r="K84" s="4">
        <v>13</v>
      </c>
      <c r="L84" s="4" t="str">
        <f t="shared" si="2"/>
        <v>Medium (11-50)</v>
      </c>
      <c r="M84" s="4">
        <v>4</v>
      </c>
      <c r="N84" s="4">
        <v>0</v>
      </c>
      <c r="O84" s="4" t="str">
        <f t="shared" si="3"/>
        <v>No</v>
      </c>
    </row>
    <row r="85" spans="1:15" x14ac:dyDescent="0.25">
      <c r="A85" s="4" t="s">
        <v>427</v>
      </c>
      <c r="B85" s="4" t="s">
        <v>419</v>
      </c>
      <c r="C85" s="9">
        <v>43323</v>
      </c>
      <c r="D85" s="4" t="s">
        <v>23</v>
      </c>
      <c r="E85" s="4" t="s">
        <v>424</v>
      </c>
      <c r="F85" s="4" t="s">
        <v>310</v>
      </c>
      <c r="G85" s="4" t="s">
        <v>428</v>
      </c>
      <c r="H85" s="4">
        <v>2015</v>
      </c>
      <c r="I85" s="4" t="s">
        <v>402</v>
      </c>
      <c r="J85" s="4" t="s">
        <v>28</v>
      </c>
      <c r="K85" s="4">
        <v>13</v>
      </c>
      <c r="L85" s="4" t="str">
        <f t="shared" si="2"/>
        <v>Medium (11-50)</v>
      </c>
      <c r="M85" s="4">
        <v>6</v>
      </c>
      <c r="N85" s="4">
        <v>0</v>
      </c>
      <c r="O85" s="4" t="str">
        <f t="shared" si="3"/>
        <v>No</v>
      </c>
    </row>
    <row r="86" spans="1:15" x14ac:dyDescent="0.25">
      <c r="A86" s="4" t="s">
        <v>429</v>
      </c>
      <c r="B86" s="4" t="s">
        <v>430</v>
      </c>
      <c r="C86" s="4" t="s">
        <v>431</v>
      </c>
      <c r="D86" s="4" t="s">
        <v>23</v>
      </c>
      <c r="E86" s="4" t="s">
        <v>152</v>
      </c>
      <c r="F86" s="4" t="s">
        <v>33</v>
      </c>
      <c r="G86" s="4" t="s">
        <v>432</v>
      </c>
      <c r="H86" s="4">
        <v>2015</v>
      </c>
      <c r="I86" s="4" t="s">
        <v>158</v>
      </c>
      <c r="J86" s="4" t="s">
        <v>28</v>
      </c>
      <c r="K86" s="4">
        <v>15</v>
      </c>
      <c r="L86" s="4" t="str">
        <f t="shared" si="2"/>
        <v>Medium (11-50)</v>
      </c>
      <c r="M86" s="4">
        <v>1</v>
      </c>
      <c r="N86" s="4">
        <v>0</v>
      </c>
      <c r="O86" s="4" t="str">
        <f t="shared" si="3"/>
        <v>No</v>
      </c>
    </row>
    <row r="87" spans="1:15" x14ac:dyDescent="0.25">
      <c r="A87" s="4" t="s">
        <v>433</v>
      </c>
      <c r="B87" s="4" t="s">
        <v>434</v>
      </c>
      <c r="C87" s="4" t="s">
        <v>435</v>
      </c>
      <c r="D87" s="4" t="s">
        <v>15</v>
      </c>
      <c r="E87" s="4" t="s">
        <v>436</v>
      </c>
      <c r="F87" s="4" t="s">
        <v>163</v>
      </c>
      <c r="G87" s="4" t="s">
        <v>437</v>
      </c>
      <c r="H87" s="4">
        <v>2010</v>
      </c>
      <c r="I87" s="4" t="s">
        <v>438</v>
      </c>
      <c r="J87" s="4" t="s">
        <v>28</v>
      </c>
      <c r="K87" s="4">
        <v>16</v>
      </c>
      <c r="L87" s="4" t="str">
        <f t="shared" si="2"/>
        <v>Medium (11-50)</v>
      </c>
      <c r="M87" s="4">
        <v>3</v>
      </c>
      <c r="N87" s="4">
        <v>0</v>
      </c>
      <c r="O87" s="4" t="str">
        <f t="shared" si="3"/>
        <v>No</v>
      </c>
    </row>
    <row r="88" spans="1:15" x14ac:dyDescent="0.25">
      <c r="A88" s="4" t="s">
        <v>439</v>
      </c>
      <c r="B88" s="4" t="s">
        <v>434</v>
      </c>
      <c r="C88" s="4" t="s">
        <v>440</v>
      </c>
      <c r="D88" s="4" t="s">
        <v>23</v>
      </c>
      <c r="E88" s="4" t="s">
        <v>32</v>
      </c>
      <c r="F88" s="4" t="s">
        <v>54</v>
      </c>
      <c r="G88" s="4" t="s">
        <v>441</v>
      </c>
      <c r="H88" s="4">
        <v>2012</v>
      </c>
      <c r="I88" s="4" t="s">
        <v>442</v>
      </c>
      <c r="J88" s="4" t="s">
        <v>28</v>
      </c>
      <c r="K88" s="4">
        <v>28</v>
      </c>
      <c r="L88" s="4" t="str">
        <f t="shared" si="2"/>
        <v>Medium (11-50)</v>
      </c>
      <c r="M88" s="4">
        <v>10</v>
      </c>
      <c r="N88" s="4">
        <v>0</v>
      </c>
      <c r="O88" s="4" t="str">
        <f t="shared" si="3"/>
        <v>No</v>
      </c>
    </row>
    <row r="89" spans="1:15" x14ac:dyDescent="0.25">
      <c r="A89" s="4" t="s">
        <v>443</v>
      </c>
      <c r="B89" s="4" t="s">
        <v>434</v>
      </c>
      <c r="C89" s="4" t="s">
        <v>444</v>
      </c>
      <c r="D89" s="4" t="s">
        <v>23</v>
      </c>
      <c r="E89" s="4" t="s">
        <v>152</v>
      </c>
      <c r="F89" s="4" t="s">
        <v>163</v>
      </c>
      <c r="G89" s="4" t="s">
        <v>445</v>
      </c>
      <c r="H89" s="4">
        <v>2017</v>
      </c>
      <c r="I89" s="4" t="s">
        <v>446</v>
      </c>
      <c r="J89" s="4" t="s">
        <v>28</v>
      </c>
      <c r="K89" s="4">
        <v>27</v>
      </c>
      <c r="L89" s="4" t="str">
        <f t="shared" si="2"/>
        <v>Medium (11-50)</v>
      </c>
      <c r="M89" s="4">
        <v>5</v>
      </c>
      <c r="N89" s="4">
        <v>0</v>
      </c>
      <c r="O89" s="4" t="str">
        <f t="shared" si="3"/>
        <v>No</v>
      </c>
    </row>
    <row r="90" spans="1:15" x14ac:dyDescent="0.25">
      <c r="A90" s="4" t="s">
        <v>447</v>
      </c>
      <c r="B90" s="4" t="s">
        <v>448</v>
      </c>
      <c r="C90" s="9">
        <v>43138</v>
      </c>
      <c r="D90" s="4" t="s">
        <v>23</v>
      </c>
      <c r="E90" s="4" t="s">
        <v>340</v>
      </c>
      <c r="F90" s="4" t="s">
        <v>17</v>
      </c>
      <c r="G90" s="4" t="s">
        <v>449</v>
      </c>
      <c r="H90" s="4">
        <v>2003</v>
      </c>
      <c r="I90" s="4" t="s">
        <v>450</v>
      </c>
      <c r="J90" s="4" t="s">
        <v>28</v>
      </c>
      <c r="K90" s="4">
        <v>8</v>
      </c>
      <c r="L90" s="4" t="str">
        <f t="shared" si="2"/>
        <v>Small (1-10)</v>
      </c>
      <c r="M90" s="4">
        <v>3</v>
      </c>
      <c r="N90" s="4">
        <v>0</v>
      </c>
      <c r="O90" s="4" t="str">
        <f t="shared" si="3"/>
        <v>No</v>
      </c>
    </row>
    <row r="91" spans="1:15" x14ac:dyDescent="0.25">
      <c r="A91" s="4" t="s">
        <v>451</v>
      </c>
      <c r="B91" s="4" t="s">
        <v>448</v>
      </c>
      <c r="C91" s="9">
        <v>44415</v>
      </c>
      <c r="D91" s="4" t="s">
        <v>384</v>
      </c>
      <c r="E91" s="4" t="s">
        <v>452</v>
      </c>
      <c r="F91" s="4" t="s">
        <v>295</v>
      </c>
      <c r="G91" s="4" t="s">
        <v>453</v>
      </c>
      <c r="H91" s="4">
        <v>2005</v>
      </c>
      <c r="I91" s="4" t="s">
        <v>454</v>
      </c>
      <c r="J91" s="4" t="s">
        <v>28</v>
      </c>
      <c r="K91" s="4">
        <v>30</v>
      </c>
      <c r="L91" s="4" t="str">
        <f t="shared" si="2"/>
        <v>Medium (11-50)</v>
      </c>
      <c r="M91" s="4">
        <v>2</v>
      </c>
      <c r="N91" s="4">
        <v>0</v>
      </c>
      <c r="O91" s="4" t="str">
        <f t="shared" si="3"/>
        <v>No</v>
      </c>
    </row>
    <row r="92" spans="1:15" x14ac:dyDescent="0.25">
      <c r="A92" s="4" t="s">
        <v>455</v>
      </c>
      <c r="B92" s="4" t="s">
        <v>456</v>
      </c>
      <c r="C92" s="4" t="s">
        <v>457</v>
      </c>
      <c r="D92" s="4" t="s">
        <v>15</v>
      </c>
      <c r="E92" s="4" t="s">
        <v>16</v>
      </c>
      <c r="F92" s="4" t="s">
        <v>88</v>
      </c>
      <c r="G92" s="4" t="s">
        <v>458</v>
      </c>
      <c r="H92" s="4">
        <v>2011</v>
      </c>
      <c r="I92" s="4" t="s">
        <v>459</v>
      </c>
      <c r="J92" s="4" t="s">
        <v>28</v>
      </c>
      <c r="K92" s="4">
        <v>12</v>
      </c>
      <c r="L92" s="4" t="str">
        <f t="shared" si="2"/>
        <v>Medium (11-50)</v>
      </c>
      <c r="M92" s="4">
        <v>3</v>
      </c>
      <c r="N92" s="4">
        <v>0</v>
      </c>
      <c r="O92" s="4" t="str">
        <f t="shared" si="3"/>
        <v>No</v>
      </c>
    </row>
    <row r="93" spans="1:15" x14ac:dyDescent="0.25">
      <c r="A93" s="4" t="s">
        <v>460</v>
      </c>
      <c r="B93" s="4" t="s">
        <v>461</v>
      </c>
      <c r="C93" s="9">
        <v>43837</v>
      </c>
      <c r="D93" s="4" t="s">
        <v>99</v>
      </c>
      <c r="E93" s="4" t="s">
        <v>360</v>
      </c>
      <c r="F93" s="4" t="s">
        <v>33</v>
      </c>
      <c r="G93" s="4" t="s">
        <v>462</v>
      </c>
      <c r="H93" s="4">
        <v>1992</v>
      </c>
      <c r="I93" s="4" t="s">
        <v>463</v>
      </c>
      <c r="J93" s="4" t="s">
        <v>20</v>
      </c>
      <c r="K93" s="4">
        <v>7</v>
      </c>
      <c r="L93" s="4" t="str">
        <f t="shared" si="2"/>
        <v>Small (1-10)</v>
      </c>
      <c r="M93" s="4">
        <v>1</v>
      </c>
      <c r="N93" s="4">
        <v>1</v>
      </c>
      <c r="O93" s="4" t="str">
        <f t="shared" si="3"/>
        <v>Yes</v>
      </c>
    </row>
    <row r="94" spans="1:15" x14ac:dyDescent="0.25">
      <c r="A94" s="4" t="s">
        <v>464</v>
      </c>
      <c r="B94" s="4" t="s">
        <v>461</v>
      </c>
      <c r="C94" s="9">
        <v>44052</v>
      </c>
      <c r="D94" s="4" t="s">
        <v>465</v>
      </c>
      <c r="E94" s="4" t="s">
        <v>466</v>
      </c>
      <c r="F94" s="4" t="s">
        <v>33</v>
      </c>
      <c r="G94" s="4" t="s">
        <v>467</v>
      </c>
      <c r="H94" s="4">
        <v>2004</v>
      </c>
      <c r="I94" s="4" t="s">
        <v>468</v>
      </c>
      <c r="J94" s="4" t="s">
        <v>28</v>
      </c>
      <c r="K94" s="4">
        <v>12</v>
      </c>
      <c r="L94" s="4" t="str">
        <f t="shared" si="2"/>
        <v>Medium (11-50)</v>
      </c>
      <c r="M94" s="4">
        <v>2</v>
      </c>
      <c r="N94" s="4">
        <v>0</v>
      </c>
      <c r="O94" s="4" t="str">
        <f t="shared" si="3"/>
        <v>No</v>
      </c>
    </row>
    <row r="95" spans="1:15" x14ac:dyDescent="0.25">
      <c r="A95" s="4" t="s">
        <v>469</v>
      </c>
      <c r="B95" s="4" t="s">
        <v>461</v>
      </c>
      <c r="C95" s="9">
        <v>43929</v>
      </c>
      <c r="D95" s="4" t="s">
        <v>23</v>
      </c>
      <c r="E95" s="4" t="s">
        <v>32</v>
      </c>
      <c r="F95" s="4" t="s">
        <v>54</v>
      </c>
      <c r="G95" s="4" t="s">
        <v>470</v>
      </c>
      <c r="H95" s="4">
        <v>2017</v>
      </c>
      <c r="I95" s="4" t="s">
        <v>471</v>
      </c>
      <c r="J95" s="4" t="s">
        <v>28</v>
      </c>
      <c r="K95" s="4">
        <v>15</v>
      </c>
      <c r="L95" s="4" t="str">
        <f t="shared" si="2"/>
        <v>Medium (11-50)</v>
      </c>
      <c r="M95" s="4">
        <v>4</v>
      </c>
      <c r="N95" s="4">
        <v>0</v>
      </c>
      <c r="O95" s="4" t="str">
        <f t="shared" si="3"/>
        <v>No</v>
      </c>
    </row>
    <row r="96" spans="1:15" x14ac:dyDescent="0.25">
      <c r="A96" s="4" t="s">
        <v>472</v>
      </c>
      <c r="B96" s="4" t="s">
        <v>392</v>
      </c>
      <c r="C96" s="4" t="s">
        <v>473</v>
      </c>
      <c r="D96" s="4" t="s">
        <v>99</v>
      </c>
      <c r="E96" s="4" t="s">
        <v>100</v>
      </c>
      <c r="F96" s="4" t="s">
        <v>197</v>
      </c>
      <c r="G96" s="4" t="s">
        <v>474</v>
      </c>
      <c r="H96" s="4" t="s">
        <v>28</v>
      </c>
      <c r="I96" s="4" t="s">
        <v>28</v>
      </c>
      <c r="J96" s="4" t="s">
        <v>28</v>
      </c>
      <c r="K96" s="4">
        <v>8</v>
      </c>
      <c r="L96" s="4" t="str">
        <f t="shared" si="2"/>
        <v>Small (1-10)</v>
      </c>
      <c r="M96" s="4" t="s">
        <v>28</v>
      </c>
      <c r="N96" s="4">
        <v>0</v>
      </c>
      <c r="O96" s="4" t="str">
        <f t="shared" si="3"/>
        <v>No</v>
      </c>
    </row>
    <row r="97" spans="1:15" x14ac:dyDescent="0.25">
      <c r="A97" s="4" t="s">
        <v>475</v>
      </c>
      <c r="B97" s="4" t="s">
        <v>476</v>
      </c>
      <c r="C97" s="4" t="s">
        <v>477</v>
      </c>
      <c r="D97" s="4" t="s">
        <v>23</v>
      </c>
      <c r="E97" s="4" t="s">
        <v>265</v>
      </c>
      <c r="F97" s="4" t="s">
        <v>17</v>
      </c>
      <c r="G97" s="4" t="s">
        <v>478</v>
      </c>
      <c r="H97" s="4">
        <v>2012</v>
      </c>
      <c r="I97" s="4" t="s">
        <v>479</v>
      </c>
      <c r="J97" s="4" t="s">
        <v>28</v>
      </c>
      <c r="K97" s="4">
        <v>36</v>
      </c>
      <c r="L97" s="4" t="str">
        <f t="shared" si="2"/>
        <v>Medium (11-50)</v>
      </c>
      <c r="M97" s="4">
        <v>7</v>
      </c>
      <c r="N97" s="4">
        <v>0</v>
      </c>
      <c r="O97" s="4" t="str">
        <f t="shared" si="3"/>
        <v>No</v>
      </c>
    </row>
    <row r="98" spans="1:15" x14ac:dyDescent="0.25">
      <c r="A98" s="4" t="s">
        <v>480</v>
      </c>
      <c r="B98" s="4" t="s">
        <v>476</v>
      </c>
      <c r="C98" s="4" t="s">
        <v>481</v>
      </c>
      <c r="D98" s="4" t="s">
        <v>208</v>
      </c>
      <c r="E98" s="4" t="s">
        <v>209</v>
      </c>
      <c r="F98" s="4" t="s">
        <v>54</v>
      </c>
      <c r="G98" s="4" t="s">
        <v>482</v>
      </c>
      <c r="H98" s="4">
        <v>2015</v>
      </c>
      <c r="I98" s="4" t="s">
        <v>483</v>
      </c>
      <c r="J98" s="4" t="s">
        <v>28</v>
      </c>
      <c r="K98" s="4">
        <v>17</v>
      </c>
      <c r="L98" s="4" t="str">
        <f t="shared" si="2"/>
        <v>Medium (11-50)</v>
      </c>
      <c r="M98" s="4">
        <v>4</v>
      </c>
      <c r="N98" s="4">
        <v>0</v>
      </c>
      <c r="O98" s="4" t="str">
        <f t="shared" si="3"/>
        <v>No</v>
      </c>
    </row>
    <row r="99" spans="1:15" x14ac:dyDescent="0.25">
      <c r="A99" s="4" t="s">
        <v>484</v>
      </c>
      <c r="B99" s="4" t="s">
        <v>485</v>
      </c>
      <c r="C99" s="9">
        <v>43436</v>
      </c>
      <c r="D99" s="4" t="s">
        <v>23</v>
      </c>
      <c r="E99" s="4" t="s">
        <v>32</v>
      </c>
      <c r="F99" s="4" t="s">
        <v>33</v>
      </c>
      <c r="G99" s="4" t="s">
        <v>486</v>
      </c>
      <c r="H99" s="4">
        <v>2016</v>
      </c>
      <c r="I99" s="4" t="s">
        <v>487</v>
      </c>
      <c r="J99" s="4" t="s">
        <v>28</v>
      </c>
      <c r="K99" s="4">
        <v>23</v>
      </c>
      <c r="L99" s="4" t="str">
        <f t="shared" si="2"/>
        <v>Medium (11-50)</v>
      </c>
      <c r="M99" s="4">
        <v>5</v>
      </c>
      <c r="N99" s="4">
        <v>0</v>
      </c>
      <c r="O99" s="4" t="str">
        <f t="shared" si="3"/>
        <v>No</v>
      </c>
    </row>
    <row r="100" spans="1:15" x14ac:dyDescent="0.25">
      <c r="A100" s="4" t="s">
        <v>488</v>
      </c>
      <c r="B100" s="4" t="s">
        <v>489</v>
      </c>
      <c r="C100" s="9">
        <v>44348</v>
      </c>
      <c r="D100" s="4" t="s">
        <v>23</v>
      </c>
      <c r="E100" s="4" t="s">
        <v>32</v>
      </c>
      <c r="F100" s="4" t="s">
        <v>163</v>
      </c>
      <c r="G100" s="4" t="s">
        <v>490</v>
      </c>
      <c r="H100" s="4">
        <v>2015</v>
      </c>
      <c r="I100" s="4" t="s">
        <v>491</v>
      </c>
      <c r="J100" s="4" t="s">
        <v>28</v>
      </c>
      <c r="K100" s="4">
        <v>13</v>
      </c>
      <c r="L100" s="4" t="str">
        <f t="shared" si="2"/>
        <v>Medium (11-50)</v>
      </c>
      <c r="M100" s="4">
        <v>6</v>
      </c>
      <c r="N100" s="4">
        <v>0</v>
      </c>
      <c r="O100" s="4" t="str">
        <f t="shared" si="3"/>
        <v>No</v>
      </c>
    </row>
    <row r="101" spans="1:15" x14ac:dyDescent="0.25">
      <c r="A101" s="4" t="s">
        <v>492</v>
      </c>
      <c r="B101" s="4" t="s">
        <v>493</v>
      </c>
      <c r="C101" s="4" t="s">
        <v>494</v>
      </c>
      <c r="D101" s="4" t="s">
        <v>23</v>
      </c>
      <c r="E101" s="4" t="s">
        <v>495</v>
      </c>
      <c r="F101" s="4" t="s">
        <v>25</v>
      </c>
      <c r="G101" s="4" t="s">
        <v>496</v>
      </c>
      <c r="H101" s="4">
        <v>2020</v>
      </c>
      <c r="I101" s="4" t="s">
        <v>497</v>
      </c>
      <c r="J101" s="4" t="s">
        <v>28</v>
      </c>
      <c r="K101" s="4">
        <v>1</v>
      </c>
      <c r="L101" s="4" t="str">
        <f t="shared" si="2"/>
        <v>Small (1-10)</v>
      </c>
      <c r="M101" s="4">
        <v>1</v>
      </c>
      <c r="N101" s="4">
        <v>0</v>
      </c>
      <c r="O101" s="4" t="str">
        <f t="shared" si="3"/>
        <v>No</v>
      </c>
    </row>
    <row r="102" spans="1:15" x14ac:dyDescent="0.25">
      <c r="A102" s="4" t="s">
        <v>498</v>
      </c>
      <c r="B102" s="4" t="s">
        <v>493</v>
      </c>
      <c r="C102" s="4" t="s">
        <v>499</v>
      </c>
      <c r="D102" s="4" t="s">
        <v>23</v>
      </c>
      <c r="E102" s="4" t="s">
        <v>32</v>
      </c>
      <c r="F102" s="4" t="s">
        <v>54</v>
      </c>
      <c r="G102" s="4" t="s">
        <v>500</v>
      </c>
      <c r="H102" s="4">
        <v>2012</v>
      </c>
      <c r="I102" s="4" t="s">
        <v>501</v>
      </c>
      <c r="J102" s="4" t="s">
        <v>28</v>
      </c>
      <c r="K102" s="4">
        <v>29</v>
      </c>
      <c r="L102" s="4" t="str">
        <f t="shared" si="2"/>
        <v>Medium (11-50)</v>
      </c>
      <c r="M102" s="4">
        <v>5</v>
      </c>
      <c r="N102" s="4">
        <v>0</v>
      </c>
      <c r="O102" s="4" t="str">
        <f t="shared" si="3"/>
        <v>No</v>
      </c>
    </row>
    <row r="103" spans="1:15" x14ac:dyDescent="0.25">
      <c r="A103" s="4" t="s">
        <v>502</v>
      </c>
      <c r="B103" s="4" t="s">
        <v>503</v>
      </c>
      <c r="C103" s="4" t="s">
        <v>504</v>
      </c>
      <c r="D103" s="4" t="s">
        <v>15</v>
      </c>
      <c r="E103" s="4" t="s">
        <v>127</v>
      </c>
      <c r="F103" s="4" t="s">
        <v>128</v>
      </c>
      <c r="G103" s="4" t="s">
        <v>505</v>
      </c>
      <c r="H103" s="4">
        <v>2012</v>
      </c>
      <c r="I103" s="4" t="s">
        <v>506</v>
      </c>
      <c r="J103" s="4" t="s">
        <v>28</v>
      </c>
      <c r="K103" s="4">
        <v>32</v>
      </c>
      <c r="L103" s="4" t="str">
        <f t="shared" si="2"/>
        <v>Medium (11-50)</v>
      </c>
      <c r="M103" s="4">
        <v>4</v>
      </c>
      <c r="N103" s="4">
        <v>0</v>
      </c>
      <c r="O103" s="4" t="str">
        <f t="shared" si="3"/>
        <v>No</v>
      </c>
    </row>
    <row r="104" spans="1:15" x14ac:dyDescent="0.25">
      <c r="A104" s="4" t="s">
        <v>507</v>
      </c>
      <c r="B104" s="4" t="s">
        <v>503</v>
      </c>
      <c r="C104" s="9">
        <v>44115</v>
      </c>
      <c r="D104" s="4" t="s">
        <v>23</v>
      </c>
      <c r="E104" s="4" t="s">
        <v>152</v>
      </c>
      <c r="F104" s="4" t="s">
        <v>33</v>
      </c>
      <c r="G104" s="4" t="s">
        <v>508</v>
      </c>
      <c r="H104" s="4">
        <v>2018</v>
      </c>
      <c r="I104" s="4" t="s">
        <v>509</v>
      </c>
      <c r="J104" s="4" t="s">
        <v>28</v>
      </c>
      <c r="K104" s="4">
        <v>2</v>
      </c>
      <c r="L104" s="4" t="str">
        <f t="shared" si="2"/>
        <v>Small (1-10)</v>
      </c>
      <c r="M104" s="4" t="s">
        <v>28</v>
      </c>
      <c r="N104" s="4">
        <v>0</v>
      </c>
      <c r="O104" s="4" t="str">
        <f t="shared" si="3"/>
        <v>No</v>
      </c>
    </row>
    <row r="105" spans="1:15" x14ac:dyDescent="0.25">
      <c r="A105" s="4" t="s">
        <v>510</v>
      </c>
      <c r="B105" s="4" t="s">
        <v>503</v>
      </c>
      <c r="C105" s="4" t="s">
        <v>511</v>
      </c>
      <c r="D105" s="4" t="s">
        <v>512</v>
      </c>
      <c r="E105" s="4" t="s">
        <v>513</v>
      </c>
      <c r="F105" s="4" t="s">
        <v>295</v>
      </c>
      <c r="G105" s="4" t="s">
        <v>514</v>
      </c>
      <c r="H105" s="4">
        <v>2020</v>
      </c>
      <c r="I105" s="4" t="s">
        <v>515</v>
      </c>
      <c r="J105" s="4" t="s">
        <v>28</v>
      </c>
      <c r="K105" s="4">
        <v>10</v>
      </c>
      <c r="L105" s="4" t="str">
        <f t="shared" si="2"/>
        <v>Small (1-10)</v>
      </c>
      <c r="M105" s="4">
        <v>4</v>
      </c>
      <c r="N105" s="4">
        <v>0</v>
      </c>
      <c r="O105" s="4" t="str">
        <f t="shared" si="3"/>
        <v>No</v>
      </c>
    </row>
    <row r="106" spans="1:15" x14ac:dyDescent="0.25">
      <c r="A106" s="4" t="s">
        <v>516</v>
      </c>
      <c r="B106" s="4" t="s">
        <v>503</v>
      </c>
      <c r="C106" s="4" t="s">
        <v>364</v>
      </c>
      <c r="D106" s="4" t="s">
        <v>23</v>
      </c>
      <c r="E106" s="4" t="s">
        <v>152</v>
      </c>
      <c r="F106" s="4" t="s">
        <v>33</v>
      </c>
      <c r="G106" s="4" t="s">
        <v>517</v>
      </c>
      <c r="H106" s="4">
        <v>2013</v>
      </c>
      <c r="I106" s="4" t="s">
        <v>518</v>
      </c>
      <c r="J106" s="4" t="s">
        <v>28</v>
      </c>
      <c r="K106" s="4">
        <v>28</v>
      </c>
      <c r="L106" s="4" t="str">
        <f t="shared" si="2"/>
        <v>Medium (11-50)</v>
      </c>
      <c r="M106" s="4">
        <v>2</v>
      </c>
      <c r="N106" s="4">
        <v>0</v>
      </c>
      <c r="O106" s="4" t="str">
        <f t="shared" si="3"/>
        <v>No</v>
      </c>
    </row>
    <row r="107" spans="1:15" x14ac:dyDescent="0.25">
      <c r="A107" s="4" t="s">
        <v>519</v>
      </c>
      <c r="B107" s="4" t="s">
        <v>503</v>
      </c>
      <c r="C107" s="4" t="s">
        <v>520</v>
      </c>
      <c r="D107" s="4" t="s">
        <v>99</v>
      </c>
      <c r="E107" s="4" t="s">
        <v>521</v>
      </c>
      <c r="F107" s="4" t="s">
        <v>33</v>
      </c>
      <c r="G107" s="4" t="s">
        <v>522</v>
      </c>
      <c r="H107" s="4">
        <v>1998</v>
      </c>
      <c r="I107" s="4" t="s">
        <v>523</v>
      </c>
      <c r="J107" s="4" t="s">
        <v>28</v>
      </c>
      <c r="K107" s="4">
        <v>25</v>
      </c>
      <c r="L107" s="4" t="str">
        <f t="shared" si="2"/>
        <v>Medium (11-50)</v>
      </c>
      <c r="M107" s="4">
        <v>6</v>
      </c>
      <c r="N107" s="4">
        <v>0</v>
      </c>
      <c r="O107" s="4" t="str">
        <f t="shared" si="3"/>
        <v>No</v>
      </c>
    </row>
    <row r="108" spans="1:15" x14ac:dyDescent="0.25">
      <c r="A108" s="4" t="s">
        <v>524</v>
      </c>
      <c r="B108" s="4" t="s">
        <v>525</v>
      </c>
      <c r="C108" s="4" t="s">
        <v>383</v>
      </c>
      <c r="D108" s="4" t="s">
        <v>23</v>
      </c>
      <c r="E108" s="4" t="s">
        <v>32</v>
      </c>
      <c r="F108" s="4" t="s">
        <v>17</v>
      </c>
      <c r="G108" s="4" t="s">
        <v>526</v>
      </c>
      <c r="H108" s="4">
        <v>2013</v>
      </c>
      <c r="I108" s="4" t="s">
        <v>527</v>
      </c>
      <c r="J108" s="4" t="s">
        <v>28</v>
      </c>
      <c r="K108" s="4">
        <v>19</v>
      </c>
      <c r="L108" s="4" t="str">
        <f t="shared" si="2"/>
        <v>Medium (11-50)</v>
      </c>
      <c r="M108" s="4">
        <v>6</v>
      </c>
      <c r="N108" s="4">
        <v>0</v>
      </c>
      <c r="O108" s="4" t="str">
        <f t="shared" si="3"/>
        <v>No</v>
      </c>
    </row>
    <row r="109" spans="1:15" x14ac:dyDescent="0.25">
      <c r="A109" s="4" t="s">
        <v>528</v>
      </c>
      <c r="B109" s="4" t="s">
        <v>529</v>
      </c>
      <c r="C109" s="4" t="s">
        <v>530</v>
      </c>
      <c r="D109" s="4" t="s">
        <v>23</v>
      </c>
      <c r="E109" s="4" t="s">
        <v>531</v>
      </c>
      <c r="F109" s="4" t="s">
        <v>303</v>
      </c>
      <c r="G109" s="4" t="s">
        <v>532</v>
      </c>
      <c r="H109" s="4">
        <v>2016</v>
      </c>
      <c r="I109" s="4" t="s">
        <v>533</v>
      </c>
      <c r="J109" s="4" t="s">
        <v>28</v>
      </c>
      <c r="K109" s="4">
        <v>12</v>
      </c>
      <c r="L109" s="4" t="str">
        <f t="shared" si="2"/>
        <v>Medium (11-50)</v>
      </c>
      <c r="M109" s="4">
        <v>2</v>
      </c>
      <c r="N109" s="4">
        <v>0</v>
      </c>
      <c r="O109" s="4" t="str">
        <f t="shared" si="3"/>
        <v>No</v>
      </c>
    </row>
    <row r="110" spans="1:15" x14ac:dyDescent="0.25">
      <c r="A110" s="4" t="s">
        <v>534</v>
      </c>
      <c r="B110" s="4" t="s">
        <v>535</v>
      </c>
      <c r="C110" s="9">
        <v>43436</v>
      </c>
      <c r="D110" s="4" t="s">
        <v>15</v>
      </c>
      <c r="E110" s="4" t="s">
        <v>16</v>
      </c>
      <c r="F110" s="4" t="s">
        <v>139</v>
      </c>
      <c r="G110" s="4" t="s">
        <v>536</v>
      </c>
      <c r="H110" s="4">
        <v>1999</v>
      </c>
      <c r="I110" s="4" t="s">
        <v>537</v>
      </c>
      <c r="J110" s="4" t="s">
        <v>20</v>
      </c>
      <c r="K110" s="4">
        <v>12</v>
      </c>
      <c r="L110" s="4" t="str">
        <f t="shared" si="2"/>
        <v>Medium (11-50)</v>
      </c>
      <c r="M110" s="4">
        <v>1</v>
      </c>
      <c r="N110" s="4">
        <v>1</v>
      </c>
      <c r="O110" s="4" t="str">
        <f t="shared" si="3"/>
        <v>Yes</v>
      </c>
    </row>
    <row r="111" spans="1:15" x14ac:dyDescent="0.25">
      <c r="A111" s="4" t="s">
        <v>538</v>
      </c>
      <c r="B111" s="4" t="s">
        <v>539</v>
      </c>
      <c r="C111" s="9">
        <v>42555</v>
      </c>
      <c r="D111" s="4" t="s">
        <v>15</v>
      </c>
      <c r="E111" s="4" t="s">
        <v>16</v>
      </c>
      <c r="F111" s="4" t="s">
        <v>88</v>
      </c>
      <c r="G111" s="4" t="s">
        <v>540</v>
      </c>
      <c r="H111" s="4">
        <v>2001</v>
      </c>
      <c r="I111" s="4" t="s">
        <v>541</v>
      </c>
      <c r="J111" s="4" t="s">
        <v>20</v>
      </c>
      <c r="K111" s="4">
        <v>15</v>
      </c>
      <c r="L111" s="4" t="str">
        <f t="shared" si="2"/>
        <v>Medium (11-50)</v>
      </c>
      <c r="M111" s="4">
        <v>2</v>
      </c>
      <c r="N111" s="4">
        <v>1</v>
      </c>
      <c r="O111" s="4" t="str">
        <f t="shared" si="3"/>
        <v>Yes</v>
      </c>
    </row>
    <row r="112" spans="1:15" x14ac:dyDescent="0.25">
      <c r="A112" s="4" t="s">
        <v>542</v>
      </c>
      <c r="B112" s="4" t="s">
        <v>543</v>
      </c>
      <c r="C112" s="9">
        <v>40578</v>
      </c>
      <c r="D112" s="4" t="s">
        <v>23</v>
      </c>
      <c r="E112" s="4" t="s">
        <v>544</v>
      </c>
      <c r="F112" s="4" t="s">
        <v>54</v>
      </c>
      <c r="G112" s="4" t="s">
        <v>545</v>
      </c>
      <c r="H112" s="4">
        <v>1994</v>
      </c>
      <c r="I112" s="4" t="s">
        <v>546</v>
      </c>
      <c r="J112" s="4" t="s">
        <v>43</v>
      </c>
      <c r="K112" s="4">
        <v>14</v>
      </c>
      <c r="L112" s="4" t="str">
        <f t="shared" si="2"/>
        <v>Medium (11-50)</v>
      </c>
      <c r="M112" s="4">
        <v>6</v>
      </c>
      <c r="N112" s="4">
        <v>1</v>
      </c>
      <c r="O112" s="4" t="str">
        <f t="shared" si="3"/>
        <v>Yes</v>
      </c>
    </row>
    <row r="113" spans="1:15" x14ac:dyDescent="0.25">
      <c r="A113" s="4" t="s">
        <v>547</v>
      </c>
      <c r="B113" s="4" t="s">
        <v>543</v>
      </c>
      <c r="C113" s="9">
        <v>44116</v>
      </c>
      <c r="D113" s="4" t="s">
        <v>23</v>
      </c>
      <c r="E113" s="4" t="s">
        <v>544</v>
      </c>
      <c r="F113" s="4" t="s">
        <v>163</v>
      </c>
      <c r="G113" s="4" t="s">
        <v>548</v>
      </c>
      <c r="H113" s="4">
        <v>2017</v>
      </c>
      <c r="I113" s="4" t="s">
        <v>549</v>
      </c>
      <c r="J113" s="4" t="s">
        <v>28</v>
      </c>
      <c r="K113" s="4">
        <v>17</v>
      </c>
      <c r="L113" s="4" t="str">
        <f t="shared" si="2"/>
        <v>Medium (11-50)</v>
      </c>
      <c r="M113" s="4">
        <v>3</v>
      </c>
      <c r="N113" s="4">
        <v>0</v>
      </c>
      <c r="O113" s="4" t="str">
        <f t="shared" si="3"/>
        <v>No</v>
      </c>
    </row>
    <row r="114" spans="1:15" x14ac:dyDescent="0.25">
      <c r="A114" s="4" t="s">
        <v>550</v>
      </c>
      <c r="B114" s="4" t="s">
        <v>543</v>
      </c>
      <c r="C114" s="9">
        <v>44531</v>
      </c>
      <c r="D114" s="4" t="s">
        <v>23</v>
      </c>
      <c r="E114" s="4" t="s">
        <v>329</v>
      </c>
      <c r="F114" s="4" t="s">
        <v>54</v>
      </c>
      <c r="G114" s="4" t="s">
        <v>551</v>
      </c>
      <c r="H114" s="4">
        <v>2013</v>
      </c>
      <c r="I114" s="4" t="s">
        <v>552</v>
      </c>
      <c r="J114" s="4" t="s">
        <v>28</v>
      </c>
      <c r="K114" s="4">
        <v>11</v>
      </c>
      <c r="L114" s="4" t="str">
        <f t="shared" si="2"/>
        <v>Medium (11-50)</v>
      </c>
      <c r="M114" s="4">
        <v>3</v>
      </c>
      <c r="N114" s="4">
        <v>0</v>
      </c>
      <c r="O114" s="4" t="str">
        <f t="shared" si="3"/>
        <v>No</v>
      </c>
    </row>
    <row r="115" spans="1:15" x14ac:dyDescent="0.25">
      <c r="A115" s="4" t="s">
        <v>553</v>
      </c>
      <c r="B115" s="4" t="s">
        <v>543</v>
      </c>
      <c r="C115" s="4" t="s">
        <v>554</v>
      </c>
      <c r="D115" s="4" t="s">
        <v>555</v>
      </c>
      <c r="E115" s="4" t="s">
        <v>556</v>
      </c>
      <c r="F115" s="4" t="s">
        <v>88</v>
      </c>
      <c r="G115" s="4" t="s">
        <v>557</v>
      </c>
      <c r="H115" s="4">
        <v>2014</v>
      </c>
      <c r="I115" s="4" t="s">
        <v>558</v>
      </c>
      <c r="J115" s="4" t="s">
        <v>28</v>
      </c>
      <c r="K115" s="4">
        <v>12</v>
      </c>
      <c r="L115" s="4" t="str">
        <f t="shared" si="2"/>
        <v>Medium (11-50)</v>
      </c>
      <c r="M115" s="4">
        <v>4</v>
      </c>
      <c r="N115" s="4">
        <v>0</v>
      </c>
      <c r="O115" s="4" t="str">
        <f t="shared" si="3"/>
        <v>No</v>
      </c>
    </row>
    <row r="116" spans="1:15" x14ac:dyDescent="0.25">
      <c r="A116" s="4" t="s">
        <v>559</v>
      </c>
      <c r="B116" s="4" t="s">
        <v>543</v>
      </c>
      <c r="C116" s="4" t="s">
        <v>560</v>
      </c>
      <c r="D116" s="4" t="s">
        <v>561</v>
      </c>
      <c r="E116" s="4" t="s">
        <v>562</v>
      </c>
      <c r="F116" s="4" t="s">
        <v>65</v>
      </c>
      <c r="G116" s="4" t="s">
        <v>563</v>
      </c>
      <c r="H116" s="4">
        <v>2005</v>
      </c>
      <c r="I116" s="4" t="s">
        <v>564</v>
      </c>
      <c r="J116" s="4" t="s">
        <v>28</v>
      </c>
      <c r="K116" s="4">
        <v>4</v>
      </c>
      <c r="L116" s="4" t="str">
        <f t="shared" si="2"/>
        <v>Small (1-10)</v>
      </c>
      <c r="M116" s="4">
        <v>1</v>
      </c>
      <c r="N116" s="4">
        <v>0</v>
      </c>
      <c r="O116" s="4" t="str">
        <f t="shared" si="3"/>
        <v>No</v>
      </c>
    </row>
    <row r="117" spans="1:15" x14ac:dyDescent="0.25">
      <c r="A117" s="4" t="s">
        <v>565</v>
      </c>
      <c r="B117" s="4" t="s">
        <v>566</v>
      </c>
      <c r="C117" s="9">
        <v>44141</v>
      </c>
      <c r="D117" s="4" t="s">
        <v>23</v>
      </c>
      <c r="E117" s="4" t="s">
        <v>32</v>
      </c>
      <c r="F117" s="4" t="s">
        <v>54</v>
      </c>
      <c r="G117" s="4" t="s">
        <v>567</v>
      </c>
      <c r="H117" s="4">
        <v>2014</v>
      </c>
      <c r="I117" s="4" t="s">
        <v>568</v>
      </c>
      <c r="J117" s="4" t="s">
        <v>28</v>
      </c>
      <c r="K117" s="4">
        <v>8</v>
      </c>
      <c r="L117" s="4" t="str">
        <f t="shared" si="2"/>
        <v>Small (1-10)</v>
      </c>
      <c r="M117" s="4">
        <v>3</v>
      </c>
      <c r="N117" s="4">
        <v>0</v>
      </c>
      <c r="O117" s="4" t="str">
        <f t="shared" si="3"/>
        <v>No</v>
      </c>
    </row>
    <row r="118" spans="1:15" x14ac:dyDescent="0.25">
      <c r="A118" s="4" t="s">
        <v>569</v>
      </c>
      <c r="B118" s="4" t="s">
        <v>566</v>
      </c>
      <c r="C118" s="4" t="s">
        <v>570</v>
      </c>
      <c r="D118" s="4" t="s">
        <v>23</v>
      </c>
      <c r="E118" s="4" t="s">
        <v>571</v>
      </c>
      <c r="F118" s="4" t="s">
        <v>70</v>
      </c>
      <c r="G118" s="4" t="s">
        <v>572</v>
      </c>
      <c r="H118" s="4">
        <v>2012</v>
      </c>
      <c r="I118" s="4" t="s">
        <v>573</v>
      </c>
      <c r="J118" s="4" t="s">
        <v>28</v>
      </c>
      <c r="K118" s="4">
        <v>8</v>
      </c>
      <c r="L118" s="4" t="str">
        <f t="shared" si="2"/>
        <v>Small (1-10)</v>
      </c>
      <c r="M118" s="4">
        <v>3</v>
      </c>
      <c r="N118" s="4">
        <v>0</v>
      </c>
      <c r="O118" s="4" t="str">
        <f t="shared" si="3"/>
        <v>No</v>
      </c>
    </row>
    <row r="119" spans="1:15" x14ac:dyDescent="0.25">
      <c r="A119" s="4" t="s">
        <v>574</v>
      </c>
      <c r="B119" s="4" t="s">
        <v>575</v>
      </c>
      <c r="C119" s="9">
        <v>43411</v>
      </c>
      <c r="D119" s="4" t="s">
        <v>23</v>
      </c>
      <c r="E119" s="4" t="s">
        <v>576</v>
      </c>
      <c r="F119" s="4" t="s">
        <v>17</v>
      </c>
      <c r="G119" s="4" t="s">
        <v>577</v>
      </c>
      <c r="H119" s="4">
        <v>2016</v>
      </c>
      <c r="I119" s="4" t="s">
        <v>578</v>
      </c>
      <c r="J119" s="4" t="s">
        <v>28</v>
      </c>
      <c r="K119" s="4">
        <v>25</v>
      </c>
      <c r="L119" s="4" t="str">
        <f t="shared" si="2"/>
        <v>Medium (11-50)</v>
      </c>
      <c r="M119" s="4">
        <v>7</v>
      </c>
      <c r="N119" s="4">
        <v>0</v>
      </c>
      <c r="O119" s="4" t="str">
        <f t="shared" si="3"/>
        <v>No</v>
      </c>
    </row>
    <row r="120" spans="1:15" x14ac:dyDescent="0.25">
      <c r="A120" s="4" t="s">
        <v>579</v>
      </c>
      <c r="B120" s="4" t="s">
        <v>575</v>
      </c>
      <c r="C120" s="4" t="s">
        <v>494</v>
      </c>
      <c r="D120" s="4" t="s">
        <v>208</v>
      </c>
      <c r="E120" s="4" t="s">
        <v>279</v>
      </c>
      <c r="F120" s="4" t="s">
        <v>33</v>
      </c>
      <c r="G120" s="4" t="s">
        <v>580</v>
      </c>
      <c r="H120" s="4">
        <v>2015</v>
      </c>
      <c r="I120" s="4" t="s">
        <v>581</v>
      </c>
      <c r="J120" s="4" t="s">
        <v>28</v>
      </c>
      <c r="K120" s="4">
        <v>7</v>
      </c>
      <c r="L120" s="4" t="str">
        <f t="shared" si="2"/>
        <v>Small (1-10)</v>
      </c>
      <c r="M120" s="4">
        <v>1</v>
      </c>
      <c r="N120" s="4">
        <v>0</v>
      </c>
      <c r="O120" s="4" t="str">
        <f t="shared" si="3"/>
        <v>No</v>
      </c>
    </row>
    <row r="121" spans="1:15" x14ac:dyDescent="0.25">
      <c r="A121" s="4" t="s">
        <v>582</v>
      </c>
      <c r="B121" s="4" t="s">
        <v>583</v>
      </c>
      <c r="C121" s="4" t="s">
        <v>584</v>
      </c>
      <c r="D121" s="4" t="s">
        <v>585</v>
      </c>
      <c r="E121" s="4" t="s">
        <v>586</v>
      </c>
      <c r="F121" s="4" t="s">
        <v>65</v>
      </c>
      <c r="G121" s="4" t="s">
        <v>587</v>
      </c>
      <c r="H121" s="4">
        <v>2015</v>
      </c>
      <c r="I121" s="4" t="s">
        <v>588</v>
      </c>
      <c r="J121" s="4" t="s">
        <v>28</v>
      </c>
      <c r="K121" s="4">
        <v>35</v>
      </c>
      <c r="L121" s="4" t="str">
        <f t="shared" si="2"/>
        <v>Medium (11-50)</v>
      </c>
      <c r="M121" s="4">
        <v>5</v>
      </c>
      <c r="N121" s="4">
        <v>0</v>
      </c>
      <c r="O121" s="4" t="str">
        <f t="shared" si="3"/>
        <v>No</v>
      </c>
    </row>
    <row r="122" spans="1:15" x14ac:dyDescent="0.25">
      <c r="A122" s="4" t="s">
        <v>589</v>
      </c>
      <c r="B122" s="4" t="s">
        <v>583</v>
      </c>
      <c r="C122" s="4" t="s">
        <v>590</v>
      </c>
      <c r="D122" s="4" t="s">
        <v>591</v>
      </c>
      <c r="E122" s="4" t="s">
        <v>592</v>
      </c>
      <c r="F122" s="4" t="s">
        <v>70</v>
      </c>
      <c r="G122" s="4" t="s">
        <v>593</v>
      </c>
      <c r="H122" s="4">
        <v>2008</v>
      </c>
      <c r="I122" s="4" t="s">
        <v>594</v>
      </c>
      <c r="J122" s="4" t="s">
        <v>28</v>
      </c>
      <c r="K122" s="4">
        <v>13</v>
      </c>
      <c r="L122" s="4" t="str">
        <f t="shared" si="2"/>
        <v>Medium (11-50)</v>
      </c>
      <c r="M122" s="4">
        <v>6</v>
      </c>
      <c r="N122" s="4">
        <v>0</v>
      </c>
      <c r="O122" s="4" t="str">
        <f t="shared" si="3"/>
        <v>No</v>
      </c>
    </row>
    <row r="123" spans="1:15" x14ac:dyDescent="0.25">
      <c r="A123" s="4" t="s">
        <v>595</v>
      </c>
      <c r="B123" s="4" t="s">
        <v>525</v>
      </c>
      <c r="C123" s="4" t="s">
        <v>596</v>
      </c>
      <c r="D123" s="4" t="s">
        <v>58</v>
      </c>
      <c r="E123" s="4" t="s">
        <v>59</v>
      </c>
      <c r="F123" s="4" t="s">
        <v>33</v>
      </c>
      <c r="G123" s="4" t="s">
        <v>597</v>
      </c>
      <c r="H123" s="4">
        <v>2011</v>
      </c>
      <c r="I123" s="4" t="s">
        <v>598</v>
      </c>
      <c r="J123" s="4" t="s">
        <v>84</v>
      </c>
      <c r="K123" s="4">
        <v>22</v>
      </c>
      <c r="L123" s="4" t="str">
        <f t="shared" si="2"/>
        <v>Medium (11-50)</v>
      </c>
      <c r="M123" s="4">
        <v>4</v>
      </c>
      <c r="N123" s="4">
        <v>1</v>
      </c>
      <c r="O123" s="4" t="str">
        <f t="shared" si="3"/>
        <v>Yes</v>
      </c>
    </row>
    <row r="124" spans="1:15" x14ac:dyDescent="0.25">
      <c r="A124" s="4" t="s">
        <v>599</v>
      </c>
      <c r="B124" s="4" t="s">
        <v>600</v>
      </c>
      <c r="C124" s="9">
        <v>43776</v>
      </c>
      <c r="D124" s="4" t="s">
        <v>23</v>
      </c>
      <c r="E124" s="4" t="s">
        <v>601</v>
      </c>
      <c r="F124" s="4" t="s">
        <v>54</v>
      </c>
      <c r="G124" s="4" t="s">
        <v>602</v>
      </c>
      <c r="H124" s="4">
        <v>2016</v>
      </c>
      <c r="I124" s="4" t="s">
        <v>603</v>
      </c>
      <c r="J124" s="4" t="s">
        <v>28</v>
      </c>
      <c r="K124" s="4">
        <v>5</v>
      </c>
      <c r="L124" s="4" t="str">
        <f t="shared" si="2"/>
        <v>Small (1-10)</v>
      </c>
      <c r="M124" s="4">
        <v>3</v>
      </c>
      <c r="N124" s="4">
        <v>0</v>
      </c>
      <c r="O124" s="4" t="str">
        <f t="shared" si="3"/>
        <v>No</v>
      </c>
    </row>
    <row r="125" spans="1:15" x14ac:dyDescent="0.25">
      <c r="A125" s="4" t="s">
        <v>604</v>
      </c>
      <c r="B125" s="4" t="s">
        <v>600</v>
      </c>
      <c r="C125" s="9">
        <v>43717</v>
      </c>
      <c r="D125" s="4" t="s">
        <v>605</v>
      </c>
      <c r="E125" s="4" t="s">
        <v>606</v>
      </c>
      <c r="F125" s="4" t="s">
        <v>88</v>
      </c>
      <c r="G125" s="4" t="s">
        <v>607</v>
      </c>
      <c r="H125" s="4">
        <v>2012</v>
      </c>
      <c r="I125" s="4" t="s">
        <v>608</v>
      </c>
      <c r="J125" s="4" t="s">
        <v>28</v>
      </c>
      <c r="K125" s="4">
        <v>16</v>
      </c>
      <c r="L125" s="4" t="str">
        <f t="shared" si="2"/>
        <v>Medium (11-50)</v>
      </c>
      <c r="M125" s="4">
        <v>6</v>
      </c>
      <c r="N125" s="4">
        <v>0</v>
      </c>
      <c r="O125" s="4" t="str">
        <f t="shared" si="3"/>
        <v>No</v>
      </c>
    </row>
    <row r="126" spans="1:15" x14ac:dyDescent="0.25">
      <c r="A126" s="4" t="s">
        <v>609</v>
      </c>
      <c r="B126" s="4" t="s">
        <v>610</v>
      </c>
      <c r="C126" s="9">
        <v>43873</v>
      </c>
      <c r="D126" s="4" t="s">
        <v>605</v>
      </c>
      <c r="E126" s="4" t="s">
        <v>611</v>
      </c>
      <c r="F126" s="4" t="s">
        <v>33</v>
      </c>
      <c r="G126" s="4" t="s">
        <v>612</v>
      </c>
      <c r="H126" s="4" t="s">
        <v>28</v>
      </c>
      <c r="I126" s="4" t="s">
        <v>608</v>
      </c>
      <c r="J126" s="4" t="s">
        <v>28</v>
      </c>
      <c r="K126" s="4">
        <v>16</v>
      </c>
      <c r="L126" s="4" t="str">
        <f t="shared" si="2"/>
        <v>Medium (11-50)</v>
      </c>
      <c r="M126" s="4">
        <v>6</v>
      </c>
      <c r="N126" s="4">
        <v>0</v>
      </c>
      <c r="O126" s="4" t="str">
        <f t="shared" si="3"/>
        <v>No</v>
      </c>
    </row>
    <row r="127" spans="1:15" x14ac:dyDescent="0.25">
      <c r="A127" s="4" t="s">
        <v>613</v>
      </c>
      <c r="B127" s="4" t="s">
        <v>614</v>
      </c>
      <c r="C127" s="4" t="s">
        <v>615</v>
      </c>
      <c r="D127" s="4" t="s">
        <v>15</v>
      </c>
      <c r="E127" s="4" t="s">
        <v>107</v>
      </c>
      <c r="F127" s="4" t="s">
        <v>163</v>
      </c>
      <c r="G127" s="4" t="s">
        <v>616</v>
      </c>
      <c r="H127" s="4">
        <v>2011</v>
      </c>
      <c r="I127" s="4" t="s">
        <v>422</v>
      </c>
      <c r="J127" s="4" t="s">
        <v>28</v>
      </c>
      <c r="K127" s="4">
        <v>6</v>
      </c>
      <c r="L127" s="4" t="str">
        <f t="shared" si="2"/>
        <v>Small (1-10)</v>
      </c>
      <c r="M127" s="4">
        <v>1</v>
      </c>
      <c r="N127" s="4">
        <v>0</v>
      </c>
      <c r="O127" s="4" t="str">
        <f t="shared" si="3"/>
        <v>No</v>
      </c>
    </row>
    <row r="128" spans="1:15" x14ac:dyDescent="0.25">
      <c r="A128" s="4" t="s">
        <v>617</v>
      </c>
      <c r="B128" s="4" t="s">
        <v>614</v>
      </c>
      <c r="C128" s="9">
        <v>43106</v>
      </c>
      <c r="D128" s="4" t="s">
        <v>15</v>
      </c>
      <c r="E128" s="4" t="s">
        <v>107</v>
      </c>
      <c r="F128" s="4" t="s">
        <v>197</v>
      </c>
      <c r="G128" s="4" t="s">
        <v>618</v>
      </c>
      <c r="H128" s="4">
        <v>2016</v>
      </c>
      <c r="I128" s="4" t="s">
        <v>619</v>
      </c>
      <c r="J128" s="4" t="s">
        <v>28</v>
      </c>
      <c r="K128" s="4">
        <v>13</v>
      </c>
      <c r="L128" s="4" t="str">
        <f t="shared" si="2"/>
        <v>Medium (11-50)</v>
      </c>
      <c r="M128" s="4">
        <v>3</v>
      </c>
      <c r="N128" s="4">
        <v>0</v>
      </c>
      <c r="O128" s="4" t="str">
        <f t="shared" si="3"/>
        <v>No</v>
      </c>
    </row>
    <row r="129" spans="1:15" x14ac:dyDescent="0.25">
      <c r="A129" s="4" t="s">
        <v>620</v>
      </c>
      <c r="B129" s="4" t="s">
        <v>621</v>
      </c>
      <c r="C129" s="4" t="s">
        <v>622</v>
      </c>
      <c r="D129" s="4" t="s">
        <v>23</v>
      </c>
      <c r="E129" s="4" t="s">
        <v>32</v>
      </c>
      <c r="F129" s="4" t="s">
        <v>33</v>
      </c>
      <c r="G129" s="4" t="s">
        <v>623</v>
      </c>
      <c r="H129" s="4">
        <v>2018</v>
      </c>
      <c r="I129" s="4" t="s">
        <v>624</v>
      </c>
      <c r="J129" s="4" t="s">
        <v>28</v>
      </c>
      <c r="K129" s="4">
        <v>19</v>
      </c>
      <c r="L129" s="4" t="str">
        <f t="shared" si="2"/>
        <v>Medium (11-50)</v>
      </c>
      <c r="M129" s="4">
        <v>3</v>
      </c>
      <c r="N129" s="4">
        <v>0</v>
      </c>
      <c r="O129" s="4" t="str">
        <f t="shared" si="3"/>
        <v>No</v>
      </c>
    </row>
    <row r="130" spans="1:15" x14ac:dyDescent="0.25">
      <c r="A130" s="4" t="s">
        <v>625</v>
      </c>
      <c r="B130" s="4" t="s">
        <v>621</v>
      </c>
      <c r="C130" s="4" t="s">
        <v>626</v>
      </c>
      <c r="D130" s="4" t="s">
        <v>52</v>
      </c>
      <c r="E130" s="4" t="s">
        <v>627</v>
      </c>
      <c r="F130" s="4" t="s">
        <v>33</v>
      </c>
      <c r="G130" s="4" t="s">
        <v>628</v>
      </c>
      <c r="H130" s="4">
        <v>2015</v>
      </c>
      <c r="I130" s="4" t="s">
        <v>629</v>
      </c>
      <c r="J130" s="4" t="s">
        <v>28</v>
      </c>
      <c r="K130" s="4">
        <v>23</v>
      </c>
      <c r="L130" s="4" t="str">
        <f t="shared" si="2"/>
        <v>Medium (11-50)</v>
      </c>
      <c r="M130" s="4">
        <v>8</v>
      </c>
      <c r="N130" s="4">
        <v>0</v>
      </c>
      <c r="O130" s="4" t="str">
        <f t="shared" si="3"/>
        <v>No</v>
      </c>
    </row>
    <row r="131" spans="1:15" x14ac:dyDescent="0.25">
      <c r="A131" s="4" t="s">
        <v>630</v>
      </c>
      <c r="B131" s="4" t="s">
        <v>621</v>
      </c>
      <c r="C131" s="9">
        <v>44348</v>
      </c>
      <c r="D131" s="4" t="s">
        <v>465</v>
      </c>
      <c r="E131" s="4" t="s">
        <v>466</v>
      </c>
      <c r="F131" s="4" t="s">
        <v>33</v>
      </c>
      <c r="G131" s="4" t="s">
        <v>631</v>
      </c>
      <c r="H131" s="4">
        <v>2011</v>
      </c>
      <c r="I131" s="4" t="s">
        <v>632</v>
      </c>
      <c r="J131" s="4" t="s">
        <v>28</v>
      </c>
      <c r="K131" s="4">
        <v>10</v>
      </c>
      <c r="L131" s="4" t="str">
        <f t="shared" ref="L131:L194" si="4">IF(K131&lt;=10,"Small (1-10)",IF(K131&lt;=50,"Medium (11-50)","Big (51-91)"))</f>
        <v>Small (1-10)</v>
      </c>
      <c r="M131" s="4">
        <v>4</v>
      </c>
      <c r="N131" s="4">
        <v>0</v>
      </c>
      <c r="O131" s="4" t="str">
        <f t="shared" ref="O131:O194" si="5">IF(N131&gt;0,"Yes","No")</f>
        <v>No</v>
      </c>
    </row>
    <row r="132" spans="1:15" x14ac:dyDescent="0.25">
      <c r="A132" s="4" t="s">
        <v>633</v>
      </c>
      <c r="B132" s="4" t="s">
        <v>614</v>
      </c>
      <c r="C132" s="4" t="s">
        <v>634</v>
      </c>
      <c r="D132" s="4" t="s">
        <v>15</v>
      </c>
      <c r="E132" s="4" t="s">
        <v>16</v>
      </c>
      <c r="F132" s="4" t="s">
        <v>17</v>
      </c>
      <c r="G132" s="4" t="s">
        <v>635</v>
      </c>
      <c r="H132" s="4">
        <v>2015</v>
      </c>
      <c r="I132" s="4" t="s">
        <v>636</v>
      </c>
      <c r="J132" s="4" t="s">
        <v>28</v>
      </c>
      <c r="K132" s="4">
        <v>56</v>
      </c>
      <c r="L132" s="4" t="str">
        <f t="shared" si="4"/>
        <v>Big (51-91)</v>
      </c>
      <c r="M132" s="4">
        <v>2</v>
      </c>
      <c r="N132" s="4">
        <v>0</v>
      </c>
      <c r="O132" s="4" t="str">
        <f t="shared" si="5"/>
        <v>No</v>
      </c>
    </row>
    <row r="133" spans="1:15" x14ac:dyDescent="0.25">
      <c r="A133" s="4" t="s">
        <v>637</v>
      </c>
      <c r="B133" s="4" t="s">
        <v>614</v>
      </c>
      <c r="C133" s="9">
        <v>43680</v>
      </c>
      <c r="D133" s="4" t="s">
        <v>15</v>
      </c>
      <c r="E133" s="4" t="s">
        <v>107</v>
      </c>
      <c r="F133" s="4" t="s">
        <v>197</v>
      </c>
      <c r="G133" s="4" t="s">
        <v>638</v>
      </c>
      <c r="H133" s="4">
        <v>2015</v>
      </c>
      <c r="I133" s="4" t="s">
        <v>639</v>
      </c>
      <c r="J133" s="4" t="s">
        <v>28</v>
      </c>
      <c r="K133" s="4">
        <v>35</v>
      </c>
      <c r="L133" s="4" t="str">
        <f t="shared" si="4"/>
        <v>Medium (11-50)</v>
      </c>
      <c r="M133" s="4">
        <v>1</v>
      </c>
      <c r="N133" s="4">
        <v>0</v>
      </c>
      <c r="O133" s="4" t="str">
        <f t="shared" si="5"/>
        <v>No</v>
      </c>
    </row>
    <row r="134" spans="1:15" x14ac:dyDescent="0.25">
      <c r="A134" s="4" t="s">
        <v>640</v>
      </c>
      <c r="B134" s="4" t="s">
        <v>614</v>
      </c>
      <c r="C134" s="4" t="s">
        <v>641</v>
      </c>
      <c r="D134" s="4" t="s">
        <v>58</v>
      </c>
      <c r="E134" s="4" t="s">
        <v>59</v>
      </c>
      <c r="F134" s="4" t="s">
        <v>25</v>
      </c>
      <c r="G134" s="4" t="s">
        <v>642</v>
      </c>
      <c r="H134" s="4">
        <v>1994</v>
      </c>
      <c r="I134" s="4" t="s">
        <v>643</v>
      </c>
      <c r="J134" s="4" t="s">
        <v>644</v>
      </c>
      <c r="K134" s="4">
        <v>4</v>
      </c>
      <c r="L134" s="4" t="str">
        <f t="shared" si="4"/>
        <v>Small (1-10)</v>
      </c>
      <c r="M134" s="4">
        <v>3</v>
      </c>
      <c r="N134" s="4">
        <v>2</v>
      </c>
      <c r="O134" s="4" t="str">
        <f t="shared" si="5"/>
        <v>Yes</v>
      </c>
    </row>
    <row r="135" spans="1:15" x14ac:dyDescent="0.25">
      <c r="A135" s="4" t="s">
        <v>645</v>
      </c>
      <c r="B135" s="4" t="s">
        <v>614</v>
      </c>
      <c r="C135" s="4" t="s">
        <v>646</v>
      </c>
      <c r="D135" s="4" t="s">
        <v>23</v>
      </c>
      <c r="E135" s="4" t="s">
        <v>424</v>
      </c>
      <c r="F135" s="4" t="s">
        <v>70</v>
      </c>
      <c r="G135" s="4" t="s">
        <v>647</v>
      </c>
      <c r="H135" s="4">
        <v>2017</v>
      </c>
      <c r="I135" s="4" t="s">
        <v>648</v>
      </c>
      <c r="J135" s="4" t="s">
        <v>28</v>
      </c>
      <c r="K135" s="4">
        <v>10</v>
      </c>
      <c r="L135" s="4" t="str">
        <f t="shared" si="4"/>
        <v>Small (1-10)</v>
      </c>
      <c r="M135" s="4">
        <v>2</v>
      </c>
      <c r="N135" s="4">
        <v>0</v>
      </c>
      <c r="O135" s="4" t="str">
        <f t="shared" si="5"/>
        <v>No</v>
      </c>
    </row>
    <row r="136" spans="1:15" x14ac:dyDescent="0.25">
      <c r="A136" s="4" t="s">
        <v>649</v>
      </c>
      <c r="B136" s="4" t="s">
        <v>614</v>
      </c>
      <c r="C136" s="4" t="s">
        <v>650</v>
      </c>
      <c r="D136" s="4" t="s">
        <v>58</v>
      </c>
      <c r="E136" s="4" t="s">
        <v>59</v>
      </c>
      <c r="F136" s="4" t="s">
        <v>33</v>
      </c>
      <c r="G136" s="4" t="s">
        <v>651</v>
      </c>
      <c r="H136" s="4">
        <v>2010</v>
      </c>
      <c r="I136" s="4" t="s">
        <v>652</v>
      </c>
      <c r="J136" s="4" t="s">
        <v>28</v>
      </c>
      <c r="K136" s="4">
        <v>9</v>
      </c>
      <c r="L136" s="4" t="str">
        <f t="shared" si="4"/>
        <v>Small (1-10)</v>
      </c>
      <c r="M136" s="4">
        <v>6</v>
      </c>
      <c r="N136" s="4">
        <v>0</v>
      </c>
      <c r="O136" s="4" t="str">
        <f t="shared" si="5"/>
        <v>No</v>
      </c>
    </row>
    <row r="137" spans="1:15" x14ac:dyDescent="0.25">
      <c r="A137" s="4" t="s">
        <v>653</v>
      </c>
      <c r="B137" s="4" t="s">
        <v>614</v>
      </c>
      <c r="C137" s="9">
        <v>43079</v>
      </c>
      <c r="D137" s="4" t="s">
        <v>58</v>
      </c>
      <c r="E137" s="4" t="s">
        <v>59</v>
      </c>
      <c r="F137" s="4" t="s">
        <v>33</v>
      </c>
      <c r="G137" s="4" t="s">
        <v>654</v>
      </c>
      <c r="H137" s="4">
        <v>2015</v>
      </c>
      <c r="I137" s="4" t="s">
        <v>655</v>
      </c>
      <c r="J137" s="4" t="s">
        <v>84</v>
      </c>
      <c r="K137" s="4">
        <v>10</v>
      </c>
      <c r="L137" s="4" t="str">
        <f t="shared" si="4"/>
        <v>Small (1-10)</v>
      </c>
      <c r="M137" s="4">
        <v>6</v>
      </c>
      <c r="N137" s="4">
        <v>2</v>
      </c>
      <c r="O137" s="4" t="str">
        <f t="shared" si="5"/>
        <v>Yes</v>
      </c>
    </row>
    <row r="138" spans="1:15" x14ac:dyDescent="0.25">
      <c r="A138" s="4" t="s">
        <v>656</v>
      </c>
      <c r="B138" s="4" t="s">
        <v>614</v>
      </c>
      <c r="C138" s="4" t="s">
        <v>657</v>
      </c>
      <c r="D138" s="4" t="s">
        <v>512</v>
      </c>
      <c r="E138" s="4" t="s">
        <v>513</v>
      </c>
      <c r="F138" s="4" t="s">
        <v>303</v>
      </c>
      <c r="G138" s="4" t="s">
        <v>658</v>
      </c>
      <c r="H138" s="4">
        <v>2015</v>
      </c>
      <c r="I138" s="4" t="s">
        <v>655</v>
      </c>
      <c r="J138" s="4" t="s">
        <v>84</v>
      </c>
      <c r="K138" s="4">
        <v>10</v>
      </c>
      <c r="L138" s="4" t="str">
        <f t="shared" si="4"/>
        <v>Small (1-10)</v>
      </c>
      <c r="M138" s="4">
        <v>6</v>
      </c>
      <c r="N138" s="4">
        <v>2</v>
      </c>
      <c r="O138" s="4" t="str">
        <f t="shared" si="5"/>
        <v>Yes</v>
      </c>
    </row>
    <row r="139" spans="1:15" x14ac:dyDescent="0.25">
      <c r="A139" s="4" t="s">
        <v>659</v>
      </c>
      <c r="B139" s="4" t="s">
        <v>614</v>
      </c>
      <c r="C139" s="4" t="s">
        <v>660</v>
      </c>
      <c r="D139" s="4" t="s">
        <v>99</v>
      </c>
      <c r="E139" s="4" t="s">
        <v>661</v>
      </c>
      <c r="F139" s="4" t="s">
        <v>88</v>
      </c>
      <c r="G139" s="4" t="s">
        <v>662</v>
      </c>
      <c r="H139" s="4">
        <v>2015</v>
      </c>
      <c r="I139" s="4" t="s">
        <v>663</v>
      </c>
      <c r="J139" s="4" t="s">
        <v>28</v>
      </c>
      <c r="K139" s="4">
        <v>14</v>
      </c>
      <c r="L139" s="4" t="str">
        <f t="shared" si="4"/>
        <v>Medium (11-50)</v>
      </c>
      <c r="M139" s="4">
        <v>6</v>
      </c>
      <c r="N139" s="4">
        <v>0</v>
      </c>
      <c r="O139" s="4" t="str">
        <f t="shared" si="5"/>
        <v>No</v>
      </c>
    </row>
    <row r="140" spans="1:15" x14ac:dyDescent="0.25">
      <c r="A140" s="4" t="s">
        <v>664</v>
      </c>
      <c r="B140" s="4" t="s">
        <v>614</v>
      </c>
      <c r="C140" s="9">
        <v>44531</v>
      </c>
      <c r="D140" s="4" t="s">
        <v>23</v>
      </c>
      <c r="E140" s="4" t="s">
        <v>152</v>
      </c>
      <c r="F140" s="4" t="s">
        <v>70</v>
      </c>
      <c r="G140" s="4" t="s">
        <v>665</v>
      </c>
      <c r="H140" s="4">
        <v>2015</v>
      </c>
      <c r="I140" s="4" t="s">
        <v>666</v>
      </c>
      <c r="J140" s="4" t="s">
        <v>28</v>
      </c>
      <c r="K140" s="4">
        <v>17</v>
      </c>
      <c r="L140" s="4" t="str">
        <f t="shared" si="4"/>
        <v>Medium (11-50)</v>
      </c>
      <c r="M140" s="4">
        <v>5</v>
      </c>
      <c r="N140" s="4">
        <v>0</v>
      </c>
      <c r="O140" s="4" t="str">
        <f t="shared" si="5"/>
        <v>No</v>
      </c>
    </row>
    <row r="141" spans="1:15" x14ac:dyDescent="0.25">
      <c r="A141" s="4" t="s">
        <v>667</v>
      </c>
      <c r="B141" s="4" t="s">
        <v>614</v>
      </c>
      <c r="C141" s="9">
        <v>44866</v>
      </c>
      <c r="D141" s="4" t="s">
        <v>555</v>
      </c>
      <c r="E141" s="4" t="s">
        <v>556</v>
      </c>
      <c r="F141" s="4" t="s">
        <v>33</v>
      </c>
      <c r="G141" s="4" t="s">
        <v>668</v>
      </c>
      <c r="H141" s="4">
        <v>2016</v>
      </c>
      <c r="I141" s="4" t="s">
        <v>669</v>
      </c>
      <c r="J141" s="4" t="s">
        <v>28</v>
      </c>
      <c r="K141" s="4">
        <v>17</v>
      </c>
      <c r="L141" s="4" t="str">
        <f t="shared" si="4"/>
        <v>Medium (11-50)</v>
      </c>
      <c r="M141" s="4">
        <v>3</v>
      </c>
      <c r="N141" s="4">
        <v>0</v>
      </c>
      <c r="O141" s="4" t="str">
        <f t="shared" si="5"/>
        <v>No</v>
      </c>
    </row>
    <row r="142" spans="1:15" x14ac:dyDescent="0.25">
      <c r="A142" s="4" t="s">
        <v>670</v>
      </c>
      <c r="B142" s="4" t="s">
        <v>614</v>
      </c>
      <c r="C142" s="9">
        <v>43503</v>
      </c>
      <c r="D142" s="4" t="s">
        <v>99</v>
      </c>
      <c r="E142" s="4" t="s">
        <v>100</v>
      </c>
      <c r="F142" s="4" t="s">
        <v>197</v>
      </c>
      <c r="G142" s="4" t="s">
        <v>671</v>
      </c>
      <c r="H142" s="4">
        <v>2019</v>
      </c>
      <c r="I142" s="4" t="s">
        <v>672</v>
      </c>
      <c r="J142" s="4" t="s">
        <v>28</v>
      </c>
      <c r="K142" s="4">
        <v>20</v>
      </c>
      <c r="L142" s="4" t="str">
        <f t="shared" si="4"/>
        <v>Medium (11-50)</v>
      </c>
      <c r="M142" s="4">
        <v>3</v>
      </c>
      <c r="N142" s="4">
        <v>0</v>
      </c>
      <c r="O142" s="4" t="str">
        <f t="shared" si="5"/>
        <v>No</v>
      </c>
    </row>
    <row r="143" spans="1:15" x14ac:dyDescent="0.25">
      <c r="A143" s="4" t="s">
        <v>673</v>
      </c>
      <c r="B143" s="4" t="s">
        <v>614</v>
      </c>
      <c r="C143" s="4" t="s">
        <v>674</v>
      </c>
      <c r="D143" s="4" t="s">
        <v>23</v>
      </c>
      <c r="E143" s="4" t="s">
        <v>675</v>
      </c>
      <c r="F143" s="4" t="s">
        <v>17</v>
      </c>
      <c r="G143" s="4" t="s">
        <v>676</v>
      </c>
      <c r="H143" s="4">
        <v>2009</v>
      </c>
      <c r="I143" s="4" t="s">
        <v>677</v>
      </c>
      <c r="J143" s="4" t="s">
        <v>28</v>
      </c>
      <c r="K143" s="4">
        <v>12</v>
      </c>
      <c r="L143" s="4" t="str">
        <f t="shared" si="4"/>
        <v>Medium (11-50)</v>
      </c>
      <c r="M143" s="4">
        <v>6</v>
      </c>
      <c r="N143" s="4">
        <v>0</v>
      </c>
      <c r="O143" s="4" t="str">
        <f t="shared" si="5"/>
        <v>No</v>
      </c>
    </row>
    <row r="144" spans="1:15" x14ac:dyDescent="0.25">
      <c r="A144" s="4" t="s">
        <v>678</v>
      </c>
      <c r="B144" s="4" t="s">
        <v>614</v>
      </c>
      <c r="C144" s="4" t="s">
        <v>679</v>
      </c>
      <c r="D144" s="4" t="s">
        <v>384</v>
      </c>
      <c r="E144" s="4" t="s">
        <v>680</v>
      </c>
      <c r="F144" s="4" t="s">
        <v>310</v>
      </c>
      <c r="G144" s="4" t="s">
        <v>681</v>
      </c>
      <c r="H144" s="4">
        <v>2007</v>
      </c>
      <c r="I144" s="4" t="s">
        <v>682</v>
      </c>
      <c r="J144" s="4" t="s">
        <v>28</v>
      </c>
      <c r="K144" s="4">
        <v>18</v>
      </c>
      <c r="L144" s="4" t="str">
        <f t="shared" si="4"/>
        <v>Medium (11-50)</v>
      </c>
      <c r="M144" s="4">
        <v>6</v>
      </c>
      <c r="N144" s="4">
        <v>0</v>
      </c>
      <c r="O144" s="4" t="str">
        <f t="shared" si="5"/>
        <v>No</v>
      </c>
    </row>
    <row r="145" spans="1:15" x14ac:dyDescent="0.25">
      <c r="A145" s="4" t="s">
        <v>683</v>
      </c>
      <c r="B145" s="4" t="s">
        <v>684</v>
      </c>
      <c r="C145" s="9">
        <v>44320</v>
      </c>
      <c r="D145" s="4" t="s">
        <v>99</v>
      </c>
      <c r="E145" s="4" t="s">
        <v>100</v>
      </c>
      <c r="F145" s="4" t="s">
        <v>54</v>
      </c>
      <c r="G145" s="4" t="s">
        <v>685</v>
      </c>
      <c r="H145" s="4">
        <v>2015</v>
      </c>
      <c r="I145" s="4" t="s">
        <v>686</v>
      </c>
      <c r="J145" s="4" t="s">
        <v>28</v>
      </c>
      <c r="K145" s="4">
        <v>26</v>
      </c>
      <c r="L145" s="4" t="str">
        <f t="shared" si="4"/>
        <v>Medium (11-50)</v>
      </c>
      <c r="M145" s="4">
        <v>5</v>
      </c>
      <c r="N145" s="4">
        <v>0</v>
      </c>
      <c r="O145" s="4" t="str">
        <f t="shared" si="5"/>
        <v>No</v>
      </c>
    </row>
    <row r="146" spans="1:15" x14ac:dyDescent="0.25">
      <c r="A146" s="4" t="s">
        <v>687</v>
      </c>
      <c r="B146" s="4" t="s">
        <v>688</v>
      </c>
      <c r="C146" s="9">
        <v>44475</v>
      </c>
      <c r="D146" s="4" t="s">
        <v>23</v>
      </c>
      <c r="E146" s="4" t="s">
        <v>32</v>
      </c>
      <c r="F146" s="4" t="s">
        <v>163</v>
      </c>
      <c r="G146" s="4" t="s">
        <v>689</v>
      </c>
      <c r="H146" s="4">
        <v>2020</v>
      </c>
      <c r="I146" s="4" t="s">
        <v>28</v>
      </c>
      <c r="J146" s="4" t="s">
        <v>28</v>
      </c>
      <c r="K146" s="4">
        <v>1</v>
      </c>
      <c r="L146" s="4" t="str">
        <f t="shared" si="4"/>
        <v>Small (1-10)</v>
      </c>
      <c r="M146" s="4" t="s">
        <v>28</v>
      </c>
      <c r="N146" s="4">
        <v>0</v>
      </c>
      <c r="O146" s="4" t="str">
        <f t="shared" si="5"/>
        <v>No</v>
      </c>
    </row>
    <row r="147" spans="1:15" x14ac:dyDescent="0.25">
      <c r="A147" s="4" t="s">
        <v>690</v>
      </c>
      <c r="B147" s="4" t="s">
        <v>688</v>
      </c>
      <c r="C147" s="4" t="s">
        <v>691</v>
      </c>
      <c r="D147" s="4" t="s">
        <v>605</v>
      </c>
      <c r="E147" s="4" t="s">
        <v>611</v>
      </c>
      <c r="F147" s="4" t="s">
        <v>33</v>
      </c>
      <c r="G147" s="4" t="s">
        <v>692</v>
      </c>
      <c r="H147" s="4">
        <v>2012</v>
      </c>
      <c r="I147" s="4" t="s">
        <v>693</v>
      </c>
      <c r="J147" s="4" t="s">
        <v>43</v>
      </c>
      <c r="K147" s="4">
        <v>25</v>
      </c>
      <c r="L147" s="4" t="str">
        <f t="shared" si="4"/>
        <v>Medium (11-50)</v>
      </c>
      <c r="M147" s="4">
        <v>5</v>
      </c>
      <c r="N147" s="4">
        <v>1</v>
      </c>
      <c r="O147" s="4" t="str">
        <f t="shared" si="5"/>
        <v>Yes</v>
      </c>
    </row>
    <row r="148" spans="1:15" x14ac:dyDescent="0.25">
      <c r="A148" s="4" t="s">
        <v>694</v>
      </c>
      <c r="B148" s="4" t="s">
        <v>695</v>
      </c>
      <c r="C148" s="4" t="s">
        <v>696</v>
      </c>
      <c r="D148" s="4" t="s">
        <v>15</v>
      </c>
      <c r="E148" s="4" t="s">
        <v>16</v>
      </c>
      <c r="F148" s="4" t="s">
        <v>128</v>
      </c>
      <c r="G148" s="4" t="s">
        <v>697</v>
      </c>
      <c r="H148" s="4" t="s">
        <v>28</v>
      </c>
      <c r="I148" s="4" t="s">
        <v>698</v>
      </c>
      <c r="J148" s="4" t="s">
        <v>28</v>
      </c>
      <c r="K148" s="4">
        <v>30</v>
      </c>
      <c r="L148" s="4" t="str">
        <f t="shared" si="4"/>
        <v>Medium (11-50)</v>
      </c>
      <c r="M148" s="4">
        <v>1</v>
      </c>
      <c r="N148" s="4">
        <v>0</v>
      </c>
      <c r="O148" s="4" t="str">
        <f t="shared" si="5"/>
        <v>No</v>
      </c>
    </row>
    <row r="149" spans="1:15" x14ac:dyDescent="0.25">
      <c r="A149" s="4" t="s">
        <v>699</v>
      </c>
      <c r="B149" s="4" t="s">
        <v>700</v>
      </c>
      <c r="C149" s="9">
        <v>44354</v>
      </c>
      <c r="D149" s="4" t="s">
        <v>701</v>
      </c>
      <c r="E149" s="4" t="s">
        <v>702</v>
      </c>
      <c r="F149" s="4" t="s">
        <v>33</v>
      </c>
      <c r="G149" s="4" t="s">
        <v>703</v>
      </c>
      <c r="H149" s="4">
        <v>2015</v>
      </c>
      <c r="I149" s="4" t="s">
        <v>704</v>
      </c>
      <c r="J149" s="4" t="s">
        <v>28</v>
      </c>
      <c r="K149" s="4">
        <v>16</v>
      </c>
      <c r="L149" s="4" t="str">
        <f t="shared" si="4"/>
        <v>Medium (11-50)</v>
      </c>
      <c r="M149" s="4">
        <v>4</v>
      </c>
      <c r="N149" s="4">
        <v>0</v>
      </c>
      <c r="O149" s="4" t="str">
        <f t="shared" si="5"/>
        <v>No</v>
      </c>
    </row>
    <row r="150" spans="1:15" x14ac:dyDescent="0.25">
      <c r="A150" s="4" t="s">
        <v>705</v>
      </c>
      <c r="B150" s="4" t="s">
        <v>706</v>
      </c>
      <c r="C150" s="9">
        <v>43778</v>
      </c>
      <c r="D150" s="4" t="s">
        <v>23</v>
      </c>
      <c r="E150" s="4" t="s">
        <v>707</v>
      </c>
      <c r="F150" s="4" t="s">
        <v>17</v>
      </c>
      <c r="G150" s="4" t="s">
        <v>708</v>
      </c>
      <c r="H150" s="4">
        <v>2017</v>
      </c>
      <c r="I150" s="4" t="s">
        <v>709</v>
      </c>
      <c r="J150" s="4" t="s">
        <v>28</v>
      </c>
      <c r="K150" s="4">
        <v>14</v>
      </c>
      <c r="L150" s="4" t="str">
        <f t="shared" si="4"/>
        <v>Medium (11-50)</v>
      </c>
      <c r="M150" s="4">
        <v>4</v>
      </c>
      <c r="N150" s="4">
        <v>0</v>
      </c>
      <c r="O150" s="4" t="str">
        <f t="shared" si="5"/>
        <v>No</v>
      </c>
    </row>
    <row r="151" spans="1:15" x14ac:dyDescent="0.25">
      <c r="A151" s="4" t="s">
        <v>710</v>
      </c>
      <c r="B151" s="4" t="s">
        <v>711</v>
      </c>
      <c r="C151" s="4" t="s">
        <v>712</v>
      </c>
      <c r="D151" s="4" t="s">
        <v>23</v>
      </c>
      <c r="E151" s="4" t="s">
        <v>713</v>
      </c>
      <c r="F151" s="4" t="s">
        <v>163</v>
      </c>
      <c r="G151" s="4" t="s">
        <v>714</v>
      </c>
      <c r="H151" s="4">
        <v>2015</v>
      </c>
      <c r="I151" s="4" t="s">
        <v>715</v>
      </c>
      <c r="J151" s="4" t="s">
        <v>28</v>
      </c>
      <c r="K151" s="4">
        <v>22</v>
      </c>
      <c r="L151" s="4" t="str">
        <f t="shared" si="4"/>
        <v>Medium (11-50)</v>
      </c>
      <c r="M151" s="4">
        <v>7</v>
      </c>
      <c r="N151" s="4">
        <v>0</v>
      </c>
      <c r="O151" s="4" t="str">
        <f t="shared" si="5"/>
        <v>No</v>
      </c>
    </row>
    <row r="152" spans="1:15" x14ac:dyDescent="0.25">
      <c r="A152" s="4" t="s">
        <v>716</v>
      </c>
      <c r="B152" s="4" t="s">
        <v>706</v>
      </c>
      <c r="C152" s="9">
        <v>43567</v>
      </c>
      <c r="D152" s="4" t="s">
        <v>23</v>
      </c>
      <c r="E152" s="4" t="s">
        <v>152</v>
      </c>
      <c r="F152" s="4" t="s">
        <v>54</v>
      </c>
      <c r="G152" s="4" t="s">
        <v>717</v>
      </c>
      <c r="H152" s="4">
        <v>2013</v>
      </c>
      <c r="I152" s="4" t="s">
        <v>718</v>
      </c>
      <c r="J152" s="4" t="s">
        <v>28</v>
      </c>
      <c r="K152" s="4">
        <v>16</v>
      </c>
      <c r="L152" s="4" t="str">
        <f t="shared" si="4"/>
        <v>Medium (11-50)</v>
      </c>
      <c r="M152" s="4">
        <v>5</v>
      </c>
      <c r="N152" s="4">
        <v>0</v>
      </c>
      <c r="O152" s="4" t="str">
        <f t="shared" si="5"/>
        <v>No</v>
      </c>
    </row>
    <row r="153" spans="1:15" x14ac:dyDescent="0.25">
      <c r="A153" s="4" t="s">
        <v>719</v>
      </c>
      <c r="B153" s="4" t="s">
        <v>706</v>
      </c>
      <c r="C153" s="4" t="s">
        <v>720</v>
      </c>
      <c r="D153" s="4" t="s">
        <v>23</v>
      </c>
      <c r="E153" s="4" t="s">
        <v>32</v>
      </c>
      <c r="F153" s="4" t="s">
        <v>54</v>
      </c>
      <c r="G153" s="4" t="s">
        <v>721</v>
      </c>
      <c r="H153" s="4">
        <v>2014</v>
      </c>
      <c r="I153" s="4" t="s">
        <v>722</v>
      </c>
      <c r="J153" s="4" t="s">
        <v>28</v>
      </c>
      <c r="K153" s="4">
        <v>24</v>
      </c>
      <c r="L153" s="4" t="str">
        <f t="shared" si="4"/>
        <v>Medium (11-50)</v>
      </c>
      <c r="M153" s="4">
        <v>5</v>
      </c>
      <c r="N153" s="4">
        <v>0</v>
      </c>
      <c r="O153" s="4" t="str">
        <f t="shared" si="5"/>
        <v>No</v>
      </c>
    </row>
    <row r="154" spans="1:15" x14ac:dyDescent="0.25">
      <c r="A154" s="4" t="s">
        <v>723</v>
      </c>
      <c r="B154" s="4" t="s">
        <v>706</v>
      </c>
      <c r="C154" s="9">
        <v>44287</v>
      </c>
      <c r="D154" s="4" t="s">
        <v>23</v>
      </c>
      <c r="E154" s="4" t="s">
        <v>713</v>
      </c>
      <c r="F154" s="4" t="s">
        <v>163</v>
      </c>
      <c r="G154" s="4" t="s">
        <v>724</v>
      </c>
      <c r="H154" s="4">
        <v>2013</v>
      </c>
      <c r="I154" s="4" t="s">
        <v>725</v>
      </c>
      <c r="J154" s="4" t="s">
        <v>28</v>
      </c>
      <c r="K154" s="4">
        <v>25</v>
      </c>
      <c r="L154" s="4" t="str">
        <f t="shared" si="4"/>
        <v>Medium (11-50)</v>
      </c>
      <c r="M154" s="4">
        <v>5</v>
      </c>
      <c r="N154" s="4">
        <v>0</v>
      </c>
      <c r="O154" s="4" t="str">
        <f t="shared" si="5"/>
        <v>No</v>
      </c>
    </row>
    <row r="155" spans="1:15" x14ac:dyDescent="0.25">
      <c r="A155" s="4" t="s">
        <v>726</v>
      </c>
      <c r="B155" s="4" t="s">
        <v>727</v>
      </c>
      <c r="C155" s="4" t="s">
        <v>728</v>
      </c>
      <c r="D155" s="4" t="s">
        <v>15</v>
      </c>
      <c r="E155" s="4" t="s">
        <v>729</v>
      </c>
      <c r="F155" s="4" t="s">
        <v>128</v>
      </c>
      <c r="G155" s="4" t="s">
        <v>730</v>
      </c>
      <c r="H155" s="4">
        <v>2003</v>
      </c>
      <c r="I155" s="4" t="s">
        <v>731</v>
      </c>
      <c r="J155" s="4" t="s">
        <v>20</v>
      </c>
      <c r="K155" s="4">
        <v>4</v>
      </c>
      <c r="L155" s="4" t="str">
        <f t="shared" si="4"/>
        <v>Small (1-10)</v>
      </c>
      <c r="M155" s="4">
        <v>2</v>
      </c>
      <c r="N155" s="4">
        <v>1</v>
      </c>
      <c r="O155" s="4" t="str">
        <f t="shared" si="5"/>
        <v>Yes</v>
      </c>
    </row>
    <row r="156" spans="1:15" x14ac:dyDescent="0.25">
      <c r="A156" s="4" t="s">
        <v>732</v>
      </c>
      <c r="B156" s="4" t="s">
        <v>733</v>
      </c>
      <c r="C156" s="4" t="s">
        <v>734</v>
      </c>
      <c r="D156" s="4" t="s">
        <v>735</v>
      </c>
      <c r="E156" s="4" t="s">
        <v>736</v>
      </c>
      <c r="F156" s="4" t="s">
        <v>88</v>
      </c>
      <c r="G156" s="4" t="s">
        <v>737</v>
      </c>
      <c r="H156" s="4">
        <v>2008</v>
      </c>
      <c r="I156" s="4" t="s">
        <v>738</v>
      </c>
      <c r="J156" s="4" t="s">
        <v>28</v>
      </c>
      <c r="K156" s="4">
        <v>9</v>
      </c>
      <c r="L156" s="4" t="str">
        <f t="shared" si="4"/>
        <v>Small (1-10)</v>
      </c>
      <c r="M156" s="4">
        <v>5</v>
      </c>
      <c r="N156" s="4">
        <v>0</v>
      </c>
      <c r="O156" s="4" t="str">
        <f t="shared" si="5"/>
        <v>No</v>
      </c>
    </row>
    <row r="157" spans="1:15" x14ac:dyDescent="0.25">
      <c r="A157" s="4" t="s">
        <v>739</v>
      </c>
      <c r="B157" s="4" t="s">
        <v>740</v>
      </c>
      <c r="C157" s="9">
        <v>42468</v>
      </c>
      <c r="D157" s="4" t="s">
        <v>15</v>
      </c>
      <c r="E157" s="4" t="s">
        <v>16</v>
      </c>
      <c r="F157" s="4" t="s">
        <v>101</v>
      </c>
      <c r="G157" s="4" t="s">
        <v>741</v>
      </c>
      <c r="H157" s="4">
        <v>2013</v>
      </c>
      <c r="I157" s="4" t="s">
        <v>742</v>
      </c>
      <c r="J157" s="4" t="s">
        <v>28</v>
      </c>
      <c r="K157" s="4">
        <v>12</v>
      </c>
      <c r="L157" s="4" t="str">
        <f t="shared" si="4"/>
        <v>Medium (11-50)</v>
      </c>
      <c r="M157" s="4">
        <v>3</v>
      </c>
      <c r="N157" s="4">
        <v>0</v>
      </c>
      <c r="O157" s="4" t="str">
        <f t="shared" si="5"/>
        <v>No</v>
      </c>
    </row>
    <row r="158" spans="1:15" x14ac:dyDescent="0.25">
      <c r="A158" s="4" t="s">
        <v>743</v>
      </c>
      <c r="B158" s="4" t="s">
        <v>740</v>
      </c>
      <c r="C158" s="4" t="s">
        <v>744</v>
      </c>
      <c r="D158" s="4" t="s">
        <v>23</v>
      </c>
      <c r="E158" s="4" t="s">
        <v>152</v>
      </c>
      <c r="F158" s="4" t="s">
        <v>295</v>
      </c>
      <c r="G158" s="4" t="s">
        <v>745</v>
      </c>
      <c r="H158" s="4">
        <v>2012</v>
      </c>
      <c r="I158" s="4" t="s">
        <v>746</v>
      </c>
      <c r="J158" s="4" t="s">
        <v>28</v>
      </c>
      <c r="K158" s="4">
        <v>22</v>
      </c>
      <c r="L158" s="4" t="str">
        <f t="shared" si="4"/>
        <v>Medium (11-50)</v>
      </c>
      <c r="M158" s="4">
        <v>4</v>
      </c>
      <c r="N158" s="4">
        <v>0</v>
      </c>
      <c r="O158" s="4" t="str">
        <f t="shared" si="5"/>
        <v>No</v>
      </c>
    </row>
    <row r="159" spans="1:15" x14ac:dyDescent="0.25">
      <c r="A159" s="4" t="s">
        <v>747</v>
      </c>
      <c r="B159" s="4" t="s">
        <v>740</v>
      </c>
      <c r="C159" s="4" t="s">
        <v>748</v>
      </c>
      <c r="D159" s="4" t="s">
        <v>58</v>
      </c>
      <c r="E159" s="4" t="s">
        <v>59</v>
      </c>
      <c r="F159" s="4" t="s">
        <v>33</v>
      </c>
      <c r="G159" s="4" t="s">
        <v>749</v>
      </c>
      <c r="H159" s="4">
        <v>2000</v>
      </c>
      <c r="I159" s="4" t="s">
        <v>28</v>
      </c>
      <c r="J159" s="4" t="s">
        <v>28</v>
      </c>
      <c r="K159" s="4">
        <v>2</v>
      </c>
      <c r="L159" s="4" t="str">
        <f t="shared" si="4"/>
        <v>Small (1-10)</v>
      </c>
      <c r="M159" s="4" t="s">
        <v>28</v>
      </c>
      <c r="N159" s="4">
        <v>0</v>
      </c>
      <c r="O159" s="4" t="str">
        <f t="shared" si="5"/>
        <v>No</v>
      </c>
    </row>
    <row r="160" spans="1:15" x14ac:dyDescent="0.25">
      <c r="A160" s="4" t="s">
        <v>750</v>
      </c>
      <c r="B160" s="4" t="s">
        <v>727</v>
      </c>
      <c r="C160" s="4" t="s">
        <v>751</v>
      </c>
      <c r="D160" s="4" t="s">
        <v>15</v>
      </c>
      <c r="E160" s="4" t="s">
        <v>127</v>
      </c>
      <c r="F160" s="4" t="s">
        <v>128</v>
      </c>
      <c r="G160" s="4" t="s">
        <v>752</v>
      </c>
      <c r="H160" s="4">
        <v>2012</v>
      </c>
      <c r="I160" s="4" t="s">
        <v>753</v>
      </c>
      <c r="J160" s="4" t="s">
        <v>20</v>
      </c>
      <c r="K160" s="4">
        <v>22</v>
      </c>
      <c r="L160" s="4" t="str">
        <f t="shared" si="4"/>
        <v>Medium (11-50)</v>
      </c>
      <c r="M160" s="4">
        <v>7</v>
      </c>
      <c r="N160" s="4">
        <v>1</v>
      </c>
      <c r="O160" s="4" t="str">
        <f t="shared" si="5"/>
        <v>Yes</v>
      </c>
    </row>
    <row r="161" spans="1:15" x14ac:dyDescent="0.25">
      <c r="A161" s="4" t="s">
        <v>754</v>
      </c>
      <c r="B161" s="4" t="s">
        <v>755</v>
      </c>
      <c r="C161" s="4" t="s">
        <v>756</v>
      </c>
      <c r="D161" s="4" t="s">
        <v>23</v>
      </c>
      <c r="E161" s="4" t="s">
        <v>757</v>
      </c>
      <c r="F161" s="4" t="s">
        <v>54</v>
      </c>
      <c r="G161" s="4" t="s">
        <v>758</v>
      </c>
      <c r="H161" s="4">
        <v>2011</v>
      </c>
      <c r="I161" s="4" t="s">
        <v>759</v>
      </c>
      <c r="J161" s="4" t="s">
        <v>28</v>
      </c>
      <c r="K161" s="4">
        <v>27</v>
      </c>
      <c r="L161" s="4" t="str">
        <f t="shared" si="4"/>
        <v>Medium (11-50)</v>
      </c>
      <c r="M161" s="4">
        <v>9</v>
      </c>
      <c r="N161" s="4">
        <v>0</v>
      </c>
      <c r="O161" s="4" t="str">
        <f t="shared" si="5"/>
        <v>No</v>
      </c>
    </row>
    <row r="162" spans="1:15" x14ac:dyDescent="0.25">
      <c r="A162" s="4" t="s">
        <v>760</v>
      </c>
      <c r="B162" s="4" t="s">
        <v>755</v>
      </c>
      <c r="C162" s="4" t="s">
        <v>761</v>
      </c>
      <c r="D162" s="4" t="s">
        <v>15</v>
      </c>
      <c r="E162" s="4" t="s">
        <v>762</v>
      </c>
      <c r="F162" s="4" t="s">
        <v>197</v>
      </c>
      <c r="G162" s="4" t="s">
        <v>763</v>
      </c>
      <c r="H162" s="4">
        <v>2017</v>
      </c>
      <c r="I162" s="4" t="s">
        <v>764</v>
      </c>
      <c r="J162" s="4" t="s">
        <v>28</v>
      </c>
      <c r="K162" s="4">
        <v>30</v>
      </c>
      <c r="L162" s="4" t="str">
        <f t="shared" si="4"/>
        <v>Medium (11-50)</v>
      </c>
      <c r="M162" s="4">
        <v>6</v>
      </c>
      <c r="N162" s="4">
        <v>0</v>
      </c>
      <c r="O162" s="4" t="str">
        <f t="shared" si="5"/>
        <v>No</v>
      </c>
    </row>
    <row r="163" spans="1:15" x14ac:dyDescent="0.25">
      <c r="A163" s="4" t="s">
        <v>765</v>
      </c>
      <c r="B163" s="4" t="s">
        <v>700</v>
      </c>
      <c r="C163" s="4" t="s">
        <v>766</v>
      </c>
      <c r="D163" s="4" t="s">
        <v>23</v>
      </c>
      <c r="E163" s="4" t="s">
        <v>32</v>
      </c>
      <c r="F163" s="4" t="s">
        <v>54</v>
      </c>
      <c r="G163" s="4" t="s">
        <v>767</v>
      </c>
      <c r="H163" s="4">
        <v>2013</v>
      </c>
      <c r="I163" s="4" t="s">
        <v>768</v>
      </c>
      <c r="J163" s="4" t="s">
        <v>28</v>
      </c>
      <c r="K163" s="4">
        <v>18</v>
      </c>
      <c r="L163" s="4" t="str">
        <f t="shared" si="4"/>
        <v>Medium (11-50)</v>
      </c>
      <c r="M163" s="4">
        <v>4</v>
      </c>
      <c r="N163" s="4">
        <v>0</v>
      </c>
      <c r="O163" s="4" t="str">
        <f t="shared" si="5"/>
        <v>No</v>
      </c>
    </row>
    <row r="164" spans="1:15" x14ac:dyDescent="0.25">
      <c r="A164" s="4" t="s">
        <v>769</v>
      </c>
      <c r="B164" s="4" t="s">
        <v>770</v>
      </c>
      <c r="C164" s="4" t="s">
        <v>771</v>
      </c>
      <c r="D164" s="4" t="s">
        <v>23</v>
      </c>
      <c r="E164" s="4" t="s">
        <v>772</v>
      </c>
      <c r="F164" s="4" t="s">
        <v>295</v>
      </c>
      <c r="G164" s="4" t="s">
        <v>773</v>
      </c>
      <c r="H164" s="4">
        <v>2012</v>
      </c>
      <c r="I164" s="4" t="s">
        <v>774</v>
      </c>
      <c r="J164" s="4" t="s">
        <v>28</v>
      </c>
      <c r="K164" s="4">
        <v>14</v>
      </c>
      <c r="L164" s="4" t="str">
        <f t="shared" si="4"/>
        <v>Medium (11-50)</v>
      </c>
      <c r="M164" s="4">
        <v>4</v>
      </c>
      <c r="N164" s="4">
        <v>0</v>
      </c>
      <c r="O164" s="4" t="str">
        <f t="shared" si="5"/>
        <v>No</v>
      </c>
    </row>
    <row r="165" spans="1:15" x14ac:dyDescent="0.25">
      <c r="A165" s="4" t="s">
        <v>775</v>
      </c>
      <c r="B165" s="4" t="s">
        <v>770</v>
      </c>
      <c r="C165" s="4" t="s">
        <v>776</v>
      </c>
      <c r="D165" s="4" t="s">
        <v>555</v>
      </c>
      <c r="E165" s="4" t="s">
        <v>556</v>
      </c>
      <c r="F165" s="4" t="s">
        <v>88</v>
      </c>
      <c r="G165" s="4" t="s">
        <v>777</v>
      </c>
      <c r="H165" s="4">
        <v>2019</v>
      </c>
      <c r="I165" s="4" t="s">
        <v>778</v>
      </c>
      <c r="J165" s="4" t="s">
        <v>28</v>
      </c>
      <c r="K165" s="4">
        <v>24</v>
      </c>
      <c r="L165" s="4" t="str">
        <f t="shared" si="4"/>
        <v>Medium (11-50)</v>
      </c>
      <c r="M165" s="4">
        <v>1</v>
      </c>
      <c r="N165" s="4">
        <v>0</v>
      </c>
      <c r="O165" s="4" t="str">
        <f t="shared" si="5"/>
        <v>No</v>
      </c>
    </row>
    <row r="166" spans="1:15" x14ac:dyDescent="0.25">
      <c r="A166" s="4" t="s">
        <v>779</v>
      </c>
      <c r="B166" s="4" t="s">
        <v>780</v>
      </c>
      <c r="C166" s="4" t="s">
        <v>781</v>
      </c>
      <c r="D166" s="4" t="s">
        <v>23</v>
      </c>
      <c r="E166" s="4" t="s">
        <v>782</v>
      </c>
      <c r="F166" s="4" t="s">
        <v>25</v>
      </c>
      <c r="G166" s="4" t="s">
        <v>783</v>
      </c>
      <c r="H166" s="4">
        <v>2016</v>
      </c>
      <c r="I166" s="4" t="s">
        <v>784</v>
      </c>
      <c r="J166" s="4" t="s">
        <v>28</v>
      </c>
      <c r="K166" s="4">
        <v>35</v>
      </c>
      <c r="L166" s="4" t="str">
        <f t="shared" si="4"/>
        <v>Medium (11-50)</v>
      </c>
      <c r="M166" s="4">
        <v>4</v>
      </c>
      <c r="N166" s="4">
        <v>0</v>
      </c>
      <c r="O166" s="4" t="str">
        <f t="shared" si="5"/>
        <v>No</v>
      </c>
    </row>
    <row r="167" spans="1:15" x14ac:dyDescent="0.25">
      <c r="A167" s="4" t="s">
        <v>785</v>
      </c>
      <c r="B167" s="4" t="s">
        <v>786</v>
      </c>
      <c r="C167" s="4" t="s">
        <v>787</v>
      </c>
      <c r="D167" s="4" t="s">
        <v>15</v>
      </c>
      <c r="E167" s="4" t="s">
        <v>16</v>
      </c>
      <c r="F167" s="4" t="s">
        <v>88</v>
      </c>
      <c r="G167" s="4" t="s">
        <v>788</v>
      </c>
      <c r="H167" s="4">
        <v>2015</v>
      </c>
      <c r="I167" s="4" t="s">
        <v>789</v>
      </c>
      <c r="J167" s="4" t="s">
        <v>28</v>
      </c>
      <c r="K167" s="4">
        <v>21</v>
      </c>
      <c r="L167" s="4" t="str">
        <f t="shared" si="4"/>
        <v>Medium (11-50)</v>
      </c>
      <c r="M167" s="4">
        <v>4</v>
      </c>
      <c r="N167" s="4">
        <v>0</v>
      </c>
      <c r="O167" s="4" t="str">
        <f t="shared" si="5"/>
        <v>No</v>
      </c>
    </row>
    <row r="168" spans="1:15" x14ac:dyDescent="0.25">
      <c r="A168" s="4" t="s">
        <v>790</v>
      </c>
      <c r="B168" s="4" t="s">
        <v>780</v>
      </c>
      <c r="C168" s="4" t="s">
        <v>781</v>
      </c>
      <c r="D168" s="4" t="s">
        <v>23</v>
      </c>
      <c r="E168" s="4" t="s">
        <v>152</v>
      </c>
      <c r="F168" s="4" t="s">
        <v>33</v>
      </c>
      <c r="G168" s="4" t="s">
        <v>791</v>
      </c>
      <c r="H168" s="4">
        <v>2014</v>
      </c>
      <c r="I168" s="4" t="s">
        <v>792</v>
      </c>
      <c r="J168" s="4" t="s">
        <v>28</v>
      </c>
      <c r="K168" s="4">
        <v>25</v>
      </c>
      <c r="L168" s="4" t="str">
        <f t="shared" si="4"/>
        <v>Medium (11-50)</v>
      </c>
      <c r="M168" s="4">
        <v>4</v>
      </c>
      <c r="N168" s="4">
        <v>0</v>
      </c>
      <c r="O168" s="4" t="str">
        <f t="shared" si="5"/>
        <v>No</v>
      </c>
    </row>
    <row r="169" spans="1:15" x14ac:dyDescent="0.25">
      <c r="A169" s="4" t="s">
        <v>793</v>
      </c>
      <c r="B169" s="4" t="s">
        <v>780</v>
      </c>
      <c r="C169" s="9">
        <v>43317</v>
      </c>
      <c r="D169" s="4" t="s">
        <v>23</v>
      </c>
      <c r="E169" s="4" t="s">
        <v>794</v>
      </c>
      <c r="F169" s="4" t="s">
        <v>54</v>
      </c>
      <c r="G169" s="4" t="s">
        <v>795</v>
      </c>
      <c r="H169" s="4">
        <v>2012</v>
      </c>
      <c r="I169" s="4" t="s">
        <v>796</v>
      </c>
      <c r="J169" s="4" t="s">
        <v>28</v>
      </c>
      <c r="K169" s="4">
        <v>20</v>
      </c>
      <c r="L169" s="4" t="str">
        <f t="shared" si="4"/>
        <v>Medium (11-50)</v>
      </c>
      <c r="M169" s="4">
        <v>7</v>
      </c>
      <c r="N169" s="4">
        <v>0</v>
      </c>
      <c r="O169" s="4" t="str">
        <f t="shared" si="5"/>
        <v>No</v>
      </c>
    </row>
    <row r="170" spans="1:15" x14ac:dyDescent="0.25">
      <c r="A170" s="4" t="s">
        <v>797</v>
      </c>
      <c r="B170" s="4" t="s">
        <v>780</v>
      </c>
      <c r="C170" s="4" t="s">
        <v>798</v>
      </c>
      <c r="D170" s="4" t="s">
        <v>23</v>
      </c>
      <c r="E170" s="4" t="s">
        <v>265</v>
      </c>
      <c r="F170" s="4" t="s">
        <v>54</v>
      </c>
      <c r="G170" s="4" t="s">
        <v>799</v>
      </c>
      <c r="H170" s="4">
        <v>2012</v>
      </c>
      <c r="I170" s="4" t="s">
        <v>800</v>
      </c>
      <c r="J170" s="4" t="s">
        <v>28</v>
      </c>
      <c r="K170" s="4">
        <v>5</v>
      </c>
      <c r="L170" s="4" t="str">
        <f t="shared" si="4"/>
        <v>Small (1-10)</v>
      </c>
      <c r="M170" s="4">
        <v>1</v>
      </c>
      <c r="N170" s="4">
        <v>0</v>
      </c>
      <c r="O170" s="4" t="str">
        <f t="shared" si="5"/>
        <v>No</v>
      </c>
    </row>
    <row r="171" spans="1:15" x14ac:dyDescent="0.25">
      <c r="A171" s="4" t="s">
        <v>801</v>
      </c>
      <c r="B171" s="4" t="s">
        <v>780</v>
      </c>
      <c r="C171" s="4" t="s">
        <v>802</v>
      </c>
      <c r="D171" s="4" t="s">
        <v>23</v>
      </c>
      <c r="E171" s="4" t="s">
        <v>135</v>
      </c>
      <c r="F171" s="4" t="s">
        <v>70</v>
      </c>
      <c r="G171" s="4" t="s">
        <v>803</v>
      </c>
      <c r="H171" s="4">
        <v>2016</v>
      </c>
      <c r="I171" s="4" t="s">
        <v>804</v>
      </c>
      <c r="J171" s="4" t="s">
        <v>28</v>
      </c>
      <c r="K171" s="4">
        <v>12</v>
      </c>
      <c r="L171" s="4" t="str">
        <f t="shared" si="4"/>
        <v>Medium (11-50)</v>
      </c>
      <c r="M171" s="4">
        <v>2</v>
      </c>
      <c r="N171" s="4">
        <v>0</v>
      </c>
      <c r="O171" s="4" t="str">
        <f t="shared" si="5"/>
        <v>No</v>
      </c>
    </row>
    <row r="172" spans="1:15" x14ac:dyDescent="0.25">
      <c r="A172" s="4" t="s">
        <v>805</v>
      </c>
      <c r="B172" s="4" t="s">
        <v>806</v>
      </c>
      <c r="C172" s="9">
        <v>44414</v>
      </c>
      <c r="D172" s="4" t="s">
        <v>384</v>
      </c>
      <c r="E172" s="4" t="s">
        <v>680</v>
      </c>
      <c r="F172" s="4" t="s">
        <v>88</v>
      </c>
      <c r="G172" s="4" t="s">
        <v>807</v>
      </c>
      <c r="H172" s="4" t="s">
        <v>28</v>
      </c>
      <c r="I172" s="4" t="s">
        <v>804</v>
      </c>
      <c r="J172" s="4" t="s">
        <v>28</v>
      </c>
      <c r="K172" s="4">
        <v>12</v>
      </c>
      <c r="L172" s="4" t="str">
        <f t="shared" si="4"/>
        <v>Medium (11-50)</v>
      </c>
      <c r="M172" s="4">
        <v>2</v>
      </c>
      <c r="N172" s="4">
        <v>0</v>
      </c>
      <c r="O172" s="4" t="str">
        <f t="shared" si="5"/>
        <v>No</v>
      </c>
    </row>
    <row r="173" spans="1:15" x14ac:dyDescent="0.25">
      <c r="A173" s="4" t="s">
        <v>808</v>
      </c>
      <c r="B173" s="4" t="s">
        <v>809</v>
      </c>
      <c r="C173" s="9">
        <v>43196</v>
      </c>
      <c r="D173" s="4" t="s">
        <v>23</v>
      </c>
      <c r="E173" s="4" t="s">
        <v>152</v>
      </c>
      <c r="F173" s="4" t="s">
        <v>17</v>
      </c>
      <c r="G173" s="4" t="s">
        <v>810</v>
      </c>
      <c r="H173" s="4">
        <v>2009</v>
      </c>
      <c r="I173" s="4" t="s">
        <v>811</v>
      </c>
      <c r="J173" s="4" t="s">
        <v>28</v>
      </c>
      <c r="K173" s="4">
        <v>35</v>
      </c>
      <c r="L173" s="4" t="str">
        <f t="shared" si="4"/>
        <v>Medium (11-50)</v>
      </c>
      <c r="M173" s="4">
        <v>6</v>
      </c>
      <c r="N173" s="4">
        <v>0</v>
      </c>
      <c r="O173" s="4" t="str">
        <f t="shared" si="5"/>
        <v>No</v>
      </c>
    </row>
    <row r="174" spans="1:15" x14ac:dyDescent="0.25">
      <c r="A174" s="4" t="s">
        <v>812</v>
      </c>
      <c r="B174" s="4" t="s">
        <v>813</v>
      </c>
      <c r="C174" s="4" t="s">
        <v>744</v>
      </c>
      <c r="D174" s="4" t="s">
        <v>814</v>
      </c>
      <c r="E174" s="4" t="s">
        <v>815</v>
      </c>
      <c r="F174" s="4" t="s">
        <v>33</v>
      </c>
      <c r="G174" s="4" t="s">
        <v>816</v>
      </c>
      <c r="H174" s="4">
        <v>2014</v>
      </c>
      <c r="I174" s="4" t="s">
        <v>817</v>
      </c>
      <c r="J174" s="4" t="s">
        <v>28</v>
      </c>
      <c r="K174" s="4">
        <v>12</v>
      </c>
      <c r="L174" s="4" t="str">
        <f t="shared" si="4"/>
        <v>Medium (11-50)</v>
      </c>
      <c r="M174" s="4">
        <v>2</v>
      </c>
      <c r="N174" s="4">
        <v>0</v>
      </c>
      <c r="O174" s="4" t="str">
        <f t="shared" si="5"/>
        <v>No</v>
      </c>
    </row>
    <row r="175" spans="1:15" x14ac:dyDescent="0.25">
      <c r="A175" s="4" t="s">
        <v>818</v>
      </c>
      <c r="B175" s="4" t="s">
        <v>809</v>
      </c>
      <c r="C175" s="4" t="s">
        <v>744</v>
      </c>
      <c r="D175" s="4" t="s">
        <v>23</v>
      </c>
      <c r="E175" s="4" t="s">
        <v>576</v>
      </c>
      <c r="F175" s="4" t="s">
        <v>65</v>
      </c>
      <c r="G175" s="4" t="s">
        <v>819</v>
      </c>
      <c r="H175" s="4">
        <v>2015</v>
      </c>
      <c r="I175" s="4" t="s">
        <v>820</v>
      </c>
      <c r="J175" s="4" t="s">
        <v>28</v>
      </c>
      <c r="K175" s="4">
        <v>14</v>
      </c>
      <c r="L175" s="4" t="str">
        <f t="shared" si="4"/>
        <v>Medium (11-50)</v>
      </c>
      <c r="M175" s="4">
        <v>3</v>
      </c>
      <c r="N175" s="4">
        <v>0</v>
      </c>
      <c r="O175" s="4" t="str">
        <f t="shared" si="5"/>
        <v>No</v>
      </c>
    </row>
    <row r="176" spans="1:15" x14ac:dyDescent="0.25">
      <c r="A176" s="4" t="s">
        <v>821</v>
      </c>
      <c r="B176" s="4" t="s">
        <v>822</v>
      </c>
      <c r="C176" s="4" t="s">
        <v>823</v>
      </c>
      <c r="D176" s="4" t="s">
        <v>23</v>
      </c>
      <c r="E176" s="4" t="s">
        <v>424</v>
      </c>
      <c r="F176" s="4" t="s">
        <v>88</v>
      </c>
      <c r="G176" s="4" t="s">
        <v>824</v>
      </c>
      <c r="H176" s="4">
        <v>2008</v>
      </c>
      <c r="I176" s="4" t="s">
        <v>825</v>
      </c>
      <c r="J176" s="4" t="s">
        <v>28</v>
      </c>
      <c r="K176" s="4">
        <v>18</v>
      </c>
      <c r="L176" s="4" t="str">
        <f t="shared" si="4"/>
        <v>Medium (11-50)</v>
      </c>
      <c r="M176" s="4">
        <v>5</v>
      </c>
      <c r="N176" s="4">
        <v>0</v>
      </c>
      <c r="O176" s="4" t="str">
        <f t="shared" si="5"/>
        <v>No</v>
      </c>
    </row>
    <row r="177" spans="1:15" x14ac:dyDescent="0.25">
      <c r="A177" s="4" t="s">
        <v>826</v>
      </c>
      <c r="B177" s="4" t="s">
        <v>827</v>
      </c>
      <c r="C177" s="9">
        <v>44351</v>
      </c>
      <c r="D177" s="4" t="s">
        <v>99</v>
      </c>
      <c r="E177" s="4" t="s">
        <v>100</v>
      </c>
      <c r="F177" s="4" t="s">
        <v>33</v>
      </c>
      <c r="G177" s="4" t="s">
        <v>828</v>
      </c>
      <c r="H177" s="4" t="s">
        <v>28</v>
      </c>
      <c r="I177" s="4" t="s">
        <v>825</v>
      </c>
      <c r="J177" s="4" t="s">
        <v>28</v>
      </c>
      <c r="K177" s="4">
        <v>18</v>
      </c>
      <c r="L177" s="4" t="str">
        <f t="shared" si="4"/>
        <v>Medium (11-50)</v>
      </c>
      <c r="M177" s="4">
        <v>5</v>
      </c>
      <c r="N177" s="4">
        <v>0</v>
      </c>
      <c r="O177" s="4" t="str">
        <f t="shared" si="5"/>
        <v>No</v>
      </c>
    </row>
    <row r="178" spans="1:15" x14ac:dyDescent="0.25">
      <c r="A178" s="4" t="s">
        <v>829</v>
      </c>
      <c r="B178" s="4" t="s">
        <v>822</v>
      </c>
      <c r="C178" s="9">
        <v>41954</v>
      </c>
      <c r="D178" s="4" t="s">
        <v>408</v>
      </c>
      <c r="E178" s="4" t="s">
        <v>409</v>
      </c>
      <c r="F178" s="4" t="s">
        <v>303</v>
      </c>
      <c r="G178" s="4" t="s">
        <v>830</v>
      </c>
      <c r="H178" s="4">
        <v>2012</v>
      </c>
      <c r="I178" s="4" t="s">
        <v>831</v>
      </c>
      <c r="J178" s="4" t="s">
        <v>95</v>
      </c>
      <c r="K178" s="4">
        <v>8</v>
      </c>
      <c r="L178" s="4" t="str">
        <f t="shared" si="4"/>
        <v>Small (1-10)</v>
      </c>
      <c r="M178" s="4">
        <v>6</v>
      </c>
      <c r="N178" s="4">
        <v>1</v>
      </c>
      <c r="O178" s="4" t="str">
        <f t="shared" si="5"/>
        <v>Yes</v>
      </c>
    </row>
    <row r="179" spans="1:15" x14ac:dyDescent="0.25">
      <c r="A179" s="4" t="s">
        <v>832</v>
      </c>
      <c r="B179" s="4" t="s">
        <v>822</v>
      </c>
      <c r="C179" s="4" t="s">
        <v>833</v>
      </c>
      <c r="D179" s="4" t="s">
        <v>15</v>
      </c>
      <c r="E179" s="4" t="s">
        <v>16</v>
      </c>
      <c r="F179" s="4" t="s">
        <v>17</v>
      </c>
      <c r="G179" s="4" t="s">
        <v>834</v>
      </c>
      <c r="H179" s="4">
        <v>2011</v>
      </c>
      <c r="I179" s="4" t="s">
        <v>835</v>
      </c>
      <c r="J179" s="4" t="s">
        <v>28</v>
      </c>
      <c r="K179" s="4">
        <v>18</v>
      </c>
      <c r="L179" s="4" t="str">
        <f t="shared" si="4"/>
        <v>Medium (11-50)</v>
      </c>
      <c r="M179" s="4">
        <v>6</v>
      </c>
      <c r="N179" s="4">
        <v>0</v>
      </c>
      <c r="O179" s="4" t="str">
        <f t="shared" si="5"/>
        <v>No</v>
      </c>
    </row>
    <row r="180" spans="1:15" x14ac:dyDescent="0.25">
      <c r="A180" s="4" t="s">
        <v>836</v>
      </c>
      <c r="B180" s="4" t="s">
        <v>822</v>
      </c>
      <c r="C180" s="4" t="s">
        <v>837</v>
      </c>
      <c r="D180" s="4" t="s">
        <v>58</v>
      </c>
      <c r="E180" s="4" t="s">
        <v>59</v>
      </c>
      <c r="F180" s="4" t="s">
        <v>33</v>
      </c>
      <c r="G180" s="4" t="s">
        <v>838</v>
      </c>
      <c r="H180" s="4">
        <v>2011</v>
      </c>
      <c r="I180" s="4" t="s">
        <v>839</v>
      </c>
      <c r="J180" s="4" t="s">
        <v>840</v>
      </c>
      <c r="K180" s="4">
        <v>2</v>
      </c>
      <c r="L180" s="4" t="str">
        <f t="shared" si="4"/>
        <v>Small (1-10)</v>
      </c>
      <c r="M180" s="4">
        <v>2</v>
      </c>
      <c r="N180" s="4">
        <v>2</v>
      </c>
      <c r="O180" s="4" t="str">
        <f t="shared" si="5"/>
        <v>Yes</v>
      </c>
    </row>
    <row r="181" spans="1:15" x14ac:dyDescent="0.25">
      <c r="A181" s="4" t="s">
        <v>841</v>
      </c>
      <c r="B181" s="4" t="s">
        <v>822</v>
      </c>
      <c r="C181" s="4" t="s">
        <v>842</v>
      </c>
      <c r="D181" s="4" t="s">
        <v>23</v>
      </c>
      <c r="E181" s="4" t="s">
        <v>843</v>
      </c>
      <c r="F181" s="4" t="s">
        <v>139</v>
      </c>
      <c r="G181" s="4" t="s">
        <v>844</v>
      </c>
      <c r="H181" s="4">
        <v>2011</v>
      </c>
      <c r="I181" s="4" t="s">
        <v>845</v>
      </c>
      <c r="J181" s="4" t="s">
        <v>28</v>
      </c>
      <c r="K181" s="4">
        <v>38</v>
      </c>
      <c r="L181" s="4" t="str">
        <f t="shared" si="4"/>
        <v>Medium (11-50)</v>
      </c>
      <c r="M181" s="4">
        <v>7</v>
      </c>
      <c r="N181" s="4">
        <v>0</v>
      </c>
      <c r="O181" s="4" t="str">
        <f t="shared" si="5"/>
        <v>No</v>
      </c>
    </row>
    <row r="182" spans="1:15" x14ac:dyDescent="0.25">
      <c r="A182" s="4" t="s">
        <v>846</v>
      </c>
      <c r="B182" s="4" t="s">
        <v>822</v>
      </c>
      <c r="C182" s="4" t="s">
        <v>847</v>
      </c>
      <c r="D182" s="4" t="s">
        <v>23</v>
      </c>
      <c r="E182" s="4" t="s">
        <v>848</v>
      </c>
      <c r="F182" s="4" t="s">
        <v>163</v>
      </c>
      <c r="G182" s="4" t="s">
        <v>849</v>
      </c>
      <c r="H182" s="4">
        <v>2012</v>
      </c>
      <c r="I182" s="4" t="s">
        <v>850</v>
      </c>
      <c r="J182" s="4" t="s">
        <v>28</v>
      </c>
      <c r="K182" s="4">
        <v>4</v>
      </c>
      <c r="L182" s="4" t="str">
        <f t="shared" si="4"/>
        <v>Small (1-10)</v>
      </c>
      <c r="M182" s="4">
        <v>1</v>
      </c>
      <c r="N182" s="4">
        <v>0</v>
      </c>
      <c r="O182" s="4" t="str">
        <f t="shared" si="5"/>
        <v>No</v>
      </c>
    </row>
    <row r="183" spans="1:15" x14ac:dyDescent="0.25">
      <c r="A183" s="4" t="s">
        <v>851</v>
      </c>
      <c r="B183" s="4" t="s">
        <v>822</v>
      </c>
      <c r="C183" s="9">
        <v>43656</v>
      </c>
      <c r="D183" s="4" t="s">
        <v>23</v>
      </c>
      <c r="E183" s="4" t="s">
        <v>424</v>
      </c>
      <c r="F183" s="4" t="s">
        <v>33</v>
      </c>
      <c r="G183" s="4" t="s">
        <v>852</v>
      </c>
      <c r="H183" s="4">
        <v>2016</v>
      </c>
      <c r="I183" s="4" t="s">
        <v>853</v>
      </c>
      <c r="J183" s="4" t="s">
        <v>28</v>
      </c>
      <c r="K183" s="4">
        <v>17</v>
      </c>
      <c r="L183" s="4" t="str">
        <f t="shared" si="4"/>
        <v>Medium (11-50)</v>
      </c>
      <c r="M183" s="4">
        <v>6</v>
      </c>
      <c r="N183" s="4">
        <v>0</v>
      </c>
      <c r="O183" s="4" t="str">
        <f t="shared" si="5"/>
        <v>No</v>
      </c>
    </row>
    <row r="184" spans="1:15" x14ac:dyDescent="0.25">
      <c r="A184" s="4" t="s">
        <v>854</v>
      </c>
      <c r="B184" s="4" t="s">
        <v>822</v>
      </c>
      <c r="C184" s="9">
        <v>43870</v>
      </c>
      <c r="D184" s="4" t="s">
        <v>23</v>
      </c>
      <c r="E184" s="4" t="s">
        <v>32</v>
      </c>
      <c r="F184" s="4" t="s">
        <v>54</v>
      </c>
      <c r="G184" s="4" t="s">
        <v>855</v>
      </c>
      <c r="H184" s="4">
        <v>2013</v>
      </c>
      <c r="I184" s="4" t="s">
        <v>856</v>
      </c>
      <c r="J184" s="4" t="s">
        <v>43</v>
      </c>
      <c r="K184" s="4">
        <v>28</v>
      </c>
      <c r="L184" s="4" t="str">
        <f t="shared" si="4"/>
        <v>Medium (11-50)</v>
      </c>
      <c r="M184" s="4">
        <v>7</v>
      </c>
      <c r="N184" s="4">
        <v>1</v>
      </c>
      <c r="O184" s="4" t="str">
        <f t="shared" si="5"/>
        <v>Yes</v>
      </c>
    </row>
    <row r="185" spans="1:15" x14ac:dyDescent="0.25">
      <c r="A185" s="4" t="s">
        <v>857</v>
      </c>
      <c r="B185" s="4" t="s">
        <v>822</v>
      </c>
      <c r="C185" s="9">
        <v>44378</v>
      </c>
      <c r="D185" s="4" t="s">
        <v>384</v>
      </c>
      <c r="E185" s="4" t="s">
        <v>858</v>
      </c>
      <c r="F185" s="4" t="s">
        <v>54</v>
      </c>
      <c r="G185" s="4" t="s">
        <v>859</v>
      </c>
      <c r="H185" s="4">
        <v>2000</v>
      </c>
      <c r="I185" s="4" t="s">
        <v>860</v>
      </c>
      <c r="J185" s="4" t="s">
        <v>28</v>
      </c>
      <c r="K185" s="4">
        <v>3</v>
      </c>
      <c r="L185" s="4" t="str">
        <f t="shared" si="4"/>
        <v>Small (1-10)</v>
      </c>
      <c r="M185" s="4">
        <v>1</v>
      </c>
      <c r="N185" s="4">
        <v>0</v>
      </c>
      <c r="O185" s="4" t="str">
        <f t="shared" si="5"/>
        <v>No</v>
      </c>
    </row>
    <row r="186" spans="1:15" x14ac:dyDescent="0.25">
      <c r="A186" s="4" t="s">
        <v>861</v>
      </c>
      <c r="B186" s="4" t="s">
        <v>822</v>
      </c>
      <c r="C186" s="4" t="s">
        <v>862</v>
      </c>
      <c r="D186" s="4" t="s">
        <v>23</v>
      </c>
      <c r="E186" s="4" t="s">
        <v>794</v>
      </c>
      <c r="F186" s="4" t="s">
        <v>54</v>
      </c>
      <c r="G186" s="4" t="s">
        <v>863</v>
      </c>
      <c r="H186" s="4" t="s">
        <v>28</v>
      </c>
      <c r="I186" s="4" t="s">
        <v>864</v>
      </c>
      <c r="J186" s="4" t="s">
        <v>28</v>
      </c>
      <c r="K186" s="4">
        <v>6</v>
      </c>
      <c r="L186" s="4" t="str">
        <f t="shared" si="4"/>
        <v>Small (1-10)</v>
      </c>
      <c r="M186" s="4">
        <v>1</v>
      </c>
      <c r="N186" s="4">
        <v>0</v>
      </c>
      <c r="O186" s="4" t="str">
        <f t="shared" si="5"/>
        <v>No</v>
      </c>
    </row>
    <row r="187" spans="1:15" x14ac:dyDescent="0.25">
      <c r="A187" s="4" t="s">
        <v>865</v>
      </c>
      <c r="B187" s="4" t="s">
        <v>822</v>
      </c>
      <c r="C187" s="4" t="s">
        <v>866</v>
      </c>
      <c r="D187" s="4" t="s">
        <v>23</v>
      </c>
      <c r="E187" s="4" t="s">
        <v>32</v>
      </c>
      <c r="F187" s="4" t="s">
        <v>303</v>
      </c>
      <c r="G187" s="4" t="s">
        <v>867</v>
      </c>
      <c r="H187" s="4" t="s">
        <v>28</v>
      </c>
      <c r="I187" s="4" t="s">
        <v>864</v>
      </c>
      <c r="J187" s="4" t="s">
        <v>28</v>
      </c>
      <c r="K187" s="4">
        <v>6</v>
      </c>
      <c r="L187" s="4" t="str">
        <f t="shared" si="4"/>
        <v>Small (1-10)</v>
      </c>
      <c r="M187" s="4">
        <v>1</v>
      </c>
      <c r="N187" s="4">
        <v>0</v>
      </c>
      <c r="O187" s="4" t="str">
        <f t="shared" si="5"/>
        <v>No</v>
      </c>
    </row>
    <row r="188" spans="1:15" x14ac:dyDescent="0.25">
      <c r="A188" s="4" t="s">
        <v>868</v>
      </c>
      <c r="B188" s="4" t="s">
        <v>822</v>
      </c>
      <c r="C188" s="4" t="s">
        <v>869</v>
      </c>
      <c r="D188" s="4" t="s">
        <v>870</v>
      </c>
      <c r="E188" s="4" t="s">
        <v>871</v>
      </c>
      <c r="F188" s="4" t="s">
        <v>54</v>
      </c>
      <c r="G188" s="4" t="s">
        <v>872</v>
      </c>
      <c r="H188" s="4">
        <v>2011</v>
      </c>
      <c r="I188" s="4" t="s">
        <v>873</v>
      </c>
      <c r="J188" s="4" t="s">
        <v>28</v>
      </c>
      <c r="K188" s="4">
        <v>3</v>
      </c>
      <c r="L188" s="4" t="str">
        <f t="shared" si="4"/>
        <v>Small (1-10)</v>
      </c>
      <c r="M188" s="4">
        <v>2</v>
      </c>
      <c r="N188" s="4">
        <v>0</v>
      </c>
      <c r="O188" s="4" t="str">
        <f t="shared" si="5"/>
        <v>No</v>
      </c>
    </row>
    <row r="189" spans="1:15" x14ac:dyDescent="0.25">
      <c r="A189" s="4" t="s">
        <v>874</v>
      </c>
      <c r="B189" s="4" t="s">
        <v>822</v>
      </c>
      <c r="C189" s="9">
        <v>43842</v>
      </c>
      <c r="D189" s="4" t="s">
        <v>23</v>
      </c>
      <c r="E189" s="4" t="s">
        <v>875</v>
      </c>
      <c r="F189" s="4" t="s">
        <v>54</v>
      </c>
      <c r="G189" s="4" t="s">
        <v>876</v>
      </c>
      <c r="H189" s="4">
        <v>2012</v>
      </c>
      <c r="I189" s="4" t="s">
        <v>877</v>
      </c>
      <c r="J189" s="4" t="s">
        <v>95</v>
      </c>
      <c r="K189" s="4">
        <v>16</v>
      </c>
      <c r="L189" s="4" t="str">
        <f t="shared" si="4"/>
        <v>Medium (11-50)</v>
      </c>
      <c r="M189" s="4">
        <v>4</v>
      </c>
      <c r="N189" s="4">
        <v>1</v>
      </c>
      <c r="O189" s="4" t="str">
        <f t="shared" si="5"/>
        <v>Yes</v>
      </c>
    </row>
    <row r="190" spans="1:15" x14ac:dyDescent="0.25">
      <c r="A190" s="4" t="s">
        <v>878</v>
      </c>
      <c r="B190" s="4" t="s">
        <v>822</v>
      </c>
      <c r="C190" s="4" t="s">
        <v>879</v>
      </c>
      <c r="D190" s="4" t="s">
        <v>23</v>
      </c>
      <c r="E190" s="4" t="s">
        <v>424</v>
      </c>
      <c r="F190" s="4" t="s">
        <v>70</v>
      </c>
      <c r="G190" s="4" t="s">
        <v>880</v>
      </c>
      <c r="H190" s="4">
        <v>2014</v>
      </c>
      <c r="I190" s="4" t="s">
        <v>881</v>
      </c>
      <c r="J190" s="4" t="s">
        <v>28</v>
      </c>
      <c r="K190" s="4">
        <v>10</v>
      </c>
      <c r="L190" s="4" t="str">
        <f t="shared" si="4"/>
        <v>Small (1-10)</v>
      </c>
      <c r="M190" s="4">
        <v>6</v>
      </c>
      <c r="N190" s="4">
        <v>0</v>
      </c>
      <c r="O190" s="4" t="str">
        <f t="shared" si="5"/>
        <v>No</v>
      </c>
    </row>
    <row r="191" spans="1:15" x14ac:dyDescent="0.25">
      <c r="A191" s="4" t="s">
        <v>882</v>
      </c>
      <c r="B191" s="4" t="s">
        <v>822</v>
      </c>
      <c r="C191" s="4" t="s">
        <v>883</v>
      </c>
      <c r="D191" s="4" t="s">
        <v>23</v>
      </c>
      <c r="E191" s="4" t="s">
        <v>152</v>
      </c>
      <c r="F191" s="4" t="s">
        <v>33</v>
      </c>
      <c r="G191" s="4" t="s">
        <v>884</v>
      </c>
      <c r="H191" s="4">
        <v>2018</v>
      </c>
      <c r="I191" s="4" t="s">
        <v>885</v>
      </c>
      <c r="J191" s="4" t="s">
        <v>28</v>
      </c>
      <c r="K191" s="4">
        <v>13</v>
      </c>
      <c r="L191" s="4" t="str">
        <f t="shared" si="4"/>
        <v>Medium (11-50)</v>
      </c>
      <c r="M191" s="4">
        <v>2</v>
      </c>
      <c r="N191" s="4">
        <v>0</v>
      </c>
      <c r="O191" s="4" t="str">
        <f t="shared" si="5"/>
        <v>No</v>
      </c>
    </row>
    <row r="192" spans="1:15" x14ac:dyDescent="0.25">
      <c r="A192" s="4" t="s">
        <v>886</v>
      </c>
      <c r="B192" s="4" t="s">
        <v>822</v>
      </c>
      <c r="C192" s="4" t="s">
        <v>186</v>
      </c>
      <c r="D192" s="4" t="s">
        <v>23</v>
      </c>
      <c r="E192" s="4" t="s">
        <v>887</v>
      </c>
      <c r="F192" s="4" t="s">
        <v>88</v>
      </c>
      <c r="G192" s="4" t="s">
        <v>888</v>
      </c>
      <c r="H192" s="4">
        <v>2015</v>
      </c>
      <c r="I192" s="4" t="s">
        <v>629</v>
      </c>
      <c r="J192" s="4" t="s">
        <v>28</v>
      </c>
      <c r="K192" s="4">
        <v>23</v>
      </c>
      <c r="L192" s="4" t="str">
        <f t="shared" si="4"/>
        <v>Medium (11-50)</v>
      </c>
      <c r="M192" s="4">
        <v>8</v>
      </c>
      <c r="N192" s="4">
        <v>0</v>
      </c>
      <c r="O192" s="4" t="str">
        <f t="shared" si="5"/>
        <v>No</v>
      </c>
    </row>
    <row r="193" spans="1:15" x14ac:dyDescent="0.25">
      <c r="A193" s="4" t="s">
        <v>889</v>
      </c>
      <c r="B193" s="4" t="s">
        <v>822</v>
      </c>
      <c r="C193" s="4" t="s">
        <v>890</v>
      </c>
      <c r="D193" s="4" t="s">
        <v>23</v>
      </c>
      <c r="E193" s="4" t="s">
        <v>182</v>
      </c>
      <c r="F193" s="4" t="s">
        <v>54</v>
      </c>
      <c r="G193" s="4" t="s">
        <v>891</v>
      </c>
      <c r="H193" s="4">
        <v>2017</v>
      </c>
      <c r="I193" s="4" t="s">
        <v>892</v>
      </c>
      <c r="J193" s="4" t="s">
        <v>28</v>
      </c>
      <c r="K193" s="4">
        <v>6</v>
      </c>
      <c r="L193" s="4" t="str">
        <f t="shared" si="4"/>
        <v>Small (1-10)</v>
      </c>
      <c r="M193" s="4">
        <v>2</v>
      </c>
      <c r="N193" s="4">
        <v>0</v>
      </c>
      <c r="O193" s="4" t="str">
        <f t="shared" si="5"/>
        <v>No</v>
      </c>
    </row>
    <row r="194" spans="1:15" x14ac:dyDescent="0.25">
      <c r="A194" s="4" t="s">
        <v>893</v>
      </c>
      <c r="B194" s="4" t="s">
        <v>822</v>
      </c>
      <c r="C194" s="4" t="s">
        <v>269</v>
      </c>
      <c r="D194" s="4" t="s">
        <v>23</v>
      </c>
      <c r="E194" s="4" t="s">
        <v>894</v>
      </c>
      <c r="F194" s="4" t="s">
        <v>128</v>
      </c>
      <c r="G194" s="4" t="s">
        <v>895</v>
      </c>
      <c r="H194" s="4">
        <v>2016</v>
      </c>
      <c r="I194" s="4" t="s">
        <v>896</v>
      </c>
      <c r="J194" s="4" t="s">
        <v>28</v>
      </c>
      <c r="K194" s="4">
        <v>14</v>
      </c>
      <c r="L194" s="4" t="str">
        <f t="shared" si="4"/>
        <v>Medium (11-50)</v>
      </c>
      <c r="M194" s="4">
        <v>3</v>
      </c>
      <c r="N194" s="4">
        <v>0</v>
      </c>
      <c r="O194" s="4" t="str">
        <f t="shared" si="5"/>
        <v>No</v>
      </c>
    </row>
    <row r="195" spans="1:15" x14ac:dyDescent="0.25">
      <c r="A195" s="4" t="s">
        <v>897</v>
      </c>
      <c r="B195" s="4" t="s">
        <v>822</v>
      </c>
      <c r="C195" s="9">
        <v>43898</v>
      </c>
      <c r="D195" s="4" t="s">
        <v>23</v>
      </c>
      <c r="E195" s="4" t="s">
        <v>898</v>
      </c>
      <c r="F195" s="4" t="s">
        <v>25</v>
      </c>
      <c r="G195" s="4" t="s">
        <v>899</v>
      </c>
      <c r="H195" s="4">
        <v>2014</v>
      </c>
      <c r="I195" s="4" t="s">
        <v>900</v>
      </c>
      <c r="J195" s="4" t="s">
        <v>28</v>
      </c>
      <c r="K195" s="4">
        <v>21</v>
      </c>
      <c r="L195" s="4" t="str">
        <f t="shared" ref="L195:L258" si="6">IF(K195&lt;=10,"Small (1-10)",IF(K195&lt;=50,"Medium (11-50)","Big (51-91)"))</f>
        <v>Medium (11-50)</v>
      </c>
      <c r="M195" s="4">
        <v>5</v>
      </c>
      <c r="N195" s="4">
        <v>0</v>
      </c>
      <c r="O195" s="4" t="str">
        <f t="shared" ref="O195:O258" si="7">IF(N195&gt;0,"Yes","No")</f>
        <v>No</v>
      </c>
    </row>
    <row r="196" spans="1:15" x14ac:dyDescent="0.25">
      <c r="A196" s="4" t="s">
        <v>901</v>
      </c>
      <c r="B196" s="4" t="s">
        <v>822</v>
      </c>
      <c r="C196" s="9">
        <v>43382</v>
      </c>
      <c r="D196" s="4" t="s">
        <v>23</v>
      </c>
      <c r="E196" s="4" t="s">
        <v>843</v>
      </c>
      <c r="F196" s="4" t="s">
        <v>303</v>
      </c>
      <c r="G196" s="4" t="s">
        <v>902</v>
      </c>
      <c r="H196" s="4">
        <v>2014</v>
      </c>
      <c r="I196" s="4" t="s">
        <v>903</v>
      </c>
      <c r="J196" s="4" t="s">
        <v>28</v>
      </c>
      <c r="K196" s="4">
        <v>15</v>
      </c>
      <c r="L196" s="4" t="str">
        <f t="shared" si="6"/>
        <v>Medium (11-50)</v>
      </c>
      <c r="M196" s="4">
        <v>5</v>
      </c>
      <c r="N196" s="4">
        <v>0</v>
      </c>
      <c r="O196" s="4" t="str">
        <f t="shared" si="7"/>
        <v>No</v>
      </c>
    </row>
    <row r="197" spans="1:15" x14ac:dyDescent="0.25">
      <c r="A197" s="4" t="s">
        <v>904</v>
      </c>
      <c r="B197" s="4" t="s">
        <v>822</v>
      </c>
      <c r="C197" s="4" t="s">
        <v>905</v>
      </c>
      <c r="D197" s="4" t="s">
        <v>23</v>
      </c>
      <c r="E197" s="4" t="s">
        <v>32</v>
      </c>
      <c r="F197" s="4" t="s">
        <v>54</v>
      </c>
      <c r="G197" s="4" t="s">
        <v>906</v>
      </c>
      <c r="H197" s="4">
        <v>2013</v>
      </c>
      <c r="I197" s="4" t="s">
        <v>907</v>
      </c>
      <c r="J197" s="4" t="s">
        <v>28</v>
      </c>
      <c r="K197" s="4">
        <v>9</v>
      </c>
      <c r="L197" s="4" t="str">
        <f t="shared" si="6"/>
        <v>Small (1-10)</v>
      </c>
      <c r="M197" s="4">
        <v>2</v>
      </c>
      <c r="N197" s="4">
        <v>0</v>
      </c>
      <c r="O197" s="4" t="str">
        <f t="shared" si="7"/>
        <v>No</v>
      </c>
    </row>
    <row r="198" spans="1:15" x14ac:dyDescent="0.25">
      <c r="A198" s="4" t="s">
        <v>908</v>
      </c>
      <c r="B198" s="4" t="s">
        <v>909</v>
      </c>
      <c r="C198" s="4" t="s">
        <v>910</v>
      </c>
      <c r="D198" s="4" t="s">
        <v>15</v>
      </c>
      <c r="E198" s="4" t="s">
        <v>911</v>
      </c>
      <c r="F198" s="4" t="s">
        <v>163</v>
      </c>
      <c r="G198" s="4" t="s">
        <v>912</v>
      </c>
      <c r="H198" s="4">
        <v>2014</v>
      </c>
      <c r="I198" s="4" t="s">
        <v>913</v>
      </c>
      <c r="J198" s="4" t="s">
        <v>28</v>
      </c>
      <c r="K198" s="4">
        <v>10</v>
      </c>
      <c r="L198" s="4" t="str">
        <f t="shared" si="6"/>
        <v>Small (1-10)</v>
      </c>
      <c r="M198" s="4">
        <v>6</v>
      </c>
      <c r="N198" s="4">
        <v>0</v>
      </c>
      <c r="O198" s="4" t="str">
        <f t="shared" si="7"/>
        <v>No</v>
      </c>
    </row>
    <row r="199" spans="1:15" x14ac:dyDescent="0.25">
      <c r="A199" s="4" t="s">
        <v>914</v>
      </c>
      <c r="B199" s="4" t="s">
        <v>915</v>
      </c>
      <c r="C199" s="9">
        <v>41643</v>
      </c>
      <c r="D199" s="4" t="s">
        <v>23</v>
      </c>
      <c r="E199" s="4" t="s">
        <v>265</v>
      </c>
      <c r="F199" s="4" t="s">
        <v>163</v>
      </c>
      <c r="G199" s="4" t="s">
        <v>916</v>
      </c>
      <c r="H199" s="4">
        <v>1995</v>
      </c>
      <c r="I199" s="4" t="s">
        <v>917</v>
      </c>
      <c r="J199" s="4" t="s">
        <v>28</v>
      </c>
      <c r="K199" s="4">
        <v>38</v>
      </c>
      <c r="L199" s="4" t="str">
        <f t="shared" si="6"/>
        <v>Medium (11-50)</v>
      </c>
      <c r="M199" s="4">
        <v>14</v>
      </c>
      <c r="N199" s="4">
        <v>0</v>
      </c>
      <c r="O199" s="4" t="str">
        <f t="shared" si="7"/>
        <v>No</v>
      </c>
    </row>
    <row r="200" spans="1:15" x14ac:dyDescent="0.25">
      <c r="A200" s="4" t="s">
        <v>918</v>
      </c>
      <c r="B200" s="4" t="s">
        <v>915</v>
      </c>
      <c r="C200" s="4" t="s">
        <v>919</v>
      </c>
      <c r="D200" s="4" t="s">
        <v>23</v>
      </c>
      <c r="E200" s="4" t="s">
        <v>920</v>
      </c>
      <c r="F200" s="4" t="s">
        <v>88</v>
      </c>
      <c r="G200" s="4" t="s">
        <v>921</v>
      </c>
      <c r="H200" s="4">
        <v>2016</v>
      </c>
      <c r="I200" s="4" t="s">
        <v>922</v>
      </c>
      <c r="J200" s="4" t="s">
        <v>28</v>
      </c>
      <c r="K200" s="4">
        <v>30</v>
      </c>
      <c r="L200" s="4" t="str">
        <f t="shared" si="6"/>
        <v>Medium (11-50)</v>
      </c>
      <c r="M200" s="4">
        <v>4</v>
      </c>
      <c r="N200" s="4">
        <v>0</v>
      </c>
      <c r="O200" s="4" t="str">
        <f t="shared" si="7"/>
        <v>No</v>
      </c>
    </row>
    <row r="201" spans="1:15" x14ac:dyDescent="0.25">
      <c r="A201" s="4" t="s">
        <v>923</v>
      </c>
      <c r="B201" s="4" t="s">
        <v>915</v>
      </c>
      <c r="C201" s="9">
        <v>44053</v>
      </c>
      <c r="D201" s="4" t="s">
        <v>465</v>
      </c>
      <c r="E201" s="4" t="s">
        <v>466</v>
      </c>
      <c r="F201" s="4" t="s">
        <v>303</v>
      </c>
      <c r="G201" s="4" t="s">
        <v>924</v>
      </c>
      <c r="H201" s="4">
        <v>2011</v>
      </c>
      <c r="I201" s="4" t="s">
        <v>925</v>
      </c>
      <c r="J201" s="4" t="s">
        <v>28</v>
      </c>
      <c r="K201" s="4">
        <v>15</v>
      </c>
      <c r="L201" s="4" t="str">
        <f t="shared" si="6"/>
        <v>Medium (11-50)</v>
      </c>
      <c r="M201" s="4">
        <v>3</v>
      </c>
      <c r="N201" s="4">
        <v>0</v>
      </c>
      <c r="O201" s="4" t="str">
        <f t="shared" si="7"/>
        <v>No</v>
      </c>
    </row>
    <row r="202" spans="1:15" x14ac:dyDescent="0.25">
      <c r="A202" s="4" t="s">
        <v>926</v>
      </c>
      <c r="B202" s="4" t="s">
        <v>927</v>
      </c>
      <c r="C202" s="4" t="s">
        <v>928</v>
      </c>
      <c r="D202" s="4" t="s">
        <v>23</v>
      </c>
      <c r="E202" s="4" t="s">
        <v>929</v>
      </c>
      <c r="F202" s="4" t="s">
        <v>54</v>
      </c>
      <c r="G202" s="4" t="s">
        <v>930</v>
      </c>
      <c r="H202" s="4">
        <v>2015</v>
      </c>
      <c r="I202" s="4" t="s">
        <v>931</v>
      </c>
      <c r="J202" s="4" t="s">
        <v>28</v>
      </c>
      <c r="K202" s="4">
        <v>25</v>
      </c>
      <c r="L202" s="4" t="str">
        <f t="shared" si="6"/>
        <v>Medium (11-50)</v>
      </c>
      <c r="M202" s="4">
        <v>5</v>
      </c>
      <c r="N202" s="4">
        <v>0</v>
      </c>
      <c r="O202" s="4" t="str">
        <f t="shared" si="7"/>
        <v>No</v>
      </c>
    </row>
    <row r="203" spans="1:15" x14ac:dyDescent="0.25">
      <c r="A203" s="4" t="s">
        <v>932</v>
      </c>
      <c r="B203" s="4" t="s">
        <v>927</v>
      </c>
      <c r="C203" s="9">
        <v>44203</v>
      </c>
      <c r="D203" s="4" t="s">
        <v>23</v>
      </c>
      <c r="E203" s="4" t="s">
        <v>152</v>
      </c>
      <c r="F203" s="4" t="s">
        <v>101</v>
      </c>
      <c r="G203" s="4" t="s">
        <v>933</v>
      </c>
      <c r="H203" s="4">
        <v>2015</v>
      </c>
      <c r="I203" s="4" t="s">
        <v>931</v>
      </c>
      <c r="J203" s="4" t="s">
        <v>28</v>
      </c>
      <c r="K203" s="4">
        <v>25</v>
      </c>
      <c r="L203" s="4" t="str">
        <f t="shared" si="6"/>
        <v>Medium (11-50)</v>
      </c>
      <c r="M203" s="4">
        <v>5</v>
      </c>
      <c r="N203" s="4">
        <v>0</v>
      </c>
      <c r="O203" s="4" t="str">
        <f t="shared" si="7"/>
        <v>No</v>
      </c>
    </row>
    <row r="204" spans="1:15" x14ac:dyDescent="0.25">
      <c r="A204" s="4" t="s">
        <v>934</v>
      </c>
      <c r="B204" s="4" t="s">
        <v>927</v>
      </c>
      <c r="C204" s="9">
        <v>44477</v>
      </c>
      <c r="D204" s="4" t="s">
        <v>23</v>
      </c>
      <c r="E204" s="4" t="s">
        <v>344</v>
      </c>
      <c r="F204" s="4" t="s">
        <v>33</v>
      </c>
      <c r="G204" s="4" t="s">
        <v>935</v>
      </c>
      <c r="H204" s="4">
        <v>2018</v>
      </c>
      <c r="I204" s="4" t="s">
        <v>936</v>
      </c>
      <c r="J204" s="4" t="s">
        <v>28</v>
      </c>
      <c r="K204" s="4">
        <v>15</v>
      </c>
      <c r="L204" s="4" t="str">
        <f t="shared" si="6"/>
        <v>Medium (11-50)</v>
      </c>
      <c r="M204" s="4">
        <v>2</v>
      </c>
      <c r="N204" s="4">
        <v>0</v>
      </c>
      <c r="O204" s="4" t="str">
        <f t="shared" si="7"/>
        <v>No</v>
      </c>
    </row>
    <row r="205" spans="1:15" x14ac:dyDescent="0.25">
      <c r="A205" s="4" t="s">
        <v>937</v>
      </c>
      <c r="B205" s="4" t="s">
        <v>927</v>
      </c>
      <c r="C205" s="4" t="s">
        <v>744</v>
      </c>
      <c r="D205" s="4" t="s">
        <v>23</v>
      </c>
      <c r="E205" s="4" t="s">
        <v>938</v>
      </c>
      <c r="F205" s="4" t="s">
        <v>88</v>
      </c>
      <c r="G205" s="4" t="s">
        <v>939</v>
      </c>
      <c r="H205" s="4">
        <v>2017</v>
      </c>
      <c r="I205" s="4" t="s">
        <v>940</v>
      </c>
      <c r="J205" s="4" t="s">
        <v>28</v>
      </c>
      <c r="K205" s="4">
        <v>14</v>
      </c>
      <c r="L205" s="4" t="str">
        <f t="shared" si="6"/>
        <v>Medium (11-50)</v>
      </c>
      <c r="M205" s="4">
        <v>2</v>
      </c>
      <c r="N205" s="4">
        <v>0</v>
      </c>
      <c r="O205" s="4" t="str">
        <f t="shared" si="7"/>
        <v>No</v>
      </c>
    </row>
    <row r="206" spans="1:15" x14ac:dyDescent="0.25">
      <c r="A206" s="4" t="s">
        <v>941</v>
      </c>
      <c r="B206" s="4" t="s">
        <v>942</v>
      </c>
      <c r="C206" s="9">
        <v>43410</v>
      </c>
      <c r="D206" s="4" t="s">
        <v>23</v>
      </c>
      <c r="E206" s="4" t="s">
        <v>340</v>
      </c>
      <c r="F206" s="4" t="s">
        <v>70</v>
      </c>
      <c r="G206" s="4" t="s">
        <v>943</v>
      </c>
      <c r="H206" s="4">
        <v>2013</v>
      </c>
      <c r="I206" s="4" t="s">
        <v>944</v>
      </c>
      <c r="J206" s="4" t="s">
        <v>28</v>
      </c>
      <c r="K206" s="4">
        <v>22</v>
      </c>
      <c r="L206" s="4" t="str">
        <f t="shared" si="6"/>
        <v>Medium (11-50)</v>
      </c>
      <c r="M206" s="4">
        <v>6</v>
      </c>
      <c r="N206" s="4">
        <v>0</v>
      </c>
      <c r="O206" s="4" t="str">
        <f t="shared" si="7"/>
        <v>No</v>
      </c>
    </row>
    <row r="207" spans="1:15" x14ac:dyDescent="0.25">
      <c r="A207" s="4" t="s">
        <v>945</v>
      </c>
      <c r="B207" s="4" t="s">
        <v>942</v>
      </c>
      <c r="C207" s="4" t="s">
        <v>946</v>
      </c>
      <c r="D207" s="4" t="s">
        <v>23</v>
      </c>
      <c r="E207" s="4" t="s">
        <v>152</v>
      </c>
      <c r="F207" s="4" t="s">
        <v>70</v>
      </c>
      <c r="G207" s="4" t="s">
        <v>947</v>
      </c>
      <c r="H207" s="4">
        <v>2016</v>
      </c>
      <c r="I207" s="4" t="s">
        <v>948</v>
      </c>
      <c r="J207" s="4" t="s">
        <v>28</v>
      </c>
      <c r="K207" s="4">
        <v>11</v>
      </c>
      <c r="L207" s="4" t="str">
        <f t="shared" si="6"/>
        <v>Medium (11-50)</v>
      </c>
      <c r="M207" s="4">
        <v>2</v>
      </c>
      <c r="N207" s="4">
        <v>0</v>
      </c>
      <c r="O207" s="4" t="str">
        <f t="shared" si="7"/>
        <v>No</v>
      </c>
    </row>
    <row r="208" spans="1:15" x14ac:dyDescent="0.25">
      <c r="A208" s="4" t="s">
        <v>949</v>
      </c>
      <c r="B208" s="4" t="s">
        <v>942</v>
      </c>
      <c r="C208" s="4" t="s">
        <v>530</v>
      </c>
      <c r="D208" s="4" t="s">
        <v>23</v>
      </c>
      <c r="E208" s="4" t="s">
        <v>950</v>
      </c>
      <c r="F208" s="4" t="s">
        <v>88</v>
      </c>
      <c r="G208" s="4" t="s">
        <v>951</v>
      </c>
      <c r="H208" s="4">
        <v>2015</v>
      </c>
      <c r="I208" s="4" t="s">
        <v>952</v>
      </c>
      <c r="J208" s="4" t="s">
        <v>28</v>
      </c>
      <c r="K208" s="4">
        <v>28</v>
      </c>
      <c r="L208" s="4" t="str">
        <f t="shared" si="6"/>
        <v>Medium (11-50)</v>
      </c>
      <c r="M208" s="4">
        <v>6</v>
      </c>
      <c r="N208" s="4">
        <v>0</v>
      </c>
      <c r="O208" s="4" t="str">
        <f t="shared" si="7"/>
        <v>No</v>
      </c>
    </row>
    <row r="209" spans="1:15" x14ac:dyDescent="0.25">
      <c r="A209" s="4" t="s">
        <v>953</v>
      </c>
      <c r="B209" s="4" t="s">
        <v>942</v>
      </c>
      <c r="C209" s="4" t="s">
        <v>905</v>
      </c>
      <c r="D209" s="4" t="s">
        <v>23</v>
      </c>
      <c r="E209" s="4" t="s">
        <v>152</v>
      </c>
      <c r="F209" s="4" t="s">
        <v>163</v>
      </c>
      <c r="G209" s="4" t="s">
        <v>954</v>
      </c>
      <c r="H209" s="4">
        <v>2006</v>
      </c>
      <c r="I209" s="4" t="s">
        <v>955</v>
      </c>
      <c r="J209" s="4" t="s">
        <v>28</v>
      </c>
      <c r="K209" s="4">
        <v>28</v>
      </c>
      <c r="L209" s="4" t="str">
        <f t="shared" si="6"/>
        <v>Medium (11-50)</v>
      </c>
      <c r="M209" s="4">
        <v>3</v>
      </c>
      <c r="N209" s="4">
        <v>0</v>
      </c>
      <c r="O209" s="4" t="str">
        <f t="shared" si="7"/>
        <v>No</v>
      </c>
    </row>
    <row r="210" spans="1:15" x14ac:dyDescent="0.25">
      <c r="A210" s="4" t="s">
        <v>956</v>
      </c>
      <c r="B210" s="4" t="s">
        <v>942</v>
      </c>
      <c r="C210" s="4" t="s">
        <v>957</v>
      </c>
      <c r="D210" s="4" t="s">
        <v>23</v>
      </c>
      <c r="E210" s="4" t="s">
        <v>958</v>
      </c>
      <c r="F210" s="4" t="s">
        <v>25</v>
      </c>
      <c r="G210" s="4" t="s">
        <v>959</v>
      </c>
      <c r="H210" s="4">
        <v>2017</v>
      </c>
      <c r="I210" s="4" t="s">
        <v>960</v>
      </c>
      <c r="J210" s="4" t="s">
        <v>28</v>
      </c>
      <c r="K210" s="4">
        <v>12</v>
      </c>
      <c r="L210" s="4" t="str">
        <f t="shared" si="6"/>
        <v>Medium (11-50)</v>
      </c>
      <c r="M210" s="4">
        <v>1</v>
      </c>
      <c r="N210" s="4">
        <v>0</v>
      </c>
      <c r="O210" s="4" t="str">
        <f t="shared" si="7"/>
        <v>No</v>
      </c>
    </row>
    <row r="211" spans="1:15" x14ac:dyDescent="0.25">
      <c r="A211" s="4" t="s">
        <v>961</v>
      </c>
      <c r="B211" s="4" t="s">
        <v>942</v>
      </c>
      <c r="C211" s="9">
        <v>44289</v>
      </c>
      <c r="D211" s="4" t="s">
        <v>23</v>
      </c>
      <c r="E211" s="4" t="s">
        <v>152</v>
      </c>
      <c r="F211" s="4" t="s">
        <v>54</v>
      </c>
      <c r="G211" s="4" t="s">
        <v>962</v>
      </c>
      <c r="H211" s="4">
        <v>2016</v>
      </c>
      <c r="I211" s="4" t="s">
        <v>963</v>
      </c>
      <c r="J211" s="4" t="s">
        <v>28</v>
      </c>
      <c r="K211" s="4">
        <v>16</v>
      </c>
      <c r="L211" s="4" t="str">
        <f t="shared" si="6"/>
        <v>Medium (11-50)</v>
      </c>
      <c r="M211" s="4">
        <v>2</v>
      </c>
      <c r="N211" s="4">
        <v>0</v>
      </c>
      <c r="O211" s="4" t="str">
        <f t="shared" si="7"/>
        <v>No</v>
      </c>
    </row>
    <row r="212" spans="1:15" x14ac:dyDescent="0.25">
      <c r="A212" s="4" t="s">
        <v>964</v>
      </c>
      <c r="B212" s="4" t="s">
        <v>942</v>
      </c>
      <c r="C212" s="9">
        <v>44412</v>
      </c>
      <c r="D212" s="4" t="s">
        <v>99</v>
      </c>
      <c r="E212" s="4" t="s">
        <v>100</v>
      </c>
      <c r="F212" s="4" t="s">
        <v>54</v>
      </c>
      <c r="G212" s="4" t="s">
        <v>965</v>
      </c>
      <c r="H212" s="4">
        <v>2015</v>
      </c>
      <c r="I212" s="4" t="s">
        <v>966</v>
      </c>
      <c r="J212" s="4" t="s">
        <v>28</v>
      </c>
      <c r="K212" s="4">
        <v>22</v>
      </c>
      <c r="L212" s="4" t="str">
        <f t="shared" si="6"/>
        <v>Medium (11-50)</v>
      </c>
      <c r="M212" s="4">
        <v>7</v>
      </c>
      <c r="N212" s="4">
        <v>0</v>
      </c>
      <c r="O212" s="4" t="str">
        <f t="shared" si="7"/>
        <v>No</v>
      </c>
    </row>
    <row r="213" spans="1:15" x14ac:dyDescent="0.25">
      <c r="A213" s="4" t="s">
        <v>967</v>
      </c>
      <c r="B213" s="4" t="s">
        <v>968</v>
      </c>
      <c r="C213" s="4" t="s">
        <v>969</v>
      </c>
      <c r="D213" s="4" t="s">
        <v>23</v>
      </c>
      <c r="E213" s="4" t="s">
        <v>350</v>
      </c>
      <c r="F213" s="4" t="s">
        <v>54</v>
      </c>
      <c r="G213" s="4" t="s">
        <v>970</v>
      </c>
      <c r="H213" s="4">
        <v>2001</v>
      </c>
      <c r="I213" s="4" t="s">
        <v>971</v>
      </c>
      <c r="J213" s="4" t="s">
        <v>28</v>
      </c>
      <c r="K213" s="4">
        <v>2</v>
      </c>
      <c r="L213" s="4" t="str">
        <f t="shared" si="6"/>
        <v>Small (1-10)</v>
      </c>
      <c r="M213" s="4">
        <v>1</v>
      </c>
      <c r="N213" s="4">
        <v>0</v>
      </c>
      <c r="O213" s="4" t="str">
        <f t="shared" si="7"/>
        <v>No</v>
      </c>
    </row>
    <row r="214" spans="1:15" x14ac:dyDescent="0.25">
      <c r="A214" s="4" t="s">
        <v>972</v>
      </c>
      <c r="B214" s="4" t="s">
        <v>968</v>
      </c>
      <c r="C214" s="4" t="s">
        <v>973</v>
      </c>
      <c r="D214" s="4" t="s">
        <v>23</v>
      </c>
      <c r="E214" s="4" t="s">
        <v>265</v>
      </c>
      <c r="F214" s="4" t="s">
        <v>88</v>
      </c>
      <c r="G214" s="4" t="s">
        <v>974</v>
      </c>
      <c r="H214" s="4">
        <v>2012</v>
      </c>
      <c r="I214" s="4" t="s">
        <v>975</v>
      </c>
      <c r="J214" s="4" t="s">
        <v>28</v>
      </c>
      <c r="K214" s="4">
        <v>36</v>
      </c>
      <c r="L214" s="4" t="str">
        <f t="shared" si="6"/>
        <v>Medium (11-50)</v>
      </c>
      <c r="M214" s="4">
        <v>6</v>
      </c>
      <c r="N214" s="4">
        <v>0</v>
      </c>
      <c r="O214" s="4" t="str">
        <f t="shared" si="7"/>
        <v>No</v>
      </c>
    </row>
    <row r="215" spans="1:15" x14ac:dyDescent="0.25">
      <c r="A215" s="4" t="s">
        <v>976</v>
      </c>
      <c r="B215" s="4" t="s">
        <v>968</v>
      </c>
      <c r="C215" s="4" t="s">
        <v>771</v>
      </c>
      <c r="D215" s="4" t="s">
        <v>23</v>
      </c>
      <c r="E215" s="4" t="s">
        <v>794</v>
      </c>
      <c r="F215" s="4" t="s">
        <v>70</v>
      </c>
      <c r="G215" s="4" t="s">
        <v>977</v>
      </c>
      <c r="H215" s="4">
        <v>2017</v>
      </c>
      <c r="I215" s="4" t="s">
        <v>978</v>
      </c>
      <c r="J215" s="4" t="s">
        <v>28</v>
      </c>
      <c r="K215" s="4">
        <v>21</v>
      </c>
      <c r="L215" s="4" t="str">
        <f t="shared" si="6"/>
        <v>Medium (11-50)</v>
      </c>
      <c r="M215" s="4">
        <v>2</v>
      </c>
      <c r="N215" s="4">
        <v>0</v>
      </c>
      <c r="O215" s="4" t="str">
        <f t="shared" si="7"/>
        <v>No</v>
      </c>
    </row>
    <row r="216" spans="1:15" x14ac:dyDescent="0.25">
      <c r="A216" s="4" t="s">
        <v>979</v>
      </c>
      <c r="B216" s="4" t="s">
        <v>968</v>
      </c>
      <c r="C216" s="9">
        <v>44167</v>
      </c>
      <c r="D216" s="4" t="s">
        <v>23</v>
      </c>
      <c r="E216" s="4" t="s">
        <v>843</v>
      </c>
      <c r="F216" s="4" t="s">
        <v>101</v>
      </c>
      <c r="G216" s="4" t="s">
        <v>980</v>
      </c>
      <c r="H216" s="4">
        <v>2006</v>
      </c>
      <c r="I216" s="4" t="s">
        <v>981</v>
      </c>
      <c r="J216" s="4" t="s">
        <v>28</v>
      </c>
      <c r="K216" s="4">
        <v>17</v>
      </c>
      <c r="L216" s="4" t="str">
        <f t="shared" si="6"/>
        <v>Medium (11-50)</v>
      </c>
      <c r="M216" s="4">
        <v>4</v>
      </c>
      <c r="N216" s="4">
        <v>0</v>
      </c>
      <c r="O216" s="4" t="str">
        <f t="shared" si="7"/>
        <v>No</v>
      </c>
    </row>
    <row r="217" spans="1:15" x14ac:dyDescent="0.25">
      <c r="A217" s="4" t="s">
        <v>982</v>
      </c>
      <c r="B217" s="4" t="s">
        <v>983</v>
      </c>
      <c r="C217" s="4" t="s">
        <v>984</v>
      </c>
      <c r="D217" s="4" t="s">
        <v>208</v>
      </c>
      <c r="E217" s="4" t="s">
        <v>985</v>
      </c>
      <c r="F217" s="4" t="s">
        <v>163</v>
      </c>
      <c r="G217" s="4" t="s">
        <v>986</v>
      </c>
      <c r="H217" s="4">
        <v>1919</v>
      </c>
      <c r="I217" s="4" t="s">
        <v>987</v>
      </c>
      <c r="J217" s="4" t="s">
        <v>28</v>
      </c>
      <c r="K217" s="4">
        <v>2</v>
      </c>
      <c r="L217" s="4" t="str">
        <f t="shared" si="6"/>
        <v>Small (1-10)</v>
      </c>
      <c r="M217" s="4">
        <v>1</v>
      </c>
      <c r="N217" s="4">
        <v>0</v>
      </c>
      <c r="O217" s="4" t="str">
        <f t="shared" si="7"/>
        <v>No</v>
      </c>
    </row>
    <row r="218" spans="1:15" x14ac:dyDescent="0.25">
      <c r="A218" s="4" t="s">
        <v>988</v>
      </c>
      <c r="B218" s="4" t="s">
        <v>989</v>
      </c>
      <c r="C218" s="4" t="s">
        <v>990</v>
      </c>
      <c r="D218" s="4" t="s">
        <v>23</v>
      </c>
      <c r="E218" s="4" t="s">
        <v>265</v>
      </c>
      <c r="F218" s="4" t="s">
        <v>17</v>
      </c>
      <c r="G218" s="4" t="s">
        <v>991</v>
      </c>
      <c r="H218" s="4">
        <v>2014</v>
      </c>
      <c r="I218" s="4" t="s">
        <v>992</v>
      </c>
      <c r="J218" s="4" t="s">
        <v>28</v>
      </c>
      <c r="K218" s="4">
        <v>10</v>
      </c>
      <c r="L218" s="4" t="str">
        <f t="shared" si="6"/>
        <v>Small (1-10)</v>
      </c>
      <c r="M218" s="4">
        <v>5</v>
      </c>
      <c r="N218" s="4">
        <v>0</v>
      </c>
      <c r="O218" s="4" t="str">
        <f t="shared" si="7"/>
        <v>No</v>
      </c>
    </row>
    <row r="219" spans="1:15" x14ac:dyDescent="0.25">
      <c r="A219" s="4" t="s">
        <v>993</v>
      </c>
      <c r="B219" s="4" t="s">
        <v>989</v>
      </c>
      <c r="C219" s="4" t="s">
        <v>994</v>
      </c>
      <c r="D219" s="4" t="s">
        <v>995</v>
      </c>
      <c r="E219" s="4" t="s">
        <v>995</v>
      </c>
      <c r="F219" s="4" t="s">
        <v>303</v>
      </c>
      <c r="G219" s="4" t="s">
        <v>996</v>
      </c>
      <c r="H219" s="4">
        <v>2015</v>
      </c>
      <c r="I219" s="4" t="s">
        <v>997</v>
      </c>
      <c r="J219" s="4" t="s">
        <v>28</v>
      </c>
      <c r="K219" s="4">
        <v>1</v>
      </c>
      <c r="L219" s="4" t="str">
        <f t="shared" si="6"/>
        <v>Small (1-10)</v>
      </c>
      <c r="M219" s="4">
        <v>1</v>
      </c>
      <c r="N219" s="4">
        <v>0</v>
      </c>
      <c r="O219" s="4" t="str">
        <f t="shared" si="7"/>
        <v>No</v>
      </c>
    </row>
    <row r="220" spans="1:15" x14ac:dyDescent="0.25">
      <c r="A220" s="4" t="s">
        <v>998</v>
      </c>
      <c r="B220" s="4" t="s">
        <v>989</v>
      </c>
      <c r="C220" s="4" t="s">
        <v>999</v>
      </c>
      <c r="D220" s="4" t="s">
        <v>23</v>
      </c>
      <c r="E220" s="4" t="s">
        <v>757</v>
      </c>
      <c r="F220" s="4" t="s">
        <v>54</v>
      </c>
      <c r="G220" s="4" t="s">
        <v>1000</v>
      </c>
      <c r="H220" s="4">
        <v>2016</v>
      </c>
      <c r="I220" s="4" t="s">
        <v>1001</v>
      </c>
      <c r="J220" s="4" t="s">
        <v>28</v>
      </c>
      <c r="K220" s="4">
        <v>13</v>
      </c>
      <c r="L220" s="4" t="str">
        <f t="shared" si="6"/>
        <v>Medium (11-50)</v>
      </c>
      <c r="M220" s="4">
        <v>3</v>
      </c>
      <c r="N220" s="4">
        <v>0</v>
      </c>
      <c r="O220" s="4" t="str">
        <f t="shared" si="7"/>
        <v>No</v>
      </c>
    </row>
    <row r="221" spans="1:15" x14ac:dyDescent="0.25">
      <c r="A221" s="4" t="s">
        <v>1002</v>
      </c>
      <c r="B221" s="4" t="s">
        <v>989</v>
      </c>
      <c r="C221" s="4" t="s">
        <v>1003</v>
      </c>
      <c r="D221" s="4" t="s">
        <v>99</v>
      </c>
      <c r="E221" s="4" t="s">
        <v>100</v>
      </c>
      <c r="F221" s="4" t="s">
        <v>33</v>
      </c>
      <c r="G221" s="4" t="s">
        <v>1004</v>
      </c>
      <c r="H221" s="4">
        <v>2016</v>
      </c>
      <c r="I221" s="4" t="s">
        <v>1005</v>
      </c>
      <c r="J221" s="4" t="s">
        <v>28</v>
      </c>
      <c r="K221" s="4">
        <v>15</v>
      </c>
      <c r="L221" s="4" t="str">
        <f t="shared" si="6"/>
        <v>Medium (11-50)</v>
      </c>
      <c r="M221" s="4">
        <v>5</v>
      </c>
      <c r="N221" s="4">
        <v>0</v>
      </c>
      <c r="O221" s="4" t="str">
        <f t="shared" si="7"/>
        <v>No</v>
      </c>
    </row>
    <row r="222" spans="1:15" x14ac:dyDescent="0.25">
      <c r="A222" s="4" t="s">
        <v>1006</v>
      </c>
      <c r="B222" s="4" t="s">
        <v>989</v>
      </c>
      <c r="C222" s="4" t="s">
        <v>1007</v>
      </c>
      <c r="D222" s="4" t="s">
        <v>23</v>
      </c>
      <c r="E222" s="4" t="s">
        <v>32</v>
      </c>
      <c r="F222" s="4" t="s">
        <v>54</v>
      </c>
      <c r="G222" s="4" t="s">
        <v>1008</v>
      </c>
      <c r="H222" s="4">
        <v>2017</v>
      </c>
      <c r="I222" s="4" t="s">
        <v>1009</v>
      </c>
      <c r="J222" s="4" t="s">
        <v>28</v>
      </c>
      <c r="K222" s="4">
        <v>2</v>
      </c>
      <c r="L222" s="4" t="str">
        <f t="shared" si="6"/>
        <v>Small (1-10)</v>
      </c>
      <c r="M222" s="4">
        <v>2</v>
      </c>
      <c r="N222" s="4">
        <v>0</v>
      </c>
      <c r="O222" s="4" t="str">
        <f t="shared" si="7"/>
        <v>No</v>
      </c>
    </row>
    <row r="223" spans="1:15" x14ac:dyDescent="0.25">
      <c r="A223" s="4" t="s">
        <v>1010</v>
      </c>
      <c r="B223" s="4" t="s">
        <v>989</v>
      </c>
      <c r="C223" s="4" t="s">
        <v>1011</v>
      </c>
      <c r="D223" s="4" t="s">
        <v>555</v>
      </c>
      <c r="E223" s="4" t="s">
        <v>556</v>
      </c>
      <c r="F223" s="4" t="s">
        <v>88</v>
      </c>
      <c r="G223" s="4" t="s">
        <v>1012</v>
      </c>
      <c r="H223" s="4">
        <v>2011</v>
      </c>
      <c r="I223" s="4" t="s">
        <v>1013</v>
      </c>
      <c r="J223" s="4" t="s">
        <v>28</v>
      </c>
      <c r="K223" s="4">
        <v>6</v>
      </c>
      <c r="L223" s="4" t="str">
        <f t="shared" si="6"/>
        <v>Small (1-10)</v>
      </c>
      <c r="M223" s="4">
        <v>4</v>
      </c>
      <c r="N223" s="4">
        <v>0</v>
      </c>
      <c r="O223" s="4" t="str">
        <f t="shared" si="7"/>
        <v>No</v>
      </c>
    </row>
    <row r="224" spans="1:15" x14ac:dyDescent="0.25">
      <c r="A224" s="4" t="s">
        <v>1014</v>
      </c>
      <c r="B224" s="4" t="s">
        <v>989</v>
      </c>
      <c r="C224" s="4" t="s">
        <v>744</v>
      </c>
      <c r="D224" s="4" t="s">
        <v>23</v>
      </c>
      <c r="E224" s="4" t="s">
        <v>32</v>
      </c>
      <c r="F224" s="4" t="s">
        <v>295</v>
      </c>
      <c r="G224" s="4" t="s">
        <v>745</v>
      </c>
      <c r="H224" s="4">
        <v>2017</v>
      </c>
      <c r="I224" s="4" t="s">
        <v>922</v>
      </c>
      <c r="J224" s="4" t="s">
        <v>28</v>
      </c>
      <c r="K224" s="4">
        <v>14</v>
      </c>
      <c r="L224" s="4" t="str">
        <f t="shared" si="6"/>
        <v>Medium (11-50)</v>
      </c>
      <c r="M224" s="4">
        <v>4</v>
      </c>
      <c r="N224" s="4">
        <v>0</v>
      </c>
      <c r="O224" s="4" t="str">
        <f t="shared" si="7"/>
        <v>No</v>
      </c>
    </row>
    <row r="225" spans="1:15" x14ac:dyDescent="0.25">
      <c r="A225" s="4" t="s">
        <v>1015</v>
      </c>
      <c r="B225" s="4" t="s">
        <v>989</v>
      </c>
      <c r="C225" s="4" t="s">
        <v>1016</v>
      </c>
      <c r="D225" s="4" t="s">
        <v>23</v>
      </c>
      <c r="E225" s="4" t="s">
        <v>1017</v>
      </c>
      <c r="F225" s="4" t="s">
        <v>54</v>
      </c>
      <c r="G225" s="4" t="s">
        <v>1018</v>
      </c>
      <c r="H225" s="4">
        <v>2016</v>
      </c>
      <c r="I225" s="4" t="s">
        <v>158</v>
      </c>
      <c r="J225" s="4" t="s">
        <v>28</v>
      </c>
      <c r="K225" s="4">
        <v>14</v>
      </c>
      <c r="L225" s="4" t="str">
        <f t="shared" si="6"/>
        <v>Medium (11-50)</v>
      </c>
      <c r="M225" s="4">
        <v>2</v>
      </c>
      <c r="N225" s="4">
        <v>0</v>
      </c>
      <c r="O225" s="4" t="str">
        <f t="shared" si="7"/>
        <v>No</v>
      </c>
    </row>
    <row r="226" spans="1:15" x14ac:dyDescent="0.25">
      <c r="A226" s="4" t="s">
        <v>1019</v>
      </c>
      <c r="B226" s="4" t="s">
        <v>989</v>
      </c>
      <c r="C226" s="9">
        <v>44540</v>
      </c>
      <c r="D226" s="4" t="s">
        <v>23</v>
      </c>
      <c r="E226" s="4" t="s">
        <v>531</v>
      </c>
      <c r="F226" s="4" t="s">
        <v>33</v>
      </c>
      <c r="G226" s="4" t="s">
        <v>1020</v>
      </c>
      <c r="H226" s="4">
        <v>2017</v>
      </c>
      <c r="I226" s="4" t="s">
        <v>1021</v>
      </c>
      <c r="J226" s="4" t="s">
        <v>28</v>
      </c>
      <c r="K226" s="4">
        <v>4</v>
      </c>
      <c r="L226" s="4" t="str">
        <f t="shared" si="6"/>
        <v>Small (1-10)</v>
      </c>
      <c r="M226" s="4">
        <v>3</v>
      </c>
      <c r="N226" s="4">
        <v>0</v>
      </c>
      <c r="O226" s="4" t="str">
        <f t="shared" si="7"/>
        <v>No</v>
      </c>
    </row>
    <row r="227" spans="1:15" x14ac:dyDescent="0.25">
      <c r="A227" s="4" t="s">
        <v>1022</v>
      </c>
      <c r="B227" s="4" t="s">
        <v>989</v>
      </c>
      <c r="C227" s="4" t="s">
        <v>1023</v>
      </c>
      <c r="D227" s="4" t="s">
        <v>814</v>
      </c>
      <c r="E227" s="4" t="s">
        <v>815</v>
      </c>
      <c r="F227" s="4" t="s">
        <v>101</v>
      </c>
      <c r="G227" s="4" t="s">
        <v>1024</v>
      </c>
      <c r="H227" s="4">
        <v>2017</v>
      </c>
      <c r="I227" s="4" t="s">
        <v>1025</v>
      </c>
      <c r="J227" s="4" t="s">
        <v>28</v>
      </c>
      <c r="K227" s="4">
        <v>13</v>
      </c>
      <c r="L227" s="4" t="str">
        <f t="shared" si="6"/>
        <v>Medium (11-50)</v>
      </c>
      <c r="M227" s="4">
        <v>3</v>
      </c>
      <c r="N227" s="4">
        <v>0</v>
      </c>
      <c r="O227" s="4" t="str">
        <f t="shared" si="7"/>
        <v>No</v>
      </c>
    </row>
    <row r="228" spans="1:15" x14ac:dyDescent="0.25">
      <c r="A228" s="4" t="s">
        <v>1026</v>
      </c>
      <c r="B228" s="4" t="s">
        <v>989</v>
      </c>
      <c r="C228" s="4" t="s">
        <v>1027</v>
      </c>
      <c r="D228" s="4" t="s">
        <v>23</v>
      </c>
      <c r="E228" s="4" t="s">
        <v>757</v>
      </c>
      <c r="F228" s="4" t="s">
        <v>54</v>
      </c>
      <c r="G228" s="4" t="s">
        <v>1028</v>
      </c>
      <c r="H228" s="4">
        <v>2013</v>
      </c>
      <c r="I228" s="4" t="s">
        <v>1029</v>
      </c>
      <c r="J228" s="4" t="s">
        <v>28</v>
      </c>
      <c r="K228" s="4">
        <v>13</v>
      </c>
      <c r="L228" s="4" t="str">
        <f t="shared" si="6"/>
        <v>Medium (11-50)</v>
      </c>
      <c r="M228" s="4">
        <v>5</v>
      </c>
      <c r="N228" s="4">
        <v>0</v>
      </c>
      <c r="O228" s="4" t="str">
        <f t="shared" si="7"/>
        <v>No</v>
      </c>
    </row>
    <row r="229" spans="1:15" x14ac:dyDescent="0.25">
      <c r="A229" s="4" t="s">
        <v>1030</v>
      </c>
      <c r="B229" s="4" t="s">
        <v>989</v>
      </c>
      <c r="C229" s="9">
        <v>44535</v>
      </c>
      <c r="D229" s="4" t="s">
        <v>23</v>
      </c>
      <c r="E229" s="4" t="s">
        <v>32</v>
      </c>
      <c r="F229" s="4" t="s">
        <v>54</v>
      </c>
      <c r="G229" s="4" t="s">
        <v>1031</v>
      </c>
      <c r="H229" s="4">
        <v>2014</v>
      </c>
      <c r="I229" s="4" t="s">
        <v>1032</v>
      </c>
      <c r="J229" s="4" t="s">
        <v>28</v>
      </c>
      <c r="K229" s="4">
        <v>16</v>
      </c>
      <c r="L229" s="4" t="str">
        <f t="shared" si="6"/>
        <v>Medium (11-50)</v>
      </c>
      <c r="M229" s="4">
        <v>6</v>
      </c>
      <c r="N229" s="4">
        <v>0</v>
      </c>
      <c r="O229" s="4" t="str">
        <f t="shared" si="7"/>
        <v>No</v>
      </c>
    </row>
    <row r="230" spans="1:15" x14ac:dyDescent="0.25">
      <c r="A230" s="4" t="s">
        <v>1033</v>
      </c>
      <c r="B230" s="4" t="s">
        <v>989</v>
      </c>
      <c r="C230" s="4" t="s">
        <v>1034</v>
      </c>
      <c r="D230" s="4" t="s">
        <v>23</v>
      </c>
      <c r="E230" s="4" t="s">
        <v>1035</v>
      </c>
      <c r="F230" s="4" t="s">
        <v>33</v>
      </c>
      <c r="G230" s="4" t="s">
        <v>1036</v>
      </c>
      <c r="H230" s="4">
        <v>2011</v>
      </c>
      <c r="I230" s="4" t="s">
        <v>1037</v>
      </c>
      <c r="J230" s="4" t="s">
        <v>28</v>
      </c>
      <c r="K230" s="4">
        <v>6</v>
      </c>
      <c r="L230" s="4" t="str">
        <f t="shared" si="6"/>
        <v>Small (1-10)</v>
      </c>
      <c r="M230" s="4">
        <v>4</v>
      </c>
      <c r="N230" s="4">
        <v>0</v>
      </c>
      <c r="O230" s="4" t="str">
        <f t="shared" si="7"/>
        <v>No</v>
      </c>
    </row>
    <row r="231" spans="1:15" x14ac:dyDescent="0.25">
      <c r="A231" s="4" t="s">
        <v>1038</v>
      </c>
      <c r="B231" s="4" t="s">
        <v>989</v>
      </c>
      <c r="C231" s="4" t="s">
        <v>1039</v>
      </c>
      <c r="D231" s="4" t="s">
        <v>23</v>
      </c>
      <c r="E231" s="4" t="s">
        <v>601</v>
      </c>
      <c r="F231" s="4" t="s">
        <v>128</v>
      </c>
      <c r="G231" s="4" t="s">
        <v>1040</v>
      </c>
      <c r="H231" s="4">
        <v>2017</v>
      </c>
      <c r="I231" s="4" t="s">
        <v>1041</v>
      </c>
      <c r="J231" s="4" t="s">
        <v>28</v>
      </c>
      <c r="K231" s="4">
        <v>15</v>
      </c>
      <c r="L231" s="4" t="str">
        <f t="shared" si="6"/>
        <v>Medium (11-50)</v>
      </c>
      <c r="M231" s="4">
        <v>2</v>
      </c>
      <c r="N231" s="4">
        <v>0</v>
      </c>
      <c r="O231" s="4" t="str">
        <f t="shared" si="7"/>
        <v>No</v>
      </c>
    </row>
    <row r="232" spans="1:15" x14ac:dyDescent="0.25">
      <c r="A232" s="4" t="s">
        <v>1042</v>
      </c>
      <c r="B232" s="4" t="s">
        <v>1043</v>
      </c>
      <c r="C232" s="9">
        <v>43870</v>
      </c>
      <c r="D232" s="4" t="s">
        <v>99</v>
      </c>
      <c r="E232" s="4" t="s">
        <v>100</v>
      </c>
      <c r="F232" s="4" t="s">
        <v>101</v>
      </c>
      <c r="G232" s="4" t="s">
        <v>1044</v>
      </c>
      <c r="H232" s="4">
        <v>2015</v>
      </c>
      <c r="I232" s="4" t="s">
        <v>1045</v>
      </c>
      <c r="J232" s="4" t="s">
        <v>28</v>
      </c>
      <c r="K232" s="4">
        <v>34</v>
      </c>
      <c r="L232" s="4" t="str">
        <f t="shared" si="6"/>
        <v>Medium (11-50)</v>
      </c>
      <c r="M232" s="4">
        <v>9</v>
      </c>
      <c r="N232" s="4">
        <v>0</v>
      </c>
      <c r="O232" s="4" t="str">
        <f t="shared" si="7"/>
        <v>No</v>
      </c>
    </row>
    <row r="233" spans="1:15" x14ac:dyDescent="0.25">
      <c r="A233" s="4" t="s">
        <v>1046</v>
      </c>
      <c r="B233" s="4" t="s">
        <v>1047</v>
      </c>
      <c r="C233" s="4" t="s">
        <v>1048</v>
      </c>
      <c r="D233" s="4" t="s">
        <v>23</v>
      </c>
      <c r="E233" s="4" t="s">
        <v>1049</v>
      </c>
      <c r="F233" s="4" t="s">
        <v>33</v>
      </c>
      <c r="G233" s="4" t="s">
        <v>1050</v>
      </c>
      <c r="H233" s="4">
        <v>2019</v>
      </c>
      <c r="I233" s="4" t="s">
        <v>1051</v>
      </c>
      <c r="J233" s="4" t="s">
        <v>28</v>
      </c>
      <c r="K233" s="4">
        <v>6</v>
      </c>
      <c r="L233" s="4" t="str">
        <f t="shared" si="6"/>
        <v>Small (1-10)</v>
      </c>
      <c r="M233" s="4">
        <v>1</v>
      </c>
      <c r="N233" s="4">
        <v>0</v>
      </c>
      <c r="O233" s="4" t="str">
        <f t="shared" si="7"/>
        <v>No</v>
      </c>
    </row>
    <row r="234" spans="1:15" x14ac:dyDescent="0.25">
      <c r="A234" s="4" t="s">
        <v>1052</v>
      </c>
      <c r="B234" s="4" t="s">
        <v>1047</v>
      </c>
      <c r="C234" s="4" t="s">
        <v>1053</v>
      </c>
      <c r="D234" s="4" t="s">
        <v>99</v>
      </c>
      <c r="E234" s="4" t="s">
        <v>360</v>
      </c>
      <c r="F234" s="4" t="s">
        <v>33</v>
      </c>
      <c r="G234" s="4" t="s">
        <v>1054</v>
      </c>
      <c r="H234" s="4">
        <v>2010</v>
      </c>
      <c r="I234" s="4" t="s">
        <v>1055</v>
      </c>
      <c r="J234" s="4" t="s">
        <v>28</v>
      </c>
      <c r="K234" s="4">
        <v>4</v>
      </c>
      <c r="L234" s="4" t="str">
        <f t="shared" si="6"/>
        <v>Small (1-10)</v>
      </c>
      <c r="M234" s="4">
        <v>2</v>
      </c>
      <c r="N234" s="4">
        <v>0</v>
      </c>
      <c r="O234" s="4" t="str">
        <f t="shared" si="7"/>
        <v>No</v>
      </c>
    </row>
    <row r="235" spans="1:15" x14ac:dyDescent="0.25">
      <c r="A235" s="4" t="s">
        <v>1056</v>
      </c>
      <c r="B235" s="4" t="s">
        <v>1057</v>
      </c>
      <c r="C235" s="9">
        <v>43135</v>
      </c>
      <c r="D235" s="4" t="s">
        <v>15</v>
      </c>
      <c r="E235" s="4" t="s">
        <v>107</v>
      </c>
      <c r="F235" s="4" t="s">
        <v>197</v>
      </c>
      <c r="G235" s="4" t="s">
        <v>1058</v>
      </c>
      <c r="H235" s="4">
        <v>2014</v>
      </c>
      <c r="I235" s="4" t="s">
        <v>248</v>
      </c>
      <c r="J235" s="4" t="s">
        <v>28</v>
      </c>
      <c r="K235" s="4">
        <v>7</v>
      </c>
      <c r="L235" s="4" t="str">
        <f t="shared" si="6"/>
        <v>Small (1-10)</v>
      </c>
      <c r="M235" s="4">
        <v>2</v>
      </c>
      <c r="N235" s="4">
        <v>0</v>
      </c>
      <c r="O235" s="4" t="str">
        <f t="shared" si="7"/>
        <v>No</v>
      </c>
    </row>
    <row r="236" spans="1:15" x14ac:dyDescent="0.25">
      <c r="A236" s="4" t="s">
        <v>1059</v>
      </c>
      <c r="B236" s="4" t="s">
        <v>1057</v>
      </c>
      <c r="C236" s="4" t="s">
        <v>1060</v>
      </c>
      <c r="D236" s="4" t="s">
        <v>23</v>
      </c>
      <c r="E236" s="4" t="s">
        <v>1061</v>
      </c>
      <c r="F236" s="4" t="s">
        <v>70</v>
      </c>
      <c r="G236" s="4" t="s">
        <v>1062</v>
      </c>
      <c r="H236" s="4">
        <v>2015</v>
      </c>
      <c r="I236" s="4" t="s">
        <v>1063</v>
      </c>
      <c r="J236" s="4" t="s">
        <v>28</v>
      </c>
      <c r="K236" s="4">
        <v>12</v>
      </c>
      <c r="L236" s="4" t="str">
        <f t="shared" si="6"/>
        <v>Medium (11-50)</v>
      </c>
      <c r="M236" s="4">
        <v>4</v>
      </c>
      <c r="N236" s="4">
        <v>0</v>
      </c>
      <c r="O236" s="4" t="str">
        <f t="shared" si="7"/>
        <v>No</v>
      </c>
    </row>
    <row r="237" spans="1:15" x14ac:dyDescent="0.25">
      <c r="A237" s="4" t="s">
        <v>1064</v>
      </c>
      <c r="B237" s="4" t="s">
        <v>1057</v>
      </c>
      <c r="C237" s="9">
        <v>44348</v>
      </c>
      <c r="D237" s="4" t="s">
        <v>23</v>
      </c>
      <c r="E237" s="4" t="s">
        <v>265</v>
      </c>
      <c r="F237" s="4" t="s">
        <v>70</v>
      </c>
      <c r="G237" s="4" t="s">
        <v>1065</v>
      </c>
      <c r="H237" s="4">
        <v>1999</v>
      </c>
      <c r="I237" s="4" t="s">
        <v>28</v>
      </c>
      <c r="J237" s="4" t="s">
        <v>28</v>
      </c>
      <c r="K237" s="4">
        <v>1</v>
      </c>
      <c r="L237" s="4" t="str">
        <f t="shared" si="6"/>
        <v>Small (1-10)</v>
      </c>
      <c r="M237" s="4" t="s">
        <v>28</v>
      </c>
      <c r="N237" s="4">
        <v>0</v>
      </c>
      <c r="O237" s="4" t="str">
        <f t="shared" si="7"/>
        <v>No</v>
      </c>
    </row>
    <row r="238" spans="1:15" x14ac:dyDescent="0.25">
      <c r="A238" s="4" t="s">
        <v>1066</v>
      </c>
      <c r="B238" s="4" t="s">
        <v>1067</v>
      </c>
      <c r="C238" s="9">
        <v>43322</v>
      </c>
      <c r="D238" s="4" t="s">
        <v>15</v>
      </c>
      <c r="E238" s="4" t="s">
        <v>762</v>
      </c>
      <c r="F238" s="4" t="s">
        <v>17</v>
      </c>
      <c r="G238" s="4" t="s">
        <v>1068</v>
      </c>
      <c r="H238" s="4">
        <v>2015</v>
      </c>
      <c r="I238" s="4" t="s">
        <v>1069</v>
      </c>
      <c r="J238" s="4" t="s">
        <v>28</v>
      </c>
      <c r="K238" s="4">
        <v>38</v>
      </c>
      <c r="L238" s="4" t="str">
        <f t="shared" si="6"/>
        <v>Medium (11-50)</v>
      </c>
      <c r="M238" s="4">
        <v>1</v>
      </c>
      <c r="N238" s="4">
        <v>0</v>
      </c>
      <c r="O238" s="4" t="str">
        <f t="shared" si="7"/>
        <v>No</v>
      </c>
    </row>
    <row r="239" spans="1:15" x14ac:dyDescent="0.25">
      <c r="A239" s="4" t="s">
        <v>1070</v>
      </c>
      <c r="B239" s="4" t="s">
        <v>1071</v>
      </c>
      <c r="C239" s="4" t="s">
        <v>1072</v>
      </c>
      <c r="D239" s="4" t="s">
        <v>15</v>
      </c>
      <c r="E239" s="4" t="s">
        <v>1073</v>
      </c>
      <c r="F239" s="4" t="s">
        <v>197</v>
      </c>
      <c r="G239" s="4" t="s">
        <v>1074</v>
      </c>
      <c r="H239" s="4">
        <v>2016</v>
      </c>
      <c r="I239" s="4" t="s">
        <v>1075</v>
      </c>
      <c r="J239" s="4" t="s">
        <v>28</v>
      </c>
      <c r="K239" s="4">
        <v>6</v>
      </c>
      <c r="L239" s="4" t="str">
        <f t="shared" si="6"/>
        <v>Small (1-10)</v>
      </c>
      <c r="M239" s="4">
        <v>3</v>
      </c>
      <c r="N239" s="4">
        <v>0</v>
      </c>
      <c r="O239" s="4" t="str">
        <f t="shared" si="7"/>
        <v>No</v>
      </c>
    </row>
    <row r="240" spans="1:15" x14ac:dyDescent="0.25">
      <c r="A240" s="4" t="s">
        <v>1076</v>
      </c>
      <c r="B240" s="4" t="s">
        <v>1077</v>
      </c>
      <c r="C240" s="4" t="s">
        <v>756</v>
      </c>
      <c r="D240" s="4" t="s">
        <v>23</v>
      </c>
      <c r="E240" s="4" t="s">
        <v>1078</v>
      </c>
      <c r="F240" s="4" t="s">
        <v>25</v>
      </c>
      <c r="G240" s="4" t="s">
        <v>1079</v>
      </c>
      <c r="H240" s="4">
        <v>2011</v>
      </c>
      <c r="I240" s="4" t="s">
        <v>1080</v>
      </c>
      <c r="J240" s="4" t="s">
        <v>28</v>
      </c>
      <c r="K240" s="4">
        <v>15</v>
      </c>
      <c r="L240" s="4" t="str">
        <f t="shared" si="6"/>
        <v>Medium (11-50)</v>
      </c>
      <c r="M240" s="4">
        <v>2</v>
      </c>
      <c r="N240" s="4">
        <v>0</v>
      </c>
      <c r="O240" s="4" t="str">
        <f t="shared" si="7"/>
        <v>No</v>
      </c>
    </row>
    <row r="241" spans="1:15" x14ac:dyDescent="0.25">
      <c r="A241" s="4" t="s">
        <v>1081</v>
      </c>
      <c r="B241" s="4" t="s">
        <v>1077</v>
      </c>
      <c r="C241" s="4" t="s">
        <v>1082</v>
      </c>
      <c r="D241" s="4" t="s">
        <v>23</v>
      </c>
      <c r="E241" s="4" t="s">
        <v>950</v>
      </c>
      <c r="F241" s="4" t="s">
        <v>303</v>
      </c>
      <c r="G241" s="4" t="s">
        <v>1083</v>
      </c>
      <c r="H241" s="4">
        <v>2011</v>
      </c>
      <c r="I241" s="4" t="s">
        <v>1084</v>
      </c>
      <c r="J241" s="4" t="s">
        <v>43</v>
      </c>
      <c r="K241" s="4">
        <v>53</v>
      </c>
      <c r="L241" s="4" t="str">
        <f t="shared" si="6"/>
        <v>Big (51-91)</v>
      </c>
      <c r="M241" s="4">
        <v>7</v>
      </c>
      <c r="N241" s="4">
        <v>1</v>
      </c>
      <c r="O241" s="4" t="str">
        <f t="shared" si="7"/>
        <v>Yes</v>
      </c>
    </row>
    <row r="242" spans="1:15" x14ac:dyDescent="0.25">
      <c r="A242" s="4" t="s">
        <v>1085</v>
      </c>
      <c r="B242" s="4" t="s">
        <v>1077</v>
      </c>
      <c r="C242" s="4" t="s">
        <v>1086</v>
      </c>
      <c r="D242" s="4" t="s">
        <v>23</v>
      </c>
      <c r="E242" s="4" t="s">
        <v>32</v>
      </c>
      <c r="F242" s="4" t="s">
        <v>163</v>
      </c>
      <c r="G242" s="4" t="s">
        <v>1087</v>
      </c>
      <c r="H242" s="4">
        <v>2014</v>
      </c>
      <c r="I242" s="4" t="s">
        <v>1088</v>
      </c>
      <c r="J242" s="4" t="s">
        <v>28</v>
      </c>
      <c r="K242" s="4">
        <v>10</v>
      </c>
      <c r="L242" s="4" t="str">
        <f t="shared" si="6"/>
        <v>Small (1-10)</v>
      </c>
      <c r="M242" s="4">
        <v>1</v>
      </c>
      <c r="N242" s="4">
        <v>0</v>
      </c>
      <c r="O242" s="4" t="str">
        <f t="shared" si="7"/>
        <v>No</v>
      </c>
    </row>
    <row r="243" spans="1:15" x14ac:dyDescent="0.25">
      <c r="A243" s="4" t="s">
        <v>1089</v>
      </c>
      <c r="B243" s="4" t="s">
        <v>1077</v>
      </c>
      <c r="C243" s="9">
        <v>44446</v>
      </c>
      <c r="D243" s="4" t="s">
        <v>408</v>
      </c>
      <c r="E243" s="4" t="s">
        <v>409</v>
      </c>
      <c r="F243" s="4" t="s">
        <v>65</v>
      </c>
      <c r="G243" s="4" t="s">
        <v>1090</v>
      </c>
      <c r="H243" s="4">
        <v>2014</v>
      </c>
      <c r="I243" s="4" t="s">
        <v>1091</v>
      </c>
      <c r="J243" s="4" t="s">
        <v>28</v>
      </c>
      <c r="K243" s="4">
        <v>20</v>
      </c>
      <c r="L243" s="4" t="str">
        <f t="shared" si="6"/>
        <v>Medium (11-50)</v>
      </c>
      <c r="M243" s="4">
        <v>6</v>
      </c>
      <c r="N243" s="4">
        <v>0</v>
      </c>
      <c r="O243" s="4" t="str">
        <f t="shared" si="7"/>
        <v>No</v>
      </c>
    </row>
    <row r="244" spans="1:15" x14ac:dyDescent="0.25">
      <c r="A244" s="4" t="s">
        <v>1092</v>
      </c>
      <c r="B244" s="4" t="s">
        <v>1077</v>
      </c>
      <c r="C244" s="4" t="s">
        <v>1093</v>
      </c>
      <c r="D244" s="4" t="s">
        <v>99</v>
      </c>
      <c r="E244" s="4" t="s">
        <v>661</v>
      </c>
      <c r="F244" s="4" t="s">
        <v>88</v>
      </c>
      <c r="G244" s="4" t="s">
        <v>1094</v>
      </c>
      <c r="H244" s="4">
        <v>2015</v>
      </c>
      <c r="I244" s="4" t="s">
        <v>1095</v>
      </c>
      <c r="J244" s="4" t="s">
        <v>28</v>
      </c>
      <c r="K244" s="4">
        <v>30</v>
      </c>
      <c r="L244" s="4" t="str">
        <f t="shared" si="6"/>
        <v>Medium (11-50)</v>
      </c>
      <c r="M244" s="4">
        <v>5</v>
      </c>
      <c r="N244" s="4">
        <v>0</v>
      </c>
      <c r="O244" s="4" t="str">
        <f t="shared" si="7"/>
        <v>No</v>
      </c>
    </row>
    <row r="245" spans="1:15" x14ac:dyDescent="0.25">
      <c r="A245" s="4" t="s">
        <v>1096</v>
      </c>
      <c r="B245" s="4" t="s">
        <v>1097</v>
      </c>
      <c r="C245" s="4" t="s">
        <v>776</v>
      </c>
      <c r="D245" s="4" t="s">
        <v>23</v>
      </c>
      <c r="E245" s="4" t="s">
        <v>495</v>
      </c>
      <c r="F245" s="4" t="s">
        <v>33</v>
      </c>
      <c r="G245" s="4" t="s">
        <v>1098</v>
      </c>
      <c r="H245" s="4">
        <v>2016</v>
      </c>
      <c r="I245" s="4" t="s">
        <v>1099</v>
      </c>
      <c r="J245" s="4" t="s">
        <v>28</v>
      </c>
      <c r="K245" s="4">
        <v>34</v>
      </c>
      <c r="L245" s="4" t="str">
        <f t="shared" si="6"/>
        <v>Medium (11-50)</v>
      </c>
      <c r="M245" s="4">
        <v>2</v>
      </c>
      <c r="N245" s="4">
        <v>0</v>
      </c>
      <c r="O245" s="4" t="str">
        <f t="shared" si="7"/>
        <v>No</v>
      </c>
    </row>
    <row r="246" spans="1:15" x14ac:dyDescent="0.25">
      <c r="A246" s="4" t="s">
        <v>1100</v>
      </c>
      <c r="B246" s="4" t="s">
        <v>1101</v>
      </c>
      <c r="C246" s="9">
        <v>42679</v>
      </c>
      <c r="D246" s="4" t="s">
        <v>15</v>
      </c>
      <c r="E246" s="4" t="s">
        <v>127</v>
      </c>
      <c r="F246" s="4" t="s">
        <v>25</v>
      </c>
      <c r="G246" s="4" t="s">
        <v>1102</v>
      </c>
      <c r="H246" s="4">
        <v>2006</v>
      </c>
      <c r="I246" s="4" t="s">
        <v>1103</v>
      </c>
      <c r="J246" s="4" t="s">
        <v>28</v>
      </c>
      <c r="K246" s="4">
        <v>1</v>
      </c>
      <c r="L246" s="4" t="str">
        <f t="shared" si="6"/>
        <v>Small (1-10)</v>
      </c>
      <c r="M246" s="4">
        <v>1</v>
      </c>
      <c r="N246" s="4">
        <v>0</v>
      </c>
      <c r="O246" s="4" t="str">
        <f t="shared" si="7"/>
        <v>No</v>
      </c>
    </row>
    <row r="247" spans="1:15" x14ac:dyDescent="0.25">
      <c r="A247" s="4" t="s">
        <v>1104</v>
      </c>
      <c r="B247" s="4" t="s">
        <v>1105</v>
      </c>
      <c r="C247" s="4" t="s">
        <v>1106</v>
      </c>
      <c r="D247" s="4" t="s">
        <v>23</v>
      </c>
      <c r="E247" s="4" t="s">
        <v>32</v>
      </c>
      <c r="F247" s="4" t="s">
        <v>88</v>
      </c>
      <c r="G247" s="4" t="s">
        <v>1107</v>
      </c>
      <c r="H247" s="4">
        <v>2008</v>
      </c>
      <c r="I247" s="4" t="s">
        <v>1108</v>
      </c>
      <c r="J247" s="4" t="s">
        <v>28</v>
      </c>
      <c r="K247" s="4">
        <v>26</v>
      </c>
      <c r="L247" s="4" t="str">
        <f t="shared" si="6"/>
        <v>Medium (11-50)</v>
      </c>
      <c r="M247" s="4">
        <v>9</v>
      </c>
      <c r="N247" s="4">
        <v>0</v>
      </c>
      <c r="O247" s="4" t="str">
        <f t="shared" si="7"/>
        <v>No</v>
      </c>
    </row>
    <row r="248" spans="1:15" x14ac:dyDescent="0.25">
      <c r="A248" s="4" t="s">
        <v>1109</v>
      </c>
      <c r="B248" s="4" t="s">
        <v>1105</v>
      </c>
      <c r="C248" s="9">
        <v>44442</v>
      </c>
      <c r="D248" s="4" t="s">
        <v>23</v>
      </c>
      <c r="E248" s="4" t="s">
        <v>152</v>
      </c>
      <c r="F248" s="4" t="s">
        <v>33</v>
      </c>
      <c r="G248" s="4" t="s">
        <v>1110</v>
      </c>
      <c r="H248" s="4">
        <v>2016</v>
      </c>
      <c r="I248" s="4" t="s">
        <v>1111</v>
      </c>
      <c r="J248" s="4" t="s">
        <v>28</v>
      </c>
      <c r="K248" s="4">
        <v>16</v>
      </c>
      <c r="L248" s="4" t="str">
        <f t="shared" si="6"/>
        <v>Medium (11-50)</v>
      </c>
      <c r="M248" s="4">
        <v>3</v>
      </c>
      <c r="N248" s="4">
        <v>0</v>
      </c>
      <c r="O248" s="4" t="str">
        <f t="shared" si="7"/>
        <v>No</v>
      </c>
    </row>
    <row r="249" spans="1:15" x14ac:dyDescent="0.25">
      <c r="A249" s="4" t="s">
        <v>1112</v>
      </c>
      <c r="B249" s="4" t="s">
        <v>1105</v>
      </c>
      <c r="C249" s="9">
        <v>44538</v>
      </c>
      <c r="D249" s="4" t="s">
        <v>99</v>
      </c>
      <c r="E249" s="4" t="s">
        <v>360</v>
      </c>
      <c r="F249" s="4" t="s">
        <v>101</v>
      </c>
      <c r="G249" s="4" t="s">
        <v>1113</v>
      </c>
      <c r="H249" s="4">
        <v>2010</v>
      </c>
      <c r="I249" s="4" t="s">
        <v>1114</v>
      </c>
      <c r="J249" s="4" t="s">
        <v>28</v>
      </c>
      <c r="K249" s="4">
        <v>13</v>
      </c>
      <c r="L249" s="4" t="str">
        <f t="shared" si="6"/>
        <v>Medium (11-50)</v>
      </c>
      <c r="M249" s="4">
        <v>5</v>
      </c>
      <c r="N249" s="4">
        <v>0</v>
      </c>
      <c r="O249" s="4" t="str">
        <f t="shared" si="7"/>
        <v>No</v>
      </c>
    </row>
    <row r="250" spans="1:15" x14ac:dyDescent="0.25">
      <c r="A250" s="4" t="s">
        <v>1115</v>
      </c>
      <c r="B250" s="4" t="s">
        <v>1105</v>
      </c>
      <c r="C250" s="4" t="s">
        <v>1116</v>
      </c>
      <c r="D250" s="4" t="s">
        <v>384</v>
      </c>
      <c r="E250" s="4" t="s">
        <v>385</v>
      </c>
      <c r="F250" s="4" t="s">
        <v>33</v>
      </c>
      <c r="G250" s="4" t="s">
        <v>1117</v>
      </c>
      <c r="H250" s="4">
        <v>2014</v>
      </c>
      <c r="I250" s="4" t="s">
        <v>1118</v>
      </c>
      <c r="J250" s="4" t="s">
        <v>28</v>
      </c>
      <c r="K250" s="4">
        <v>23</v>
      </c>
      <c r="L250" s="4" t="str">
        <f t="shared" si="6"/>
        <v>Medium (11-50)</v>
      </c>
      <c r="M250" s="4">
        <v>4</v>
      </c>
      <c r="N250" s="4">
        <v>0</v>
      </c>
      <c r="O250" s="4" t="str">
        <f t="shared" si="7"/>
        <v>No</v>
      </c>
    </row>
    <row r="251" spans="1:15" x14ac:dyDescent="0.25">
      <c r="A251" s="4" t="s">
        <v>1119</v>
      </c>
      <c r="B251" s="4" t="s">
        <v>1105</v>
      </c>
      <c r="C251" s="4" t="s">
        <v>1120</v>
      </c>
      <c r="D251" s="4" t="s">
        <v>23</v>
      </c>
      <c r="E251" s="4" t="s">
        <v>152</v>
      </c>
      <c r="F251" s="4" t="s">
        <v>33</v>
      </c>
      <c r="G251" s="4" t="s">
        <v>1121</v>
      </c>
      <c r="H251" s="4">
        <v>2014</v>
      </c>
      <c r="I251" s="4" t="s">
        <v>1122</v>
      </c>
      <c r="J251" s="4" t="s">
        <v>28</v>
      </c>
      <c r="K251" s="4">
        <v>24</v>
      </c>
      <c r="L251" s="4" t="str">
        <f t="shared" si="6"/>
        <v>Medium (11-50)</v>
      </c>
      <c r="M251" s="4">
        <v>1</v>
      </c>
      <c r="N251" s="4">
        <v>0</v>
      </c>
      <c r="O251" s="4" t="str">
        <f t="shared" si="7"/>
        <v>No</v>
      </c>
    </row>
    <row r="252" spans="1:15" x14ac:dyDescent="0.25">
      <c r="A252" s="4" t="s">
        <v>1123</v>
      </c>
      <c r="B252" s="4" t="s">
        <v>1105</v>
      </c>
      <c r="C252" s="4" t="s">
        <v>1124</v>
      </c>
      <c r="D252" s="4" t="s">
        <v>23</v>
      </c>
      <c r="E252" s="4" t="s">
        <v>32</v>
      </c>
      <c r="F252" s="4" t="s">
        <v>163</v>
      </c>
      <c r="G252" s="4" t="s">
        <v>1125</v>
      </c>
      <c r="H252" s="4">
        <v>2014</v>
      </c>
      <c r="I252" s="4" t="s">
        <v>1126</v>
      </c>
      <c r="J252" s="4" t="s">
        <v>28</v>
      </c>
      <c r="K252" s="4">
        <v>27</v>
      </c>
      <c r="L252" s="4" t="str">
        <f t="shared" si="6"/>
        <v>Medium (11-50)</v>
      </c>
      <c r="M252" s="4">
        <v>4</v>
      </c>
      <c r="N252" s="4">
        <v>0</v>
      </c>
      <c r="O252" s="4" t="str">
        <f t="shared" si="7"/>
        <v>No</v>
      </c>
    </row>
    <row r="253" spans="1:15" x14ac:dyDescent="0.25">
      <c r="A253" s="4" t="s">
        <v>1127</v>
      </c>
      <c r="B253" s="4" t="s">
        <v>1105</v>
      </c>
      <c r="C253" s="4" t="s">
        <v>1128</v>
      </c>
      <c r="D253" s="4" t="s">
        <v>23</v>
      </c>
      <c r="E253" s="4" t="s">
        <v>1129</v>
      </c>
      <c r="F253" s="4" t="s">
        <v>54</v>
      </c>
      <c r="G253" s="4" t="s">
        <v>1130</v>
      </c>
      <c r="H253" s="4">
        <v>2014</v>
      </c>
      <c r="I253" s="4" t="s">
        <v>1131</v>
      </c>
      <c r="J253" s="4" t="s">
        <v>28</v>
      </c>
      <c r="K253" s="4">
        <v>10</v>
      </c>
      <c r="L253" s="4" t="str">
        <f t="shared" si="6"/>
        <v>Small (1-10)</v>
      </c>
      <c r="M253" s="4">
        <v>3</v>
      </c>
      <c r="N253" s="4">
        <v>0</v>
      </c>
      <c r="O253" s="4" t="str">
        <f t="shared" si="7"/>
        <v>No</v>
      </c>
    </row>
    <row r="254" spans="1:15" x14ac:dyDescent="0.25">
      <c r="A254" s="4" t="s">
        <v>1132</v>
      </c>
      <c r="B254" s="4" t="s">
        <v>1105</v>
      </c>
      <c r="C254" s="9">
        <v>44443</v>
      </c>
      <c r="D254" s="4" t="s">
        <v>23</v>
      </c>
      <c r="E254" s="4" t="s">
        <v>495</v>
      </c>
      <c r="F254" s="4" t="s">
        <v>88</v>
      </c>
      <c r="G254" s="4" t="s">
        <v>1133</v>
      </c>
      <c r="H254" s="4">
        <v>2019</v>
      </c>
      <c r="I254" s="4" t="s">
        <v>1134</v>
      </c>
      <c r="J254" s="4" t="s">
        <v>28</v>
      </c>
      <c r="K254" s="4">
        <v>5</v>
      </c>
      <c r="L254" s="4" t="str">
        <f t="shared" si="6"/>
        <v>Small (1-10)</v>
      </c>
      <c r="M254" s="4">
        <v>2</v>
      </c>
      <c r="N254" s="4">
        <v>0</v>
      </c>
      <c r="O254" s="4" t="str">
        <f t="shared" si="7"/>
        <v>No</v>
      </c>
    </row>
    <row r="255" spans="1:15" x14ac:dyDescent="0.25">
      <c r="A255" s="4" t="s">
        <v>1135</v>
      </c>
      <c r="B255" s="4" t="s">
        <v>1136</v>
      </c>
      <c r="C255" s="4" t="s">
        <v>364</v>
      </c>
      <c r="D255" s="4" t="s">
        <v>23</v>
      </c>
      <c r="E255" s="4" t="s">
        <v>424</v>
      </c>
      <c r="F255" s="4" t="s">
        <v>128</v>
      </c>
      <c r="G255" s="4" t="s">
        <v>1137</v>
      </c>
      <c r="H255" s="4">
        <v>2016</v>
      </c>
      <c r="I255" s="4" t="s">
        <v>1138</v>
      </c>
      <c r="J255" s="4" t="s">
        <v>28</v>
      </c>
      <c r="K255" s="4">
        <v>10</v>
      </c>
      <c r="L255" s="4" t="str">
        <f t="shared" si="6"/>
        <v>Small (1-10)</v>
      </c>
      <c r="M255" s="4">
        <v>1</v>
      </c>
      <c r="N255" s="4">
        <v>0</v>
      </c>
      <c r="O255" s="4" t="str">
        <f t="shared" si="7"/>
        <v>No</v>
      </c>
    </row>
    <row r="256" spans="1:15" x14ac:dyDescent="0.25">
      <c r="A256" s="4" t="s">
        <v>1139</v>
      </c>
      <c r="B256" s="4" t="s">
        <v>1136</v>
      </c>
      <c r="C256" s="4" t="s">
        <v>1140</v>
      </c>
      <c r="D256" s="4" t="s">
        <v>23</v>
      </c>
      <c r="E256" s="4" t="s">
        <v>32</v>
      </c>
      <c r="F256" s="4" t="s">
        <v>33</v>
      </c>
      <c r="G256" s="4" t="s">
        <v>1141</v>
      </c>
      <c r="H256" s="4">
        <v>2017</v>
      </c>
      <c r="I256" s="4" t="s">
        <v>515</v>
      </c>
      <c r="J256" s="4" t="s">
        <v>28</v>
      </c>
      <c r="K256" s="4">
        <v>13</v>
      </c>
      <c r="L256" s="4" t="str">
        <f t="shared" si="6"/>
        <v>Medium (11-50)</v>
      </c>
      <c r="M256" s="4">
        <v>3</v>
      </c>
      <c r="N256" s="4">
        <v>0</v>
      </c>
      <c r="O256" s="4" t="str">
        <f t="shared" si="7"/>
        <v>No</v>
      </c>
    </row>
    <row r="257" spans="1:15" x14ac:dyDescent="0.25">
      <c r="A257" s="4" t="s">
        <v>1142</v>
      </c>
      <c r="B257" s="4" t="s">
        <v>1143</v>
      </c>
      <c r="C257" s="9">
        <v>43199</v>
      </c>
      <c r="D257" s="4" t="s">
        <v>99</v>
      </c>
      <c r="E257" s="4" t="s">
        <v>100</v>
      </c>
      <c r="F257" s="4" t="s">
        <v>65</v>
      </c>
      <c r="G257" s="4" t="s">
        <v>1144</v>
      </c>
      <c r="H257" s="4">
        <v>2016</v>
      </c>
      <c r="I257" s="4" t="s">
        <v>1145</v>
      </c>
      <c r="J257" s="4" t="s">
        <v>28</v>
      </c>
      <c r="K257" s="4">
        <v>21</v>
      </c>
      <c r="L257" s="4" t="str">
        <f t="shared" si="6"/>
        <v>Medium (11-50)</v>
      </c>
      <c r="M257" s="4">
        <v>5</v>
      </c>
      <c r="N257" s="4">
        <v>0</v>
      </c>
      <c r="O257" s="4" t="str">
        <f t="shared" si="7"/>
        <v>No</v>
      </c>
    </row>
    <row r="258" spans="1:15" x14ac:dyDescent="0.25">
      <c r="A258" s="4" t="s">
        <v>1146</v>
      </c>
      <c r="B258" s="4" t="s">
        <v>1143</v>
      </c>
      <c r="C258" s="9">
        <v>44013</v>
      </c>
      <c r="D258" s="4" t="s">
        <v>23</v>
      </c>
      <c r="E258" s="4" t="s">
        <v>1147</v>
      </c>
      <c r="F258" s="4" t="s">
        <v>33</v>
      </c>
      <c r="G258" s="4" t="s">
        <v>1148</v>
      </c>
      <c r="H258" s="4">
        <v>2006</v>
      </c>
      <c r="I258" s="4" t="s">
        <v>118</v>
      </c>
      <c r="J258" s="4" t="s">
        <v>28</v>
      </c>
      <c r="K258" s="4">
        <v>11</v>
      </c>
      <c r="L258" s="4" t="str">
        <f t="shared" si="6"/>
        <v>Medium (11-50)</v>
      </c>
      <c r="M258" s="4">
        <v>2</v>
      </c>
      <c r="N258" s="4">
        <v>0</v>
      </c>
      <c r="O258" s="4" t="str">
        <f t="shared" si="7"/>
        <v>No</v>
      </c>
    </row>
    <row r="259" spans="1:15" x14ac:dyDescent="0.25">
      <c r="A259" s="4" t="s">
        <v>1149</v>
      </c>
      <c r="B259" s="4" t="s">
        <v>1143</v>
      </c>
      <c r="C259" s="4" t="s">
        <v>1150</v>
      </c>
      <c r="D259" s="4" t="s">
        <v>605</v>
      </c>
      <c r="E259" s="4" t="s">
        <v>611</v>
      </c>
      <c r="F259" s="4" t="s">
        <v>88</v>
      </c>
      <c r="G259" s="4" t="s">
        <v>1151</v>
      </c>
      <c r="H259" s="4">
        <v>2011</v>
      </c>
      <c r="I259" s="4" t="s">
        <v>1152</v>
      </c>
      <c r="J259" s="4" t="s">
        <v>28</v>
      </c>
      <c r="K259" s="4">
        <v>24</v>
      </c>
      <c r="L259" s="4" t="str">
        <f t="shared" ref="L259:L322" si="8">IF(K259&lt;=10,"Small (1-10)",IF(K259&lt;=50,"Medium (11-50)","Big (51-91)"))</f>
        <v>Medium (11-50)</v>
      </c>
      <c r="M259" s="4">
        <v>2</v>
      </c>
      <c r="N259" s="4">
        <v>0</v>
      </c>
      <c r="O259" s="4" t="str">
        <f t="shared" ref="O259:O322" si="9">IF(N259&gt;0,"Yes","No")</f>
        <v>No</v>
      </c>
    </row>
    <row r="260" spans="1:15" x14ac:dyDescent="0.25">
      <c r="A260" s="4" t="s">
        <v>1153</v>
      </c>
      <c r="B260" s="4" t="s">
        <v>1143</v>
      </c>
      <c r="C260" s="4" t="s">
        <v>1154</v>
      </c>
      <c r="D260" s="4" t="s">
        <v>99</v>
      </c>
      <c r="E260" s="4" t="s">
        <v>100</v>
      </c>
      <c r="F260" s="4" t="s">
        <v>54</v>
      </c>
      <c r="G260" s="4" t="s">
        <v>1155</v>
      </c>
      <c r="H260" s="4">
        <v>2007</v>
      </c>
      <c r="I260" s="4" t="s">
        <v>1156</v>
      </c>
      <c r="J260" s="4" t="s">
        <v>28</v>
      </c>
      <c r="K260" s="4">
        <v>24</v>
      </c>
      <c r="L260" s="4" t="str">
        <f t="shared" si="8"/>
        <v>Medium (11-50)</v>
      </c>
      <c r="M260" s="4">
        <v>7</v>
      </c>
      <c r="N260" s="4">
        <v>0</v>
      </c>
      <c r="O260" s="4" t="str">
        <f t="shared" si="9"/>
        <v>No</v>
      </c>
    </row>
    <row r="261" spans="1:15" x14ac:dyDescent="0.25">
      <c r="A261" s="4" t="s">
        <v>1157</v>
      </c>
      <c r="B261" s="4" t="s">
        <v>1158</v>
      </c>
      <c r="C261" s="4" t="s">
        <v>1159</v>
      </c>
      <c r="D261" s="4" t="s">
        <v>15</v>
      </c>
      <c r="E261" s="4" t="s">
        <v>16</v>
      </c>
      <c r="F261" s="4" t="s">
        <v>303</v>
      </c>
      <c r="G261" s="4" t="s">
        <v>1160</v>
      </c>
      <c r="H261" s="4">
        <v>2011</v>
      </c>
      <c r="I261" s="4" t="s">
        <v>316</v>
      </c>
      <c r="J261" s="4" t="s">
        <v>28</v>
      </c>
      <c r="K261" s="4">
        <v>10</v>
      </c>
      <c r="L261" s="4" t="str">
        <f t="shared" si="8"/>
        <v>Small (1-10)</v>
      </c>
      <c r="M261" s="4">
        <v>2</v>
      </c>
      <c r="N261" s="4">
        <v>0</v>
      </c>
      <c r="O261" s="4" t="str">
        <f t="shared" si="9"/>
        <v>No</v>
      </c>
    </row>
    <row r="262" spans="1:15" x14ac:dyDescent="0.25">
      <c r="A262" s="4" t="s">
        <v>1161</v>
      </c>
      <c r="B262" s="4" t="s">
        <v>1158</v>
      </c>
      <c r="C262" s="9">
        <v>42736</v>
      </c>
      <c r="D262" s="4" t="s">
        <v>111</v>
      </c>
      <c r="E262" s="4" t="s">
        <v>112</v>
      </c>
      <c r="F262" s="4" t="s">
        <v>310</v>
      </c>
      <c r="G262" s="4" t="s">
        <v>1162</v>
      </c>
      <c r="H262" s="4">
        <v>2012</v>
      </c>
      <c r="I262" s="4" t="s">
        <v>297</v>
      </c>
      <c r="J262" s="4" t="s">
        <v>28</v>
      </c>
      <c r="K262" s="4">
        <v>8</v>
      </c>
      <c r="L262" s="4" t="str">
        <f t="shared" si="8"/>
        <v>Small (1-10)</v>
      </c>
      <c r="M262" s="4">
        <v>3</v>
      </c>
      <c r="N262" s="4">
        <v>0</v>
      </c>
      <c r="O262" s="4" t="str">
        <f t="shared" si="9"/>
        <v>No</v>
      </c>
    </row>
    <row r="263" spans="1:15" x14ac:dyDescent="0.25">
      <c r="A263" s="4" t="s">
        <v>1163</v>
      </c>
      <c r="B263" s="4" t="s">
        <v>1158</v>
      </c>
      <c r="C263" s="9">
        <v>42746</v>
      </c>
      <c r="D263" s="4" t="s">
        <v>15</v>
      </c>
      <c r="E263" s="4" t="s">
        <v>436</v>
      </c>
      <c r="F263" s="4" t="s">
        <v>88</v>
      </c>
      <c r="G263" s="4" t="s">
        <v>1164</v>
      </c>
      <c r="H263" s="4">
        <v>2012</v>
      </c>
      <c r="I263" s="4" t="s">
        <v>1165</v>
      </c>
      <c r="J263" s="4" t="s">
        <v>28</v>
      </c>
      <c r="K263" s="4">
        <v>22</v>
      </c>
      <c r="L263" s="4" t="str">
        <f t="shared" si="8"/>
        <v>Medium (11-50)</v>
      </c>
      <c r="M263" s="4">
        <v>2</v>
      </c>
      <c r="N263" s="4">
        <v>0</v>
      </c>
      <c r="O263" s="4" t="str">
        <f t="shared" si="9"/>
        <v>No</v>
      </c>
    </row>
    <row r="264" spans="1:15" x14ac:dyDescent="0.25">
      <c r="A264" s="4" t="s">
        <v>1166</v>
      </c>
      <c r="B264" s="4" t="s">
        <v>1158</v>
      </c>
      <c r="C264" s="4" t="s">
        <v>302</v>
      </c>
      <c r="D264" s="4" t="s">
        <v>58</v>
      </c>
      <c r="E264" s="4" t="s">
        <v>1167</v>
      </c>
      <c r="F264" s="4" t="s">
        <v>33</v>
      </c>
      <c r="G264" s="4" t="s">
        <v>1168</v>
      </c>
      <c r="H264" s="4">
        <v>1992</v>
      </c>
      <c r="I264" s="4" t="s">
        <v>1169</v>
      </c>
      <c r="J264" s="4" t="s">
        <v>95</v>
      </c>
      <c r="K264" s="4">
        <v>1</v>
      </c>
      <c r="L264" s="4" t="str">
        <f t="shared" si="8"/>
        <v>Small (1-10)</v>
      </c>
      <c r="M264" s="4">
        <v>1</v>
      </c>
      <c r="N264" s="4">
        <v>1</v>
      </c>
      <c r="O264" s="4" t="str">
        <f t="shared" si="9"/>
        <v>Yes</v>
      </c>
    </row>
    <row r="265" spans="1:15" x14ac:dyDescent="0.25">
      <c r="A265" s="4" t="s">
        <v>1170</v>
      </c>
      <c r="B265" s="4" t="s">
        <v>1158</v>
      </c>
      <c r="C265" s="4" t="s">
        <v>1171</v>
      </c>
      <c r="D265" s="4" t="s">
        <v>23</v>
      </c>
      <c r="E265" s="4" t="s">
        <v>265</v>
      </c>
      <c r="F265" s="4" t="s">
        <v>33</v>
      </c>
      <c r="G265" s="4" t="s">
        <v>1172</v>
      </c>
      <c r="H265" s="4">
        <v>2013</v>
      </c>
      <c r="I265" s="4" t="s">
        <v>1173</v>
      </c>
      <c r="J265" s="4" t="s">
        <v>95</v>
      </c>
      <c r="K265" s="4">
        <v>34</v>
      </c>
      <c r="L265" s="4" t="str">
        <f t="shared" si="8"/>
        <v>Medium (11-50)</v>
      </c>
      <c r="M265" s="4">
        <v>6</v>
      </c>
      <c r="N265" s="4">
        <v>3</v>
      </c>
      <c r="O265" s="4" t="str">
        <f t="shared" si="9"/>
        <v>Yes</v>
      </c>
    </row>
    <row r="266" spans="1:15" x14ac:dyDescent="0.25">
      <c r="A266" s="4" t="s">
        <v>1174</v>
      </c>
      <c r="B266" s="4" t="s">
        <v>1158</v>
      </c>
      <c r="C266" s="4" t="s">
        <v>1175</v>
      </c>
      <c r="D266" s="4" t="s">
        <v>15</v>
      </c>
      <c r="E266" s="4" t="s">
        <v>16</v>
      </c>
      <c r="F266" s="4" t="s">
        <v>101</v>
      </c>
      <c r="G266" s="4" t="s">
        <v>1176</v>
      </c>
      <c r="H266" s="4">
        <v>2014</v>
      </c>
      <c r="I266" s="4" t="s">
        <v>1177</v>
      </c>
      <c r="J266" s="4" t="s">
        <v>28</v>
      </c>
      <c r="K266" s="4">
        <v>17</v>
      </c>
      <c r="L266" s="4" t="str">
        <f t="shared" si="8"/>
        <v>Medium (11-50)</v>
      </c>
      <c r="M266" s="4">
        <v>2</v>
      </c>
      <c r="N266" s="4">
        <v>0</v>
      </c>
      <c r="O266" s="4" t="str">
        <f t="shared" si="9"/>
        <v>No</v>
      </c>
    </row>
    <row r="267" spans="1:15" x14ac:dyDescent="0.25">
      <c r="A267" s="4" t="s">
        <v>1178</v>
      </c>
      <c r="B267" s="4" t="s">
        <v>1158</v>
      </c>
      <c r="C267" s="4" t="s">
        <v>634</v>
      </c>
      <c r="D267" s="4" t="s">
        <v>99</v>
      </c>
      <c r="E267" s="4" t="s">
        <v>661</v>
      </c>
      <c r="F267" s="4" t="s">
        <v>65</v>
      </c>
      <c r="G267" s="4" t="s">
        <v>1179</v>
      </c>
      <c r="H267" s="4">
        <v>2011</v>
      </c>
      <c r="I267" s="4" t="s">
        <v>1180</v>
      </c>
      <c r="J267" s="4" t="s">
        <v>28</v>
      </c>
      <c r="K267" s="4">
        <v>16</v>
      </c>
      <c r="L267" s="4" t="str">
        <f t="shared" si="8"/>
        <v>Medium (11-50)</v>
      </c>
      <c r="M267" s="4">
        <v>5</v>
      </c>
      <c r="N267" s="4">
        <v>0</v>
      </c>
      <c r="O267" s="4" t="str">
        <f t="shared" si="9"/>
        <v>No</v>
      </c>
    </row>
    <row r="268" spans="1:15" x14ac:dyDescent="0.25">
      <c r="A268" s="4" t="s">
        <v>1181</v>
      </c>
      <c r="B268" s="4" t="s">
        <v>1158</v>
      </c>
      <c r="C268" s="4" t="s">
        <v>1182</v>
      </c>
      <c r="D268" s="4" t="s">
        <v>208</v>
      </c>
      <c r="E268" s="4" t="s">
        <v>209</v>
      </c>
      <c r="F268" s="4" t="s">
        <v>197</v>
      </c>
      <c r="G268" s="4" t="s">
        <v>1183</v>
      </c>
      <c r="H268" s="4">
        <v>2013</v>
      </c>
      <c r="I268" s="4" t="s">
        <v>1184</v>
      </c>
      <c r="J268" s="4" t="s">
        <v>28</v>
      </c>
      <c r="K268" s="4">
        <v>16</v>
      </c>
      <c r="L268" s="4" t="str">
        <f t="shared" si="8"/>
        <v>Medium (11-50)</v>
      </c>
      <c r="M268" s="4">
        <v>3</v>
      </c>
      <c r="N268" s="4">
        <v>0</v>
      </c>
      <c r="O268" s="4" t="str">
        <f t="shared" si="9"/>
        <v>No</v>
      </c>
    </row>
    <row r="269" spans="1:15" x14ac:dyDescent="0.25">
      <c r="A269" s="4" t="s">
        <v>1185</v>
      </c>
      <c r="B269" s="4" t="s">
        <v>1158</v>
      </c>
      <c r="C269" s="9">
        <v>43597</v>
      </c>
      <c r="D269" s="4" t="s">
        <v>605</v>
      </c>
      <c r="E269" s="4" t="s">
        <v>611</v>
      </c>
      <c r="F269" s="4" t="s">
        <v>25</v>
      </c>
      <c r="G269" s="4" t="s">
        <v>1186</v>
      </c>
      <c r="H269" s="4">
        <v>2011</v>
      </c>
      <c r="I269" s="4" t="s">
        <v>1187</v>
      </c>
      <c r="J269" s="4" t="s">
        <v>28</v>
      </c>
      <c r="K269" s="4">
        <v>9</v>
      </c>
      <c r="L269" s="4" t="str">
        <f t="shared" si="8"/>
        <v>Small (1-10)</v>
      </c>
      <c r="M269" s="4">
        <v>2</v>
      </c>
      <c r="N269" s="4">
        <v>0</v>
      </c>
      <c r="O269" s="4" t="str">
        <f t="shared" si="9"/>
        <v>No</v>
      </c>
    </row>
    <row r="270" spans="1:15" x14ac:dyDescent="0.25">
      <c r="A270" s="4" t="s">
        <v>1188</v>
      </c>
      <c r="B270" s="4" t="s">
        <v>1158</v>
      </c>
      <c r="C270" s="9">
        <v>43956</v>
      </c>
      <c r="D270" s="4" t="s">
        <v>384</v>
      </c>
      <c r="E270" s="4" t="s">
        <v>1189</v>
      </c>
      <c r="F270" s="4" t="s">
        <v>101</v>
      </c>
      <c r="G270" s="4" t="s">
        <v>1190</v>
      </c>
      <c r="H270" s="4">
        <v>2015</v>
      </c>
      <c r="I270" s="4" t="s">
        <v>1191</v>
      </c>
      <c r="J270" s="4" t="s">
        <v>28</v>
      </c>
      <c r="K270" s="4">
        <v>19</v>
      </c>
      <c r="L270" s="4" t="str">
        <f t="shared" si="8"/>
        <v>Medium (11-50)</v>
      </c>
      <c r="M270" s="4">
        <v>3</v>
      </c>
      <c r="N270" s="4">
        <v>0</v>
      </c>
      <c r="O270" s="4" t="str">
        <f t="shared" si="9"/>
        <v>No</v>
      </c>
    </row>
    <row r="271" spans="1:15" x14ac:dyDescent="0.25">
      <c r="A271" s="4" t="s">
        <v>1192</v>
      </c>
      <c r="B271" s="4" t="s">
        <v>1158</v>
      </c>
      <c r="C271" s="4" t="s">
        <v>1193</v>
      </c>
      <c r="D271" s="4" t="s">
        <v>23</v>
      </c>
      <c r="E271" s="4" t="s">
        <v>152</v>
      </c>
      <c r="F271" s="4" t="s">
        <v>295</v>
      </c>
      <c r="G271" s="4" t="s">
        <v>1194</v>
      </c>
      <c r="H271" s="4">
        <v>2013</v>
      </c>
      <c r="I271" s="4" t="s">
        <v>1195</v>
      </c>
      <c r="J271" s="4" t="s">
        <v>28</v>
      </c>
      <c r="K271" s="4">
        <v>17</v>
      </c>
      <c r="L271" s="4" t="str">
        <f t="shared" si="8"/>
        <v>Medium (11-50)</v>
      </c>
      <c r="M271" s="4">
        <v>4</v>
      </c>
      <c r="N271" s="4">
        <v>0</v>
      </c>
      <c r="O271" s="4" t="str">
        <f t="shared" si="9"/>
        <v>No</v>
      </c>
    </row>
    <row r="272" spans="1:15" x14ac:dyDescent="0.25">
      <c r="A272" s="4" t="s">
        <v>1196</v>
      </c>
      <c r="B272" s="4" t="s">
        <v>1158</v>
      </c>
      <c r="C272" s="4" t="s">
        <v>1197</v>
      </c>
      <c r="D272" s="4" t="s">
        <v>23</v>
      </c>
      <c r="E272" s="4" t="s">
        <v>601</v>
      </c>
      <c r="F272" s="4" t="s">
        <v>54</v>
      </c>
      <c r="G272" s="4" t="s">
        <v>1198</v>
      </c>
      <c r="H272" s="4">
        <v>2013</v>
      </c>
      <c r="I272" s="4" t="s">
        <v>1199</v>
      </c>
      <c r="J272" s="4" t="s">
        <v>28</v>
      </c>
      <c r="K272" s="4">
        <v>4</v>
      </c>
      <c r="L272" s="4" t="str">
        <f t="shared" si="8"/>
        <v>Small (1-10)</v>
      </c>
      <c r="M272" s="4">
        <v>1</v>
      </c>
      <c r="N272" s="4">
        <v>0</v>
      </c>
      <c r="O272" s="4" t="str">
        <f t="shared" si="9"/>
        <v>No</v>
      </c>
    </row>
    <row r="273" spans="1:15" x14ac:dyDescent="0.25">
      <c r="A273" s="4" t="s">
        <v>1200</v>
      </c>
      <c r="B273" s="4" t="s">
        <v>1158</v>
      </c>
      <c r="C273" s="9">
        <v>44503</v>
      </c>
      <c r="D273" s="4" t="s">
        <v>23</v>
      </c>
      <c r="E273" s="4" t="s">
        <v>1201</v>
      </c>
      <c r="F273" s="4" t="s">
        <v>33</v>
      </c>
      <c r="G273" s="4" t="s">
        <v>1202</v>
      </c>
      <c r="H273" s="4">
        <v>2017</v>
      </c>
      <c r="I273" s="4" t="s">
        <v>1203</v>
      </c>
      <c r="J273" s="4" t="s">
        <v>28</v>
      </c>
      <c r="K273" s="4">
        <v>44</v>
      </c>
      <c r="L273" s="4" t="str">
        <f t="shared" si="8"/>
        <v>Medium (11-50)</v>
      </c>
      <c r="M273" s="4">
        <v>3</v>
      </c>
      <c r="N273" s="4">
        <v>0</v>
      </c>
      <c r="O273" s="4" t="str">
        <f t="shared" si="9"/>
        <v>No</v>
      </c>
    </row>
    <row r="274" spans="1:15" x14ac:dyDescent="0.25">
      <c r="A274" s="4" t="s">
        <v>1204</v>
      </c>
      <c r="B274" s="4" t="s">
        <v>1158</v>
      </c>
      <c r="C274" s="4" t="s">
        <v>622</v>
      </c>
      <c r="D274" s="4" t="s">
        <v>23</v>
      </c>
      <c r="E274" s="4" t="s">
        <v>350</v>
      </c>
      <c r="F274" s="4" t="s">
        <v>54</v>
      </c>
      <c r="G274" s="4" t="s">
        <v>1205</v>
      </c>
      <c r="H274" s="4">
        <v>2003</v>
      </c>
      <c r="I274" s="4" t="s">
        <v>1206</v>
      </c>
      <c r="J274" s="4" t="s">
        <v>28</v>
      </c>
      <c r="K274" s="4">
        <v>4</v>
      </c>
      <c r="L274" s="4" t="str">
        <f t="shared" si="8"/>
        <v>Small (1-10)</v>
      </c>
      <c r="M274" s="4">
        <v>1</v>
      </c>
      <c r="N274" s="4">
        <v>0</v>
      </c>
      <c r="O274" s="4" t="str">
        <f t="shared" si="9"/>
        <v>No</v>
      </c>
    </row>
    <row r="275" spans="1:15" x14ac:dyDescent="0.25">
      <c r="A275" s="4" t="s">
        <v>1207</v>
      </c>
      <c r="B275" s="4" t="s">
        <v>1158</v>
      </c>
      <c r="C275" s="4" t="s">
        <v>1208</v>
      </c>
      <c r="D275" s="4" t="s">
        <v>58</v>
      </c>
      <c r="E275" s="4" t="s">
        <v>1209</v>
      </c>
      <c r="F275" s="4" t="s">
        <v>163</v>
      </c>
      <c r="G275" s="4" t="s">
        <v>1210</v>
      </c>
      <c r="H275" s="4">
        <v>2014</v>
      </c>
      <c r="I275" s="4" t="s">
        <v>1211</v>
      </c>
      <c r="J275" s="4" t="s">
        <v>28</v>
      </c>
      <c r="K275" s="4">
        <v>14</v>
      </c>
      <c r="L275" s="4" t="str">
        <f t="shared" si="8"/>
        <v>Medium (11-50)</v>
      </c>
      <c r="M275" s="4">
        <v>4</v>
      </c>
      <c r="N275" s="4">
        <v>0</v>
      </c>
      <c r="O275" s="4" t="str">
        <f t="shared" si="9"/>
        <v>No</v>
      </c>
    </row>
    <row r="276" spans="1:15" x14ac:dyDescent="0.25">
      <c r="A276" s="4" t="s">
        <v>1212</v>
      </c>
      <c r="B276" s="4" t="s">
        <v>1158</v>
      </c>
      <c r="C276" s="4" t="s">
        <v>1213</v>
      </c>
      <c r="D276" s="4" t="s">
        <v>23</v>
      </c>
      <c r="E276" s="4" t="s">
        <v>1214</v>
      </c>
      <c r="F276" s="4" t="s">
        <v>54</v>
      </c>
      <c r="G276" s="4" t="s">
        <v>1215</v>
      </c>
      <c r="H276" s="4">
        <v>2010</v>
      </c>
      <c r="I276" s="4" t="s">
        <v>1216</v>
      </c>
      <c r="J276" s="4" t="s">
        <v>28</v>
      </c>
      <c r="K276" s="4">
        <v>14</v>
      </c>
      <c r="L276" s="4" t="str">
        <f t="shared" si="8"/>
        <v>Medium (11-50)</v>
      </c>
      <c r="M276" s="4">
        <v>4</v>
      </c>
      <c r="N276" s="4">
        <v>0</v>
      </c>
      <c r="O276" s="4" t="str">
        <f t="shared" si="9"/>
        <v>No</v>
      </c>
    </row>
    <row r="277" spans="1:15" x14ac:dyDescent="0.25">
      <c r="A277" s="4" t="s">
        <v>1217</v>
      </c>
      <c r="B277" s="4" t="s">
        <v>1158</v>
      </c>
      <c r="C277" s="9">
        <v>42434</v>
      </c>
      <c r="D277" s="4" t="s">
        <v>23</v>
      </c>
      <c r="E277" s="4" t="s">
        <v>270</v>
      </c>
      <c r="F277" s="4" t="s">
        <v>101</v>
      </c>
      <c r="G277" s="4" t="s">
        <v>1218</v>
      </c>
      <c r="H277" s="4">
        <v>2007</v>
      </c>
      <c r="I277" s="4" t="s">
        <v>1219</v>
      </c>
      <c r="J277" s="4" t="s">
        <v>28</v>
      </c>
      <c r="K277" s="4">
        <v>4</v>
      </c>
      <c r="L277" s="4" t="str">
        <f t="shared" si="8"/>
        <v>Small (1-10)</v>
      </c>
      <c r="M277" s="4">
        <v>2</v>
      </c>
      <c r="N277" s="4">
        <v>0</v>
      </c>
      <c r="O277" s="4" t="str">
        <f t="shared" si="9"/>
        <v>No</v>
      </c>
    </row>
    <row r="278" spans="1:15" x14ac:dyDescent="0.25">
      <c r="A278" s="4" t="s">
        <v>1220</v>
      </c>
      <c r="B278" s="4" t="s">
        <v>1158</v>
      </c>
      <c r="C278" s="4" t="s">
        <v>1221</v>
      </c>
      <c r="D278" s="4" t="s">
        <v>23</v>
      </c>
      <c r="E278" s="4" t="s">
        <v>32</v>
      </c>
      <c r="F278" s="4" t="s">
        <v>163</v>
      </c>
      <c r="G278" s="4" t="s">
        <v>1222</v>
      </c>
      <c r="H278" s="4">
        <v>2015</v>
      </c>
      <c r="I278" s="4" t="s">
        <v>1223</v>
      </c>
      <c r="J278" s="4" t="s">
        <v>28</v>
      </c>
      <c r="K278" s="4">
        <v>36</v>
      </c>
      <c r="L278" s="4" t="str">
        <f t="shared" si="8"/>
        <v>Medium (11-50)</v>
      </c>
      <c r="M278" s="4">
        <v>2</v>
      </c>
      <c r="N278" s="4">
        <v>0</v>
      </c>
      <c r="O278" s="4" t="str">
        <f t="shared" si="9"/>
        <v>No</v>
      </c>
    </row>
    <row r="279" spans="1:15" x14ac:dyDescent="0.25">
      <c r="A279" s="4" t="s">
        <v>1224</v>
      </c>
      <c r="B279" s="4" t="s">
        <v>1158</v>
      </c>
      <c r="C279" s="4" t="s">
        <v>957</v>
      </c>
      <c r="D279" s="4" t="s">
        <v>208</v>
      </c>
      <c r="E279" s="4" t="s">
        <v>279</v>
      </c>
      <c r="F279" s="4" t="s">
        <v>54</v>
      </c>
      <c r="G279" s="4" t="s">
        <v>1225</v>
      </c>
      <c r="H279" s="4">
        <v>2013</v>
      </c>
      <c r="I279" s="4" t="s">
        <v>1226</v>
      </c>
      <c r="J279" s="4" t="s">
        <v>28</v>
      </c>
      <c r="K279" s="4">
        <v>13</v>
      </c>
      <c r="L279" s="4" t="str">
        <f t="shared" si="8"/>
        <v>Medium (11-50)</v>
      </c>
      <c r="M279" s="4">
        <v>3</v>
      </c>
      <c r="N279" s="4">
        <v>0</v>
      </c>
      <c r="O279" s="4" t="str">
        <f t="shared" si="9"/>
        <v>No</v>
      </c>
    </row>
    <row r="280" spans="1:15" x14ac:dyDescent="0.25">
      <c r="A280" s="4" t="s">
        <v>1227</v>
      </c>
      <c r="B280" s="4" t="s">
        <v>1158</v>
      </c>
      <c r="C280" s="4" t="s">
        <v>957</v>
      </c>
      <c r="D280" s="4" t="s">
        <v>23</v>
      </c>
      <c r="E280" s="4" t="s">
        <v>571</v>
      </c>
      <c r="F280" s="4" t="s">
        <v>54</v>
      </c>
      <c r="G280" s="4" t="s">
        <v>1228</v>
      </c>
      <c r="H280" s="4">
        <v>2014</v>
      </c>
      <c r="I280" s="4" t="s">
        <v>1229</v>
      </c>
      <c r="J280" s="4" t="s">
        <v>28</v>
      </c>
      <c r="K280" s="4">
        <v>13</v>
      </c>
      <c r="L280" s="4" t="str">
        <f t="shared" si="8"/>
        <v>Medium (11-50)</v>
      </c>
      <c r="M280" s="4">
        <v>4</v>
      </c>
      <c r="N280" s="4">
        <v>0</v>
      </c>
      <c r="O280" s="4" t="str">
        <f t="shared" si="9"/>
        <v>No</v>
      </c>
    </row>
    <row r="281" spans="1:15" x14ac:dyDescent="0.25">
      <c r="A281" s="4" t="s">
        <v>1230</v>
      </c>
      <c r="B281" s="4" t="s">
        <v>1158</v>
      </c>
      <c r="C281" s="4" t="s">
        <v>1231</v>
      </c>
      <c r="D281" s="4" t="s">
        <v>23</v>
      </c>
      <c r="E281" s="4" t="s">
        <v>182</v>
      </c>
      <c r="F281" s="4" t="s">
        <v>54</v>
      </c>
      <c r="G281" s="4" t="s">
        <v>1232</v>
      </c>
      <c r="H281" s="4">
        <v>2010</v>
      </c>
      <c r="I281" s="4" t="s">
        <v>1233</v>
      </c>
      <c r="J281" s="4" t="s">
        <v>28</v>
      </c>
      <c r="K281" s="4">
        <v>8</v>
      </c>
      <c r="L281" s="4" t="str">
        <f t="shared" si="8"/>
        <v>Small (1-10)</v>
      </c>
      <c r="M281" s="4">
        <v>6</v>
      </c>
      <c r="N281" s="4">
        <v>0</v>
      </c>
      <c r="O281" s="4" t="str">
        <f t="shared" si="9"/>
        <v>No</v>
      </c>
    </row>
    <row r="282" spans="1:15" x14ac:dyDescent="0.25">
      <c r="A282" s="4" t="s">
        <v>1234</v>
      </c>
      <c r="B282" s="4" t="s">
        <v>1158</v>
      </c>
      <c r="C282" s="4" t="s">
        <v>1116</v>
      </c>
      <c r="D282" s="4" t="s">
        <v>23</v>
      </c>
      <c r="E282" s="4" t="s">
        <v>152</v>
      </c>
      <c r="F282" s="4" t="s">
        <v>54</v>
      </c>
      <c r="G282" s="4" t="s">
        <v>1235</v>
      </c>
      <c r="H282" s="4">
        <v>2014</v>
      </c>
      <c r="I282" s="4" t="s">
        <v>1236</v>
      </c>
      <c r="J282" s="4" t="s">
        <v>28</v>
      </c>
      <c r="K282" s="4">
        <v>5</v>
      </c>
      <c r="L282" s="4" t="str">
        <f t="shared" si="8"/>
        <v>Small (1-10)</v>
      </c>
      <c r="M282" s="4">
        <v>1</v>
      </c>
      <c r="N282" s="4">
        <v>0</v>
      </c>
      <c r="O282" s="4" t="str">
        <f t="shared" si="9"/>
        <v>No</v>
      </c>
    </row>
    <row r="283" spans="1:15" x14ac:dyDescent="0.25">
      <c r="A283" s="4" t="s">
        <v>1237</v>
      </c>
      <c r="B283" s="4" t="s">
        <v>1143</v>
      </c>
      <c r="C283" s="4" t="s">
        <v>1238</v>
      </c>
      <c r="D283" s="4" t="s">
        <v>208</v>
      </c>
      <c r="E283" s="4" t="s">
        <v>279</v>
      </c>
      <c r="F283" s="4" t="s">
        <v>88</v>
      </c>
      <c r="G283" s="4" t="s">
        <v>1239</v>
      </c>
      <c r="H283" s="4">
        <v>2020</v>
      </c>
      <c r="I283" s="4" t="s">
        <v>1240</v>
      </c>
      <c r="J283" s="4" t="s">
        <v>28</v>
      </c>
      <c r="K283" s="4">
        <v>14</v>
      </c>
      <c r="L283" s="4" t="str">
        <f t="shared" si="8"/>
        <v>Medium (11-50)</v>
      </c>
      <c r="M283" s="4">
        <v>2</v>
      </c>
      <c r="N283" s="4">
        <v>0</v>
      </c>
      <c r="O283" s="4" t="str">
        <f t="shared" si="9"/>
        <v>No</v>
      </c>
    </row>
    <row r="284" spans="1:15" x14ac:dyDescent="0.25">
      <c r="A284" s="4" t="s">
        <v>1241</v>
      </c>
      <c r="B284" s="4" t="s">
        <v>1158</v>
      </c>
      <c r="C284" s="9">
        <v>44296</v>
      </c>
      <c r="D284" s="4" t="s">
        <v>1242</v>
      </c>
      <c r="E284" s="4" t="s">
        <v>1243</v>
      </c>
      <c r="F284" s="4" t="s">
        <v>54</v>
      </c>
      <c r="G284" s="4" t="s">
        <v>1244</v>
      </c>
      <c r="H284" s="4">
        <v>2019</v>
      </c>
      <c r="I284" s="4" t="s">
        <v>1245</v>
      </c>
      <c r="J284" s="4" t="s">
        <v>28</v>
      </c>
      <c r="K284" s="4">
        <v>18</v>
      </c>
      <c r="L284" s="4" t="str">
        <f t="shared" si="8"/>
        <v>Medium (11-50)</v>
      </c>
      <c r="M284" s="4">
        <v>1</v>
      </c>
      <c r="N284" s="4">
        <v>0</v>
      </c>
      <c r="O284" s="4" t="str">
        <f t="shared" si="9"/>
        <v>No</v>
      </c>
    </row>
    <row r="285" spans="1:15" x14ac:dyDescent="0.25">
      <c r="A285" s="4" t="s">
        <v>1246</v>
      </c>
      <c r="B285" s="4" t="s">
        <v>1158</v>
      </c>
      <c r="C285" s="4" t="s">
        <v>499</v>
      </c>
      <c r="D285" s="4" t="s">
        <v>23</v>
      </c>
      <c r="E285" s="4" t="s">
        <v>32</v>
      </c>
      <c r="F285" s="4" t="s">
        <v>101</v>
      </c>
      <c r="G285" s="4" t="s">
        <v>1247</v>
      </c>
      <c r="H285" s="4">
        <v>2015</v>
      </c>
      <c r="I285" s="4" t="s">
        <v>1248</v>
      </c>
      <c r="J285" s="4" t="s">
        <v>28</v>
      </c>
      <c r="K285" s="4">
        <v>13</v>
      </c>
      <c r="L285" s="4" t="str">
        <f t="shared" si="8"/>
        <v>Medium (11-50)</v>
      </c>
      <c r="M285" s="4">
        <v>2</v>
      </c>
      <c r="N285" s="4">
        <v>0</v>
      </c>
      <c r="O285" s="4" t="str">
        <f t="shared" si="9"/>
        <v>No</v>
      </c>
    </row>
    <row r="286" spans="1:15" x14ac:dyDescent="0.25">
      <c r="A286" s="4" t="s">
        <v>1249</v>
      </c>
      <c r="B286" s="4" t="s">
        <v>1158</v>
      </c>
      <c r="C286" s="4" t="s">
        <v>1250</v>
      </c>
      <c r="D286" s="4" t="s">
        <v>23</v>
      </c>
      <c r="E286" s="4" t="s">
        <v>1251</v>
      </c>
      <c r="F286" s="4" t="s">
        <v>33</v>
      </c>
      <c r="G286" s="4" t="s">
        <v>1252</v>
      </c>
      <c r="H286" s="4">
        <v>2011</v>
      </c>
      <c r="I286" s="4" t="s">
        <v>1253</v>
      </c>
      <c r="J286" s="4" t="s">
        <v>28</v>
      </c>
      <c r="K286" s="4">
        <v>10</v>
      </c>
      <c r="L286" s="4" t="str">
        <f t="shared" si="8"/>
        <v>Small (1-10)</v>
      </c>
      <c r="M286" s="4">
        <v>4</v>
      </c>
      <c r="N286" s="4">
        <v>0</v>
      </c>
      <c r="O286" s="4" t="str">
        <f t="shared" si="9"/>
        <v>No</v>
      </c>
    </row>
    <row r="287" spans="1:15" x14ac:dyDescent="0.25">
      <c r="A287" s="4" t="s">
        <v>1254</v>
      </c>
      <c r="B287" s="4" t="s">
        <v>1158</v>
      </c>
      <c r="C287" s="9">
        <v>44381</v>
      </c>
      <c r="D287" s="4" t="s">
        <v>99</v>
      </c>
      <c r="E287" s="4" t="s">
        <v>100</v>
      </c>
      <c r="F287" s="4" t="s">
        <v>33</v>
      </c>
      <c r="G287" s="4" t="s">
        <v>1255</v>
      </c>
      <c r="H287" s="4">
        <v>2017</v>
      </c>
      <c r="I287" s="4" t="s">
        <v>1256</v>
      </c>
      <c r="J287" s="4" t="s">
        <v>28</v>
      </c>
      <c r="K287" s="4">
        <v>17</v>
      </c>
      <c r="L287" s="4" t="str">
        <f t="shared" si="8"/>
        <v>Medium (11-50)</v>
      </c>
      <c r="M287" s="4">
        <v>3</v>
      </c>
      <c r="N287" s="4">
        <v>0</v>
      </c>
      <c r="O287" s="4" t="str">
        <f t="shared" si="9"/>
        <v>No</v>
      </c>
    </row>
    <row r="288" spans="1:15" x14ac:dyDescent="0.25">
      <c r="A288" s="4" t="s">
        <v>1257</v>
      </c>
      <c r="B288" s="4" t="s">
        <v>1158</v>
      </c>
      <c r="C288" s="9">
        <v>44016</v>
      </c>
      <c r="D288" s="4" t="s">
        <v>23</v>
      </c>
      <c r="E288" s="4" t="s">
        <v>1258</v>
      </c>
      <c r="F288" s="4" t="s">
        <v>54</v>
      </c>
      <c r="G288" s="4" t="s">
        <v>1259</v>
      </c>
      <c r="H288" s="4">
        <v>2014</v>
      </c>
      <c r="I288" s="4" t="s">
        <v>1260</v>
      </c>
      <c r="J288" s="4" t="s">
        <v>28</v>
      </c>
      <c r="K288" s="4">
        <v>12</v>
      </c>
      <c r="L288" s="4" t="str">
        <f t="shared" si="8"/>
        <v>Medium (11-50)</v>
      </c>
      <c r="M288" s="4">
        <v>4</v>
      </c>
      <c r="N288" s="4">
        <v>0</v>
      </c>
      <c r="O288" s="4" t="str">
        <f t="shared" si="9"/>
        <v>No</v>
      </c>
    </row>
    <row r="289" spans="1:15" x14ac:dyDescent="0.25">
      <c r="A289" s="4" t="s">
        <v>1261</v>
      </c>
      <c r="B289" s="4" t="s">
        <v>1077</v>
      </c>
      <c r="C289" s="4" t="s">
        <v>1262</v>
      </c>
      <c r="D289" s="4" t="s">
        <v>23</v>
      </c>
      <c r="E289" s="4" t="s">
        <v>152</v>
      </c>
      <c r="F289" s="4" t="s">
        <v>197</v>
      </c>
      <c r="G289" s="4" t="s">
        <v>1263</v>
      </c>
      <c r="H289" s="4">
        <v>2012</v>
      </c>
      <c r="I289" s="4" t="s">
        <v>1264</v>
      </c>
      <c r="J289" s="4" t="s">
        <v>28</v>
      </c>
      <c r="K289" s="4">
        <v>23</v>
      </c>
      <c r="L289" s="4" t="str">
        <f t="shared" si="8"/>
        <v>Medium (11-50)</v>
      </c>
      <c r="M289" s="4">
        <v>6</v>
      </c>
      <c r="N289" s="4">
        <v>0</v>
      </c>
      <c r="O289" s="4" t="str">
        <f t="shared" si="9"/>
        <v>No</v>
      </c>
    </row>
    <row r="290" spans="1:15" x14ac:dyDescent="0.25">
      <c r="A290" s="4" t="s">
        <v>1265</v>
      </c>
      <c r="B290" s="4" t="s">
        <v>1158</v>
      </c>
      <c r="C290" s="4" t="s">
        <v>1266</v>
      </c>
      <c r="D290" s="4" t="s">
        <v>23</v>
      </c>
      <c r="E290" s="4" t="s">
        <v>32</v>
      </c>
      <c r="F290" s="4" t="s">
        <v>33</v>
      </c>
      <c r="G290" s="4" t="s">
        <v>1267</v>
      </c>
      <c r="H290" s="4">
        <v>2017</v>
      </c>
      <c r="I290" s="4" t="s">
        <v>1268</v>
      </c>
      <c r="J290" s="4" t="s">
        <v>28</v>
      </c>
      <c r="K290" s="4">
        <v>28</v>
      </c>
      <c r="L290" s="4" t="str">
        <f t="shared" si="8"/>
        <v>Medium (11-50)</v>
      </c>
      <c r="M290" s="4">
        <v>1</v>
      </c>
      <c r="N290" s="4">
        <v>0</v>
      </c>
      <c r="O290" s="4" t="str">
        <f t="shared" si="9"/>
        <v>No</v>
      </c>
    </row>
    <row r="291" spans="1:15" x14ac:dyDescent="0.25">
      <c r="A291" s="4" t="s">
        <v>1269</v>
      </c>
      <c r="B291" s="4" t="s">
        <v>1158</v>
      </c>
      <c r="C291" s="4" t="s">
        <v>1270</v>
      </c>
      <c r="D291" s="4" t="s">
        <v>23</v>
      </c>
      <c r="E291" s="4" t="s">
        <v>32</v>
      </c>
      <c r="F291" s="4" t="s">
        <v>33</v>
      </c>
      <c r="G291" s="4" t="s">
        <v>1271</v>
      </c>
      <c r="H291" s="4">
        <v>2017</v>
      </c>
      <c r="I291" s="4" t="s">
        <v>1272</v>
      </c>
      <c r="J291" s="4" t="s">
        <v>28</v>
      </c>
      <c r="K291" s="4">
        <v>5</v>
      </c>
      <c r="L291" s="4" t="str">
        <f t="shared" si="8"/>
        <v>Small (1-10)</v>
      </c>
      <c r="M291" s="4">
        <v>1</v>
      </c>
      <c r="N291" s="4">
        <v>0</v>
      </c>
      <c r="O291" s="4" t="str">
        <f t="shared" si="9"/>
        <v>No</v>
      </c>
    </row>
    <row r="292" spans="1:15" x14ac:dyDescent="0.25">
      <c r="A292" s="4" t="s">
        <v>1273</v>
      </c>
      <c r="B292" s="4" t="s">
        <v>1158</v>
      </c>
      <c r="C292" s="4" t="s">
        <v>999</v>
      </c>
      <c r="D292" s="4" t="s">
        <v>23</v>
      </c>
      <c r="E292" s="4" t="s">
        <v>32</v>
      </c>
      <c r="F292" s="4" t="s">
        <v>54</v>
      </c>
      <c r="G292" s="4" t="s">
        <v>1274</v>
      </c>
      <c r="H292" s="4">
        <v>2015</v>
      </c>
      <c r="I292" s="4" t="s">
        <v>1275</v>
      </c>
      <c r="J292" s="4" t="s">
        <v>28</v>
      </c>
      <c r="K292" s="4">
        <v>17</v>
      </c>
      <c r="L292" s="4" t="str">
        <f t="shared" si="8"/>
        <v>Medium (11-50)</v>
      </c>
      <c r="M292" s="4">
        <v>6</v>
      </c>
      <c r="N292" s="4">
        <v>0</v>
      </c>
      <c r="O292" s="4" t="str">
        <f t="shared" si="9"/>
        <v>No</v>
      </c>
    </row>
    <row r="293" spans="1:15" x14ac:dyDescent="0.25">
      <c r="A293" s="4" t="s">
        <v>1276</v>
      </c>
      <c r="B293" s="4" t="s">
        <v>1158</v>
      </c>
      <c r="C293" s="9">
        <v>44442</v>
      </c>
      <c r="D293" s="4" t="s">
        <v>23</v>
      </c>
      <c r="E293" s="4" t="s">
        <v>32</v>
      </c>
      <c r="F293" s="4" t="s">
        <v>33</v>
      </c>
      <c r="G293" s="4" t="s">
        <v>1277</v>
      </c>
      <c r="H293" s="4">
        <v>2016</v>
      </c>
      <c r="I293" s="4" t="s">
        <v>1278</v>
      </c>
      <c r="J293" s="4" t="s">
        <v>28</v>
      </c>
      <c r="K293" s="4">
        <v>41</v>
      </c>
      <c r="L293" s="4" t="str">
        <f t="shared" si="8"/>
        <v>Medium (11-50)</v>
      </c>
      <c r="M293" s="4">
        <v>5</v>
      </c>
      <c r="N293" s="4">
        <v>0</v>
      </c>
      <c r="O293" s="4" t="str">
        <f t="shared" si="9"/>
        <v>No</v>
      </c>
    </row>
    <row r="294" spans="1:15" x14ac:dyDescent="0.25">
      <c r="A294" s="4" t="s">
        <v>1279</v>
      </c>
      <c r="B294" s="4" t="s">
        <v>1158</v>
      </c>
      <c r="C294" s="4" t="s">
        <v>1280</v>
      </c>
      <c r="D294" s="4" t="s">
        <v>233</v>
      </c>
      <c r="E294" s="4" t="s">
        <v>233</v>
      </c>
      <c r="F294" s="4" t="s">
        <v>33</v>
      </c>
      <c r="G294" s="4" t="s">
        <v>1281</v>
      </c>
      <c r="H294" s="4">
        <v>2015</v>
      </c>
      <c r="I294" s="4" t="s">
        <v>1282</v>
      </c>
      <c r="J294" s="4" t="s">
        <v>28</v>
      </c>
      <c r="K294" s="4">
        <v>18</v>
      </c>
      <c r="L294" s="4" t="str">
        <f t="shared" si="8"/>
        <v>Medium (11-50)</v>
      </c>
      <c r="M294" s="4">
        <v>3</v>
      </c>
      <c r="N294" s="4">
        <v>0</v>
      </c>
      <c r="O294" s="4" t="str">
        <f t="shared" si="9"/>
        <v>No</v>
      </c>
    </row>
    <row r="295" spans="1:15" x14ac:dyDescent="0.25">
      <c r="A295" s="4" t="s">
        <v>1283</v>
      </c>
      <c r="B295" s="4" t="s">
        <v>1284</v>
      </c>
      <c r="C295" s="4" t="s">
        <v>1285</v>
      </c>
      <c r="D295" s="4" t="s">
        <v>23</v>
      </c>
      <c r="E295" s="4" t="s">
        <v>32</v>
      </c>
      <c r="F295" s="4" t="s">
        <v>33</v>
      </c>
      <c r="G295" s="4" t="s">
        <v>1286</v>
      </c>
      <c r="H295" s="4">
        <v>2011</v>
      </c>
      <c r="I295" s="4" t="s">
        <v>1287</v>
      </c>
      <c r="J295" s="4" t="s">
        <v>28</v>
      </c>
      <c r="K295" s="4">
        <v>11</v>
      </c>
      <c r="L295" s="4" t="str">
        <f t="shared" si="8"/>
        <v>Medium (11-50)</v>
      </c>
      <c r="M295" s="4">
        <v>1</v>
      </c>
      <c r="N295" s="4">
        <v>0</v>
      </c>
      <c r="O295" s="4" t="str">
        <f t="shared" si="9"/>
        <v>No</v>
      </c>
    </row>
    <row r="296" spans="1:15" x14ac:dyDescent="0.25">
      <c r="A296" s="4" t="s">
        <v>1288</v>
      </c>
      <c r="B296" s="4" t="s">
        <v>1284</v>
      </c>
      <c r="C296" s="4" t="s">
        <v>1289</v>
      </c>
      <c r="D296" s="4" t="s">
        <v>23</v>
      </c>
      <c r="E296" s="4" t="s">
        <v>32</v>
      </c>
      <c r="F296" s="4" t="s">
        <v>17</v>
      </c>
      <c r="G296" s="4" t="s">
        <v>1290</v>
      </c>
      <c r="H296" s="4">
        <v>2015</v>
      </c>
      <c r="I296" s="4" t="s">
        <v>1291</v>
      </c>
      <c r="J296" s="4" t="s">
        <v>28</v>
      </c>
      <c r="K296" s="4">
        <v>6</v>
      </c>
      <c r="L296" s="4" t="str">
        <f t="shared" si="8"/>
        <v>Small (1-10)</v>
      </c>
      <c r="M296" s="4" t="s">
        <v>28</v>
      </c>
      <c r="N296" s="4">
        <v>0</v>
      </c>
      <c r="O296" s="4" t="str">
        <f t="shared" si="9"/>
        <v>No</v>
      </c>
    </row>
    <row r="297" spans="1:15" x14ac:dyDescent="0.25">
      <c r="A297" s="4" t="s">
        <v>1292</v>
      </c>
      <c r="B297" s="4" t="s">
        <v>1293</v>
      </c>
      <c r="C297" s="4" t="s">
        <v>1294</v>
      </c>
      <c r="D297" s="4" t="s">
        <v>111</v>
      </c>
      <c r="E297" s="4" t="s">
        <v>112</v>
      </c>
      <c r="F297" s="4" t="s">
        <v>33</v>
      </c>
      <c r="G297" s="4" t="s">
        <v>1295</v>
      </c>
      <c r="H297" s="4">
        <v>2017</v>
      </c>
      <c r="I297" s="4" t="s">
        <v>1296</v>
      </c>
      <c r="J297" s="4" t="s">
        <v>43</v>
      </c>
      <c r="K297" s="4">
        <v>3</v>
      </c>
      <c r="L297" s="4" t="str">
        <f t="shared" si="8"/>
        <v>Small (1-10)</v>
      </c>
      <c r="M297" s="4">
        <v>1</v>
      </c>
      <c r="N297" s="4">
        <v>1</v>
      </c>
      <c r="O297" s="4" t="str">
        <f t="shared" si="9"/>
        <v>Yes</v>
      </c>
    </row>
    <row r="298" spans="1:15" x14ac:dyDescent="0.25">
      <c r="A298" s="4" t="s">
        <v>1297</v>
      </c>
      <c r="B298" s="4" t="s">
        <v>1293</v>
      </c>
      <c r="C298" s="4" t="s">
        <v>1298</v>
      </c>
      <c r="D298" s="4" t="s">
        <v>23</v>
      </c>
      <c r="E298" s="4" t="s">
        <v>1299</v>
      </c>
      <c r="F298" s="4" t="s">
        <v>54</v>
      </c>
      <c r="G298" s="4" t="s">
        <v>1300</v>
      </c>
      <c r="H298" s="4">
        <v>2014</v>
      </c>
      <c r="I298" s="4" t="s">
        <v>1301</v>
      </c>
      <c r="J298" s="4" t="s">
        <v>28</v>
      </c>
      <c r="K298" s="4">
        <v>16</v>
      </c>
      <c r="L298" s="4" t="str">
        <f t="shared" si="8"/>
        <v>Medium (11-50)</v>
      </c>
      <c r="M298" s="4">
        <v>5</v>
      </c>
      <c r="N298" s="4">
        <v>0</v>
      </c>
      <c r="O298" s="4" t="str">
        <f t="shared" si="9"/>
        <v>No</v>
      </c>
    </row>
    <row r="299" spans="1:15" x14ac:dyDescent="0.25">
      <c r="A299" s="4" t="s">
        <v>1302</v>
      </c>
      <c r="B299" s="4" t="s">
        <v>1293</v>
      </c>
      <c r="C299" s="9">
        <v>43891</v>
      </c>
      <c r="D299" s="4" t="s">
        <v>605</v>
      </c>
      <c r="E299" s="4" t="s">
        <v>611</v>
      </c>
      <c r="F299" s="4" t="s">
        <v>88</v>
      </c>
      <c r="G299" s="4" t="s">
        <v>1303</v>
      </c>
      <c r="H299" s="4">
        <v>2018</v>
      </c>
      <c r="I299" s="4" t="s">
        <v>1304</v>
      </c>
      <c r="J299" s="4" t="s">
        <v>28</v>
      </c>
      <c r="K299" s="4">
        <v>34</v>
      </c>
      <c r="L299" s="4" t="str">
        <f t="shared" si="8"/>
        <v>Medium (11-50)</v>
      </c>
      <c r="M299" s="4">
        <v>4</v>
      </c>
      <c r="N299" s="4">
        <v>0</v>
      </c>
      <c r="O299" s="4" t="str">
        <f t="shared" si="9"/>
        <v>No</v>
      </c>
    </row>
    <row r="300" spans="1:15" x14ac:dyDescent="0.25">
      <c r="A300" s="4" t="s">
        <v>1305</v>
      </c>
      <c r="B300" s="4" t="s">
        <v>1306</v>
      </c>
      <c r="C300" s="4" t="s">
        <v>1307</v>
      </c>
      <c r="D300" s="4" t="s">
        <v>99</v>
      </c>
      <c r="E300" s="4" t="s">
        <v>1308</v>
      </c>
      <c r="F300" s="4" t="s">
        <v>33</v>
      </c>
      <c r="G300" s="4" t="s">
        <v>1309</v>
      </c>
      <c r="H300" s="4">
        <v>2018</v>
      </c>
      <c r="I300" s="4" t="s">
        <v>1310</v>
      </c>
      <c r="J300" s="4" t="s">
        <v>28</v>
      </c>
      <c r="K300" s="4">
        <v>22</v>
      </c>
      <c r="L300" s="4" t="str">
        <f t="shared" si="8"/>
        <v>Medium (11-50)</v>
      </c>
      <c r="M300" s="4">
        <v>4</v>
      </c>
      <c r="N300" s="4">
        <v>0</v>
      </c>
      <c r="O300" s="4" t="str">
        <f t="shared" si="9"/>
        <v>No</v>
      </c>
    </row>
    <row r="301" spans="1:15" x14ac:dyDescent="0.25">
      <c r="A301" s="4" t="s">
        <v>1311</v>
      </c>
      <c r="B301" s="4" t="s">
        <v>1306</v>
      </c>
      <c r="C301" s="4" t="s">
        <v>1312</v>
      </c>
      <c r="D301" s="4" t="s">
        <v>23</v>
      </c>
      <c r="E301" s="4" t="s">
        <v>1313</v>
      </c>
      <c r="F301" s="4" t="s">
        <v>33</v>
      </c>
      <c r="G301" s="4" t="s">
        <v>1314</v>
      </c>
      <c r="H301" s="4">
        <v>2012</v>
      </c>
      <c r="I301" s="4" t="s">
        <v>1315</v>
      </c>
      <c r="J301" s="4" t="s">
        <v>28</v>
      </c>
      <c r="K301" s="4">
        <v>13</v>
      </c>
      <c r="L301" s="4" t="str">
        <f t="shared" si="8"/>
        <v>Medium (11-50)</v>
      </c>
      <c r="M301" s="4">
        <v>3</v>
      </c>
      <c r="N301" s="4">
        <v>0</v>
      </c>
      <c r="O301" s="4" t="str">
        <f t="shared" si="9"/>
        <v>No</v>
      </c>
    </row>
    <row r="302" spans="1:15" x14ac:dyDescent="0.25">
      <c r="A302" s="4" t="s">
        <v>1316</v>
      </c>
      <c r="B302" s="4" t="s">
        <v>1306</v>
      </c>
      <c r="C302" s="9">
        <v>44208</v>
      </c>
      <c r="D302" s="4" t="s">
        <v>208</v>
      </c>
      <c r="E302" s="4" t="s">
        <v>279</v>
      </c>
      <c r="F302" s="4" t="s">
        <v>88</v>
      </c>
      <c r="G302" s="4" t="s">
        <v>1317</v>
      </c>
      <c r="H302" s="4">
        <v>2021</v>
      </c>
      <c r="I302" s="4" t="s">
        <v>1318</v>
      </c>
      <c r="J302" s="4" t="s">
        <v>28</v>
      </c>
      <c r="K302" s="4">
        <v>10</v>
      </c>
      <c r="L302" s="4" t="str">
        <f t="shared" si="8"/>
        <v>Small (1-10)</v>
      </c>
      <c r="M302" s="4">
        <v>1</v>
      </c>
      <c r="N302" s="4">
        <v>0</v>
      </c>
      <c r="O302" s="4" t="str">
        <f t="shared" si="9"/>
        <v>No</v>
      </c>
    </row>
    <row r="303" spans="1:15" x14ac:dyDescent="0.25">
      <c r="A303" s="4" t="s">
        <v>1319</v>
      </c>
      <c r="B303" s="4" t="s">
        <v>1320</v>
      </c>
      <c r="C303" s="4" t="s">
        <v>1321</v>
      </c>
      <c r="D303" s="4" t="s">
        <v>15</v>
      </c>
      <c r="E303" s="4" t="s">
        <v>16</v>
      </c>
      <c r="F303" s="4" t="s">
        <v>303</v>
      </c>
      <c r="G303" s="4" t="s">
        <v>1322</v>
      </c>
      <c r="H303" s="4">
        <v>2014</v>
      </c>
      <c r="I303" s="4" t="s">
        <v>1323</v>
      </c>
      <c r="J303" s="4" t="s">
        <v>28</v>
      </c>
      <c r="K303" s="4">
        <v>9</v>
      </c>
      <c r="L303" s="4" t="str">
        <f t="shared" si="8"/>
        <v>Small (1-10)</v>
      </c>
      <c r="M303" s="4">
        <v>1</v>
      </c>
      <c r="N303" s="4">
        <v>0</v>
      </c>
      <c r="O303" s="4" t="str">
        <f t="shared" si="9"/>
        <v>No</v>
      </c>
    </row>
    <row r="304" spans="1:15" x14ac:dyDescent="0.25">
      <c r="A304" s="4" t="s">
        <v>1324</v>
      </c>
      <c r="B304" s="4" t="s">
        <v>1320</v>
      </c>
      <c r="C304" s="4" t="s">
        <v>1325</v>
      </c>
      <c r="D304" s="4" t="s">
        <v>555</v>
      </c>
      <c r="E304" s="4" t="s">
        <v>556</v>
      </c>
      <c r="F304" s="4" t="s">
        <v>54</v>
      </c>
      <c r="G304" s="4" t="s">
        <v>1326</v>
      </c>
      <c r="H304" s="4">
        <v>2012</v>
      </c>
      <c r="I304" s="4" t="s">
        <v>1327</v>
      </c>
      <c r="J304" s="4" t="s">
        <v>28</v>
      </c>
      <c r="K304" s="4">
        <v>11</v>
      </c>
      <c r="L304" s="4" t="str">
        <f t="shared" si="8"/>
        <v>Medium (11-50)</v>
      </c>
      <c r="M304" s="4">
        <v>3</v>
      </c>
      <c r="N304" s="4">
        <v>0</v>
      </c>
      <c r="O304" s="4" t="str">
        <f t="shared" si="9"/>
        <v>No</v>
      </c>
    </row>
    <row r="305" spans="1:15" x14ac:dyDescent="0.25">
      <c r="A305" s="4" t="s">
        <v>1328</v>
      </c>
      <c r="B305" s="4" t="s">
        <v>1320</v>
      </c>
      <c r="C305" s="4" t="s">
        <v>1329</v>
      </c>
      <c r="D305" s="4" t="s">
        <v>23</v>
      </c>
      <c r="E305" s="4" t="s">
        <v>1330</v>
      </c>
      <c r="F305" s="4" t="s">
        <v>65</v>
      </c>
      <c r="G305" s="4" t="s">
        <v>1331</v>
      </c>
      <c r="H305" s="4">
        <v>2014</v>
      </c>
      <c r="I305" s="4" t="s">
        <v>1332</v>
      </c>
      <c r="J305" s="4" t="s">
        <v>28</v>
      </c>
      <c r="K305" s="4">
        <v>37</v>
      </c>
      <c r="L305" s="4" t="str">
        <f t="shared" si="8"/>
        <v>Medium (11-50)</v>
      </c>
      <c r="M305" s="4">
        <v>4</v>
      </c>
      <c r="N305" s="4">
        <v>0</v>
      </c>
      <c r="O305" s="4" t="str">
        <f t="shared" si="9"/>
        <v>No</v>
      </c>
    </row>
    <row r="306" spans="1:15" x14ac:dyDescent="0.25">
      <c r="A306" s="4" t="s">
        <v>1333</v>
      </c>
      <c r="B306" s="4" t="s">
        <v>1334</v>
      </c>
      <c r="C306" s="4" t="s">
        <v>1231</v>
      </c>
      <c r="D306" s="4" t="s">
        <v>58</v>
      </c>
      <c r="E306" s="4" t="s">
        <v>1335</v>
      </c>
      <c r="F306" s="4" t="s">
        <v>17</v>
      </c>
      <c r="G306" s="4" t="s">
        <v>1336</v>
      </c>
      <c r="H306" s="4">
        <v>2016</v>
      </c>
      <c r="I306" s="4" t="s">
        <v>1337</v>
      </c>
      <c r="J306" s="4" t="s">
        <v>28</v>
      </c>
      <c r="K306" s="4">
        <v>29</v>
      </c>
      <c r="L306" s="4" t="str">
        <f t="shared" si="8"/>
        <v>Medium (11-50)</v>
      </c>
      <c r="M306" s="4">
        <v>5</v>
      </c>
      <c r="N306" s="4">
        <v>0</v>
      </c>
      <c r="O306" s="4" t="str">
        <f t="shared" si="9"/>
        <v>No</v>
      </c>
    </row>
    <row r="307" spans="1:15" x14ac:dyDescent="0.25">
      <c r="A307" s="4" t="s">
        <v>1338</v>
      </c>
      <c r="B307" s="4" t="s">
        <v>1339</v>
      </c>
      <c r="C307" s="4" t="s">
        <v>1340</v>
      </c>
      <c r="D307" s="4" t="s">
        <v>23</v>
      </c>
      <c r="E307" s="4" t="s">
        <v>794</v>
      </c>
      <c r="F307" s="4" t="s">
        <v>295</v>
      </c>
      <c r="G307" s="4" t="s">
        <v>1341</v>
      </c>
      <c r="H307" s="4">
        <v>2013</v>
      </c>
      <c r="I307" s="4" t="s">
        <v>1342</v>
      </c>
      <c r="J307" s="4" t="s">
        <v>28</v>
      </c>
      <c r="K307" s="4">
        <v>18</v>
      </c>
      <c r="L307" s="4" t="str">
        <f t="shared" si="8"/>
        <v>Medium (11-50)</v>
      </c>
      <c r="M307" s="4">
        <v>5</v>
      </c>
      <c r="N307" s="4">
        <v>0</v>
      </c>
      <c r="O307" s="4" t="str">
        <f t="shared" si="9"/>
        <v>No</v>
      </c>
    </row>
    <row r="308" spans="1:15" x14ac:dyDescent="0.25">
      <c r="A308" s="4" t="s">
        <v>1343</v>
      </c>
      <c r="B308" s="4" t="s">
        <v>1339</v>
      </c>
      <c r="C308" s="4" t="s">
        <v>1344</v>
      </c>
      <c r="D308" s="4" t="s">
        <v>23</v>
      </c>
      <c r="E308" s="4" t="s">
        <v>757</v>
      </c>
      <c r="F308" s="4" t="s">
        <v>65</v>
      </c>
      <c r="G308" s="4" t="s">
        <v>1345</v>
      </c>
      <c r="H308" s="4">
        <v>2015</v>
      </c>
      <c r="I308" s="4" t="s">
        <v>1346</v>
      </c>
      <c r="J308" s="4" t="s">
        <v>28</v>
      </c>
      <c r="K308" s="4">
        <v>43</v>
      </c>
      <c r="L308" s="4" t="str">
        <f t="shared" si="8"/>
        <v>Medium (11-50)</v>
      </c>
      <c r="M308" s="4">
        <v>4</v>
      </c>
      <c r="N308" s="4">
        <v>0</v>
      </c>
      <c r="O308" s="4" t="str">
        <f t="shared" si="9"/>
        <v>No</v>
      </c>
    </row>
    <row r="309" spans="1:15" x14ac:dyDescent="0.25">
      <c r="A309" s="4" t="s">
        <v>1347</v>
      </c>
      <c r="B309" s="4" t="s">
        <v>1339</v>
      </c>
      <c r="C309" s="4" t="s">
        <v>1348</v>
      </c>
      <c r="D309" s="4" t="s">
        <v>23</v>
      </c>
      <c r="E309" s="4" t="s">
        <v>32</v>
      </c>
      <c r="F309" s="4" t="s">
        <v>101</v>
      </c>
      <c r="G309" s="4" t="s">
        <v>1349</v>
      </c>
      <c r="H309" s="4">
        <v>2015</v>
      </c>
      <c r="I309" s="4" t="s">
        <v>1350</v>
      </c>
      <c r="J309" s="4" t="s">
        <v>28</v>
      </c>
      <c r="K309" s="4">
        <v>31</v>
      </c>
      <c r="L309" s="4" t="str">
        <f t="shared" si="8"/>
        <v>Medium (11-50)</v>
      </c>
      <c r="M309" s="4">
        <v>4</v>
      </c>
      <c r="N309" s="4">
        <v>0</v>
      </c>
      <c r="O309" s="4" t="str">
        <f t="shared" si="9"/>
        <v>No</v>
      </c>
    </row>
    <row r="310" spans="1:15" x14ac:dyDescent="0.25">
      <c r="A310" s="4" t="s">
        <v>1351</v>
      </c>
      <c r="B310" s="4" t="s">
        <v>1339</v>
      </c>
      <c r="C310" s="4" t="s">
        <v>802</v>
      </c>
      <c r="D310" s="4" t="s">
        <v>394</v>
      </c>
      <c r="E310" s="4" t="s">
        <v>395</v>
      </c>
      <c r="F310" s="4" t="s">
        <v>303</v>
      </c>
      <c r="G310" s="4" t="s">
        <v>1352</v>
      </c>
      <c r="H310" s="4">
        <v>2019</v>
      </c>
      <c r="I310" s="4" t="s">
        <v>1353</v>
      </c>
      <c r="J310" s="4" t="s">
        <v>28</v>
      </c>
      <c r="K310" s="4">
        <v>6</v>
      </c>
      <c r="L310" s="4" t="str">
        <f t="shared" si="8"/>
        <v>Small (1-10)</v>
      </c>
      <c r="M310" s="4">
        <v>3</v>
      </c>
      <c r="N310" s="4">
        <v>0</v>
      </c>
      <c r="O310" s="4" t="str">
        <f t="shared" si="9"/>
        <v>No</v>
      </c>
    </row>
    <row r="311" spans="1:15" x14ac:dyDescent="0.25">
      <c r="A311" s="4" t="s">
        <v>1354</v>
      </c>
      <c r="B311" s="4" t="s">
        <v>1355</v>
      </c>
      <c r="C311" s="4" t="s">
        <v>1023</v>
      </c>
      <c r="D311" s="4" t="s">
        <v>512</v>
      </c>
      <c r="E311" s="4" t="s">
        <v>513</v>
      </c>
      <c r="F311" s="4" t="s">
        <v>295</v>
      </c>
      <c r="G311" s="4" t="s">
        <v>1356</v>
      </c>
      <c r="H311" s="4">
        <v>2014</v>
      </c>
      <c r="I311" s="4" t="s">
        <v>426</v>
      </c>
      <c r="J311" s="4" t="s">
        <v>28</v>
      </c>
      <c r="K311" s="4">
        <v>11</v>
      </c>
      <c r="L311" s="4" t="str">
        <f t="shared" si="8"/>
        <v>Medium (11-50)</v>
      </c>
      <c r="M311" s="4">
        <v>1</v>
      </c>
      <c r="N311" s="4">
        <v>0</v>
      </c>
      <c r="O311" s="4" t="str">
        <f t="shared" si="9"/>
        <v>No</v>
      </c>
    </row>
    <row r="312" spans="1:15" x14ac:dyDescent="0.25">
      <c r="A312" s="4" t="s">
        <v>1357</v>
      </c>
      <c r="B312" s="4" t="s">
        <v>1358</v>
      </c>
      <c r="C312" s="4" t="s">
        <v>1359</v>
      </c>
      <c r="D312" s="4" t="s">
        <v>15</v>
      </c>
      <c r="E312" s="4" t="s">
        <v>107</v>
      </c>
      <c r="F312" s="4" t="s">
        <v>197</v>
      </c>
      <c r="G312" s="4" t="s">
        <v>1360</v>
      </c>
      <c r="H312" s="4">
        <v>2014</v>
      </c>
      <c r="I312" s="4" t="s">
        <v>1361</v>
      </c>
      <c r="J312" s="4" t="s">
        <v>28</v>
      </c>
      <c r="K312" s="4">
        <v>13</v>
      </c>
      <c r="L312" s="4" t="str">
        <f t="shared" si="8"/>
        <v>Medium (11-50)</v>
      </c>
      <c r="M312" s="4">
        <v>2</v>
      </c>
      <c r="N312" s="4">
        <v>0</v>
      </c>
      <c r="O312" s="4" t="str">
        <f t="shared" si="9"/>
        <v>No</v>
      </c>
    </row>
    <row r="313" spans="1:15" x14ac:dyDescent="0.25">
      <c r="A313" s="4" t="s">
        <v>1362</v>
      </c>
      <c r="B313" s="4" t="s">
        <v>1363</v>
      </c>
      <c r="C313" s="4" t="s">
        <v>1364</v>
      </c>
      <c r="D313" s="4" t="s">
        <v>23</v>
      </c>
      <c r="E313" s="4" t="s">
        <v>32</v>
      </c>
      <c r="F313" s="4" t="s">
        <v>33</v>
      </c>
      <c r="G313" s="4" t="s">
        <v>1365</v>
      </c>
      <c r="H313" s="4">
        <v>2009</v>
      </c>
      <c r="I313" s="4" t="s">
        <v>1366</v>
      </c>
      <c r="J313" s="4" t="s">
        <v>28</v>
      </c>
      <c r="K313" s="4">
        <v>28</v>
      </c>
      <c r="L313" s="4" t="str">
        <f t="shared" si="8"/>
        <v>Medium (11-50)</v>
      </c>
      <c r="M313" s="4">
        <v>9</v>
      </c>
      <c r="N313" s="4">
        <v>0</v>
      </c>
      <c r="O313" s="4" t="str">
        <f t="shared" si="9"/>
        <v>No</v>
      </c>
    </row>
    <row r="314" spans="1:15" x14ac:dyDescent="0.25">
      <c r="A314" s="4" t="s">
        <v>1367</v>
      </c>
      <c r="B314" s="4" t="s">
        <v>1363</v>
      </c>
      <c r="C314" s="4" t="s">
        <v>1368</v>
      </c>
      <c r="D314" s="4" t="s">
        <v>23</v>
      </c>
      <c r="E314" s="4" t="s">
        <v>1369</v>
      </c>
      <c r="F314" s="4" t="s">
        <v>54</v>
      </c>
      <c r="G314" s="4" t="s">
        <v>1370</v>
      </c>
      <c r="H314" s="4">
        <v>2008</v>
      </c>
      <c r="I314" s="4" t="s">
        <v>1371</v>
      </c>
      <c r="J314" s="4" t="s">
        <v>28</v>
      </c>
      <c r="K314" s="4">
        <v>2</v>
      </c>
      <c r="L314" s="4" t="str">
        <f t="shared" si="8"/>
        <v>Small (1-10)</v>
      </c>
      <c r="M314" s="4">
        <v>1</v>
      </c>
      <c r="N314" s="4">
        <v>0</v>
      </c>
      <c r="O314" s="4" t="str">
        <f t="shared" si="9"/>
        <v>No</v>
      </c>
    </row>
    <row r="315" spans="1:15" x14ac:dyDescent="0.25">
      <c r="A315" s="4" t="s">
        <v>1372</v>
      </c>
      <c r="B315" s="4" t="s">
        <v>1363</v>
      </c>
      <c r="C315" s="4" t="s">
        <v>1373</v>
      </c>
      <c r="D315" s="4" t="s">
        <v>23</v>
      </c>
      <c r="E315" s="4" t="s">
        <v>1374</v>
      </c>
      <c r="F315" s="4" t="s">
        <v>17</v>
      </c>
      <c r="G315" s="4" t="s">
        <v>1375</v>
      </c>
      <c r="H315" s="4">
        <v>2009</v>
      </c>
      <c r="I315" s="4" t="s">
        <v>1376</v>
      </c>
      <c r="J315" s="4" t="s">
        <v>28</v>
      </c>
      <c r="K315" s="4">
        <v>3</v>
      </c>
      <c r="L315" s="4" t="str">
        <f t="shared" si="8"/>
        <v>Small (1-10)</v>
      </c>
      <c r="M315" s="4">
        <v>2</v>
      </c>
      <c r="N315" s="4">
        <v>0</v>
      </c>
      <c r="O315" s="4" t="str">
        <f t="shared" si="9"/>
        <v>No</v>
      </c>
    </row>
    <row r="316" spans="1:15" x14ac:dyDescent="0.25">
      <c r="A316" s="4" t="s">
        <v>1377</v>
      </c>
      <c r="B316" s="4" t="s">
        <v>1378</v>
      </c>
      <c r="C316" s="9">
        <v>44323</v>
      </c>
      <c r="D316" s="4" t="s">
        <v>555</v>
      </c>
      <c r="E316" s="4" t="s">
        <v>556</v>
      </c>
      <c r="F316" s="4" t="s">
        <v>88</v>
      </c>
      <c r="G316" s="4" t="s">
        <v>1379</v>
      </c>
      <c r="H316" s="4">
        <v>2013</v>
      </c>
      <c r="I316" s="4" t="s">
        <v>1380</v>
      </c>
      <c r="J316" s="4" t="s">
        <v>28</v>
      </c>
      <c r="K316" s="4">
        <v>12</v>
      </c>
      <c r="L316" s="4" t="str">
        <f t="shared" si="8"/>
        <v>Medium (11-50)</v>
      </c>
      <c r="M316" s="4">
        <v>3</v>
      </c>
      <c r="N316" s="4">
        <v>0</v>
      </c>
      <c r="O316" s="4" t="str">
        <f t="shared" si="9"/>
        <v>No</v>
      </c>
    </row>
    <row r="317" spans="1:15" x14ac:dyDescent="0.25">
      <c r="A317" s="4" t="s">
        <v>1381</v>
      </c>
      <c r="B317" s="4" t="s">
        <v>1382</v>
      </c>
      <c r="C317" s="4" t="s">
        <v>1039</v>
      </c>
      <c r="D317" s="4" t="s">
        <v>23</v>
      </c>
      <c r="E317" s="4" t="s">
        <v>32</v>
      </c>
      <c r="F317" s="4" t="s">
        <v>54</v>
      </c>
      <c r="G317" s="4" t="s">
        <v>1383</v>
      </c>
      <c r="H317" s="4">
        <v>2013</v>
      </c>
      <c r="I317" s="4" t="s">
        <v>1384</v>
      </c>
      <c r="J317" s="4" t="s">
        <v>28</v>
      </c>
      <c r="K317" s="4">
        <v>8</v>
      </c>
      <c r="L317" s="4" t="str">
        <f t="shared" si="8"/>
        <v>Small (1-10)</v>
      </c>
      <c r="M317" s="4">
        <v>2</v>
      </c>
      <c r="N317" s="4">
        <v>0</v>
      </c>
      <c r="O317" s="4" t="str">
        <f t="shared" si="9"/>
        <v>No</v>
      </c>
    </row>
    <row r="318" spans="1:15" x14ac:dyDescent="0.25">
      <c r="A318" s="4" t="s">
        <v>1385</v>
      </c>
      <c r="B318" s="4" t="s">
        <v>1378</v>
      </c>
      <c r="C318" s="4" t="s">
        <v>1386</v>
      </c>
      <c r="D318" s="4" t="s">
        <v>23</v>
      </c>
      <c r="E318" s="4" t="s">
        <v>1387</v>
      </c>
      <c r="F318" s="4" t="s">
        <v>54</v>
      </c>
      <c r="G318" s="4" t="s">
        <v>1388</v>
      </c>
      <c r="H318" s="4">
        <v>2013</v>
      </c>
      <c r="I318" s="4" t="s">
        <v>1389</v>
      </c>
      <c r="J318" s="4" t="s">
        <v>28</v>
      </c>
      <c r="K318" s="4">
        <v>18</v>
      </c>
      <c r="L318" s="4" t="str">
        <f t="shared" si="8"/>
        <v>Medium (11-50)</v>
      </c>
      <c r="M318" s="4">
        <v>4</v>
      </c>
      <c r="N318" s="4">
        <v>0</v>
      </c>
      <c r="O318" s="4" t="str">
        <f t="shared" si="9"/>
        <v>No</v>
      </c>
    </row>
    <row r="319" spans="1:15" x14ac:dyDescent="0.25">
      <c r="A319" s="4" t="s">
        <v>1390</v>
      </c>
      <c r="B319" s="4" t="s">
        <v>1378</v>
      </c>
      <c r="C319" s="4" t="s">
        <v>1391</v>
      </c>
      <c r="D319" s="4" t="s">
        <v>23</v>
      </c>
      <c r="E319" s="4" t="s">
        <v>424</v>
      </c>
      <c r="F319" s="4" t="s">
        <v>54</v>
      </c>
      <c r="G319" s="4" t="s">
        <v>1392</v>
      </c>
      <c r="H319" s="4">
        <v>2015</v>
      </c>
      <c r="I319" s="4" t="s">
        <v>1393</v>
      </c>
      <c r="J319" s="4" t="s">
        <v>28</v>
      </c>
      <c r="K319" s="4">
        <v>15</v>
      </c>
      <c r="L319" s="4" t="str">
        <f t="shared" si="8"/>
        <v>Medium (11-50)</v>
      </c>
      <c r="M319" s="4">
        <v>6</v>
      </c>
      <c r="N319" s="4">
        <v>0</v>
      </c>
      <c r="O319" s="4" t="str">
        <f t="shared" si="9"/>
        <v>No</v>
      </c>
    </row>
    <row r="320" spans="1:15" x14ac:dyDescent="0.25">
      <c r="A320" s="4" t="s">
        <v>1394</v>
      </c>
      <c r="B320" s="4" t="s">
        <v>1378</v>
      </c>
      <c r="C320" s="4" t="s">
        <v>377</v>
      </c>
      <c r="D320" s="4" t="s">
        <v>995</v>
      </c>
      <c r="E320" s="4" t="s">
        <v>995</v>
      </c>
      <c r="F320" s="4" t="s">
        <v>88</v>
      </c>
      <c r="G320" s="4" t="s">
        <v>1395</v>
      </c>
      <c r="H320" s="4">
        <v>2015</v>
      </c>
      <c r="I320" s="4" t="s">
        <v>1396</v>
      </c>
      <c r="J320" s="4" t="s">
        <v>28</v>
      </c>
      <c r="K320" s="4">
        <v>16</v>
      </c>
      <c r="L320" s="4" t="str">
        <f t="shared" si="8"/>
        <v>Medium (11-50)</v>
      </c>
      <c r="M320" s="4">
        <v>6</v>
      </c>
      <c r="N320" s="4">
        <v>0</v>
      </c>
      <c r="O320" s="4" t="str">
        <f t="shared" si="9"/>
        <v>No</v>
      </c>
    </row>
    <row r="321" spans="1:15" x14ac:dyDescent="0.25">
      <c r="A321" s="4" t="s">
        <v>1397</v>
      </c>
      <c r="B321" s="4" t="s">
        <v>1398</v>
      </c>
      <c r="C321" s="9">
        <v>43347</v>
      </c>
      <c r="D321" s="4" t="s">
        <v>15</v>
      </c>
      <c r="E321" s="4" t="s">
        <v>911</v>
      </c>
      <c r="F321" s="4" t="s">
        <v>54</v>
      </c>
      <c r="G321" s="4" t="s">
        <v>1399</v>
      </c>
      <c r="H321" s="4">
        <v>2007</v>
      </c>
      <c r="I321" s="4" t="s">
        <v>1400</v>
      </c>
      <c r="J321" s="4" t="s">
        <v>20</v>
      </c>
      <c r="K321" s="4">
        <v>8</v>
      </c>
      <c r="L321" s="4" t="str">
        <f t="shared" si="8"/>
        <v>Small (1-10)</v>
      </c>
      <c r="M321" s="4">
        <v>4</v>
      </c>
      <c r="N321" s="4">
        <v>1</v>
      </c>
      <c r="O321" s="4" t="str">
        <f t="shared" si="9"/>
        <v>Yes</v>
      </c>
    </row>
    <row r="322" spans="1:15" x14ac:dyDescent="0.25">
      <c r="A322" s="4" t="s">
        <v>1401</v>
      </c>
      <c r="B322" s="4" t="s">
        <v>1382</v>
      </c>
      <c r="C322" s="4" t="s">
        <v>1007</v>
      </c>
      <c r="D322" s="4" t="s">
        <v>23</v>
      </c>
      <c r="E322" s="4" t="s">
        <v>1402</v>
      </c>
      <c r="F322" s="4" t="s">
        <v>70</v>
      </c>
      <c r="G322" s="4" t="s">
        <v>1403</v>
      </c>
      <c r="H322" s="4">
        <v>2012</v>
      </c>
      <c r="I322" s="4" t="s">
        <v>1404</v>
      </c>
      <c r="J322" s="4" t="s">
        <v>28</v>
      </c>
      <c r="K322" s="4">
        <v>20</v>
      </c>
      <c r="L322" s="4" t="str">
        <f t="shared" si="8"/>
        <v>Medium (11-50)</v>
      </c>
      <c r="M322" s="4">
        <v>4</v>
      </c>
      <c r="N322" s="4">
        <v>0</v>
      </c>
      <c r="O322" s="4" t="str">
        <f t="shared" si="9"/>
        <v>No</v>
      </c>
    </row>
    <row r="323" spans="1:15" x14ac:dyDescent="0.25">
      <c r="A323" s="4" t="s">
        <v>1405</v>
      </c>
      <c r="B323" s="4" t="s">
        <v>1406</v>
      </c>
      <c r="C323" s="4" t="s">
        <v>1407</v>
      </c>
      <c r="D323" s="4" t="s">
        <v>1408</v>
      </c>
      <c r="E323" s="4" t="s">
        <v>1409</v>
      </c>
      <c r="F323" s="4" t="s">
        <v>25</v>
      </c>
      <c r="G323" s="4" t="s">
        <v>1410</v>
      </c>
      <c r="H323" s="4">
        <v>2004</v>
      </c>
      <c r="I323" s="4" t="s">
        <v>1404</v>
      </c>
      <c r="J323" s="4" t="s">
        <v>28</v>
      </c>
      <c r="K323" s="4">
        <v>20</v>
      </c>
      <c r="L323" s="4" t="str">
        <f t="shared" ref="L323:L386" si="10">IF(K323&lt;=10,"Small (1-10)",IF(K323&lt;=50,"Medium (11-50)","Big (51-91)"))</f>
        <v>Medium (11-50)</v>
      </c>
      <c r="M323" s="4">
        <v>4</v>
      </c>
      <c r="N323" s="4">
        <v>0</v>
      </c>
      <c r="O323" s="4" t="str">
        <f t="shared" ref="O323:O386" si="11">IF(N323&gt;0,"Yes","No")</f>
        <v>No</v>
      </c>
    </row>
    <row r="324" spans="1:15" x14ac:dyDescent="0.25">
      <c r="A324" s="4" t="s">
        <v>1411</v>
      </c>
      <c r="B324" s="4" t="s">
        <v>1406</v>
      </c>
      <c r="C324" s="4" t="s">
        <v>440</v>
      </c>
      <c r="D324" s="4" t="s">
        <v>15</v>
      </c>
      <c r="E324" s="4" t="s">
        <v>1412</v>
      </c>
      <c r="F324" s="4" t="s">
        <v>197</v>
      </c>
      <c r="G324" s="4" t="s">
        <v>1413</v>
      </c>
      <c r="H324" s="4">
        <v>2016</v>
      </c>
      <c r="I324" s="4" t="s">
        <v>1414</v>
      </c>
      <c r="J324" s="4" t="s">
        <v>28</v>
      </c>
      <c r="K324" s="4">
        <v>11</v>
      </c>
      <c r="L324" s="4" t="str">
        <f t="shared" si="10"/>
        <v>Medium (11-50)</v>
      </c>
      <c r="M324" s="4">
        <v>3</v>
      </c>
      <c r="N324" s="4">
        <v>0</v>
      </c>
      <c r="O324" s="4" t="str">
        <f t="shared" si="11"/>
        <v>No</v>
      </c>
    </row>
    <row r="325" spans="1:15" x14ac:dyDescent="0.25">
      <c r="A325" s="4" t="s">
        <v>1415</v>
      </c>
      <c r="B325" s="4" t="s">
        <v>1406</v>
      </c>
      <c r="C325" s="4" t="s">
        <v>1416</v>
      </c>
      <c r="D325" s="4" t="s">
        <v>1417</v>
      </c>
      <c r="E325" s="4" t="s">
        <v>1418</v>
      </c>
      <c r="F325" s="4" t="s">
        <v>295</v>
      </c>
      <c r="G325" s="4" t="s">
        <v>1419</v>
      </c>
      <c r="H325" s="4">
        <v>2003</v>
      </c>
      <c r="I325" s="4" t="s">
        <v>1420</v>
      </c>
      <c r="J325" s="4" t="s">
        <v>28</v>
      </c>
      <c r="K325" s="4">
        <v>8</v>
      </c>
      <c r="L325" s="4" t="str">
        <f t="shared" si="10"/>
        <v>Small (1-10)</v>
      </c>
      <c r="M325" s="4">
        <v>2</v>
      </c>
      <c r="N325" s="4">
        <v>0</v>
      </c>
      <c r="O325" s="4" t="str">
        <f t="shared" si="11"/>
        <v>No</v>
      </c>
    </row>
    <row r="326" spans="1:15" x14ac:dyDescent="0.25">
      <c r="A326" s="4" t="s">
        <v>1421</v>
      </c>
      <c r="B326" s="4" t="s">
        <v>1406</v>
      </c>
      <c r="C326" s="4" t="s">
        <v>1422</v>
      </c>
      <c r="D326" s="4" t="s">
        <v>23</v>
      </c>
      <c r="E326" s="4" t="s">
        <v>32</v>
      </c>
      <c r="F326" s="4" t="s">
        <v>54</v>
      </c>
      <c r="G326" s="4" t="s">
        <v>1423</v>
      </c>
      <c r="H326" s="4">
        <v>2017</v>
      </c>
      <c r="I326" s="4" t="s">
        <v>1424</v>
      </c>
      <c r="J326" s="4" t="s">
        <v>28</v>
      </c>
      <c r="K326" s="4">
        <v>10</v>
      </c>
      <c r="L326" s="4" t="str">
        <f t="shared" si="10"/>
        <v>Small (1-10)</v>
      </c>
      <c r="M326" s="4">
        <v>2</v>
      </c>
      <c r="N326" s="4">
        <v>0</v>
      </c>
      <c r="O326" s="4" t="str">
        <f t="shared" si="11"/>
        <v>No</v>
      </c>
    </row>
    <row r="327" spans="1:15" x14ac:dyDescent="0.25">
      <c r="A327" s="4" t="s">
        <v>1425</v>
      </c>
      <c r="B327" s="4" t="s">
        <v>1406</v>
      </c>
      <c r="C327" s="4" t="s">
        <v>143</v>
      </c>
      <c r="D327" s="4" t="s">
        <v>99</v>
      </c>
      <c r="E327" s="4" t="s">
        <v>1426</v>
      </c>
      <c r="F327" s="4" t="s">
        <v>88</v>
      </c>
      <c r="G327" s="4" t="s">
        <v>1427</v>
      </c>
      <c r="H327" s="4">
        <v>2008</v>
      </c>
      <c r="I327" s="4" t="s">
        <v>1428</v>
      </c>
      <c r="J327" s="4" t="s">
        <v>43</v>
      </c>
      <c r="K327" s="4">
        <v>18</v>
      </c>
      <c r="L327" s="4" t="str">
        <f t="shared" si="10"/>
        <v>Medium (11-50)</v>
      </c>
      <c r="M327" s="4">
        <v>9</v>
      </c>
      <c r="N327" s="4">
        <v>2</v>
      </c>
      <c r="O327" s="4" t="str">
        <f t="shared" si="11"/>
        <v>Yes</v>
      </c>
    </row>
    <row r="328" spans="1:15" x14ac:dyDescent="0.25">
      <c r="A328" s="4" t="s">
        <v>1429</v>
      </c>
      <c r="B328" s="4" t="s">
        <v>1406</v>
      </c>
      <c r="C328" s="4" t="s">
        <v>766</v>
      </c>
      <c r="D328" s="4" t="s">
        <v>99</v>
      </c>
      <c r="E328" s="4" t="s">
        <v>1430</v>
      </c>
      <c r="F328" s="4" t="s">
        <v>88</v>
      </c>
      <c r="G328" s="4" t="s">
        <v>1431</v>
      </c>
      <c r="H328" s="4">
        <v>2016</v>
      </c>
      <c r="I328" s="4" t="s">
        <v>1432</v>
      </c>
      <c r="J328" s="4" t="s">
        <v>28</v>
      </c>
      <c r="K328" s="4">
        <v>26</v>
      </c>
      <c r="L328" s="4" t="str">
        <f t="shared" si="10"/>
        <v>Medium (11-50)</v>
      </c>
      <c r="M328" s="4">
        <v>2</v>
      </c>
      <c r="N328" s="4">
        <v>0</v>
      </c>
      <c r="O328" s="4" t="str">
        <f t="shared" si="11"/>
        <v>No</v>
      </c>
    </row>
    <row r="329" spans="1:15" x14ac:dyDescent="0.25">
      <c r="A329" s="4" t="s">
        <v>1433</v>
      </c>
      <c r="B329" s="4" t="s">
        <v>1406</v>
      </c>
      <c r="C329" s="9">
        <v>44448</v>
      </c>
      <c r="D329" s="4" t="s">
        <v>23</v>
      </c>
      <c r="E329" s="4" t="s">
        <v>32</v>
      </c>
      <c r="F329" s="4" t="s">
        <v>33</v>
      </c>
      <c r="G329" s="4" t="s">
        <v>1434</v>
      </c>
      <c r="H329" s="4">
        <v>2015</v>
      </c>
      <c r="I329" s="4" t="s">
        <v>1435</v>
      </c>
      <c r="J329" s="4" t="s">
        <v>28</v>
      </c>
      <c r="K329" s="4">
        <v>14</v>
      </c>
      <c r="L329" s="4" t="str">
        <f t="shared" si="10"/>
        <v>Medium (11-50)</v>
      </c>
      <c r="M329" s="4">
        <v>3</v>
      </c>
      <c r="N329" s="4">
        <v>0</v>
      </c>
      <c r="O329" s="4" t="str">
        <f t="shared" si="11"/>
        <v>No</v>
      </c>
    </row>
    <row r="330" spans="1:15" x14ac:dyDescent="0.25">
      <c r="A330" s="4" t="s">
        <v>1436</v>
      </c>
      <c r="B330" s="4" t="s">
        <v>1406</v>
      </c>
      <c r="C330" s="4" t="s">
        <v>284</v>
      </c>
      <c r="D330" s="4" t="s">
        <v>512</v>
      </c>
      <c r="E330" s="4" t="s">
        <v>513</v>
      </c>
      <c r="F330" s="4" t="s">
        <v>295</v>
      </c>
      <c r="G330" s="4" t="s">
        <v>1437</v>
      </c>
      <c r="H330" s="4">
        <v>2015</v>
      </c>
      <c r="I330" s="4" t="s">
        <v>1438</v>
      </c>
      <c r="J330" s="4" t="s">
        <v>28</v>
      </c>
      <c r="K330" s="4">
        <v>10</v>
      </c>
      <c r="L330" s="4" t="str">
        <f t="shared" si="10"/>
        <v>Small (1-10)</v>
      </c>
      <c r="M330" s="4">
        <v>4</v>
      </c>
      <c r="N330" s="4">
        <v>0</v>
      </c>
      <c r="O330" s="4" t="str">
        <f t="shared" si="11"/>
        <v>No</v>
      </c>
    </row>
    <row r="331" spans="1:15" x14ac:dyDescent="0.25">
      <c r="A331" s="4" t="s">
        <v>1439</v>
      </c>
      <c r="B331" s="4" t="s">
        <v>1406</v>
      </c>
      <c r="C331" s="9">
        <v>44445</v>
      </c>
      <c r="D331" s="4" t="s">
        <v>23</v>
      </c>
      <c r="E331" s="4" t="s">
        <v>1440</v>
      </c>
      <c r="F331" s="4" t="s">
        <v>295</v>
      </c>
      <c r="G331" s="4" t="s">
        <v>1441</v>
      </c>
      <c r="H331" s="4">
        <v>2019</v>
      </c>
      <c r="I331" s="4" t="s">
        <v>1442</v>
      </c>
      <c r="J331" s="4" t="s">
        <v>28</v>
      </c>
      <c r="K331" s="4">
        <v>6</v>
      </c>
      <c r="L331" s="4" t="str">
        <f t="shared" si="10"/>
        <v>Small (1-10)</v>
      </c>
      <c r="M331" s="4">
        <v>2</v>
      </c>
      <c r="N331" s="4">
        <v>0</v>
      </c>
      <c r="O331" s="4" t="str">
        <f t="shared" si="11"/>
        <v>No</v>
      </c>
    </row>
    <row r="332" spans="1:15" x14ac:dyDescent="0.25">
      <c r="A332" s="4" t="s">
        <v>1443</v>
      </c>
      <c r="B332" s="4" t="s">
        <v>1406</v>
      </c>
      <c r="C332" s="4" t="s">
        <v>1444</v>
      </c>
      <c r="D332" s="4" t="s">
        <v>23</v>
      </c>
      <c r="E332" s="4" t="s">
        <v>32</v>
      </c>
      <c r="F332" s="4" t="s">
        <v>54</v>
      </c>
      <c r="G332" s="4" t="s">
        <v>1445</v>
      </c>
      <c r="H332" s="4">
        <v>2015</v>
      </c>
      <c r="I332" s="4" t="s">
        <v>1446</v>
      </c>
      <c r="J332" s="4" t="s">
        <v>28</v>
      </c>
      <c r="K332" s="4">
        <v>16</v>
      </c>
      <c r="L332" s="4" t="str">
        <f t="shared" si="10"/>
        <v>Medium (11-50)</v>
      </c>
      <c r="M332" s="4">
        <v>2</v>
      </c>
      <c r="N332" s="4">
        <v>0</v>
      </c>
      <c r="O332" s="4" t="str">
        <f t="shared" si="11"/>
        <v>No</v>
      </c>
    </row>
    <row r="333" spans="1:15" x14ac:dyDescent="0.25">
      <c r="A333" s="4" t="s">
        <v>1447</v>
      </c>
      <c r="B333" s="4" t="s">
        <v>1406</v>
      </c>
      <c r="C333" s="4" t="s">
        <v>1448</v>
      </c>
      <c r="D333" s="4" t="s">
        <v>23</v>
      </c>
      <c r="E333" s="4" t="s">
        <v>32</v>
      </c>
      <c r="F333" s="4" t="s">
        <v>295</v>
      </c>
      <c r="G333" s="4" t="s">
        <v>1449</v>
      </c>
      <c r="H333" s="4">
        <v>2013</v>
      </c>
      <c r="I333" s="4" t="s">
        <v>1450</v>
      </c>
      <c r="J333" s="4" t="s">
        <v>28</v>
      </c>
      <c r="K333" s="4">
        <v>12</v>
      </c>
      <c r="L333" s="4" t="str">
        <f t="shared" si="10"/>
        <v>Medium (11-50)</v>
      </c>
      <c r="M333" s="4">
        <v>4</v>
      </c>
      <c r="N333" s="4">
        <v>0</v>
      </c>
      <c r="O333" s="4" t="str">
        <f t="shared" si="11"/>
        <v>No</v>
      </c>
    </row>
    <row r="334" spans="1:15" x14ac:dyDescent="0.25">
      <c r="A334" s="4" t="s">
        <v>1451</v>
      </c>
      <c r="B334" s="4" t="s">
        <v>1406</v>
      </c>
      <c r="C334" s="4" t="s">
        <v>1312</v>
      </c>
      <c r="D334" s="4" t="s">
        <v>99</v>
      </c>
      <c r="E334" s="4" t="s">
        <v>100</v>
      </c>
      <c r="F334" s="4" t="s">
        <v>54</v>
      </c>
      <c r="G334" s="4" t="s">
        <v>1452</v>
      </c>
      <c r="H334" s="4">
        <v>2018</v>
      </c>
      <c r="I334" s="4" t="s">
        <v>1453</v>
      </c>
      <c r="J334" s="4" t="s">
        <v>28</v>
      </c>
      <c r="K334" s="4">
        <v>24</v>
      </c>
      <c r="L334" s="4" t="str">
        <f t="shared" si="10"/>
        <v>Medium (11-50)</v>
      </c>
      <c r="M334" s="4">
        <v>3</v>
      </c>
      <c r="N334" s="4">
        <v>0</v>
      </c>
      <c r="O334" s="4" t="str">
        <f t="shared" si="11"/>
        <v>No</v>
      </c>
    </row>
    <row r="335" spans="1:15" x14ac:dyDescent="0.25">
      <c r="A335" s="4" t="s">
        <v>1454</v>
      </c>
      <c r="B335" s="4" t="s">
        <v>1406</v>
      </c>
      <c r="C335" s="4" t="s">
        <v>1455</v>
      </c>
      <c r="D335" s="4" t="s">
        <v>23</v>
      </c>
      <c r="E335" s="4" t="s">
        <v>424</v>
      </c>
      <c r="F335" s="4" t="s">
        <v>1456</v>
      </c>
      <c r="G335" s="4" t="s">
        <v>1457</v>
      </c>
      <c r="H335" s="4">
        <v>2008</v>
      </c>
      <c r="I335" s="4" t="s">
        <v>1458</v>
      </c>
      <c r="J335" s="4" t="s">
        <v>28</v>
      </c>
      <c r="K335" s="4">
        <v>25</v>
      </c>
      <c r="L335" s="4" t="str">
        <f t="shared" si="10"/>
        <v>Medium (11-50)</v>
      </c>
      <c r="M335" s="4">
        <v>3</v>
      </c>
      <c r="N335" s="4">
        <v>0</v>
      </c>
      <c r="O335" s="4" t="str">
        <f t="shared" si="11"/>
        <v>No</v>
      </c>
    </row>
    <row r="336" spans="1:15" x14ac:dyDescent="0.25">
      <c r="A336" s="4" t="s">
        <v>1459</v>
      </c>
      <c r="B336" s="4" t="s">
        <v>1406</v>
      </c>
      <c r="C336" s="4" t="s">
        <v>1460</v>
      </c>
      <c r="D336" s="4" t="s">
        <v>23</v>
      </c>
      <c r="E336" s="4" t="s">
        <v>1461</v>
      </c>
      <c r="F336" s="4" t="s">
        <v>163</v>
      </c>
      <c r="G336" s="4" t="s">
        <v>1462</v>
      </c>
      <c r="H336" s="4">
        <v>2016</v>
      </c>
      <c r="I336" s="4" t="s">
        <v>1463</v>
      </c>
      <c r="J336" s="4" t="s">
        <v>28</v>
      </c>
      <c r="K336" s="4">
        <v>14</v>
      </c>
      <c r="L336" s="4" t="str">
        <f t="shared" si="10"/>
        <v>Medium (11-50)</v>
      </c>
      <c r="M336" s="4">
        <v>3</v>
      </c>
      <c r="N336" s="4">
        <v>0</v>
      </c>
      <c r="O336" s="4" t="str">
        <f t="shared" si="11"/>
        <v>No</v>
      </c>
    </row>
    <row r="337" spans="1:15" x14ac:dyDescent="0.25">
      <c r="A337" s="4" t="s">
        <v>1464</v>
      </c>
      <c r="B337" s="4" t="s">
        <v>1465</v>
      </c>
      <c r="C337" s="4" t="s">
        <v>1466</v>
      </c>
      <c r="D337" s="4" t="s">
        <v>1467</v>
      </c>
      <c r="E337" s="4" t="s">
        <v>1468</v>
      </c>
      <c r="F337" s="4" t="s">
        <v>33</v>
      </c>
      <c r="G337" s="4" t="s">
        <v>1469</v>
      </c>
      <c r="H337" s="4">
        <v>2017</v>
      </c>
      <c r="I337" s="4" t="s">
        <v>1470</v>
      </c>
      <c r="J337" s="4" t="s">
        <v>28</v>
      </c>
      <c r="K337" s="4">
        <v>21</v>
      </c>
      <c r="L337" s="4" t="str">
        <f t="shared" si="10"/>
        <v>Medium (11-50)</v>
      </c>
      <c r="M337" s="4">
        <v>4</v>
      </c>
      <c r="N337" s="4">
        <v>0</v>
      </c>
      <c r="O337" s="4" t="str">
        <f t="shared" si="11"/>
        <v>No</v>
      </c>
    </row>
    <row r="338" spans="1:15" x14ac:dyDescent="0.25">
      <c r="A338" s="4" t="s">
        <v>1471</v>
      </c>
      <c r="B338" s="4" t="s">
        <v>1465</v>
      </c>
      <c r="C338" s="4" t="s">
        <v>1472</v>
      </c>
      <c r="D338" s="4" t="s">
        <v>99</v>
      </c>
      <c r="E338" s="4" t="s">
        <v>100</v>
      </c>
      <c r="F338" s="4" t="s">
        <v>54</v>
      </c>
      <c r="G338" s="4" t="s">
        <v>1473</v>
      </c>
      <c r="H338" s="4">
        <v>2018</v>
      </c>
      <c r="I338" s="4" t="s">
        <v>1474</v>
      </c>
      <c r="J338" s="4" t="s">
        <v>28</v>
      </c>
      <c r="K338" s="4">
        <v>30</v>
      </c>
      <c r="L338" s="4" t="str">
        <f t="shared" si="10"/>
        <v>Medium (11-50)</v>
      </c>
      <c r="M338" s="4">
        <v>3</v>
      </c>
      <c r="N338" s="4">
        <v>0</v>
      </c>
      <c r="O338" s="4" t="str">
        <f t="shared" si="11"/>
        <v>No</v>
      </c>
    </row>
    <row r="339" spans="1:15" x14ac:dyDescent="0.25">
      <c r="A339" s="4" t="s">
        <v>1475</v>
      </c>
      <c r="B339" s="4" t="s">
        <v>1476</v>
      </c>
      <c r="C339" s="9">
        <v>43624</v>
      </c>
      <c r="D339" s="4" t="s">
        <v>23</v>
      </c>
      <c r="E339" s="4" t="s">
        <v>265</v>
      </c>
      <c r="F339" s="4" t="s">
        <v>295</v>
      </c>
      <c r="G339" s="4" t="s">
        <v>1477</v>
      </c>
      <c r="H339" s="4">
        <v>2012</v>
      </c>
      <c r="I339" s="4" t="s">
        <v>1478</v>
      </c>
      <c r="J339" s="4" t="s">
        <v>28</v>
      </c>
      <c r="K339" s="4">
        <v>8</v>
      </c>
      <c r="L339" s="4" t="str">
        <f t="shared" si="10"/>
        <v>Small (1-10)</v>
      </c>
      <c r="M339" s="4">
        <v>5</v>
      </c>
      <c r="N339" s="4">
        <v>0</v>
      </c>
      <c r="O339" s="4" t="str">
        <f t="shared" si="11"/>
        <v>No</v>
      </c>
    </row>
    <row r="340" spans="1:15" x14ac:dyDescent="0.25">
      <c r="A340" s="4" t="s">
        <v>1479</v>
      </c>
      <c r="B340" s="4" t="s">
        <v>1480</v>
      </c>
      <c r="C340" s="4" t="s">
        <v>1481</v>
      </c>
      <c r="D340" s="4" t="s">
        <v>15</v>
      </c>
      <c r="E340" s="4" t="s">
        <v>436</v>
      </c>
      <c r="F340" s="4" t="s">
        <v>33</v>
      </c>
      <c r="G340" s="4" t="s">
        <v>1482</v>
      </c>
      <c r="H340" s="4">
        <v>2014</v>
      </c>
      <c r="I340" s="4" t="s">
        <v>1483</v>
      </c>
      <c r="J340" s="4" t="s">
        <v>28</v>
      </c>
      <c r="K340" s="4">
        <v>4</v>
      </c>
      <c r="L340" s="4" t="str">
        <f t="shared" si="10"/>
        <v>Small (1-10)</v>
      </c>
      <c r="M340" s="4">
        <v>1</v>
      </c>
      <c r="N340" s="4">
        <v>0</v>
      </c>
      <c r="O340" s="4" t="str">
        <f t="shared" si="11"/>
        <v>No</v>
      </c>
    </row>
    <row r="341" spans="1:15" x14ac:dyDescent="0.25">
      <c r="A341" s="4" t="s">
        <v>1484</v>
      </c>
      <c r="B341" s="4" t="s">
        <v>1480</v>
      </c>
      <c r="C341" s="4" t="s">
        <v>1485</v>
      </c>
      <c r="D341" s="4" t="s">
        <v>15</v>
      </c>
      <c r="E341" s="4" t="s">
        <v>1486</v>
      </c>
      <c r="F341" s="4" t="s">
        <v>197</v>
      </c>
      <c r="G341" s="4" t="s">
        <v>1482</v>
      </c>
      <c r="H341" s="4">
        <v>2014</v>
      </c>
      <c r="I341" s="4" t="s">
        <v>1487</v>
      </c>
      <c r="J341" s="4" t="s">
        <v>28</v>
      </c>
      <c r="K341" s="4">
        <v>9</v>
      </c>
      <c r="L341" s="4" t="str">
        <f t="shared" si="10"/>
        <v>Small (1-10)</v>
      </c>
      <c r="M341" s="4">
        <v>1</v>
      </c>
      <c r="N341" s="4">
        <v>0</v>
      </c>
      <c r="O341" s="4" t="str">
        <f t="shared" si="11"/>
        <v>No</v>
      </c>
    </row>
    <row r="342" spans="1:15" x14ac:dyDescent="0.25">
      <c r="A342" s="4" t="s">
        <v>1488</v>
      </c>
      <c r="B342" s="4" t="s">
        <v>1489</v>
      </c>
      <c r="C342" s="4" t="s">
        <v>1490</v>
      </c>
      <c r="D342" s="4" t="s">
        <v>23</v>
      </c>
      <c r="E342" s="4" t="s">
        <v>843</v>
      </c>
      <c r="F342" s="4" t="s">
        <v>128</v>
      </c>
      <c r="G342" s="4" t="s">
        <v>1491</v>
      </c>
      <c r="H342" s="4">
        <v>2013</v>
      </c>
      <c r="I342" s="4" t="s">
        <v>652</v>
      </c>
      <c r="J342" s="4" t="s">
        <v>28</v>
      </c>
      <c r="K342" s="4">
        <v>24</v>
      </c>
      <c r="L342" s="4" t="str">
        <f t="shared" si="10"/>
        <v>Medium (11-50)</v>
      </c>
      <c r="M342" s="4">
        <v>5</v>
      </c>
      <c r="N342" s="4">
        <v>0</v>
      </c>
      <c r="O342" s="4" t="str">
        <f t="shared" si="11"/>
        <v>No</v>
      </c>
    </row>
    <row r="343" spans="1:15" x14ac:dyDescent="0.25">
      <c r="A343" s="4" t="s">
        <v>1492</v>
      </c>
      <c r="B343" s="4" t="s">
        <v>1489</v>
      </c>
      <c r="C343" s="9">
        <v>43621</v>
      </c>
      <c r="D343" s="4" t="s">
        <v>99</v>
      </c>
      <c r="E343" s="4" t="s">
        <v>661</v>
      </c>
      <c r="F343" s="4" t="s">
        <v>33</v>
      </c>
      <c r="G343" s="4" t="s">
        <v>1493</v>
      </c>
      <c r="H343" s="4">
        <v>2008</v>
      </c>
      <c r="I343" s="4" t="s">
        <v>1494</v>
      </c>
      <c r="J343" s="4" t="s">
        <v>28</v>
      </c>
      <c r="K343" s="4">
        <v>22</v>
      </c>
      <c r="L343" s="4" t="str">
        <f t="shared" si="10"/>
        <v>Medium (11-50)</v>
      </c>
      <c r="M343" s="4">
        <v>7</v>
      </c>
      <c r="N343" s="4">
        <v>0</v>
      </c>
      <c r="O343" s="4" t="str">
        <f t="shared" si="11"/>
        <v>No</v>
      </c>
    </row>
    <row r="344" spans="1:15" x14ac:dyDescent="0.25">
      <c r="A344" s="4" t="s">
        <v>1495</v>
      </c>
      <c r="B344" s="4" t="s">
        <v>1489</v>
      </c>
      <c r="C344" s="4" t="s">
        <v>1496</v>
      </c>
      <c r="D344" s="4" t="s">
        <v>23</v>
      </c>
      <c r="E344" s="4" t="s">
        <v>152</v>
      </c>
      <c r="F344" s="4" t="s">
        <v>33</v>
      </c>
      <c r="G344" s="4" t="s">
        <v>1497</v>
      </c>
      <c r="H344" s="4" t="s">
        <v>28</v>
      </c>
      <c r="I344" s="4" t="s">
        <v>28</v>
      </c>
      <c r="J344" s="4" t="s">
        <v>28</v>
      </c>
      <c r="K344" s="4">
        <v>1</v>
      </c>
      <c r="L344" s="4" t="str">
        <f t="shared" si="10"/>
        <v>Small (1-10)</v>
      </c>
      <c r="M344" s="4" t="s">
        <v>28</v>
      </c>
      <c r="N344" s="4">
        <v>0</v>
      </c>
      <c r="O344" s="4" t="str">
        <f t="shared" si="11"/>
        <v>No</v>
      </c>
    </row>
    <row r="345" spans="1:15" x14ac:dyDescent="0.25">
      <c r="A345" s="4" t="s">
        <v>1498</v>
      </c>
      <c r="B345" s="4" t="s">
        <v>1489</v>
      </c>
      <c r="C345" s="9">
        <v>44202</v>
      </c>
      <c r="D345" s="4" t="s">
        <v>23</v>
      </c>
      <c r="E345" s="4" t="s">
        <v>1499</v>
      </c>
      <c r="F345" s="4" t="s">
        <v>295</v>
      </c>
      <c r="G345" s="4" t="s">
        <v>1500</v>
      </c>
      <c r="H345" s="4">
        <v>2013</v>
      </c>
      <c r="I345" s="4" t="s">
        <v>1501</v>
      </c>
      <c r="J345" s="4" t="s">
        <v>28</v>
      </c>
      <c r="K345" s="4">
        <v>9</v>
      </c>
      <c r="L345" s="4" t="str">
        <f t="shared" si="10"/>
        <v>Small (1-10)</v>
      </c>
      <c r="M345" s="4">
        <v>5</v>
      </c>
      <c r="N345" s="4">
        <v>0</v>
      </c>
      <c r="O345" s="4" t="str">
        <f t="shared" si="11"/>
        <v>No</v>
      </c>
    </row>
    <row r="346" spans="1:15" x14ac:dyDescent="0.25">
      <c r="A346" s="4" t="s">
        <v>1502</v>
      </c>
      <c r="B346" s="4" t="s">
        <v>1489</v>
      </c>
      <c r="C346" s="4" t="s">
        <v>1007</v>
      </c>
      <c r="D346" s="4" t="s">
        <v>23</v>
      </c>
      <c r="E346" s="4" t="s">
        <v>265</v>
      </c>
      <c r="F346" s="4" t="s">
        <v>295</v>
      </c>
      <c r="G346" s="4" t="s">
        <v>1503</v>
      </c>
      <c r="H346" s="4">
        <v>2013</v>
      </c>
      <c r="I346" s="4" t="s">
        <v>1501</v>
      </c>
      <c r="J346" s="4" t="s">
        <v>28</v>
      </c>
      <c r="K346" s="4">
        <v>9</v>
      </c>
      <c r="L346" s="4" t="str">
        <f t="shared" si="10"/>
        <v>Small (1-10)</v>
      </c>
      <c r="M346" s="4">
        <v>5</v>
      </c>
      <c r="N346" s="4">
        <v>0</v>
      </c>
      <c r="O346" s="4" t="str">
        <f t="shared" si="11"/>
        <v>No</v>
      </c>
    </row>
    <row r="347" spans="1:15" x14ac:dyDescent="0.25">
      <c r="A347" s="4" t="s">
        <v>1504</v>
      </c>
      <c r="B347" s="4" t="s">
        <v>1489</v>
      </c>
      <c r="C347" s="4" t="s">
        <v>256</v>
      </c>
      <c r="D347" s="4" t="s">
        <v>23</v>
      </c>
      <c r="E347" s="4" t="s">
        <v>152</v>
      </c>
      <c r="F347" s="4" t="s">
        <v>33</v>
      </c>
      <c r="G347" s="4" t="s">
        <v>1505</v>
      </c>
      <c r="H347" s="4">
        <v>2014</v>
      </c>
      <c r="I347" s="4" t="s">
        <v>1506</v>
      </c>
      <c r="J347" s="4" t="s">
        <v>28</v>
      </c>
      <c r="K347" s="4">
        <v>22</v>
      </c>
      <c r="L347" s="4" t="str">
        <f t="shared" si="10"/>
        <v>Medium (11-50)</v>
      </c>
      <c r="M347" s="4">
        <v>5</v>
      </c>
      <c r="N347" s="4">
        <v>0</v>
      </c>
      <c r="O347" s="4" t="str">
        <f t="shared" si="11"/>
        <v>No</v>
      </c>
    </row>
    <row r="348" spans="1:15" x14ac:dyDescent="0.25">
      <c r="A348" s="4" t="s">
        <v>1507</v>
      </c>
      <c r="B348" s="4" t="s">
        <v>1489</v>
      </c>
      <c r="C348" s="4" t="s">
        <v>1238</v>
      </c>
      <c r="D348" s="4" t="s">
        <v>23</v>
      </c>
      <c r="E348" s="4" t="s">
        <v>848</v>
      </c>
      <c r="F348" s="4" t="s">
        <v>25</v>
      </c>
      <c r="G348" s="4" t="s">
        <v>1508</v>
      </c>
      <c r="H348" s="4">
        <v>2017</v>
      </c>
      <c r="I348" s="4" t="s">
        <v>1509</v>
      </c>
      <c r="J348" s="4" t="s">
        <v>28</v>
      </c>
      <c r="K348" s="4">
        <v>9</v>
      </c>
      <c r="L348" s="4" t="str">
        <f t="shared" si="10"/>
        <v>Small (1-10)</v>
      </c>
      <c r="M348" s="4">
        <v>2</v>
      </c>
      <c r="N348" s="4">
        <v>0</v>
      </c>
      <c r="O348" s="4" t="str">
        <f t="shared" si="11"/>
        <v>No</v>
      </c>
    </row>
    <row r="349" spans="1:15" x14ac:dyDescent="0.25">
      <c r="A349" s="4" t="s">
        <v>1510</v>
      </c>
      <c r="B349" s="4" t="s">
        <v>1382</v>
      </c>
      <c r="C349" s="9">
        <v>44202</v>
      </c>
      <c r="D349" s="4" t="s">
        <v>23</v>
      </c>
      <c r="E349" s="4" t="s">
        <v>350</v>
      </c>
      <c r="F349" s="4" t="s">
        <v>65</v>
      </c>
      <c r="G349" s="4" t="s">
        <v>1511</v>
      </c>
      <c r="H349" s="4">
        <v>2014</v>
      </c>
      <c r="I349" s="4" t="s">
        <v>1512</v>
      </c>
      <c r="J349" s="4" t="s">
        <v>28</v>
      </c>
      <c r="K349" s="4">
        <v>20</v>
      </c>
      <c r="L349" s="4" t="str">
        <f t="shared" si="10"/>
        <v>Medium (11-50)</v>
      </c>
      <c r="M349" s="4">
        <v>4</v>
      </c>
      <c r="N349" s="4">
        <v>0</v>
      </c>
      <c r="O349" s="4" t="str">
        <f t="shared" si="11"/>
        <v>No</v>
      </c>
    </row>
    <row r="350" spans="1:15" x14ac:dyDescent="0.25">
      <c r="A350" s="4" t="s">
        <v>1513</v>
      </c>
      <c r="B350" s="4" t="s">
        <v>1514</v>
      </c>
      <c r="C350" s="9">
        <v>44202</v>
      </c>
      <c r="D350" s="4" t="s">
        <v>58</v>
      </c>
      <c r="E350" s="4" t="s">
        <v>59</v>
      </c>
      <c r="F350" s="4" t="s">
        <v>33</v>
      </c>
      <c r="G350" s="4" t="s">
        <v>1515</v>
      </c>
      <c r="H350" s="4">
        <v>2012</v>
      </c>
      <c r="I350" s="4" t="s">
        <v>1516</v>
      </c>
      <c r="J350" s="4" t="s">
        <v>28</v>
      </c>
      <c r="K350" s="4">
        <v>8</v>
      </c>
      <c r="L350" s="4" t="str">
        <f t="shared" si="10"/>
        <v>Small (1-10)</v>
      </c>
      <c r="M350" s="4">
        <v>3</v>
      </c>
      <c r="N350" s="4">
        <v>0</v>
      </c>
      <c r="O350" s="4" t="str">
        <f t="shared" si="11"/>
        <v>No</v>
      </c>
    </row>
    <row r="351" spans="1:15" x14ac:dyDescent="0.25">
      <c r="A351" s="4" t="s">
        <v>1517</v>
      </c>
      <c r="B351" s="4" t="s">
        <v>1514</v>
      </c>
      <c r="C351" s="9">
        <v>44208</v>
      </c>
      <c r="D351" s="4" t="s">
        <v>1518</v>
      </c>
      <c r="E351" s="4" t="s">
        <v>1519</v>
      </c>
      <c r="F351" s="4" t="s">
        <v>54</v>
      </c>
      <c r="G351" s="4" t="s">
        <v>1520</v>
      </c>
      <c r="H351" s="4">
        <v>2009</v>
      </c>
      <c r="I351" s="4" t="s">
        <v>1521</v>
      </c>
      <c r="J351" s="4" t="s">
        <v>28</v>
      </c>
      <c r="K351" s="4">
        <v>20</v>
      </c>
      <c r="L351" s="4" t="str">
        <f t="shared" si="10"/>
        <v>Medium (11-50)</v>
      </c>
      <c r="M351" s="4">
        <v>3</v>
      </c>
      <c r="N351" s="4">
        <v>0</v>
      </c>
      <c r="O351" s="4" t="str">
        <f t="shared" si="11"/>
        <v>No</v>
      </c>
    </row>
    <row r="352" spans="1:15" x14ac:dyDescent="0.25">
      <c r="A352" s="4" t="s">
        <v>1522</v>
      </c>
      <c r="B352" s="4" t="s">
        <v>1523</v>
      </c>
      <c r="C352" s="9">
        <v>42256</v>
      </c>
      <c r="D352" s="4" t="s">
        <v>408</v>
      </c>
      <c r="E352" s="4" t="s">
        <v>409</v>
      </c>
      <c r="F352" s="4" t="s">
        <v>88</v>
      </c>
      <c r="G352" s="4" t="s">
        <v>1524</v>
      </c>
      <c r="H352" s="4">
        <v>2009</v>
      </c>
      <c r="I352" s="4" t="s">
        <v>1525</v>
      </c>
      <c r="J352" s="4" t="s">
        <v>28</v>
      </c>
      <c r="K352" s="4">
        <v>3</v>
      </c>
      <c r="L352" s="4" t="str">
        <f t="shared" si="10"/>
        <v>Small (1-10)</v>
      </c>
      <c r="M352" s="4">
        <v>4</v>
      </c>
      <c r="N352" s="4">
        <v>0</v>
      </c>
      <c r="O352" s="4" t="str">
        <f t="shared" si="11"/>
        <v>No</v>
      </c>
    </row>
    <row r="353" spans="1:15" x14ac:dyDescent="0.25">
      <c r="A353" s="4" t="s">
        <v>1526</v>
      </c>
      <c r="B353" s="4" t="s">
        <v>1527</v>
      </c>
      <c r="C353" s="4" t="s">
        <v>1528</v>
      </c>
      <c r="D353" s="4" t="s">
        <v>15</v>
      </c>
      <c r="E353" s="4" t="s">
        <v>107</v>
      </c>
      <c r="F353" s="4" t="s">
        <v>128</v>
      </c>
      <c r="G353" s="4" t="s">
        <v>1529</v>
      </c>
      <c r="H353" s="4">
        <v>2019</v>
      </c>
      <c r="I353" s="4" t="s">
        <v>1530</v>
      </c>
      <c r="J353" s="4" t="s">
        <v>28</v>
      </c>
      <c r="K353" s="4">
        <v>32</v>
      </c>
      <c r="L353" s="4" t="str">
        <f t="shared" si="10"/>
        <v>Medium (11-50)</v>
      </c>
      <c r="M353" s="4">
        <v>3</v>
      </c>
      <c r="N353" s="4">
        <v>0</v>
      </c>
      <c r="O353" s="4" t="str">
        <f t="shared" si="11"/>
        <v>No</v>
      </c>
    </row>
    <row r="354" spans="1:15" x14ac:dyDescent="0.25">
      <c r="A354" s="4" t="s">
        <v>1531</v>
      </c>
      <c r="B354" s="4" t="s">
        <v>1532</v>
      </c>
      <c r="C354" s="4" t="s">
        <v>1533</v>
      </c>
      <c r="D354" s="4" t="s">
        <v>555</v>
      </c>
      <c r="E354" s="4" t="s">
        <v>556</v>
      </c>
      <c r="F354" s="4" t="s">
        <v>25</v>
      </c>
      <c r="G354" s="4" t="s">
        <v>1534</v>
      </c>
      <c r="H354" s="4">
        <v>2013</v>
      </c>
      <c r="I354" s="4" t="s">
        <v>1535</v>
      </c>
      <c r="J354" s="4" t="s">
        <v>28</v>
      </c>
      <c r="K354" s="4">
        <v>3</v>
      </c>
      <c r="L354" s="4" t="str">
        <f t="shared" si="10"/>
        <v>Small (1-10)</v>
      </c>
      <c r="M354" s="4">
        <v>2</v>
      </c>
      <c r="N354" s="4">
        <v>0</v>
      </c>
      <c r="O354" s="4" t="str">
        <f t="shared" si="11"/>
        <v>No</v>
      </c>
    </row>
    <row r="355" spans="1:15" x14ac:dyDescent="0.25">
      <c r="A355" s="4" t="s">
        <v>1536</v>
      </c>
      <c r="B355" s="4" t="s">
        <v>1537</v>
      </c>
      <c r="C355" s="4" t="s">
        <v>1538</v>
      </c>
      <c r="D355" s="4" t="s">
        <v>23</v>
      </c>
      <c r="E355" s="4" t="s">
        <v>350</v>
      </c>
      <c r="F355" s="4" t="s">
        <v>17</v>
      </c>
      <c r="G355" s="4" t="s">
        <v>1539</v>
      </c>
      <c r="H355" s="4">
        <v>2014</v>
      </c>
      <c r="I355" s="4" t="s">
        <v>1540</v>
      </c>
      <c r="J355" s="4" t="s">
        <v>28</v>
      </c>
      <c r="K355" s="4">
        <v>8</v>
      </c>
      <c r="L355" s="4" t="str">
        <f t="shared" si="10"/>
        <v>Small (1-10)</v>
      </c>
      <c r="M355" s="4">
        <v>4</v>
      </c>
      <c r="N355" s="4">
        <v>0</v>
      </c>
      <c r="O355" s="4" t="str">
        <f t="shared" si="11"/>
        <v>No</v>
      </c>
    </row>
    <row r="356" spans="1:15" x14ac:dyDescent="0.25">
      <c r="A356" s="4" t="s">
        <v>1541</v>
      </c>
      <c r="B356" s="4" t="s">
        <v>1537</v>
      </c>
      <c r="C356" s="4" t="s">
        <v>1542</v>
      </c>
      <c r="D356" s="4" t="s">
        <v>23</v>
      </c>
      <c r="E356" s="4" t="s">
        <v>32</v>
      </c>
      <c r="F356" s="4" t="s">
        <v>65</v>
      </c>
      <c r="G356" s="4" t="s">
        <v>1543</v>
      </c>
      <c r="H356" s="4">
        <v>2013</v>
      </c>
      <c r="I356" s="4" t="s">
        <v>1544</v>
      </c>
      <c r="J356" s="4" t="s">
        <v>28</v>
      </c>
      <c r="K356" s="4">
        <v>8</v>
      </c>
      <c r="L356" s="4" t="str">
        <f t="shared" si="10"/>
        <v>Small (1-10)</v>
      </c>
      <c r="M356" s="4">
        <v>5</v>
      </c>
      <c r="N356" s="4">
        <v>0</v>
      </c>
      <c r="O356" s="4" t="str">
        <f t="shared" si="11"/>
        <v>No</v>
      </c>
    </row>
    <row r="357" spans="1:15" x14ac:dyDescent="0.25">
      <c r="A357" s="4" t="s">
        <v>1545</v>
      </c>
      <c r="B357" s="4" t="s">
        <v>1537</v>
      </c>
      <c r="C357" s="9">
        <v>44137</v>
      </c>
      <c r="D357" s="4" t="s">
        <v>23</v>
      </c>
      <c r="E357" s="4" t="s">
        <v>1546</v>
      </c>
      <c r="F357" s="4" t="s">
        <v>25</v>
      </c>
      <c r="G357" s="4" t="s">
        <v>1547</v>
      </c>
      <c r="H357" s="4">
        <v>2010</v>
      </c>
      <c r="I357" s="4" t="s">
        <v>1548</v>
      </c>
      <c r="J357" s="4" t="s">
        <v>28</v>
      </c>
      <c r="K357" s="4">
        <v>4</v>
      </c>
      <c r="L357" s="4" t="str">
        <f t="shared" si="10"/>
        <v>Small (1-10)</v>
      </c>
      <c r="M357" s="4">
        <v>1</v>
      </c>
      <c r="N357" s="4">
        <v>0</v>
      </c>
      <c r="O357" s="4" t="str">
        <f t="shared" si="11"/>
        <v>No</v>
      </c>
    </row>
    <row r="358" spans="1:15" x14ac:dyDescent="0.25">
      <c r="A358" s="4" t="s">
        <v>1549</v>
      </c>
      <c r="B358" s="4" t="s">
        <v>1537</v>
      </c>
      <c r="C358" s="4" t="s">
        <v>1550</v>
      </c>
      <c r="D358" s="4" t="s">
        <v>23</v>
      </c>
      <c r="E358" s="4" t="s">
        <v>601</v>
      </c>
      <c r="F358" s="4" t="s">
        <v>33</v>
      </c>
      <c r="G358" s="4" t="s">
        <v>1551</v>
      </c>
      <c r="H358" s="4">
        <v>2014</v>
      </c>
      <c r="I358" s="4" t="s">
        <v>1552</v>
      </c>
      <c r="J358" s="4" t="s">
        <v>28</v>
      </c>
      <c r="K358" s="4">
        <v>22</v>
      </c>
      <c r="L358" s="4" t="str">
        <f t="shared" si="10"/>
        <v>Medium (11-50)</v>
      </c>
      <c r="M358" s="4">
        <v>3</v>
      </c>
      <c r="N358" s="4">
        <v>0</v>
      </c>
      <c r="O358" s="4" t="str">
        <f t="shared" si="11"/>
        <v>No</v>
      </c>
    </row>
    <row r="359" spans="1:15" x14ac:dyDescent="0.25">
      <c r="A359" s="4" t="s">
        <v>1553</v>
      </c>
      <c r="B359" s="4" t="s">
        <v>1537</v>
      </c>
      <c r="C359" s="4" t="s">
        <v>1325</v>
      </c>
      <c r="D359" s="4" t="s">
        <v>23</v>
      </c>
      <c r="E359" s="4" t="s">
        <v>152</v>
      </c>
      <c r="F359" s="4" t="s">
        <v>25</v>
      </c>
      <c r="G359" s="4" t="s">
        <v>1554</v>
      </c>
      <c r="H359" s="4">
        <v>2015</v>
      </c>
      <c r="I359" s="4" t="s">
        <v>1555</v>
      </c>
      <c r="J359" s="4" t="s">
        <v>28</v>
      </c>
      <c r="K359" s="4">
        <v>31</v>
      </c>
      <c r="L359" s="4" t="str">
        <f t="shared" si="10"/>
        <v>Medium (11-50)</v>
      </c>
      <c r="M359" s="4">
        <v>2</v>
      </c>
      <c r="N359" s="4">
        <v>0</v>
      </c>
      <c r="O359" s="4" t="str">
        <f t="shared" si="11"/>
        <v>No</v>
      </c>
    </row>
    <row r="360" spans="1:15" x14ac:dyDescent="0.25">
      <c r="A360" s="4" t="s">
        <v>1556</v>
      </c>
      <c r="B360" s="4" t="s">
        <v>1537</v>
      </c>
      <c r="C360" s="4" t="s">
        <v>1557</v>
      </c>
      <c r="D360" s="4" t="s">
        <v>591</v>
      </c>
      <c r="E360" s="4" t="s">
        <v>1558</v>
      </c>
      <c r="F360" s="4" t="s">
        <v>54</v>
      </c>
      <c r="G360" s="4" t="s">
        <v>1559</v>
      </c>
      <c r="H360" s="4">
        <v>2005</v>
      </c>
      <c r="I360" s="4" t="s">
        <v>1560</v>
      </c>
      <c r="J360" s="4" t="s">
        <v>28</v>
      </c>
      <c r="K360" s="4">
        <v>6</v>
      </c>
      <c r="L360" s="4" t="str">
        <f t="shared" si="10"/>
        <v>Small (1-10)</v>
      </c>
      <c r="M360" s="4">
        <v>1</v>
      </c>
      <c r="N360" s="4">
        <v>0</v>
      </c>
      <c r="O360" s="4" t="str">
        <f t="shared" si="11"/>
        <v>No</v>
      </c>
    </row>
    <row r="361" spans="1:15" x14ac:dyDescent="0.25">
      <c r="A361" s="4" t="s">
        <v>1561</v>
      </c>
      <c r="B361" s="4" t="s">
        <v>1562</v>
      </c>
      <c r="C361" s="9">
        <v>44481</v>
      </c>
      <c r="D361" s="4" t="s">
        <v>1242</v>
      </c>
      <c r="E361" s="4" t="s">
        <v>1243</v>
      </c>
      <c r="F361" s="4" t="s">
        <v>33</v>
      </c>
      <c r="G361" s="4" t="s">
        <v>1563</v>
      </c>
      <c r="H361" s="4">
        <v>2013</v>
      </c>
      <c r="I361" s="4" t="s">
        <v>1564</v>
      </c>
      <c r="J361" s="4" t="s">
        <v>28</v>
      </c>
      <c r="K361" s="4">
        <v>10</v>
      </c>
      <c r="L361" s="4" t="str">
        <f t="shared" si="10"/>
        <v>Small (1-10)</v>
      </c>
      <c r="M361" s="4">
        <v>3</v>
      </c>
      <c r="N361" s="4">
        <v>0</v>
      </c>
      <c r="O361" s="4" t="str">
        <f t="shared" si="11"/>
        <v>No</v>
      </c>
    </row>
    <row r="362" spans="1:15" x14ac:dyDescent="0.25">
      <c r="A362" s="4" t="s">
        <v>1565</v>
      </c>
      <c r="B362" s="4" t="s">
        <v>1566</v>
      </c>
      <c r="C362" s="9">
        <v>44835</v>
      </c>
      <c r="D362" s="4" t="s">
        <v>555</v>
      </c>
      <c r="E362" s="4" t="s">
        <v>556</v>
      </c>
      <c r="F362" s="4" t="s">
        <v>88</v>
      </c>
      <c r="G362" s="4" t="s">
        <v>1567</v>
      </c>
      <c r="H362" s="4">
        <v>2019</v>
      </c>
      <c r="I362" s="4" t="s">
        <v>1568</v>
      </c>
      <c r="J362" s="4" t="s">
        <v>28</v>
      </c>
      <c r="K362" s="4">
        <v>9</v>
      </c>
      <c r="L362" s="4" t="str">
        <f t="shared" si="10"/>
        <v>Small (1-10)</v>
      </c>
      <c r="M362" s="4">
        <v>1</v>
      </c>
      <c r="N362" s="4">
        <v>0</v>
      </c>
      <c r="O362" s="4" t="str">
        <f t="shared" si="11"/>
        <v>No</v>
      </c>
    </row>
    <row r="363" spans="1:15" x14ac:dyDescent="0.25">
      <c r="A363" s="4" t="s">
        <v>1569</v>
      </c>
      <c r="B363" s="4" t="s">
        <v>1570</v>
      </c>
      <c r="C363" s="9">
        <v>43111</v>
      </c>
      <c r="D363" s="4" t="s">
        <v>23</v>
      </c>
      <c r="E363" s="4" t="s">
        <v>329</v>
      </c>
      <c r="F363" s="4" t="s">
        <v>139</v>
      </c>
      <c r="G363" s="4" t="s">
        <v>1571</v>
      </c>
      <c r="H363" s="4">
        <v>2015</v>
      </c>
      <c r="I363" s="4" t="s">
        <v>1572</v>
      </c>
      <c r="J363" s="4" t="s">
        <v>28</v>
      </c>
      <c r="K363" s="4">
        <v>6</v>
      </c>
      <c r="L363" s="4" t="str">
        <f t="shared" si="10"/>
        <v>Small (1-10)</v>
      </c>
      <c r="M363" s="4">
        <v>3</v>
      </c>
      <c r="N363" s="4">
        <v>0</v>
      </c>
      <c r="O363" s="4" t="str">
        <f t="shared" si="11"/>
        <v>No</v>
      </c>
    </row>
    <row r="364" spans="1:15" x14ac:dyDescent="0.25">
      <c r="A364" s="4" t="s">
        <v>1573</v>
      </c>
      <c r="B364" s="4" t="s">
        <v>1570</v>
      </c>
      <c r="C364" s="4" t="s">
        <v>957</v>
      </c>
      <c r="D364" s="4" t="s">
        <v>23</v>
      </c>
      <c r="E364" s="4" t="s">
        <v>32</v>
      </c>
      <c r="F364" s="4" t="s">
        <v>54</v>
      </c>
      <c r="G364" s="4" t="s">
        <v>1574</v>
      </c>
      <c r="H364" s="4">
        <v>2012</v>
      </c>
      <c r="I364" s="4" t="s">
        <v>1575</v>
      </c>
      <c r="J364" s="4" t="s">
        <v>28</v>
      </c>
      <c r="K364" s="4">
        <v>28</v>
      </c>
      <c r="L364" s="4" t="str">
        <f t="shared" si="10"/>
        <v>Medium (11-50)</v>
      </c>
      <c r="M364" s="4">
        <v>3</v>
      </c>
      <c r="N364" s="4">
        <v>0</v>
      </c>
      <c r="O364" s="4" t="str">
        <f t="shared" si="11"/>
        <v>No</v>
      </c>
    </row>
    <row r="365" spans="1:15" x14ac:dyDescent="0.25">
      <c r="A365" s="4" t="s">
        <v>1576</v>
      </c>
      <c r="B365" s="4" t="s">
        <v>1570</v>
      </c>
      <c r="C365" s="9">
        <v>44357</v>
      </c>
      <c r="D365" s="4" t="s">
        <v>23</v>
      </c>
      <c r="E365" s="4" t="s">
        <v>1258</v>
      </c>
      <c r="F365" s="4" t="s">
        <v>54</v>
      </c>
      <c r="G365" s="4" t="s">
        <v>1577</v>
      </c>
      <c r="H365" s="4">
        <v>2013</v>
      </c>
      <c r="I365" s="4" t="s">
        <v>936</v>
      </c>
      <c r="J365" s="4" t="s">
        <v>28</v>
      </c>
      <c r="K365" s="4">
        <v>5</v>
      </c>
      <c r="L365" s="4" t="str">
        <f t="shared" si="10"/>
        <v>Small (1-10)</v>
      </c>
      <c r="M365" s="4">
        <v>1</v>
      </c>
      <c r="N365" s="4">
        <v>0</v>
      </c>
      <c r="O365" s="4" t="str">
        <f t="shared" si="11"/>
        <v>No</v>
      </c>
    </row>
    <row r="366" spans="1:15" x14ac:dyDescent="0.25">
      <c r="A366" s="4" t="s">
        <v>1578</v>
      </c>
      <c r="B366" s="4" t="s">
        <v>1579</v>
      </c>
      <c r="C366" s="4" t="s">
        <v>1580</v>
      </c>
      <c r="D366" s="4" t="s">
        <v>208</v>
      </c>
      <c r="E366" s="4" t="s">
        <v>1581</v>
      </c>
      <c r="F366" s="4" t="s">
        <v>25</v>
      </c>
      <c r="G366" s="4" t="s">
        <v>1582</v>
      </c>
      <c r="H366" s="4">
        <v>2016</v>
      </c>
      <c r="I366" s="4" t="s">
        <v>28</v>
      </c>
      <c r="J366" s="4" t="s">
        <v>43</v>
      </c>
      <c r="K366" s="4">
        <v>1</v>
      </c>
      <c r="L366" s="4" t="str">
        <f t="shared" si="10"/>
        <v>Small (1-10)</v>
      </c>
      <c r="M366" s="4">
        <v>1</v>
      </c>
      <c r="N366" s="4">
        <v>1</v>
      </c>
      <c r="O366" s="4" t="str">
        <f t="shared" si="11"/>
        <v>Yes</v>
      </c>
    </row>
    <row r="367" spans="1:15" x14ac:dyDescent="0.25">
      <c r="A367" s="4" t="s">
        <v>1583</v>
      </c>
      <c r="B367" s="4" t="s">
        <v>1579</v>
      </c>
      <c r="C367" s="9">
        <v>43780</v>
      </c>
      <c r="D367" s="4" t="s">
        <v>408</v>
      </c>
      <c r="E367" s="4" t="s">
        <v>409</v>
      </c>
      <c r="F367" s="4" t="s">
        <v>88</v>
      </c>
      <c r="G367" s="4" t="s">
        <v>807</v>
      </c>
      <c r="H367" s="4">
        <v>2001</v>
      </c>
      <c r="I367" s="4" t="s">
        <v>1584</v>
      </c>
      <c r="J367" s="4" t="s">
        <v>28</v>
      </c>
      <c r="K367" s="4">
        <v>2</v>
      </c>
      <c r="L367" s="4" t="str">
        <f t="shared" si="10"/>
        <v>Small (1-10)</v>
      </c>
      <c r="M367" s="4">
        <v>2</v>
      </c>
      <c r="N367" s="4">
        <v>0</v>
      </c>
      <c r="O367" s="4" t="str">
        <f t="shared" si="11"/>
        <v>No</v>
      </c>
    </row>
    <row r="368" spans="1:15" x14ac:dyDescent="0.25">
      <c r="A368" s="4" t="s">
        <v>1585</v>
      </c>
      <c r="B368" s="4" t="s">
        <v>1579</v>
      </c>
      <c r="C368" s="4" t="s">
        <v>1586</v>
      </c>
      <c r="D368" s="4" t="s">
        <v>23</v>
      </c>
      <c r="E368" s="4" t="s">
        <v>152</v>
      </c>
      <c r="F368" s="4" t="s">
        <v>33</v>
      </c>
      <c r="G368" s="4" t="s">
        <v>1587</v>
      </c>
      <c r="H368" s="4">
        <v>2015</v>
      </c>
      <c r="I368" s="4" t="s">
        <v>1588</v>
      </c>
      <c r="J368" s="4" t="s">
        <v>28</v>
      </c>
      <c r="K368" s="4">
        <v>18</v>
      </c>
      <c r="L368" s="4" t="str">
        <f t="shared" si="10"/>
        <v>Medium (11-50)</v>
      </c>
      <c r="M368" s="4">
        <v>3</v>
      </c>
      <c r="N368" s="4">
        <v>0</v>
      </c>
      <c r="O368" s="4" t="str">
        <f t="shared" si="11"/>
        <v>No</v>
      </c>
    </row>
    <row r="369" spans="1:15" x14ac:dyDescent="0.25">
      <c r="A369" s="4" t="s">
        <v>1589</v>
      </c>
      <c r="B369" s="4" t="s">
        <v>1579</v>
      </c>
      <c r="C369" s="9">
        <v>44321</v>
      </c>
      <c r="D369" s="4" t="s">
        <v>319</v>
      </c>
      <c r="E369" s="4" t="s">
        <v>1590</v>
      </c>
      <c r="F369" s="4" t="s">
        <v>33</v>
      </c>
      <c r="G369" s="4" t="s">
        <v>1591</v>
      </c>
      <c r="H369" s="4">
        <v>2014</v>
      </c>
      <c r="I369" s="4" t="s">
        <v>1592</v>
      </c>
      <c r="J369" s="4" t="s">
        <v>28</v>
      </c>
      <c r="K369" s="4">
        <v>22</v>
      </c>
      <c r="L369" s="4" t="str">
        <f t="shared" si="10"/>
        <v>Medium (11-50)</v>
      </c>
      <c r="M369" s="4">
        <v>2</v>
      </c>
      <c r="N369" s="4">
        <v>0</v>
      </c>
      <c r="O369" s="4" t="str">
        <f t="shared" si="11"/>
        <v>No</v>
      </c>
    </row>
    <row r="370" spans="1:15" x14ac:dyDescent="0.25">
      <c r="A370" s="4" t="s">
        <v>1593</v>
      </c>
      <c r="B370" s="4" t="s">
        <v>1579</v>
      </c>
      <c r="C370" s="9">
        <v>43805</v>
      </c>
      <c r="D370" s="4" t="s">
        <v>23</v>
      </c>
      <c r="E370" s="4" t="s">
        <v>152</v>
      </c>
      <c r="F370" s="4" t="s">
        <v>54</v>
      </c>
      <c r="G370" s="4" t="s">
        <v>1594</v>
      </c>
      <c r="H370" s="4">
        <v>2012</v>
      </c>
      <c r="I370" s="4" t="s">
        <v>1595</v>
      </c>
      <c r="J370" s="4" t="s">
        <v>28</v>
      </c>
      <c r="K370" s="4">
        <v>10</v>
      </c>
      <c r="L370" s="4" t="str">
        <f t="shared" si="10"/>
        <v>Small (1-10)</v>
      </c>
      <c r="M370" s="4">
        <v>2</v>
      </c>
      <c r="N370" s="4">
        <v>0</v>
      </c>
      <c r="O370" s="4" t="str">
        <f t="shared" si="11"/>
        <v>No</v>
      </c>
    </row>
    <row r="371" spans="1:15" x14ac:dyDescent="0.25">
      <c r="A371" s="4" t="s">
        <v>1596</v>
      </c>
      <c r="B371" s="4" t="s">
        <v>1579</v>
      </c>
      <c r="C371" s="9">
        <v>44477</v>
      </c>
      <c r="D371" s="4" t="s">
        <v>23</v>
      </c>
      <c r="E371" s="4" t="s">
        <v>265</v>
      </c>
      <c r="F371" s="4" t="s">
        <v>163</v>
      </c>
      <c r="G371" s="4" t="s">
        <v>1597</v>
      </c>
      <c r="H371" s="4">
        <v>2012</v>
      </c>
      <c r="I371" s="4" t="s">
        <v>1598</v>
      </c>
      <c r="J371" s="4" t="s">
        <v>28</v>
      </c>
      <c r="K371" s="4">
        <v>8</v>
      </c>
      <c r="L371" s="4" t="str">
        <f t="shared" si="10"/>
        <v>Small (1-10)</v>
      </c>
      <c r="M371" s="4">
        <v>2</v>
      </c>
      <c r="N371" s="4">
        <v>0</v>
      </c>
      <c r="O371" s="4" t="str">
        <f t="shared" si="11"/>
        <v>No</v>
      </c>
    </row>
    <row r="372" spans="1:15" x14ac:dyDescent="0.25">
      <c r="A372" s="4" t="s">
        <v>1599</v>
      </c>
      <c r="B372" s="4" t="s">
        <v>1579</v>
      </c>
      <c r="C372" s="9">
        <v>43992</v>
      </c>
      <c r="D372" s="4" t="s">
        <v>23</v>
      </c>
      <c r="E372" s="4" t="s">
        <v>32</v>
      </c>
      <c r="F372" s="4" t="s">
        <v>54</v>
      </c>
      <c r="G372" s="4" t="s">
        <v>1600</v>
      </c>
      <c r="H372" s="4">
        <v>2011</v>
      </c>
      <c r="I372" s="4" t="s">
        <v>1601</v>
      </c>
      <c r="J372" s="4" t="s">
        <v>28</v>
      </c>
      <c r="K372" s="4">
        <v>15</v>
      </c>
      <c r="L372" s="4" t="str">
        <f t="shared" si="10"/>
        <v>Medium (11-50)</v>
      </c>
      <c r="M372" s="4">
        <v>7</v>
      </c>
      <c r="N372" s="4">
        <v>0</v>
      </c>
      <c r="O372" s="4" t="str">
        <f t="shared" si="11"/>
        <v>No</v>
      </c>
    </row>
    <row r="373" spans="1:15" x14ac:dyDescent="0.25">
      <c r="A373" s="4" t="s">
        <v>1602</v>
      </c>
      <c r="B373" s="4" t="s">
        <v>1579</v>
      </c>
      <c r="C373" s="4" t="s">
        <v>1603</v>
      </c>
      <c r="D373" s="4" t="s">
        <v>15</v>
      </c>
      <c r="E373" s="4" t="s">
        <v>16</v>
      </c>
      <c r="F373" s="4" t="s">
        <v>65</v>
      </c>
      <c r="G373" s="4" t="s">
        <v>1604</v>
      </c>
      <c r="H373" s="4">
        <v>2006</v>
      </c>
      <c r="I373" s="4" t="s">
        <v>1605</v>
      </c>
      <c r="J373" s="4" t="s">
        <v>28</v>
      </c>
      <c r="K373" s="4">
        <v>17</v>
      </c>
      <c r="L373" s="4" t="str">
        <f t="shared" si="10"/>
        <v>Medium (11-50)</v>
      </c>
      <c r="M373" s="4">
        <v>1</v>
      </c>
      <c r="N373" s="4">
        <v>0</v>
      </c>
      <c r="O373" s="4" t="str">
        <f t="shared" si="11"/>
        <v>No</v>
      </c>
    </row>
    <row r="374" spans="1:15" x14ac:dyDescent="0.25">
      <c r="A374" s="4" t="s">
        <v>1606</v>
      </c>
      <c r="B374" s="4" t="s">
        <v>1579</v>
      </c>
      <c r="C374" s="4" t="s">
        <v>1460</v>
      </c>
      <c r="D374" s="4" t="s">
        <v>23</v>
      </c>
      <c r="E374" s="4" t="s">
        <v>329</v>
      </c>
      <c r="F374" s="4" t="s">
        <v>17</v>
      </c>
      <c r="G374" s="4" t="s">
        <v>1607</v>
      </c>
      <c r="H374" s="4">
        <v>2009</v>
      </c>
      <c r="I374" s="4" t="s">
        <v>1608</v>
      </c>
      <c r="J374" s="4" t="s">
        <v>28</v>
      </c>
      <c r="K374" s="4">
        <v>8</v>
      </c>
      <c r="L374" s="4" t="str">
        <f t="shared" si="10"/>
        <v>Small (1-10)</v>
      </c>
      <c r="M374" s="4">
        <v>6</v>
      </c>
      <c r="N374" s="4">
        <v>0</v>
      </c>
      <c r="O374" s="4" t="str">
        <f t="shared" si="11"/>
        <v>No</v>
      </c>
    </row>
    <row r="375" spans="1:15" x14ac:dyDescent="0.25">
      <c r="A375" s="4" t="s">
        <v>1609</v>
      </c>
      <c r="B375" s="4" t="s">
        <v>1610</v>
      </c>
      <c r="C375" s="9">
        <v>43687</v>
      </c>
      <c r="D375" s="4" t="s">
        <v>15</v>
      </c>
      <c r="E375" s="4" t="s">
        <v>107</v>
      </c>
      <c r="F375" s="4" t="s">
        <v>303</v>
      </c>
      <c r="G375" s="4" t="s">
        <v>1611</v>
      </c>
      <c r="H375" s="4">
        <v>2005</v>
      </c>
      <c r="I375" s="4" t="s">
        <v>1612</v>
      </c>
      <c r="J375" s="4" t="s">
        <v>28</v>
      </c>
      <c r="K375" s="4">
        <v>16</v>
      </c>
      <c r="L375" s="4" t="str">
        <f t="shared" si="10"/>
        <v>Medium (11-50)</v>
      </c>
      <c r="M375" s="4">
        <v>1</v>
      </c>
      <c r="N375" s="4">
        <v>0</v>
      </c>
      <c r="O375" s="4" t="str">
        <f t="shared" si="11"/>
        <v>No</v>
      </c>
    </row>
    <row r="376" spans="1:15" x14ac:dyDescent="0.25">
      <c r="A376" s="4" t="s">
        <v>1613</v>
      </c>
      <c r="B376" s="4" t="s">
        <v>1610</v>
      </c>
      <c r="C376" s="9">
        <v>44896</v>
      </c>
      <c r="D376" s="4" t="s">
        <v>58</v>
      </c>
      <c r="E376" s="4" t="s">
        <v>1614</v>
      </c>
      <c r="F376" s="4" t="s">
        <v>25</v>
      </c>
      <c r="G376" s="4" t="s">
        <v>1615</v>
      </c>
      <c r="H376" s="4">
        <v>2018</v>
      </c>
      <c r="I376" s="4" t="s">
        <v>1616</v>
      </c>
      <c r="J376" s="4" t="s">
        <v>28</v>
      </c>
      <c r="K376" s="4">
        <v>5</v>
      </c>
      <c r="L376" s="4" t="str">
        <f t="shared" si="10"/>
        <v>Small (1-10)</v>
      </c>
      <c r="M376" s="4">
        <v>1</v>
      </c>
      <c r="N376" s="4">
        <v>0</v>
      </c>
      <c r="O376" s="4" t="str">
        <f t="shared" si="11"/>
        <v>No</v>
      </c>
    </row>
    <row r="377" spans="1:15" x14ac:dyDescent="0.25">
      <c r="A377" s="4" t="s">
        <v>1617</v>
      </c>
      <c r="B377" s="4" t="s">
        <v>1618</v>
      </c>
      <c r="C377" s="9">
        <v>43838</v>
      </c>
      <c r="D377" s="4" t="s">
        <v>15</v>
      </c>
      <c r="E377" s="4" t="s">
        <v>107</v>
      </c>
      <c r="F377" s="4" t="s">
        <v>17</v>
      </c>
      <c r="G377" s="4" t="s">
        <v>1619</v>
      </c>
      <c r="H377" s="4">
        <v>2013</v>
      </c>
      <c r="I377" s="4" t="s">
        <v>1620</v>
      </c>
      <c r="J377" s="4" t="s">
        <v>28</v>
      </c>
      <c r="K377" s="4">
        <v>20</v>
      </c>
      <c r="L377" s="4" t="str">
        <f t="shared" si="10"/>
        <v>Medium (11-50)</v>
      </c>
      <c r="M377" s="4">
        <v>3</v>
      </c>
      <c r="N377" s="4">
        <v>0</v>
      </c>
      <c r="O377" s="4" t="str">
        <f t="shared" si="11"/>
        <v>No</v>
      </c>
    </row>
    <row r="378" spans="1:15" x14ac:dyDescent="0.25">
      <c r="A378" s="4" t="s">
        <v>1621</v>
      </c>
      <c r="B378" s="4" t="s">
        <v>1622</v>
      </c>
      <c r="C378" s="9">
        <v>43315</v>
      </c>
      <c r="D378" s="4" t="s">
        <v>15</v>
      </c>
      <c r="E378" s="4" t="s">
        <v>107</v>
      </c>
      <c r="F378" s="4" t="s">
        <v>17</v>
      </c>
      <c r="G378" s="4" t="s">
        <v>1623</v>
      </c>
      <c r="H378" s="4">
        <v>2012</v>
      </c>
      <c r="I378" s="4" t="s">
        <v>1624</v>
      </c>
      <c r="J378" s="4" t="s">
        <v>95</v>
      </c>
      <c r="K378" s="4">
        <v>11</v>
      </c>
      <c r="L378" s="4" t="str">
        <f t="shared" si="10"/>
        <v>Medium (11-50)</v>
      </c>
      <c r="M378" s="4">
        <v>1</v>
      </c>
      <c r="N378" s="4">
        <v>1</v>
      </c>
      <c r="O378" s="4" t="str">
        <f t="shared" si="11"/>
        <v>Yes</v>
      </c>
    </row>
    <row r="379" spans="1:15" x14ac:dyDescent="0.25">
      <c r="A379" s="4" t="s">
        <v>1625</v>
      </c>
      <c r="B379" s="4" t="s">
        <v>1622</v>
      </c>
      <c r="C379" s="4" t="s">
        <v>1626</v>
      </c>
      <c r="D379" s="4" t="s">
        <v>23</v>
      </c>
      <c r="E379" s="4" t="s">
        <v>329</v>
      </c>
      <c r="F379" s="4" t="s">
        <v>33</v>
      </c>
      <c r="G379" s="4" t="s">
        <v>1627</v>
      </c>
      <c r="H379" s="4">
        <v>2009</v>
      </c>
      <c r="I379" s="4" t="s">
        <v>1628</v>
      </c>
      <c r="J379" s="4" t="s">
        <v>28</v>
      </c>
      <c r="K379" s="4">
        <v>18</v>
      </c>
      <c r="L379" s="4" t="str">
        <f t="shared" si="10"/>
        <v>Medium (11-50)</v>
      </c>
      <c r="M379" s="4">
        <v>5</v>
      </c>
      <c r="N379" s="4">
        <v>0</v>
      </c>
      <c r="O379" s="4" t="str">
        <f t="shared" si="11"/>
        <v>No</v>
      </c>
    </row>
    <row r="380" spans="1:15" x14ac:dyDescent="0.25">
      <c r="A380" s="4" t="s">
        <v>1629</v>
      </c>
      <c r="B380" s="4" t="s">
        <v>1630</v>
      </c>
      <c r="C380" s="4" t="s">
        <v>1631</v>
      </c>
      <c r="D380" s="4" t="s">
        <v>23</v>
      </c>
      <c r="E380" s="4" t="s">
        <v>344</v>
      </c>
      <c r="F380" s="4" t="s">
        <v>70</v>
      </c>
      <c r="G380" s="4" t="s">
        <v>1632</v>
      </c>
      <c r="H380" s="4">
        <v>2007</v>
      </c>
      <c r="I380" s="4" t="s">
        <v>1633</v>
      </c>
      <c r="J380" s="4" t="s">
        <v>28</v>
      </c>
      <c r="K380" s="4">
        <v>18</v>
      </c>
      <c r="L380" s="4" t="str">
        <f t="shared" si="10"/>
        <v>Medium (11-50)</v>
      </c>
      <c r="M380" s="4">
        <v>4</v>
      </c>
      <c r="N380" s="4">
        <v>0</v>
      </c>
      <c r="O380" s="4" t="str">
        <f t="shared" si="11"/>
        <v>No</v>
      </c>
    </row>
    <row r="381" spans="1:15" x14ac:dyDescent="0.25">
      <c r="A381" s="4" t="s">
        <v>1634</v>
      </c>
      <c r="B381" s="4" t="s">
        <v>1630</v>
      </c>
      <c r="C381" s="9">
        <v>44417</v>
      </c>
      <c r="D381" s="4" t="s">
        <v>605</v>
      </c>
      <c r="E381" s="4" t="s">
        <v>611</v>
      </c>
      <c r="F381" s="4" t="s">
        <v>33</v>
      </c>
      <c r="G381" s="4" t="s">
        <v>1635</v>
      </c>
      <c r="H381" s="4">
        <v>2013</v>
      </c>
      <c r="I381" s="4" t="s">
        <v>1636</v>
      </c>
      <c r="J381" s="4" t="s">
        <v>28</v>
      </c>
      <c r="K381" s="4">
        <v>14</v>
      </c>
      <c r="L381" s="4" t="str">
        <f t="shared" si="10"/>
        <v>Medium (11-50)</v>
      </c>
      <c r="M381" s="4">
        <v>1</v>
      </c>
      <c r="N381" s="4">
        <v>0</v>
      </c>
      <c r="O381" s="4" t="str">
        <f t="shared" si="11"/>
        <v>No</v>
      </c>
    </row>
    <row r="382" spans="1:15" x14ac:dyDescent="0.25">
      <c r="A382" s="4" t="s">
        <v>1637</v>
      </c>
      <c r="B382" s="4" t="s">
        <v>1638</v>
      </c>
      <c r="C382" s="9">
        <v>44014</v>
      </c>
      <c r="D382" s="4" t="s">
        <v>99</v>
      </c>
      <c r="E382" s="4" t="s">
        <v>1639</v>
      </c>
      <c r="F382" s="4" t="s">
        <v>88</v>
      </c>
      <c r="G382" s="4" t="s">
        <v>1640</v>
      </c>
      <c r="H382" s="4">
        <v>2010</v>
      </c>
      <c r="I382" s="4" t="s">
        <v>1641</v>
      </c>
      <c r="J382" s="4" t="s">
        <v>28</v>
      </c>
      <c r="K382" s="4">
        <v>15</v>
      </c>
      <c r="L382" s="4" t="str">
        <f t="shared" si="10"/>
        <v>Medium (11-50)</v>
      </c>
      <c r="M382" s="4">
        <v>6</v>
      </c>
      <c r="N382" s="4">
        <v>0</v>
      </c>
      <c r="O382" s="4" t="str">
        <f t="shared" si="11"/>
        <v>No</v>
      </c>
    </row>
    <row r="383" spans="1:15" x14ac:dyDescent="0.25">
      <c r="A383" s="4" t="s">
        <v>1642</v>
      </c>
      <c r="B383" s="4" t="s">
        <v>1638</v>
      </c>
      <c r="C383" s="4" t="s">
        <v>1643</v>
      </c>
      <c r="D383" s="4" t="s">
        <v>23</v>
      </c>
      <c r="E383" s="4" t="s">
        <v>400</v>
      </c>
      <c r="F383" s="4" t="s">
        <v>54</v>
      </c>
      <c r="G383" s="4" t="s">
        <v>1644</v>
      </c>
      <c r="H383" s="4">
        <v>2016</v>
      </c>
      <c r="I383" s="4" t="s">
        <v>1645</v>
      </c>
      <c r="J383" s="4" t="s">
        <v>28</v>
      </c>
      <c r="K383" s="4">
        <v>6</v>
      </c>
      <c r="L383" s="4" t="str">
        <f t="shared" si="10"/>
        <v>Small (1-10)</v>
      </c>
      <c r="M383" s="4">
        <v>3</v>
      </c>
      <c r="N383" s="4">
        <v>0</v>
      </c>
      <c r="O383" s="4" t="str">
        <f t="shared" si="11"/>
        <v>No</v>
      </c>
    </row>
    <row r="384" spans="1:15" x14ac:dyDescent="0.25">
      <c r="A384" s="4" t="s">
        <v>1646</v>
      </c>
      <c r="B384" s="4" t="s">
        <v>1638</v>
      </c>
      <c r="C384" s="4" t="s">
        <v>1647</v>
      </c>
      <c r="D384" s="4" t="s">
        <v>23</v>
      </c>
      <c r="E384" s="4" t="s">
        <v>32</v>
      </c>
      <c r="F384" s="4" t="s">
        <v>54</v>
      </c>
      <c r="G384" s="4" t="s">
        <v>1648</v>
      </c>
      <c r="H384" s="4">
        <v>2012</v>
      </c>
      <c r="I384" s="4" t="s">
        <v>1649</v>
      </c>
      <c r="J384" s="4" t="s">
        <v>28</v>
      </c>
      <c r="K384" s="4">
        <v>9</v>
      </c>
      <c r="L384" s="4" t="str">
        <f t="shared" si="10"/>
        <v>Small (1-10)</v>
      </c>
      <c r="M384" s="4">
        <v>2</v>
      </c>
      <c r="N384" s="4">
        <v>0</v>
      </c>
      <c r="O384" s="4" t="str">
        <f t="shared" si="11"/>
        <v>No</v>
      </c>
    </row>
    <row r="385" spans="1:15" x14ac:dyDescent="0.25">
      <c r="A385" s="4" t="s">
        <v>1650</v>
      </c>
      <c r="B385" s="4" t="s">
        <v>1638</v>
      </c>
      <c r="C385" s="4" t="s">
        <v>1586</v>
      </c>
      <c r="D385" s="4" t="s">
        <v>99</v>
      </c>
      <c r="E385" s="4" t="s">
        <v>661</v>
      </c>
      <c r="F385" s="4" t="s">
        <v>88</v>
      </c>
      <c r="G385" s="4" t="s">
        <v>1651</v>
      </c>
      <c r="H385" s="4">
        <v>2014</v>
      </c>
      <c r="I385" s="4" t="s">
        <v>1652</v>
      </c>
      <c r="J385" s="4" t="s">
        <v>28</v>
      </c>
      <c r="K385" s="4">
        <v>17</v>
      </c>
      <c r="L385" s="4" t="str">
        <f t="shared" si="10"/>
        <v>Medium (11-50)</v>
      </c>
      <c r="M385" s="4">
        <v>7</v>
      </c>
      <c r="N385" s="4">
        <v>0</v>
      </c>
      <c r="O385" s="4" t="str">
        <f t="shared" si="11"/>
        <v>No</v>
      </c>
    </row>
    <row r="386" spans="1:15" x14ac:dyDescent="0.25">
      <c r="A386" s="4" t="s">
        <v>1653</v>
      </c>
      <c r="B386" s="4" t="s">
        <v>1638</v>
      </c>
      <c r="C386" s="9">
        <v>44352</v>
      </c>
      <c r="D386" s="4" t="s">
        <v>23</v>
      </c>
      <c r="E386" s="4" t="s">
        <v>495</v>
      </c>
      <c r="F386" s="4" t="s">
        <v>33</v>
      </c>
      <c r="G386" s="4" t="s">
        <v>1654</v>
      </c>
      <c r="H386" s="4">
        <v>2017</v>
      </c>
      <c r="I386" s="4" t="s">
        <v>28</v>
      </c>
      <c r="J386" s="4" t="s">
        <v>28</v>
      </c>
      <c r="K386" s="4">
        <v>3</v>
      </c>
      <c r="L386" s="4" t="str">
        <f t="shared" si="10"/>
        <v>Small (1-10)</v>
      </c>
      <c r="M386" s="4" t="s">
        <v>28</v>
      </c>
      <c r="N386" s="4">
        <v>0</v>
      </c>
      <c r="O386" s="4" t="str">
        <f t="shared" si="11"/>
        <v>No</v>
      </c>
    </row>
    <row r="387" spans="1:15" x14ac:dyDescent="0.25">
      <c r="A387" s="4" t="s">
        <v>1655</v>
      </c>
      <c r="B387" s="4" t="s">
        <v>1638</v>
      </c>
      <c r="C387" s="4" t="s">
        <v>802</v>
      </c>
      <c r="D387" s="4" t="s">
        <v>23</v>
      </c>
      <c r="E387" s="4" t="s">
        <v>329</v>
      </c>
      <c r="F387" s="4" t="s">
        <v>17</v>
      </c>
      <c r="G387" s="4" t="s">
        <v>1656</v>
      </c>
      <c r="H387" s="4">
        <v>2016</v>
      </c>
      <c r="I387" s="4" t="s">
        <v>1657</v>
      </c>
      <c r="J387" s="4" t="s">
        <v>28</v>
      </c>
      <c r="K387" s="4">
        <v>11</v>
      </c>
      <c r="L387" s="4" t="str">
        <f t="shared" ref="L387:L450" si="12">IF(K387&lt;=10,"Small (1-10)",IF(K387&lt;=50,"Medium (11-50)","Big (51-91)"))</f>
        <v>Medium (11-50)</v>
      </c>
      <c r="M387" s="4">
        <v>1</v>
      </c>
      <c r="N387" s="4">
        <v>0</v>
      </c>
      <c r="O387" s="4" t="str">
        <f t="shared" ref="O387:O450" si="13">IF(N387&gt;0,"Yes","No")</f>
        <v>No</v>
      </c>
    </row>
    <row r="388" spans="1:15" x14ac:dyDescent="0.25">
      <c r="A388" s="4" t="s">
        <v>1658</v>
      </c>
      <c r="B388" s="4" t="s">
        <v>1638</v>
      </c>
      <c r="C388" s="4" t="s">
        <v>1659</v>
      </c>
      <c r="D388" s="4" t="s">
        <v>23</v>
      </c>
      <c r="E388" s="4" t="s">
        <v>424</v>
      </c>
      <c r="F388" s="4" t="s">
        <v>54</v>
      </c>
      <c r="G388" s="4" t="s">
        <v>1660</v>
      </c>
      <c r="H388" s="4">
        <v>2013</v>
      </c>
      <c r="I388" s="4" t="s">
        <v>1661</v>
      </c>
      <c r="J388" s="4" t="s">
        <v>28</v>
      </c>
      <c r="K388" s="4">
        <v>13</v>
      </c>
      <c r="L388" s="4" t="str">
        <f t="shared" si="12"/>
        <v>Medium (11-50)</v>
      </c>
      <c r="M388" s="4">
        <v>2</v>
      </c>
      <c r="N388" s="4">
        <v>0</v>
      </c>
      <c r="O388" s="4" t="str">
        <f t="shared" si="13"/>
        <v>No</v>
      </c>
    </row>
    <row r="389" spans="1:15" x14ac:dyDescent="0.25">
      <c r="A389" s="4" t="s">
        <v>1662</v>
      </c>
      <c r="B389" s="4" t="s">
        <v>1638</v>
      </c>
      <c r="C389" s="9">
        <v>43164</v>
      </c>
      <c r="D389" s="4" t="s">
        <v>23</v>
      </c>
      <c r="E389" s="4" t="s">
        <v>400</v>
      </c>
      <c r="F389" s="4" t="s">
        <v>17</v>
      </c>
      <c r="G389" s="4" t="s">
        <v>1663</v>
      </c>
      <c r="H389" s="4">
        <v>2005</v>
      </c>
      <c r="I389" s="4" t="s">
        <v>1664</v>
      </c>
      <c r="J389" s="4" t="s">
        <v>28</v>
      </c>
      <c r="K389" s="4">
        <v>24</v>
      </c>
      <c r="L389" s="4" t="str">
        <f t="shared" si="12"/>
        <v>Medium (11-50)</v>
      </c>
      <c r="M389" s="4">
        <v>8</v>
      </c>
      <c r="N389" s="4">
        <v>0</v>
      </c>
      <c r="O389" s="4" t="str">
        <f t="shared" si="13"/>
        <v>No</v>
      </c>
    </row>
    <row r="390" spans="1:15" x14ac:dyDescent="0.25">
      <c r="A390" s="4" t="s">
        <v>1665</v>
      </c>
      <c r="B390" s="4" t="s">
        <v>1638</v>
      </c>
      <c r="C390" s="9">
        <v>44775</v>
      </c>
      <c r="D390" s="4" t="s">
        <v>58</v>
      </c>
      <c r="E390" s="4" t="s">
        <v>59</v>
      </c>
      <c r="F390" s="4" t="s">
        <v>33</v>
      </c>
      <c r="G390" s="4" t="s">
        <v>1666</v>
      </c>
      <c r="H390" s="4">
        <v>2011</v>
      </c>
      <c r="I390" s="4" t="s">
        <v>1667</v>
      </c>
      <c r="J390" s="4" t="s">
        <v>28</v>
      </c>
      <c r="K390" s="4">
        <v>16</v>
      </c>
      <c r="L390" s="4" t="str">
        <f t="shared" si="12"/>
        <v>Medium (11-50)</v>
      </c>
      <c r="M390" s="4">
        <v>4</v>
      </c>
      <c r="N390" s="4">
        <v>0</v>
      </c>
      <c r="O390" s="4" t="str">
        <f t="shared" si="13"/>
        <v>No</v>
      </c>
    </row>
    <row r="391" spans="1:15" x14ac:dyDescent="0.25">
      <c r="A391" s="4" t="s">
        <v>1668</v>
      </c>
      <c r="B391" s="4" t="s">
        <v>1398</v>
      </c>
      <c r="C391" s="4" t="s">
        <v>1669</v>
      </c>
      <c r="D391" s="4" t="s">
        <v>233</v>
      </c>
      <c r="E391" s="4" t="s">
        <v>1670</v>
      </c>
      <c r="F391" s="4" t="s">
        <v>139</v>
      </c>
      <c r="G391" s="4" t="s">
        <v>1671</v>
      </c>
      <c r="H391" s="4">
        <v>1999</v>
      </c>
      <c r="I391" s="4" t="s">
        <v>1672</v>
      </c>
      <c r="J391" s="4" t="s">
        <v>28</v>
      </c>
      <c r="K391" s="4">
        <v>1</v>
      </c>
      <c r="L391" s="4" t="str">
        <f t="shared" si="12"/>
        <v>Small (1-10)</v>
      </c>
      <c r="M391" s="4">
        <v>1</v>
      </c>
      <c r="N391" s="4">
        <v>0</v>
      </c>
      <c r="O391" s="4" t="str">
        <f t="shared" si="13"/>
        <v>No</v>
      </c>
    </row>
    <row r="392" spans="1:15" x14ac:dyDescent="0.25">
      <c r="A392" s="4" t="s">
        <v>1673</v>
      </c>
      <c r="B392" s="4" t="s">
        <v>1398</v>
      </c>
      <c r="C392" s="4" t="s">
        <v>1674</v>
      </c>
      <c r="D392" s="4" t="s">
        <v>23</v>
      </c>
      <c r="E392" s="4" t="s">
        <v>350</v>
      </c>
      <c r="F392" s="4" t="s">
        <v>17</v>
      </c>
      <c r="G392" s="4" t="s">
        <v>1675</v>
      </c>
      <c r="H392" s="4">
        <v>1973</v>
      </c>
      <c r="I392" s="4" t="s">
        <v>1676</v>
      </c>
      <c r="J392" s="4" t="s">
        <v>28</v>
      </c>
      <c r="K392" s="4">
        <v>14</v>
      </c>
      <c r="L392" s="4" t="str">
        <f t="shared" si="12"/>
        <v>Medium (11-50)</v>
      </c>
      <c r="M392" s="4">
        <v>6</v>
      </c>
      <c r="N392" s="4">
        <v>0</v>
      </c>
      <c r="O392" s="4" t="str">
        <f t="shared" si="13"/>
        <v>No</v>
      </c>
    </row>
    <row r="393" spans="1:15" x14ac:dyDescent="0.25">
      <c r="A393" s="4" t="s">
        <v>1677</v>
      </c>
      <c r="B393" s="4" t="s">
        <v>1398</v>
      </c>
      <c r="C393" s="9">
        <v>42250</v>
      </c>
      <c r="D393" s="4" t="s">
        <v>15</v>
      </c>
      <c r="E393" s="4" t="s">
        <v>127</v>
      </c>
      <c r="F393" s="4" t="s">
        <v>88</v>
      </c>
      <c r="G393" s="4" t="s">
        <v>1678</v>
      </c>
      <c r="H393" s="4" t="s">
        <v>28</v>
      </c>
      <c r="I393" s="4" t="s">
        <v>1679</v>
      </c>
      <c r="J393" s="4" t="s">
        <v>28</v>
      </c>
      <c r="K393" s="4">
        <v>3</v>
      </c>
      <c r="L393" s="4" t="str">
        <f t="shared" si="12"/>
        <v>Small (1-10)</v>
      </c>
      <c r="M393" s="4">
        <v>1</v>
      </c>
      <c r="N393" s="4">
        <v>0</v>
      </c>
      <c r="O393" s="4" t="str">
        <f t="shared" si="13"/>
        <v>No</v>
      </c>
    </row>
    <row r="394" spans="1:15" x14ac:dyDescent="0.25">
      <c r="A394" s="4" t="s">
        <v>1680</v>
      </c>
      <c r="B394" s="4" t="s">
        <v>1398</v>
      </c>
      <c r="C394" s="4" t="s">
        <v>1681</v>
      </c>
      <c r="D394" s="4" t="s">
        <v>555</v>
      </c>
      <c r="E394" s="4" t="s">
        <v>556</v>
      </c>
      <c r="F394" s="4" t="s">
        <v>197</v>
      </c>
      <c r="G394" s="4" t="s">
        <v>1682</v>
      </c>
      <c r="H394" s="4">
        <v>2006</v>
      </c>
      <c r="I394" s="4" t="s">
        <v>1683</v>
      </c>
      <c r="J394" s="4" t="s">
        <v>28</v>
      </c>
      <c r="K394" s="4">
        <v>13</v>
      </c>
      <c r="L394" s="4" t="str">
        <f t="shared" si="12"/>
        <v>Medium (11-50)</v>
      </c>
      <c r="M394" s="4">
        <v>6</v>
      </c>
      <c r="N394" s="4">
        <v>0</v>
      </c>
      <c r="O394" s="4" t="str">
        <f t="shared" si="13"/>
        <v>No</v>
      </c>
    </row>
    <row r="395" spans="1:15" x14ac:dyDescent="0.25">
      <c r="A395" s="4" t="s">
        <v>1684</v>
      </c>
      <c r="B395" s="4" t="s">
        <v>1398</v>
      </c>
      <c r="C395" s="9">
        <v>42499</v>
      </c>
      <c r="D395" s="4" t="s">
        <v>15</v>
      </c>
      <c r="E395" s="4" t="s">
        <v>16</v>
      </c>
      <c r="F395" s="4" t="s">
        <v>88</v>
      </c>
      <c r="G395" s="4" t="s">
        <v>1685</v>
      </c>
      <c r="H395" s="4">
        <v>2013</v>
      </c>
      <c r="I395" s="4" t="s">
        <v>1686</v>
      </c>
      <c r="J395" s="4" t="s">
        <v>28</v>
      </c>
      <c r="K395" s="4">
        <v>13</v>
      </c>
      <c r="L395" s="4" t="str">
        <f t="shared" si="12"/>
        <v>Medium (11-50)</v>
      </c>
      <c r="M395" s="4">
        <v>1</v>
      </c>
      <c r="N395" s="4">
        <v>0</v>
      </c>
      <c r="O395" s="4" t="str">
        <f t="shared" si="13"/>
        <v>No</v>
      </c>
    </row>
    <row r="396" spans="1:15" x14ac:dyDescent="0.25">
      <c r="A396" s="4" t="s">
        <v>1687</v>
      </c>
      <c r="B396" s="4" t="s">
        <v>1398</v>
      </c>
      <c r="C396" s="4" t="s">
        <v>1688</v>
      </c>
      <c r="D396" s="4" t="s">
        <v>23</v>
      </c>
      <c r="E396" s="4" t="s">
        <v>329</v>
      </c>
      <c r="F396" s="4" t="s">
        <v>54</v>
      </c>
      <c r="G396" s="4" t="s">
        <v>1689</v>
      </c>
      <c r="H396" s="4">
        <v>2009</v>
      </c>
      <c r="I396" s="4" t="s">
        <v>1690</v>
      </c>
      <c r="J396" s="4" t="s">
        <v>28</v>
      </c>
      <c r="K396" s="4">
        <v>10</v>
      </c>
      <c r="L396" s="4" t="str">
        <f t="shared" si="12"/>
        <v>Small (1-10)</v>
      </c>
      <c r="M396" s="4">
        <v>5</v>
      </c>
      <c r="N396" s="4">
        <v>0</v>
      </c>
      <c r="O396" s="4" t="str">
        <f t="shared" si="13"/>
        <v>No</v>
      </c>
    </row>
    <row r="397" spans="1:15" x14ac:dyDescent="0.25">
      <c r="A397" s="4" t="s">
        <v>1691</v>
      </c>
      <c r="B397" s="4" t="s">
        <v>1398</v>
      </c>
      <c r="C397" s="9">
        <v>43044</v>
      </c>
      <c r="D397" s="4" t="s">
        <v>58</v>
      </c>
      <c r="E397" s="4" t="s">
        <v>59</v>
      </c>
      <c r="F397" s="4" t="s">
        <v>25</v>
      </c>
      <c r="G397" s="4" t="s">
        <v>1692</v>
      </c>
      <c r="H397" s="4">
        <v>2012</v>
      </c>
      <c r="I397" s="4" t="s">
        <v>1693</v>
      </c>
      <c r="J397" s="4" t="s">
        <v>28</v>
      </c>
      <c r="K397" s="4">
        <v>7</v>
      </c>
      <c r="L397" s="4" t="str">
        <f t="shared" si="12"/>
        <v>Small (1-10)</v>
      </c>
      <c r="M397" s="4">
        <v>4</v>
      </c>
      <c r="N397" s="4">
        <v>0</v>
      </c>
      <c r="O397" s="4" t="str">
        <f t="shared" si="13"/>
        <v>No</v>
      </c>
    </row>
    <row r="398" spans="1:15" x14ac:dyDescent="0.25">
      <c r="A398" s="4" t="s">
        <v>1694</v>
      </c>
      <c r="B398" s="4" t="s">
        <v>1398</v>
      </c>
      <c r="C398" s="4" t="s">
        <v>1695</v>
      </c>
      <c r="D398" s="4" t="s">
        <v>1696</v>
      </c>
      <c r="E398" s="4" t="s">
        <v>1697</v>
      </c>
      <c r="F398" s="4" t="s">
        <v>17</v>
      </c>
      <c r="G398" s="4" t="s">
        <v>1698</v>
      </c>
      <c r="H398" s="4">
        <v>2014</v>
      </c>
      <c r="I398" s="4" t="s">
        <v>1699</v>
      </c>
      <c r="J398" s="4" t="s">
        <v>28</v>
      </c>
      <c r="K398" s="4">
        <v>11</v>
      </c>
      <c r="L398" s="4" t="str">
        <f t="shared" si="12"/>
        <v>Medium (11-50)</v>
      </c>
      <c r="M398" s="4">
        <v>2</v>
      </c>
      <c r="N398" s="4">
        <v>0</v>
      </c>
      <c r="O398" s="4" t="str">
        <f t="shared" si="13"/>
        <v>No</v>
      </c>
    </row>
    <row r="399" spans="1:15" x14ac:dyDescent="0.25">
      <c r="A399" s="4" t="s">
        <v>1700</v>
      </c>
      <c r="B399" s="4" t="s">
        <v>1398</v>
      </c>
      <c r="C399" s="9">
        <v>43108</v>
      </c>
      <c r="D399" s="4" t="s">
        <v>23</v>
      </c>
      <c r="E399" s="4" t="s">
        <v>1701</v>
      </c>
      <c r="F399" s="4" t="s">
        <v>128</v>
      </c>
      <c r="G399" s="4" t="s">
        <v>1702</v>
      </c>
      <c r="H399" s="4">
        <v>2011</v>
      </c>
      <c r="I399" s="4" t="s">
        <v>1703</v>
      </c>
      <c r="J399" s="4" t="s">
        <v>28</v>
      </c>
      <c r="K399" s="4">
        <v>24</v>
      </c>
      <c r="L399" s="4" t="str">
        <f t="shared" si="12"/>
        <v>Medium (11-50)</v>
      </c>
      <c r="M399" s="4">
        <v>6</v>
      </c>
      <c r="N399" s="4">
        <v>0</v>
      </c>
      <c r="O399" s="4" t="str">
        <f t="shared" si="13"/>
        <v>No</v>
      </c>
    </row>
    <row r="400" spans="1:15" x14ac:dyDescent="0.25">
      <c r="A400" s="4" t="s">
        <v>1704</v>
      </c>
      <c r="B400" s="4" t="s">
        <v>1398</v>
      </c>
      <c r="C400" s="4" t="s">
        <v>1705</v>
      </c>
      <c r="D400" s="4" t="s">
        <v>15</v>
      </c>
      <c r="E400" s="4" t="s">
        <v>16</v>
      </c>
      <c r="F400" s="4" t="s">
        <v>17</v>
      </c>
      <c r="G400" s="4" t="s">
        <v>1706</v>
      </c>
      <c r="H400" s="4">
        <v>2015</v>
      </c>
      <c r="I400" s="4" t="s">
        <v>1707</v>
      </c>
      <c r="J400" s="4" t="s">
        <v>28</v>
      </c>
      <c r="K400" s="4">
        <v>39</v>
      </c>
      <c r="L400" s="4" t="str">
        <f t="shared" si="12"/>
        <v>Medium (11-50)</v>
      </c>
      <c r="M400" s="4">
        <v>2</v>
      </c>
      <c r="N400" s="4">
        <v>0</v>
      </c>
      <c r="O400" s="4" t="str">
        <f t="shared" si="13"/>
        <v>No</v>
      </c>
    </row>
    <row r="401" spans="1:15" x14ac:dyDescent="0.25">
      <c r="A401" s="4" t="s">
        <v>1708</v>
      </c>
      <c r="B401" s="4" t="s">
        <v>1398</v>
      </c>
      <c r="C401" s="9">
        <v>43618</v>
      </c>
      <c r="D401" s="4" t="s">
        <v>23</v>
      </c>
      <c r="E401" s="4" t="s">
        <v>32</v>
      </c>
      <c r="F401" s="4" t="s">
        <v>139</v>
      </c>
      <c r="G401" s="4" t="s">
        <v>1709</v>
      </c>
      <c r="H401" s="4">
        <v>2012</v>
      </c>
      <c r="I401" s="4" t="s">
        <v>1710</v>
      </c>
      <c r="J401" s="4" t="s">
        <v>28</v>
      </c>
      <c r="K401" s="4">
        <v>28</v>
      </c>
      <c r="L401" s="4" t="str">
        <f t="shared" si="12"/>
        <v>Medium (11-50)</v>
      </c>
      <c r="M401" s="4">
        <v>4</v>
      </c>
      <c r="N401" s="4">
        <v>0</v>
      </c>
      <c r="O401" s="4" t="str">
        <f t="shared" si="13"/>
        <v>No</v>
      </c>
    </row>
    <row r="402" spans="1:15" x14ac:dyDescent="0.25">
      <c r="A402" s="4" t="s">
        <v>1711</v>
      </c>
      <c r="B402" s="4" t="s">
        <v>1398</v>
      </c>
      <c r="C402" s="4" t="s">
        <v>1712</v>
      </c>
      <c r="D402" s="4" t="s">
        <v>23</v>
      </c>
      <c r="E402" s="4" t="s">
        <v>1049</v>
      </c>
      <c r="F402" s="4" t="s">
        <v>295</v>
      </c>
      <c r="G402" s="4" t="s">
        <v>1713</v>
      </c>
      <c r="H402" s="4">
        <v>2000</v>
      </c>
      <c r="I402" s="4" t="s">
        <v>1714</v>
      </c>
      <c r="J402" s="4" t="s">
        <v>28</v>
      </c>
      <c r="K402" s="4">
        <v>3</v>
      </c>
      <c r="L402" s="4" t="str">
        <f t="shared" si="12"/>
        <v>Small (1-10)</v>
      </c>
      <c r="M402" s="4">
        <v>1</v>
      </c>
      <c r="N402" s="4">
        <v>0</v>
      </c>
      <c r="O402" s="4" t="str">
        <f t="shared" si="13"/>
        <v>No</v>
      </c>
    </row>
    <row r="403" spans="1:15" x14ac:dyDescent="0.25">
      <c r="A403" s="4" t="s">
        <v>1715</v>
      </c>
      <c r="B403" s="4" t="s">
        <v>1398</v>
      </c>
      <c r="C403" s="4" t="s">
        <v>1716</v>
      </c>
      <c r="D403" s="4" t="s">
        <v>15</v>
      </c>
      <c r="E403" s="4" t="s">
        <v>16</v>
      </c>
      <c r="F403" s="4" t="s">
        <v>310</v>
      </c>
      <c r="G403" s="4" t="s">
        <v>1717</v>
      </c>
      <c r="H403" s="4">
        <v>2010</v>
      </c>
      <c r="I403" s="4" t="s">
        <v>1718</v>
      </c>
      <c r="J403" s="4" t="s">
        <v>28</v>
      </c>
      <c r="K403" s="4">
        <v>13</v>
      </c>
      <c r="L403" s="4" t="str">
        <f t="shared" si="12"/>
        <v>Medium (11-50)</v>
      </c>
      <c r="M403" s="4">
        <v>1</v>
      </c>
      <c r="N403" s="4">
        <v>0</v>
      </c>
      <c r="O403" s="4" t="str">
        <f t="shared" si="13"/>
        <v>No</v>
      </c>
    </row>
    <row r="404" spans="1:15" x14ac:dyDescent="0.25">
      <c r="A404" s="4" t="s">
        <v>1719</v>
      </c>
      <c r="B404" s="4" t="s">
        <v>1398</v>
      </c>
      <c r="C404" s="4" t="s">
        <v>1720</v>
      </c>
      <c r="D404" s="4" t="s">
        <v>23</v>
      </c>
      <c r="E404" s="4" t="s">
        <v>794</v>
      </c>
      <c r="F404" s="4" t="s">
        <v>70</v>
      </c>
      <c r="G404" s="4" t="s">
        <v>1721</v>
      </c>
      <c r="H404" s="4">
        <v>2007</v>
      </c>
      <c r="I404" s="4" t="s">
        <v>118</v>
      </c>
      <c r="J404" s="4" t="s">
        <v>28</v>
      </c>
      <c r="K404" s="4">
        <v>16</v>
      </c>
      <c r="L404" s="4" t="str">
        <f t="shared" si="12"/>
        <v>Medium (11-50)</v>
      </c>
      <c r="M404" s="4">
        <v>4</v>
      </c>
      <c r="N404" s="4">
        <v>0</v>
      </c>
      <c r="O404" s="4" t="str">
        <f t="shared" si="13"/>
        <v>No</v>
      </c>
    </row>
    <row r="405" spans="1:15" x14ac:dyDescent="0.25">
      <c r="A405" s="4" t="s">
        <v>1722</v>
      </c>
      <c r="B405" s="4" t="s">
        <v>1398</v>
      </c>
      <c r="C405" s="4" t="s">
        <v>1723</v>
      </c>
      <c r="D405" s="4" t="s">
        <v>15</v>
      </c>
      <c r="E405" s="4" t="s">
        <v>436</v>
      </c>
      <c r="F405" s="4" t="s">
        <v>54</v>
      </c>
      <c r="G405" s="4" t="s">
        <v>1724</v>
      </c>
      <c r="H405" s="4">
        <v>2011</v>
      </c>
      <c r="I405" s="4" t="s">
        <v>1725</v>
      </c>
      <c r="J405" s="4" t="s">
        <v>28</v>
      </c>
      <c r="K405" s="4">
        <v>15</v>
      </c>
      <c r="L405" s="4" t="str">
        <f t="shared" si="12"/>
        <v>Medium (11-50)</v>
      </c>
      <c r="M405" s="4">
        <v>5</v>
      </c>
      <c r="N405" s="4">
        <v>0</v>
      </c>
      <c r="O405" s="4" t="str">
        <f t="shared" si="13"/>
        <v>No</v>
      </c>
    </row>
    <row r="406" spans="1:15" x14ac:dyDescent="0.25">
      <c r="A406" s="4" t="s">
        <v>1726</v>
      </c>
      <c r="B406" s="4" t="s">
        <v>1398</v>
      </c>
      <c r="C406" s="4" t="s">
        <v>325</v>
      </c>
      <c r="D406" s="4" t="s">
        <v>23</v>
      </c>
      <c r="E406" s="4" t="s">
        <v>32</v>
      </c>
      <c r="F406" s="4" t="s">
        <v>303</v>
      </c>
      <c r="G406" s="4" t="s">
        <v>1727</v>
      </c>
      <c r="H406" s="4">
        <v>2011</v>
      </c>
      <c r="I406" s="4" t="s">
        <v>1728</v>
      </c>
      <c r="J406" s="4" t="s">
        <v>28</v>
      </c>
      <c r="K406" s="4">
        <v>8</v>
      </c>
      <c r="L406" s="4" t="str">
        <f t="shared" si="12"/>
        <v>Small (1-10)</v>
      </c>
      <c r="M406" s="4">
        <v>4</v>
      </c>
      <c r="N406" s="4">
        <v>0</v>
      </c>
      <c r="O406" s="4" t="str">
        <f t="shared" si="13"/>
        <v>No</v>
      </c>
    </row>
    <row r="407" spans="1:15" x14ac:dyDescent="0.25">
      <c r="A407" s="4" t="s">
        <v>1729</v>
      </c>
      <c r="B407" s="4" t="s">
        <v>1398</v>
      </c>
      <c r="C407" s="4" t="s">
        <v>1730</v>
      </c>
      <c r="D407" s="4" t="s">
        <v>15</v>
      </c>
      <c r="E407" s="4" t="s">
        <v>16</v>
      </c>
      <c r="F407" s="4" t="s">
        <v>303</v>
      </c>
      <c r="G407" s="4" t="s">
        <v>1731</v>
      </c>
      <c r="H407" s="4">
        <v>2014</v>
      </c>
      <c r="I407" s="4" t="s">
        <v>1732</v>
      </c>
      <c r="J407" s="4" t="s">
        <v>28</v>
      </c>
      <c r="K407" s="4">
        <v>11</v>
      </c>
      <c r="L407" s="4" t="str">
        <f t="shared" si="12"/>
        <v>Medium (11-50)</v>
      </c>
      <c r="M407" s="4">
        <v>2</v>
      </c>
      <c r="N407" s="4">
        <v>0</v>
      </c>
      <c r="O407" s="4" t="str">
        <f t="shared" si="13"/>
        <v>No</v>
      </c>
    </row>
    <row r="408" spans="1:15" x14ac:dyDescent="0.25">
      <c r="A408" s="4" t="s">
        <v>1733</v>
      </c>
      <c r="B408" s="4" t="s">
        <v>1398</v>
      </c>
      <c r="C408" s="4" t="s">
        <v>712</v>
      </c>
      <c r="D408" s="4" t="s">
        <v>23</v>
      </c>
      <c r="E408" s="4" t="s">
        <v>329</v>
      </c>
      <c r="F408" s="4" t="s">
        <v>70</v>
      </c>
      <c r="G408" s="4" t="s">
        <v>1734</v>
      </c>
      <c r="H408" s="4">
        <v>2011</v>
      </c>
      <c r="I408" s="4" t="s">
        <v>1735</v>
      </c>
      <c r="J408" s="4" t="s">
        <v>28</v>
      </c>
      <c r="K408" s="4">
        <v>13</v>
      </c>
      <c r="L408" s="4" t="str">
        <f t="shared" si="12"/>
        <v>Medium (11-50)</v>
      </c>
      <c r="M408" s="4">
        <v>5</v>
      </c>
      <c r="N408" s="4">
        <v>0</v>
      </c>
      <c r="O408" s="4" t="str">
        <f t="shared" si="13"/>
        <v>No</v>
      </c>
    </row>
    <row r="409" spans="1:15" x14ac:dyDescent="0.25">
      <c r="A409" s="4" t="s">
        <v>1736</v>
      </c>
      <c r="B409" s="4" t="s">
        <v>1398</v>
      </c>
      <c r="C409" s="4" t="s">
        <v>1550</v>
      </c>
      <c r="D409" s="4" t="s">
        <v>15</v>
      </c>
      <c r="E409" s="4" t="s">
        <v>127</v>
      </c>
      <c r="F409" s="4" t="s">
        <v>88</v>
      </c>
      <c r="G409" s="4" t="s">
        <v>1737</v>
      </c>
      <c r="H409" s="4">
        <v>2015</v>
      </c>
      <c r="I409" s="4" t="s">
        <v>1738</v>
      </c>
      <c r="J409" s="4" t="s">
        <v>28</v>
      </c>
      <c r="K409" s="4">
        <v>29</v>
      </c>
      <c r="L409" s="4" t="str">
        <f t="shared" si="12"/>
        <v>Medium (11-50)</v>
      </c>
      <c r="M409" s="4">
        <v>1</v>
      </c>
      <c r="N409" s="4">
        <v>0</v>
      </c>
      <c r="O409" s="4" t="str">
        <f t="shared" si="13"/>
        <v>No</v>
      </c>
    </row>
    <row r="410" spans="1:15" x14ac:dyDescent="0.25">
      <c r="A410" s="4" t="s">
        <v>1739</v>
      </c>
      <c r="B410" s="4" t="s">
        <v>1398</v>
      </c>
      <c r="C410" s="9">
        <v>43992</v>
      </c>
      <c r="D410" s="4" t="s">
        <v>23</v>
      </c>
      <c r="E410" s="4" t="s">
        <v>152</v>
      </c>
      <c r="F410" s="4" t="s">
        <v>33</v>
      </c>
      <c r="G410" s="4" t="s">
        <v>1740</v>
      </c>
      <c r="H410" s="4">
        <v>2017</v>
      </c>
      <c r="I410" s="4" t="s">
        <v>1741</v>
      </c>
      <c r="J410" s="4" t="s">
        <v>28</v>
      </c>
      <c r="K410" s="4">
        <v>14</v>
      </c>
      <c r="L410" s="4" t="str">
        <f t="shared" si="12"/>
        <v>Medium (11-50)</v>
      </c>
      <c r="M410" s="4">
        <v>1</v>
      </c>
      <c r="N410" s="4">
        <v>0</v>
      </c>
      <c r="O410" s="4" t="str">
        <f t="shared" si="13"/>
        <v>No</v>
      </c>
    </row>
    <row r="411" spans="1:15" x14ac:dyDescent="0.25">
      <c r="A411" s="4" t="s">
        <v>1742</v>
      </c>
      <c r="B411" s="4" t="s">
        <v>1398</v>
      </c>
      <c r="C411" s="9">
        <v>43873</v>
      </c>
      <c r="D411" s="4" t="s">
        <v>23</v>
      </c>
      <c r="E411" s="4" t="s">
        <v>32</v>
      </c>
      <c r="F411" s="4" t="s">
        <v>163</v>
      </c>
      <c r="G411" s="4" t="s">
        <v>1743</v>
      </c>
      <c r="H411" s="4">
        <v>2015</v>
      </c>
      <c r="I411" s="4" t="s">
        <v>931</v>
      </c>
      <c r="J411" s="4" t="s">
        <v>28</v>
      </c>
      <c r="K411" s="4">
        <v>15</v>
      </c>
      <c r="L411" s="4" t="str">
        <f t="shared" si="12"/>
        <v>Medium (11-50)</v>
      </c>
      <c r="M411" s="4">
        <v>3</v>
      </c>
      <c r="N411" s="4">
        <v>0</v>
      </c>
      <c r="O411" s="4" t="str">
        <f t="shared" si="13"/>
        <v>No</v>
      </c>
    </row>
    <row r="412" spans="1:15" x14ac:dyDescent="0.25">
      <c r="A412" s="4" t="s">
        <v>1744</v>
      </c>
      <c r="B412" s="4" t="s">
        <v>1398</v>
      </c>
      <c r="C412" s="4" t="s">
        <v>1745</v>
      </c>
      <c r="D412" s="4" t="s">
        <v>23</v>
      </c>
      <c r="E412" s="4" t="s">
        <v>1374</v>
      </c>
      <c r="F412" s="4" t="s">
        <v>65</v>
      </c>
      <c r="G412" s="4" t="s">
        <v>1746</v>
      </c>
      <c r="H412" s="4">
        <v>2001</v>
      </c>
      <c r="I412" s="4" t="s">
        <v>28</v>
      </c>
      <c r="J412" s="4" t="s">
        <v>28</v>
      </c>
      <c r="K412" s="4">
        <v>1</v>
      </c>
      <c r="L412" s="4" t="str">
        <f t="shared" si="12"/>
        <v>Small (1-10)</v>
      </c>
      <c r="M412" s="4">
        <v>1</v>
      </c>
      <c r="N412" s="4">
        <v>0</v>
      </c>
      <c r="O412" s="4" t="str">
        <f t="shared" si="13"/>
        <v>No</v>
      </c>
    </row>
    <row r="413" spans="1:15" x14ac:dyDescent="0.25">
      <c r="A413" s="4" t="s">
        <v>1747</v>
      </c>
      <c r="B413" s="4" t="s">
        <v>1398</v>
      </c>
      <c r="C413" s="4" t="s">
        <v>1748</v>
      </c>
      <c r="D413" s="4" t="s">
        <v>512</v>
      </c>
      <c r="E413" s="4" t="s">
        <v>1749</v>
      </c>
      <c r="F413" s="4" t="s">
        <v>33</v>
      </c>
      <c r="G413" s="4" t="s">
        <v>1750</v>
      </c>
      <c r="H413" s="4">
        <v>2001</v>
      </c>
      <c r="I413" s="4" t="s">
        <v>1751</v>
      </c>
      <c r="J413" s="4" t="s">
        <v>28</v>
      </c>
      <c r="K413" s="4">
        <v>6</v>
      </c>
      <c r="L413" s="4" t="str">
        <f t="shared" si="12"/>
        <v>Small (1-10)</v>
      </c>
      <c r="M413" s="4">
        <v>2</v>
      </c>
      <c r="N413" s="4">
        <v>0</v>
      </c>
      <c r="O413" s="4" t="str">
        <f t="shared" si="13"/>
        <v>No</v>
      </c>
    </row>
    <row r="414" spans="1:15" x14ac:dyDescent="0.25">
      <c r="A414" s="4" t="s">
        <v>1752</v>
      </c>
      <c r="B414" s="4" t="s">
        <v>1398</v>
      </c>
      <c r="C414" s="4" t="s">
        <v>511</v>
      </c>
      <c r="D414" s="4" t="s">
        <v>15</v>
      </c>
      <c r="E414" s="4" t="s">
        <v>107</v>
      </c>
      <c r="F414" s="4" t="s">
        <v>139</v>
      </c>
      <c r="G414" s="4" t="s">
        <v>1753</v>
      </c>
      <c r="H414" s="4">
        <v>2017</v>
      </c>
      <c r="I414" s="4" t="s">
        <v>1754</v>
      </c>
      <c r="J414" s="4" t="s">
        <v>28</v>
      </c>
      <c r="K414" s="4">
        <v>9</v>
      </c>
      <c r="L414" s="4" t="str">
        <f t="shared" si="12"/>
        <v>Small (1-10)</v>
      </c>
      <c r="M414" s="4">
        <v>2</v>
      </c>
      <c r="N414" s="4">
        <v>0</v>
      </c>
      <c r="O414" s="4" t="str">
        <f t="shared" si="13"/>
        <v>No</v>
      </c>
    </row>
    <row r="415" spans="1:15" x14ac:dyDescent="0.25">
      <c r="A415" s="4" t="s">
        <v>1755</v>
      </c>
      <c r="B415" s="4" t="s">
        <v>1756</v>
      </c>
      <c r="C415" s="4" t="s">
        <v>646</v>
      </c>
      <c r="D415" s="4" t="s">
        <v>15</v>
      </c>
      <c r="E415" s="4" t="s">
        <v>16</v>
      </c>
      <c r="F415" s="4" t="s">
        <v>163</v>
      </c>
      <c r="G415" s="4" t="s">
        <v>1757</v>
      </c>
      <c r="H415" s="4">
        <v>1999</v>
      </c>
      <c r="I415" s="4" t="s">
        <v>1758</v>
      </c>
      <c r="J415" s="4" t="s">
        <v>28</v>
      </c>
      <c r="K415" s="4">
        <v>15</v>
      </c>
      <c r="L415" s="4" t="str">
        <f t="shared" si="12"/>
        <v>Medium (11-50)</v>
      </c>
      <c r="M415" s="4">
        <v>7</v>
      </c>
      <c r="N415" s="4">
        <v>0</v>
      </c>
      <c r="O415" s="4" t="str">
        <f t="shared" si="13"/>
        <v>No</v>
      </c>
    </row>
    <row r="416" spans="1:15" x14ac:dyDescent="0.25">
      <c r="A416" s="4" t="s">
        <v>1759</v>
      </c>
      <c r="B416" s="4" t="s">
        <v>1398</v>
      </c>
      <c r="C416" s="4" t="s">
        <v>1034</v>
      </c>
      <c r="D416" s="4" t="s">
        <v>384</v>
      </c>
      <c r="E416" s="4" t="s">
        <v>452</v>
      </c>
      <c r="F416" s="4" t="s">
        <v>33</v>
      </c>
      <c r="G416" s="4" t="s">
        <v>1760</v>
      </c>
      <c r="H416" s="4">
        <v>2015</v>
      </c>
      <c r="I416" s="4" t="s">
        <v>1761</v>
      </c>
      <c r="J416" s="4" t="s">
        <v>28</v>
      </c>
      <c r="K416" s="4">
        <v>23</v>
      </c>
      <c r="L416" s="4" t="str">
        <f t="shared" si="12"/>
        <v>Medium (11-50)</v>
      </c>
      <c r="M416" s="4">
        <v>1</v>
      </c>
      <c r="N416" s="4">
        <v>0</v>
      </c>
      <c r="O416" s="4" t="str">
        <f t="shared" si="13"/>
        <v>No</v>
      </c>
    </row>
    <row r="417" spans="1:15" x14ac:dyDescent="0.25">
      <c r="A417" s="4" t="s">
        <v>1762</v>
      </c>
      <c r="B417" s="4" t="s">
        <v>1398</v>
      </c>
      <c r="C417" s="4" t="s">
        <v>622</v>
      </c>
      <c r="D417" s="4" t="s">
        <v>23</v>
      </c>
      <c r="E417" s="4" t="s">
        <v>32</v>
      </c>
      <c r="F417" s="4" t="s">
        <v>17</v>
      </c>
      <c r="G417" s="4" t="s">
        <v>1763</v>
      </c>
      <c r="H417" s="4">
        <v>2013</v>
      </c>
      <c r="I417" s="4" t="s">
        <v>1764</v>
      </c>
      <c r="J417" s="4" t="s">
        <v>28</v>
      </c>
      <c r="K417" s="4">
        <v>5</v>
      </c>
      <c r="L417" s="4" t="str">
        <f t="shared" si="12"/>
        <v>Small (1-10)</v>
      </c>
      <c r="M417" s="4">
        <v>1</v>
      </c>
      <c r="N417" s="4">
        <v>0</v>
      </c>
      <c r="O417" s="4" t="str">
        <f t="shared" si="13"/>
        <v>No</v>
      </c>
    </row>
    <row r="418" spans="1:15" x14ac:dyDescent="0.25">
      <c r="A418" s="4" t="s">
        <v>1765</v>
      </c>
      <c r="B418" s="4" t="s">
        <v>1398</v>
      </c>
      <c r="C418" s="4" t="s">
        <v>1586</v>
      </c>
      <c r="D418" s="4" t="s">
        <v>39</v>
      </c>
      <c r="E418" s="4" t="s">
        <v>40</v>
      </c>
      <c r="F418" s="4" t="s">
        <v>163</v>
      </c>
      <c r="G418" s="4" t="s">
        <v>1766</v>
      </c>
      <c r="H418" s="4">
        <v>2014</v>
      </c>
      <c r="I418" s="4" t="s">
        <v>1767</v>
      </c>
      <c r="J418" s="4" t="s">
        <v>28</v>
      </c>
      <c r="K418" s="4">
        <v>10</v>
      </c>
      <c r="L418" s="4" t="str">
        <f t="shared" si="12"/>
        <v>Small (1-10)</v>
      </c>
      <c r="M418" s="4">
        <v>3</v>
      </c>
      <c r="N418" s="4">
        <v>0</v>
      </c>
      <c r="O418" s="4" t="str">
        <f t="shared" si="13"/>
        <v>No</v>
      </c>
    </row>
    <row r="419" spans="1:15" x14ac:dyDescent="0.25">
      <c r="A419" s="4" t="s">
        <v>1768</v>
      </c>
      <c r="B419" s="4" t="s">
        <v>1398</v>
      </c>
      <c r="C419" s="9">
        <v>44291</v>
      </c>
      <c r="D419" s="4" t="s">
        <v>23</v>
      </c>
      <c r="E419" s="4" t="s">
        <v>707</v>
      </c>
      <c r="F419" s="4" t="s">
        <v>54</v>
      </c>
      <c r="G419" s="4" t="s">
        <v>1769</v>
      </c>
      <c r="H419" s="4">
        <v>2010</v>
      </c>
      <c r="I419" s="4" t="s">
        <v>1770</v>
      </c>
      <c r="J419" s="4" t="s">
        <v>28</v>
      </c>
      <c r="K419" s="4">
        <v>6</v>
      </c>
      <c r="L419" s="4" t="str">
        <f t="shared" si="12"/>
        <v>Small (1-10)</v>
      </c>
      <c r="M419" s="4">
        <v>1</v>
      </c>
      <c r="N419" s="4">
        <v>0</v>
      </c>
      <c r="O419" s="4" t="str">
        <f t="shared" si="13"/>
        <v>No</v>
      </c>
    </row>
    <row r="420" spans="1:15" x14ac:dyDescent="0.25">
      <c r="A420" s="4" t="s">
        <v>1771</v>
      </c>
      <c r="B420" s="4" t="s">
        <v>1363</v>
      </c>
      <c r="C420" s="9">
        <v>44505</v>
      </c>
      <c r="D420" s="4" t="s">
        <v>23</v>
      </c>
      <c r="E420" s="4" t="s">
        <v>32</v>
      </c>
      <c r="F420" s="4" t="s">
        <v>33</v>
      </c>
      <c r="G420" s="4" t="s">
        <v>1772</v>
      </c>
      <c r="H420" s="4">
        <v>2019</v>
      </c>
      <c r="I420" s="4" t="s">
        <v>1773</v>
      </c>
      <c r="J420" s="4" t="s">
        <v>28</v>
      </c>
      <c r="K420" s="4">
        <v>1</v>
      </c>
      <c r="L420" s="4" t="str">
        <f t="shared" si="12"/>
        <v>Small (1-10)</v>
      </c>
      <c r="M420" s="4" t="s">
        <v>28</v>
      </c>
      <c r="N420" s="4">
        <v>0</v>
      </c>
      <c r="O420" s="4" t="str">
        <f t="shared" si="13"/>
        <v>No</v>
      </c>
    </row>
    <row r="421" spans="1:15" x14ac:dyDescent="0.25">
      <c r="A421" s="4" t="s">
        <v>1774</v>
      </c>
      <c r="B421" s="4" t="s">
        <v>1638</v>
      </c>
      <c r="C421" s="9">
        <v>44713</v>
      </c>
      <c r="D421" s="4" t="s">
        <v>58</v>
      </c>
      <c r="E421" s="4" t="s">
        <v>59</v>
      </c>
      <c r="F421" s="4" t="s">
        <v>33</v>
      </c>
      <c r="G421" s="4" t="s">
        <v>1775</v>
      </c>
      <c r="H421" s="4">
        <v>2016</v>
      </c>
      <c r="I421" s="4" t="s">
        <v>1776</v>
      </c>
      <c r="J421" s="4" t="s">
        <v>28</v>
      </c>
      <c r="K421" s="4">
        <v>13</v>
      </c>
      <c r="L421" s="4" t="str">
        <f t="shared" si="12"/>
        <v>Medium (11-50)</v>
      </c>
      <c r="M421" s="4">
        <v>3</v>
      </c>
      <c r="N421" s="4">
        <v>0</v>
      </c>
      <c r="O421" s="4" t="str">
        <f t="shared" si="13"/>
        <v>No</v>
      </c>
    </row>
    <row r="422" spans="1:15" x14ac:dyDescent="0.25">
      <c r="A422" s="4" t="s">
        <v>1777</v>
      </c>
      <c r="B422" s="4" t="s">
        <v>1398</v>
      </c>
      <c r="C422" s="9">
        <v>44505</v>
      </c>
      <c r="D422" s="4" t="s">
        <v>15</v>
      </c>
      <c r="E422" s="4" t="s">
        <v>16</v>
      </c>
      <c r="F422" s="4" t="s">
        <v>54</v>
      </c>
      <c r="G422" s="4" t="s">
        <v>1778</v>
      </c>
      <c r="H422" s="4">
        <v>2002</v>
      </c>
      <c r="I422" s="4" t="s">
        <v>1779</v>
      </c>
      <c r="J422" s="4" t="s">
        <v>28</v>
      </c>
      <c r="K422" s="4">
        <v>18</v>
      </c>
      <c r="L422" s="4" t="str">
        <f t="shared" si="12"/>
        <v>Medium (11-50)</v>
      </c>
      <c r="M422" s="4">
        <v>2</v>
      </c>
      <c r="N422" s="4">
        <v>0</v>
      </c>
      <c r="O422" s="4" t="str">
        <f t="shared" si="13"/>
        <v>No</v>
      </c>
    </row>
    <row r="423" spans="1:15" x14ac:dyDescent="0.25">
      <c r="A423" s="4" t="s">
        <v>1780</v>
      </c>
      <c r="B423" s="4" t="s">
        <v>1398</v>
      </c>
      <c r="C423" s="4" t="s">
        <v>1485</v>
      </c>
      <c r="D423" s="4" t="s">
        <v>23</v>
      </c>
      <c r="E423" s="4" t="s">
        <v>1049</v>
      </c>
      <c r="F423" s="4" t="s">
        <v>33</v>
      </c>
      <c r="G423" s="4" t="s">
        <v>1781</v>
      </c>
      <c r="H423" s="4">
        <v>2019</v>
      </c>
      <c r="I423" s="4" t="s">
        <v>1782</v>
      </c>
      <c r="J423" s="4" t="s">
        <v>28</v>
      </c>
      <c r="K423" s="4">
        <v>36</v>
      </c>
      <c r="L423" s="4" t="str">
        <f t="shared" si="12"/>
        <v>Medium (11-50)</v>
      </c>
      <c r="M423" s="4">
        <v>1</v>
      </c>
      <c r="N423" s="4">
        <v>0</v>
      </c>
      <c r="O423" s="4" t="str">
        <f t="shared" si="13"/>
        <v>No</v>
      </c>
    </row>
    <row r="424" spans="1:15" x14ac:dyDescent="0.25">
      <c r="A424" s="4" t="s">
        <v>1783</v>
      </c>
      <c r="B424" s="4" t="s">
        <v>1398</v>
      </c>
      <c r="C424" s="4" t="s">
        <v>1626</v>
      </c>
      <c r="D424" s="4" t="s">
        <v>23</v>
      </c>
      <c r="E424" s="4" t="s">
        <v>32</v>
      </c>
      <c r="F424" s="4" t="s">
        <v>54</v>
      </c>
      <c r="G424" s="4" t="s">
        <v>1784</v>
      </c>
      <c r="H424" s="4">
        <v>2013</v>
      </c>
      <c r="I424" s="4" t="s">
        <v>1785</v>
      </c>
      <c r="J424" s="4" t="s">
        <v>28</v>
      </c>
      <c r="K424" s="4">
        <v>18</v>
      </c>
      <c r="L424" s="4" t="str">
        <f t="shared" si="12"/>
        <v>Medium (11-50)</v>
      </c>
      <c r="M424" s="4">
        <v>4</v>
      </c>
      <c r="N424" s="4">
        <v>0</v>
      </c>
      <c r="O424" s="4" t="str">
        <f t="shared" si="13"/>
        <v>No</v>
      </c>
    </row>
    <row r="425" spans="1:15" x14ac:dyDescent="0.25">
      <c r="A425" s="4" t="s">
        <v>1786</v>
      </c>
      <c r="B425" s="4" t="s">
        <v>1398</v>
      </c>
      <c r="C425" s="4" t="s">
        <v>1787</v>
      </c>
      <c r="D425" s="4" t="s">
        <v>465</v>
      </c>
      <c r="E425" s="4" t="s">
        <v>466</v>
      </c>
      <c r="F425" s="4" t="s">
        <v>33</v>
      </c>
      <c r="G425" s="4" t="s">
        <v>1788</v>
      </c>
      <c r="H425" s="4">
        <v>2013</v>
      </c>
      <c r="I425" s="4" t="s">
        <v>1789</v>
      </c>
      <c r="J425" s="4" t="s">
        <v>28</v>
      </c>
      <c r="K425" s="4">
        <v>1</v>
      </c>
      <c r="L425" s="4" t="str">
        <f t="shared" si="12"/>
        <v>Small (1-10)</v>
      </c>
      <c r="M425" s="4">
        <v>1</v>
      </c>
      <c r="N425" s="4">
        <v>0</v>
      </c>
      <c r="O425" s="4" t="str">
        <f t="shared" si="13"/>
        <v>No</v>
      </c>
    </row>
    <row r="426" spans="1:15" x14ac:dyDescent="0.25">
      <c r="A426" s="4" t="s">
        <v>1790</v>
      </c>
      <c r="B426" s="4" t="s">
        <v>1398</v>
      </c>
      <c r="C426" s="9">
        <v>44475</v>
      </c>
      <c r="D426" s="4" t="s">
        <v>319</v>
      </c>
      <c r="E426" s="4" t="s">
        <v>1590</v>
      </c>
      <c r="F426" s="4" t="s">
        <v>33</v>
      </c>
      <c r="G426" s="4" t="s">
        <v>1791</v>
      </c>
      <c r="H426" s="4">
        <v>2012</v>
      </c>
      <c r="I426" s="4" t="s">
        <v>1792</v>
      </c>
      <c r="J426" s="4" t="s">
        <v>28</v>
      </c>
      <c r="K426" s="4">
        <v>15</v>
      </c>
      <c r="L426" s="4" t="str">
        <f t="shared" si="12"/>
        <v>Medium (11-50)</v>
      </c>
      <c r="M426" s="4">
        <v>4</v>
      </c>
      <c r="N426" s="4">
        <v>0</v>
      </c>
      <c r="O426" s="4" t="str">
        <f t="shared" si="13"/>
        <v>No</v>
      </c>
    </row>
    <row r="427" spans="1:15" x14ac:dyDescent="0.25">
      <c r="A427" s="4" t="s">
        <v>1793</v>
      </c>
      <c r="B427" s="4" t="s">
        <v>1398</v>
      </c>
      <c r="C427" s="9">
        <v>43591</v>
      </c>
      <c r="D427" s="4" t="s">
        <v>605</v>
      </c>
      <c r="E427" s="4" t="s">
        <v>611</v>
      </c>
      <c r="F427" s="4" t="s">
        <v>65</v>
      </c>
      <c r="G427" s="4" t="s">
        <v>1794</v>
      </c>
      <c r="H427" s="4">
        <v>2013</v>
      </c>
      <c r="I427" s="4" t="s">
        <v>1795</v>
      </c>
      <c r="J427" s="4" t="s">
        <v>28</v>
      </c>
      <c r="K427" s="4">
        <v>15</v>
      </c>
      <c r="L427" s="4" t="str">
        <f t="shared" si="12"/>
        <v>Medium (11-50)</v>
      </c>
      <c r="M427" s="4">
        <v>4</v>
      </c>
      <c r="N427" s="4">
        <v>0</v>
      </c>
      <c r="O427" s="4" t="str">
        <f t="shared" si="13"/>
        <v>No</v>
      </c>
    </row>
    <row r="428" spans="1:15" x14ac:dyDescent="0.25">
      <c r="A428" s="4" t="s">
        <v>1796</v>
      </c>
      <c r="B428" s="4" t="s">
        <v>1398</v>
      </c>
      <c r="C428" s="4" t="s">
        <v>80</v>
      </c>
      <c r="D428" s="4" t="s">
        <v>23</v>
      </c>
      <c r="E428" s="4" t="s">
        <v>32</v>
      </c>
      <c r="F428" s="4" t="s">
        <v>54</v>
      </c>
      <c r="G428" s="4" t="s">
        <v>1797</v>
      </c>
      <c r="H428" s="4">
        <v>2011</v>
      </c>
      <c r="I428" s="4" t="s">
        <v>1798</v>
      </c>
      <c r="J428" s="4" t="s">
        <v>28</v>
      </c>
      <c r="K428" s="4">
        <v>15</v>
      </c>
      <c r="L428" s="4" t="str">
        <f t="shared" si="12"/>
        <v>Medium (11-50)</v>
      </c>
      <c r="M428" s="4">
        <v>5</v>
      </c>
      <c r="N428" s="4">
        <v>0</v>
      </c>
      <c r="O428" s="4" t="str">
        <f t="shared" si="13"/>
        <v>No</v>
      </c>
    </row>
    <row r="429" spans="1:15" x14ac:dyDescent="0.25">
      <c r="A429" s="4" t="s">
        <v>1799</v>
      </c>
      <c r="B429" s="4" t="s">
        <v>1398</v>
      </c>
      <c r="C429" s="4" t="s">
        <v>1800</v>
      </c>
      <c r="D429" s="4" t="s">
        <v>512</v>
      </c>
      <c r="E429" s="4" t="s">
        <v>513</v>
      </c>
      <c r="F429" s="4" t="s">
        <v>33</v>
      </c>
      <c r="G429" s="4" t="s">
        <v>1801</v>
      </c>
      <c r="H429" s="4">
        <v>2015</v>
      </c>
      <c r="I429" s="4" t="s">
        <v>1802</v>
      </c>
      <c r="J429" s="4" t="s">
        <v>28</v>
      </c>
      <c r="K429" s="4">
        <v>15</v>
      </c>
      <c r="L429" s="4" t="str">
        <f t="shared" si="12"/>
        <v>Medium (11-50)</v>
      </c>
      <c r="M429" s="4">
        <v>3</v>
      </c>
      <c r="N429" s="4">
        <v>0</v>
      </c>
      <c r="O429" s="4" t="str">
        <f t="shared" si="13"/>
        <v>No</v>
      </c>
    </row>
    <row r="430" spans="1:15" x14ac:dyDescent="0.25">
      <c r="A430" s="4" t="s">
        <v>1803</v>
      </c>
      <c r="B430" s="4" t="s">
        <v>1398</v>
      </c>
      <c r="C430" s="9">
        <v>43558</v>
      </c>
      <c r="D430" s="4" t="s">
        <v>1804</v>
      </c>
      <c r="E430" s="4" t="s">
        <v>1805</v>
      </c>
      <c r="F430" s="4" t="s">
        <v>25</v>
      </c>
      <c r="G430" s="4" t="s">
        <v>1806</v>
      </c>
      <c r="H430" s="4">
        <v>2012</v>
      </c>
      <c r="I430" s="4" t="s">
        <v>1807</v>
      </c>
      <c r="J430" s="4" t="s">
        <v>28</v>
      </c>
      <c r="K430" s="4">
        <v>3</v>
      </c>
      <c r="L430" s="4" t="str">
        <f t="shared" si="12"/>
        <v>Small (1-10)</v>
      </c>
      <c r="M430" s="4">
        <v>2</v>
      </c>
      <c r="N430" s="4">
        <v>0</v>
      </c>
      <c r="O430" s="4" t="str">
        <f t="shared" si="13"/>
        <v>No</v>
      </c>
    </row>
    <row r="431" spans="1:15" x14ac:dyDescent="0.25">
      <c r="A431" s="4" t="s">
        <v>1808</v>
      </c>
      <c r="B431" s="4" t="s">
        <v>1398</v>
      </c>
      <c r="C431" s="9">
        <v>44508</v>
      </c>
      <c r="D431" s="4" t="s">
        <v>15</v>
      </c>
      <c r="E431" s="4" t="s">
        <v>127</v>
      </c>
      <c r="F431" s="4" t="s">
        <v>17</v>
      </c>
      <c r="G431" s="4" t="s">
        <v>1809</v>
      </c>
      <c r="H431" s="4">
        <v>2014</v>
      </c>
      <c r="I431" s="4" t="s">
        <v>1810</v>
      </c>
      <c r="J431" s="4" t="s">
        <v>28</v>
      </c>
      <c r="K431" s="4">
        <v>30</v>
      </c>
      <c r="L431" s="4" t="str">
        <f t="shared" si="12"/>
        <v>Medium (11-50)</v>
      </c>
      <c r="M431" s="4">
        <v>3</v>
      </c>
      <c r="N431" s="4">
        <v>0</v>
      </c>
      <c r="O431" s="4" t="str">
        <f t="shared" si="13"/>
        <v>No</v>
      </c>
    </row>
    <row r="432" spans="1:15" x14ac:dyDescent="0.25">
      <c r="A432" s="4" t="s">
        <v>1811</v>
      </c>
      <c r="B432" s="4" t="s">
        <v>1398</v>
      </c>
      <c r="C432" s="4" t="s">
        <v>1466</v>
      </c>
      <c r="D432" s="4" t="s">
        <v>23</v>
      </c>
      <c r="E432" s="4" t="s">
        <v>32</v>
      </c>
      <c r="F432" s="4" t="s">
        <v>33</v>
      </c>
      <c r="G432" s="4" t="s">
        <v>1812</v>
      </c>
      <c r="H432" s="4">
        <v>2017</v>
      </c>
      <c r="I432" s="4" t="s">
        <v>1813</v>
      </c>
      <c r="J432" s="4" t="s">
        <v>28</v>
      </c>
      <c r="K432" s="4">
        <v>16</v>
      </c>
      <c r="L432" s="4" t="str">
        <f t="shared" si="12"/>
        <v>Medium (11-50)</v>
      </c>
      <c r="M432" s="4">
        <v>1</v>
      </c>
      <c r="N432" s="4">
        <v>0</v>
      </c>
      <c r="O432" s="4" t="str">
        <f t="shared" si="13"/>
        <v>No</v>
      </c>
    </row>
    <row r="433" spans="1:15" x14ac:dyDescent="0.25">
      <c r="A433" s="4" t="s">
        <v>1814</v>
      </c>
      <c r="B433" s="4" t="s">
        <v>1398</v>
      </c>
      <c r="C433" s="4" t="s">
        <v>994</v>
      </c>
      <c r="D433" s="4" t="s">
        <v>23</v>
      </c>
      <c r="E433" s="4" t="s">
        <v>1815</v>
      </c>
      <c r="F433" s="4" t="s">
        <v>25</v>
      </c>
      <c r="G433" s="4" t="s">
        <v>1816</v>
      </c>
      <c r="H433" s="4">
        <v>2012</v>
      </c>
      <c r="I433" s="4" t="s">
        <v>1817</v>
      </c>
      <c r="J433" s="4" t="s">
        <v>28</v>
      </c>
      <c r="K433" s="4">
        <v>25</v>
      </c>
      <c r="L433" s="4" t="str">
        <f t="shared" si="12"/>
        <v>Medium (11-50)</v>
      </c>
      <c r="M433" s="4">
        <v>6</v>
      </c>
      <c r="N433" s="4">
        <v>0</v>
      </c>
      <c r="O433" s="4" t="str">
        <f t="shared" si="13"/>
        <v>No</v>
      </c>
    </row>
    <row r="434" spans="1:15" x14ac:dyDescent="0.25">
      <c r="A434" s="4" t="s">
        <v>1818</v>
      </c>
      <c r="B434" s="4" t="s">
        <v>1398</v>
      </c>
      <c r="C434" s="4" t="s">
        <v>650</v>
      </c>
      <c r="D434" s="4" t="s">
        <v>1819</v>
      </c>
      <c r="E434" s="4" t="s">
        <v>1820</v>
      </c>
      <c r="F434" s="4" t="s">
        <v>33</v>
      </c>
      <c r="G434" s="4" t="s">
        <v>1821</v>
      </c>
      <c r="H434" s="4">
        <v>2018</v>
      </c>
      <c r="I434" s="4" t="s">
        <v>1822</v>
      </c>
      <c r="J434" s="4" t="s">
        <v>28</v>
      </c>
      <c r="K434" s="4">
        <v>13</v>
      </c>
      <c r="L434" s="4" t="str">
        <f t="shared" si="12"/>
        <v>Medium (11-50)</v>
      </c>
      <c r="M434" s="4">
        <v>1</v>
      </c>
      <c r="N434" s="4">
        <v>0</v>
      </c>
      <c r="O434" s="4" t="str">
        <f t="shared" si="13"/>
        <v>No</v>
      </c>
    </row>
    <row r="435" spans="1:15" x14ac:dyDescent="0.25">
      <c r="A435" s="4" t="s">
        <v>1823</v>
      </c>
      <c r="B435" s="4" t="s">
        <v>1398</v>
      </c>
      <c r="C435" s="9">
        <v>44417</v>
      </c>
      <c r="D435" s="4" t="s">
        <v>23</v>
      </c>
      <c r="E435" s="4" t="s">
        <v>400</v>
      </c>
      <c r="F435" s="4" t="s">
        <v>54</v>
      </c>
      <c r="G435" s="4" t="s">
        <v>1824</v>
      </c>
      <c r="H435" s="4">
        <v>2014</v>
      </c>
      <c r="I435" s="4" t="s">
        <v>978</v>
      </c>
      <c r="J435" s="4" t="s">
        <v>28</v>
      </c>
      <c r="K435" s="4">
        <v>12</v>
      </c>
      <c r="L435" s="4" t="str">
        <f t="shared" si="12"/>
        <v>Medium (11-50)</v>
      </c>
      <c r="M435" s="4">
        <v>4</v>
      </c>
      <c r="N435" s="4">
        <v>0</v>
      </c>
      <c r="O435" s="4" t="str">
        <f t="shared" si="13"/>
        <v>No</v>
      </c>
    </row>
    <row r="436" spans="1:15" x14ac:dyDescent="0.25">
      <c r="A436" s="4" t="s">
        <v>1825</v>
      </c>
      <c r="B436" s="4" t="s">
        <v>1398</v>
      </c>
      <c r="C436" s="9">
        <v>43593</v>
      </c>
      <c r="D436" s="4" t="s">
        <v>1696</v>
      </c>
      <c r="E436" s="4" t="s">
        <v>1697</v>
      </c>
      <c r="F436" s="4" t="s">
        <v>303</v>
      </c>
      <c r="G436" s="4" t="s">
        <v>1826</v>
      </c>
      <c r="H436" s="4">
        <v>2012</v>
      </c>
      <c r="I436" s="4" t="s">
        <v>1827</v>
      </c>
      <c r="J436" s="4" t="s">
        <v>28</v>
      </c>
      <c r="K436" s="4">
        <v>20</v>
      </c>
      <c r="L436" s="4" t="str">
        <f t="shared" si="12"/>
        <v>Medium (11-50)</v>
      </c>
      <c r="M436" s="4">
        <v>7</v>
      </c>
      <c r="N436" s="4">
        <v>0</v>
      </c>
      <c r="O436" s="4" t="str">
        <f t="shared" si="13"/>
        <v>No</v>
      </c>
    </row>
    <row r="437" spans="1:15" x14ac:dyDescent="0.25">
      <c r="A437" s="4" t="s">
        <v>1828</v>
      </c>
      <c r="B437" s="4" t="s">
        <v>1398</v>
      </c>
      <c r="C437" s="4" t="s">
        <v>622</v>
      </c>
      <c r="D437" s="4" t="s">
        <v>23</v>
      </c>
      <c r="E437" s="4" t="s">
        <v>1829</v>
      </c>
      <c r="F437" s="4" t="s">
        <v>88</v>
      </c>
      <c r="G437" s="4" t="s">
        <v>1830</v>
      </c>
      <c r="H437" s="4">
        <v>2018</v>
      </c>
      <c r="I437" s="4" t="s">
        <v>1831</v>
      </c>
      <c r="J437" s="4" t="s">
        <v>28</v>
      </c>
      <c r="K437" s="4">
        <v>9</v>
      </c>
      <c r="L437" s="4" t="str">
        <f t="shared" si="12"/>
        <v>Small (1-10)</v>
      </c>
      <c r="M437" s="4">
        <v>2</v>
      </c>
      <c r="N437" s="4">
        <v>0</v>
      </c>
      <c r="O437" s="4" t="str">
        <f t="shared" si="13"/>
        <v>No</v>
      </c>
    </row>
    <row r="438" spans="1:15" x14ac:dyDescent="0.25">
      <c r="A438" s="4" t="s">
        <v>1832</v>
      </c>
      <c r="B438" s="4" t="s">
        <v>1398</v>
      </c>
      <c r="C438" s="4" t="s">
        <v>1833</v>
      </c>
      <c r="D438" s="4" t="s">
        <v>23</v>
      </c>
      <c r="E438" s="4" t="s">
        <v>152</v>
      </c>
      <c r="F438" s="4" t="s">
        <v>163</v>
      </c>
      <c r="G438" s="4" t="s">
        <v>1834</v>
      </c>
      <c r="H438" s="4">
        <v>2016</v>
      </c>
      <c r="I438" s="4" t="s">
        <v>1835</v>
      </c>
      <c r="J438" s="4" t="s">
        <v>28</v>
      </c>
      <c r="K438" s="4">
        <v>25</v>
      </c>
      <c r="L438" s="4" t="str">
        <f t="shared" si="12"/>
        <v>Medium (11-50)</v>
      </c>
      <c r="M438" s="4">
        <v>3</v>
      </c>
      <c r="N438" s="4">
        <v>0</v>
      </c>
      <c r="O438" s="4" t="str">
        <f t="shared" si="13"/>
        <v>No</v>
      </c>
    </row>
    <row r="439" spans="1:15" x14ac:dyDescent="0.25">
      <c r="A439" s="4" t="s">
        <v>1836</v>
      </c>
      <c r="B439" s="4" t="s">
        <v>1398</v>
      </c>
      <c r="C439" s="4" t="s">
        <v>1837</v>
      </c>
      <c r="D439" s="4" t="s">
        <v>15</v>
      </c>
      <c r="E439" s="4" t="s">
        <v>107</v>
      </c>
      <c r="F439" s="4" t="s">
        <v>17</v>
      </c>
      <c r="G439" s="4" t="s">
        <v>1838</v>
      </c>
      <c r="H439" s="4">
        <v>2016</v>
      </c>
      <c r="I439" s="4" t="s">
        <v>1839</v>
      </c>
      <c r="J439" s="4" t="s">
        <v>28</v>
      </c>
      <c r="K439" s="4">
        <v>18</v>
      </c>
      <c r="L439" s="4" t="str">
        <f t="shared" si="12"/>
        <v>Medium (11-50)</v>
      </c>
      <c r="M439" s="4">
        <v>1</v>
      </c>
      <c r="N439" s="4">
        <v>0</v>
      </c>
      <c r="O439" s="4" t="str">
        <f t="shared" si="13"/>
        <v>No</v>
      </c>
    </row>
    <row r="440" spans="1:15" x14ac:dyDescent="0.25">
      <c r="A440" s="4" t="s">
        <v>1840</v>
      </c>
      <c r="B440" s="4" t="s">
        <v>1398</v>
      </c>
      <c r="C440" s="4" t="s">
        <v>1841</v>
      </c>
      <c r="D440" s="4" t="s">
        <v>995</v>
      </c>
      <c r="E440" s="4" t="s">
        <v>995</v>
      </c>
      <c r="F440" s="4" t="s">
        <v>17</v>
      </c>
      <c r="G440" s="4" t="s">
        <v>1842</v>
      </c>
      <c r="H440" s="4">
        <v>2016</v>
      </c>
      <c r="I440" s="4" t="s">
        <v>1843</v>
      </c>
      <c r="J440" s="4" t="s">
        <v>28</v>
      </c>
      <c r="K440" s="4">
        <v>13</v>
      </c>
      <c r="L440" s="4" t="str">
        <f t="shared" si="12"/>
        <v>Medium (11-50)</v>
      </c>
      <c r="M440" s="4">
        <v>1</v>
      </c>
      <c r="N440" s="4">
        <v>0</v>
      </c>
      <c r="O440" s="4" t="str">
        <f t="shared" si="13"/>
        <v>No</v>
      </c>
    </row>
    <row r="441" spans="1:15" x14ac:dyDescent="0.25">
      <c r="A441" s="4" t="s">
        <v>1844</v>
      </c>
      <c r="B441" s="4" t="s">
        <v>1398</v>
      </c>
      <c r="C441" s="9">
        <v>44357</v>
      </c>
      <c r="D441" s="4" t="s">
        <v>23</v>
      </c>
      <c r="E441" s="4" t="s">
        <v>32</v>
      </c>
      <c r="F441" s="4" t="s">
        <v>33</v>
      </c>
      <c r="G441" s="4" t="s">
        <v>1845</v>
      </c>
      <c r="H441" s="4">
        <v>2018</v>
      </c>
      <c r="I441" s="4" t="s">
        <v>1846</v>
      </c>
      <c r="J441" s="4" t="s">
        <v>28</v>
      </c>
      <c r="K441" s="4">
        <v>5</v>
      </c>
      <c r="L441" s="4" t="str">
        <f t="shared" si="12"/>
        <v>Small (1-10)</v>
      </c>
      <c r="M441" s="4">
        <v>1</v>
      </c>
      <c r="N441" s="4">
        <v>0</v>
      </c>
      <c r="O441" s="4" t="str">
        <f t="shared" si="13"/>
        <v>No</v>
      </c>
    </row>
    <row r="442" spans="1:15" x14ac:dyDescent="0.25">
      <c r="A442" s="4" t="s">
        <v>1847</v>
      </c>
      <c r="B442" s="4" t="s">
        <v>1398</v>
      </c>
      <c r="C442" s="4" t="s">
        <v>1848</v>
      </c>
      <c r="D442" s="4" t="s">
        <v>23</v>
      </c>
      <c r="E442" s="4" t="s">
        <v>1849</v>
      </c>
      <c r="F442" s="4" t="s">
        <v>128</v>
      </c>
      <c r="G442" s="4" t="s">
        <v>1850</v>
      </c>
      <c r="H442" s="4">
        <v>2010</v>
      </c>
      <c r="I442" s="4" t="s">
        <v>1851</v>
      </c>
      <c r="J442" s="4" t="s">
        <v>28</v>
      </c>
      <c r="K442" s="4">
        <v>26</v>
      </c>
      <c r="L442" s="4" t="str">
        <f t="shared" si="12"/>
        <v>Medium (11-50)</v>
      </c>
      <c r="M442" s="4">
        <v>7</v>
      </c>
      <c r="N442" s="4">
        <v>0</v>
      </c>
      <c r="O442" s="4" t="str">
        <f t="shared" si="13"/>
        <v>No</v>
      </c>
    </row>
    <row r="443" spans="1:15" x14ac:dyDescent="0.25">
      <c r="A443" s="4" t="s">
        <v>1852</v>
      </c>
      <c r="B443" s="4" t="s">
        <v>1398</v>
      </c>
      <c r="C443" s="4" t="s">
        <v>1359</v>
      </c>
      <c r="D443" s="4" t="s">
        <v>208</v>
      </c>
      <c r="E443" s="4" t="s">
        <v>279</v>
      </c>
      <c r="F443" s="4" t="s">
        <v>310</v>
      </c>
      <c r="G443" s="4" t="s">
        <v>1853</v>
      </c>
      <c r="H443" s="4">
        <v>2018</v>
      </c>
      <c r="I443" s="4" t="s">
        <v>1854</v>
      </c>
      <c r="J443" s="4" t="s">
        <v>28</v>
      </c>
      <c r="K443" s="4">
        <v>20</v>
      </c>
      <c r="L443" s="4" t="str">
        <f t="shared" si="12"/>
        <v>Medium (11-50)</v>
      </c>
      <c r="M443" s="4">
        <v>2</v>
      </c>
      <c r="N443" s="4">
        <v>0</v>
      </c>
      <c r="O443" s="4" t="str">
        <f t="shared" si="13"/>
        <v>No</v>
      </c>
    </row>
    <row r="444" spans="1:15" x14ac:dyDescent="0.25">
      <c r="A444" s="4" t="s">
        <v>1855</v>
      </c>
      <c r="B444" s="4" t="s">
        <v>1398</v>
      </c>
      <c r="C444" s="4" t="s">
        <v>1856</v>
      </c>
      <c r="D444" s="4" t="s">
        <v>561</v>
      </c>
      <c r="E444" s="4" t="s">
        <v>562</v>
      </c>
      <c r="F444" s="4" t="s">
        <v>54</v>
      </c>
      <c r="G444" s="4" t="s">
        <v>1857</v>
      </c>
      <c r="H444" s="4">
        <v>2016</v>
      </c>
      <c r="I444" s="4" t="s">
        <v>1858</v>
      </c>
      <c r="J444" s="4" t="s">
        <v>28</v>
      </c>
      <c r="K444" s="4">
        <v>14</v>
      </c>
      <c r="L444" s="4" t="str">
        <f t="shared" si="12"/>
        <v>Medium (11-50)</v>
      </c>
      <c r="M444" s="4">
        <v>2</v>
      </c>
      <c r="N444" s="4">
        <v>0</v>
      </c>
      <c r="O444" s="4" t="str">
        <f t="shared" si="13"/>
        <v>No</v>
      </c>
    </row>
    <row r="445" spans="1:15" x14ac:dyDescent="0.25">
      <c r="A445" s="4" t="s">
        <v>1859</v>
      </c>
      <c r="B445" s="4" t="s">
        <v>1398</v>
      </c>
      <c r="C445" s="4" t="s">
        <v>217</v>
      </c>
      <c r="D445" s="4" t="s">
        <v>23</v>
      </c>
      <c r="E445" s="4" t="s">
        <v>1860</v>
      </c>
      <c r="F445" s="4" t="s">
        <v>70</v>
      </c>
      <c r="G445" s="4" t="s">
        <v>1861</v>
      </c>
      <c r="H445" s="4">
        <v>2021</v>
      </c>
      <c r="I445" s="4" t="s">
        <v>1862</v>
      </c>
      <c r="J445" s="4" t="s">
        <v>28</v>
      </c>
      <c r="K445" s="4">
        <v>11</v>
      </c>
      <c r="L445" s="4" t="str">
        <f t="shared" si="12"/>
        <v>Medium (11-50)</v>
      </c>
      <c r="M445" s="4">
        <v>1</v>
      </c>
      <c r="N445" s="4">
        <v>0</v>
      </c>
      <c r="O445" s="4" t="str">
        <f t="shared" si="13"/>
        <v>No</v>
      </c>
    </row>
    <row r="446" spans="1:15" x14ac:dyDescent="0.25">
      <c r="A446" s="4" t="s">
        <v>1863</v>
      </c>
      <c r="B446" s="4" t="s">
        <v>1398</v>
      </c>
      <c r="C446" s="4" t="s">
        <v>217</v>
      </c>
      <c r="D446" s="4" t="s">
        <v>1864</v>
      </c>
      <c r="E446" s="4" t="s">
        <v>1865</v>
      </c>
      <c r="F446" s="4" t="s">
        <v>33</v>
      </c>
      <c r="G446" s="4" t="s">
        <v>1866</v>
      </c>
      <c r="H446" s="4">
        <v>2015</v>
      </c>
      <c r="I446" s="4" t="s">
        <v>118</v>
      </c>
      <c r="J446" s="4" t="s">
        <v>28</v>
      </c>
      <c r="K446" s="4">
        <v>7</v>
      </c>
      <c r="L446" s="4" t="str">
        <f t="shared" si="12"/>
        <v>Small (1-10)</v>
      </c>
      <c r="M446" s="4">
        <v>1</v>
      </c>
      <c r="N446" s="4">
        <v>0</v>
      </c>
      <c r="O446" s="4" t="str">
        <f t="shared" si="13"/>
        <v>No</v>
      </c>
    </row>
    <row r="447" spans="1:15" x14ac:dyDescent="0.25">
      <c r="A447" s="4" t="s">
        <v>1867</v>
      </c>
      <c r="B447" s="4" t="s">
        <v>1398</v>
      </c>
      <c r="C447" s="9">
        <v>44238</v>
      </c>
      <c r="D447" s="4" t="s">
        <v>23</v>
      </c>
      <c r="E447" s="4" t="s">
        <v>571</v>
      </c>
      <c r="F447" s="4" t="s">
        <v>54</v>
      </c>
      <c r="G447" s="4" t="s">
        <v>1868</v>
      </c>
      <c r="H447" s="4">
        <v>2010</v>
      </c>
      <c r="I447" s="4" t="s">
        <v>1869</v>
      </c>
      <c r="J447" s="4" t="s">
        <v>28</v>
      </c>
      <c r="K447" s="4">
        <v>7</v>
      </c>
      <c r="L447" s="4" t="str">
        <f t="shared" si="12"/>
        <v>Small (1-10)</v>
      </c>
      <c r="M447" s="4">
        <v>5</v>
      </c>
      <c r="N447" s="4">
        <v>0</v>
      </c>
      <c r="O447" s="4" t="str">
        <f t="shared" si="13"/>
        <v>No</v>
      </c>
    </row>
    <row r="448" spans="1:15" x14ac:dyDescent="0.25">
      <c r="A448" s="4" t="s">
        <v>1870</v>
      </c>
      <c r="B448" s="4" t="s">
        <v>1398</v>
      </c>
      <c r="C448" s="9">
        <v>44480</v>
      </c>
      <c r="D448" s="4" t="s">
        <v>58</v>
      </c>
      <c r="E448" s="4" t="s">
        <v>59</v>
      </c>
      <c r="F448" s="4" t="s">
        <v>33</v>
      </c>
      <c r="G448" s="4" t="s">
        <v>1871</v>
      </c>
      <c r="H448" s="4">
        <v>2018</v>
      </c>
      <c r="I448" s="4" t="s">
        <v>1872</v>
      </c>
      <c r="J448" s="4" t="s">
        <v>28</v>
      </c>
      <c r="K448" s="4">
        <v>6</v>
      </c>
      <c r="L448" s="4" t="str">
        <f t="shared" si="12"/>
        <v>Small (1-10)</v>
      </c>
      <c r="M448" s="4">
        <v>2</v>
      </c>
      <c r="N448" s="4">
        <v>0</v>
      </c>
      <c r="O448" s="4" t="str">
        <f t="shared" si="13"/>
        <v>No</v>
      </c>
    </row>
    <row r="449" spans="1:15" x14ac:dyDescent="0.25">
      <c r="A449" s="4" t="s">
        <v>1873</v>
      </c>
      <c r="B449" s="4" t="s">
        <v>1398</v>
      </c>
      <c r="C449" s="9">
        <v>44414</v>
      </c>
      <c r="D449" s="4" t="s">
        <v>23</v>
      </c>
      <c r="E449" s="4" t="s">
        <v>152</v>
      </c>
      <c r="F449" s="4" t="s">
        <v>17</v>
      </c>
      <c r="G449" s="4" t="s">
        <v>1874</v>
      </c>
      <c r="H449" s="4">
        <v>2016</v>
      </c>
      <c r="I449" s="4" t="s">
        <v>1875</v>
      </c>
      <c r="J449" s="4" t="s">
        <v>28</v>
      </c>
      <c r="K449" s="4">
        <v>23</v>
      </c>
      <c r="L449" s="4" t="str">
        <f t="shared" si="12"/>
        <v>Medium (11-50)</v>
      </c>
      <c r="M449" s="4">
        <v>2</v>
      </c>
      <c r="N449" s="4">
        <v>0</v>
      </c>
      <c r="O449" s="4" t="str">
        <f t="shared" si="13"/>
        <v>No</v>
      </c>
    </row>
    <row r="450" spans="1:15" x14ac:dyDescent="0.25">
      <c r="A450" s="4" t="s">
        <v>1876</v>
      </c>
      <c r="B450" s="4" t="s">
        <v>1398</v>
      </c>
      <c r="C450" s="4" t="s">
        <v>1120</v>
      </c>
      <c r="D450" s="4" t="s">
        <v>512</v>
      </c>
      <c r="E450" s="4" t="s">
        <v>1877</v>
      </c>
      <c r="F450" s="4" t="s">
        <v>295</v>
      </c>
      <c r="G450" s="4" t="s">
        <v>1878</v>
      </c>
      <c r="H450" s="4">
        <v>2018</v>
      </c>
      <c r="I450" s="4" t="s">
        <v>1879</v>
      </c>
      <c r="J450" s="4" t="s">
        <v>28</v>
      </c>
      <c r="K450" s="4">
        <v>20</v>
      </c>
      <c r="L450" s="4" t="str">
        <f t="shared" si="12"/>
        <v>Medium (11-50)</v>
      </c>
      <c r="M450" s="4">
        <v>1</v>
      </c>
      <c r="N450" s="4">
        <v>0</v>
      </c>
      <c r="O450" s="4" t="str">
        <f t="shared" si="13"/>
        <v>No</v>
      </c>
    </row>
    <row r="451" spans="1:15" x14ac:dyDescent="0.25">
      <c r="A451" s="4" t="s">
        <v>1880</v>
      </c>
      <c r="B451" s="4" t="s">
        <v>1398</v>
      </c>
      <c r="C451" s="4" t="s">
        <v>1120</v>
      </c>
      <c r="D451" s="4" t="s">
        <v>23</v>
      </c>
      <c r="E451" s="4" t="s">
        <v>32</v>
      </c>
      <c r="F451" s="4" t="s">
        <v>54</v>
      </c>
      <c r="G451" s="4" t="s">
        <v>1881</v>
      </c>
      <c r="H451" s="4" t="s">
        <v>28</v>
      </c>
      <c r="I451" s="4" t="s">
        <v>1882</v>
      </c>
      <c r="J451" s="4" t="s">
        <v>28</v>
      </c>
      <c r="K451" s="4">
        <v>15</v>
      </c>
      <c r="L451" s="4" t="str">
        <f t="shared" ref="L451:L514" si="14">IF(K451&lt;=10,"Small (1-10)",IF(K451&lt;=50,"Medium (11-50)","Big (51-91)"))</f>
        <v>Medium (11-50)</v>
      </c>
      <c r="M451" s="4">
        <v>2</v>
      </c>
      <c r="N451" s="4">
        <v>0</v>
      </c>
      <c r="O451" s="4" t="str">
        <f t="shared" ref="O451:O514" si="15">IF(N451&gt;0,"Yes","No")</f>
        <v>No</v>
      </c>
    </row>
    <row r="452" spans="1:15" x14ac:dyDescent="0.25">
      <c r="A452" s="4" t="s">
        <v>1883</v>
      </c>
      <c r="B452" s="4" t="s">
        <v>1398</v>
      </c>
      <c r="C452" s="4" t="s">
        <v>1048</v>
      </c>
      <c r="D452" s="4" t="s">
        <v>23</v>
      </c>
      <c r="E452" s="4" t="s">
        <v>32</v>
      </c>
      <c r="F452" s="4" t="s">
        <v>65</v>
      </c>
      <c r="G452" s="4" t="s">
        <v>1884</v>
      </c>
      <c r="H452" s="4">
        <v>2017</v>
      </c>
      <c r="I452" s="4" t="s">
        <v>1885</v>
      </c>
      <c r="J452" s="4" t="s">
        <v>28</v>
      </c>
      <c r="K452" s="4">
        <v>10</v>
      </c>
      <c r="L452" s="4" t="str">
        <f t="shared" si="14"/>
        <v>Small (1-10)</v>
      </c>
      <c r="M452" s="4">
        <v>2</v>
      </c>
      <c r="N452" s="4">
        <v>0</v>
      </c>
      <c r="O452" s="4" t="str">
        <f t="shared" si="15"/>
        <v>No</v>
      </c>
    </row>
    <row r="453" spans="1:15" x14ac:dyDescent="0.25">
      <c r="A453" s="4" t="s">
        <v>1886</v>
      </c>
      <c r="B453" s="4" t="s">
        <v>1398</v>
      </c>
      <c r="C453" s="4" t="s">
        <v>1048</v>
      </c>
      <c r="D453" s="4" t="s">
        <v>23</v>
      </c>
      <c r="E453" s="4" t="s">
        <v>152</v>
      </c>
      <c r="F453" s="4" t="s">
        <v>163</v>
      </c>
      <c r="G453" s="4" t="s">
        <v>1887</v>
      </c>
      <c r="H453" s="4">
        <v>2015</v>
      </c>
      <c r="I453" s="4" t="s">
        <v>1888</v>
      </c>
      <c r="J453" s="4" t="s">
        <v>28</v>
      </c>
      <c r="K453" s="4">
        <v>20</v>
      </c>
      <c r="L453" s="4" t="str">
        <f t="shared" si="14"/>
        <v>Medium (11-50)</v>
      </c>
      <c r="M453" s="4">
        <v>2</v>
      </c>
      <c r="N453" s="4">
        <v>0</v>
      </c>
      <c r="O453" s="4" t="str">
        <f t="shared" si="15"/>
        <v>No</v>
      </c>
    </row>
    <row r="454" spans="1:15" x14ac:dyDescent="0.25">
      <c r="A454" s="4" t="s">
        <v>1889</v>
      </c>
      <c r="B454" s="4" t="s">
        <v>1398</v>
      </c>
      <c r="C454" s="4" t="s">
        <v>1048</v>
      </c>
      <c r="D454" s="4" t="s">
        <v>23</v>
      </c>
      <c r="E454" s="4" t="s">
        <v>1374</v>
      </c>
      <c r="F454" s="4" t="s">
        <v>54</v>
      </c>
      <c r="G454" s="4" t="s">
        <v>1890</v>
      </c>
      <c r="H454" s="4">
        <v>2011</v>
      </c>
      <c r="I454" s="4" t="s">
        <v>1088</v>
      </c>
      <c r="J454" s="4" t="s">
        <v>28</v>
      </c>
      <c r="K454" s="4">
        <v>5</v>
      </c>
      <c r="L454" s="4" t="str">
        <f t="shared" si="14"/>
        <v>Small (1-10)</v>
      </c>
      <c r="M454" s="4">
        <v>2</v>
      </c>
      <c r="N454" s="4">
        <v>0</v>
      </c>
      <c r="O454" s="4" t="str">
        <f t="shared" si="15"/>
        <v>No</v>
      </c>
    </row>
    <row r="455" spans="1:15" x14ac:dyDescent="0.25">
      <c r="A455" s="4" t="s">
        <v>1891</v>
      </c>
      <c r="B455" s="4" t="s">
        <v>1398</v>
      </c>
      <c r="C455" s="4" t="s">
        <v>1892</v>
      </c>
      <c r="D455" s="4" t="s">
        <v>555</v>
      </c>
      <c r="E455" s="4" t="s">
        <v>1893</v>
      </c>
      <c r="F455" s="4" t="s">
        <v>128</v>
      </c>
      <c r="G455" s="4" t="s">
        <v>1894</v>
      </c>
      <c r="H455" s="4">
        <v>2015</v>
      </c>
      <c r="I455" s="4" t="s">
        <v>1895</v>
      </c>
      <c r="J455" s="4" t="s">
        <v>28</v>
      </c>
      <c r="K455" s="4">
        <v>7</v>
      </c>
      <c r="L455" s="4" t="str">
        <f t="shared" si="14"/>
        <v>Small (1-10)</v>
      </c>
      <c r="M455" s="4">
        <v>3</v>
      </c>
      <c r="N455" s="4">
        <v>0</v>
      </c>
      <c r="O455" s="4" t="str">
        <f t="shared" si="15"/>
        <v>No</v>
      </c>
    </row>
    <row r="456" spans="1:15" x14ac:dyDescent="0.25">
      <c r="A456" s="4" t="s">
        <v>1896</v>
      </c>
      <c r="B456" s="4" t="s">
        <v>1398</v>
      </c>
      <c r="C456" s="9">
        <v>44348</v>
      </c>
      <c r="D456" s="4" t="s">
        <v>23</v>
      </c>
      <c r="E456" s="4" t="s">
        <v>400</v>
      </c>
      <c r="F456" s="4" t="s">
        <v>70</v>
      </c>
      <c r="G456" s="4" t="s">
        <v>1897</v>
      </c>
      <c r="H456" s="4">
        <v>2015</v>
      </c>
      <c r="I456" s="4" t="s">
        <v>1898</v>
      </c>
      <c r="J456" s="4" t="s">
        <v>28</v>
      </c>
      <c r="K456" s="4">
        <v>9</v>
      </c>
      <c r="L456" s="4" t="str">
        <f t="shared" si="14"/>
        <v>Small (1-10)</v>
      </c>
      <c r="M456" s="4">
        <v>4</v>
      </c>
      <c r="N456" s="4">
        <v>0</v>
      </c>
      <c r="O456" s="4" t="str">
        <f t="shared" si="15"/>
        <v>No</v>
      </c>
    </row>
    <row r="457" spans="1:15" x14ac:dyDescent="0.25">
      <c r="A457" s="4" t="s">
        <v>1899</v>
      </c>
      <c r="B457" s="4" t="s">
        <v>1398</v>
      </c>
      <c r="C457" s="4" t="s">
        <v>1603</v>
      </c>
      <c r="D457" s="4" t="s">
        <v>111</v>
      </c>
      <c r="E457" s="4" t="s">
        <v>112</v>
      </c>
      <c r="F457" s="4" t="s">
        <v>88</v>
      </c>
      <c r="G457" s="4" t="s">
        <v>1900</v>
      </c>
      <c r="H457" s="4">
        <v>2014</v>
      </c>
      <c r="I457" s="4" t="s">
        <v>1901</v>
      </c>
      <c r="J457" s="4" t="s">
        <v>28</v>
      </c>
      <c r="K457" s="4">
        <v>15</v>
      </c>
      <c r="L457" s="4" t="str">
        <f t="shared" si="14"/>
        <v>Medium (11-50)</v>
      </c>
      <c r="M457" s="4">
        <v>3</v>
      </c>
      <c r="N457" s="4">
        <v>0</v>
      </c>
      <c r="O457" s="4" t="str">
        <f t="shared" si="15"/>
        <v>No</v>
      </c>
    </row>
    <row r="458" spans="1:15" x14ac:dyDescent="0.25">
      <c r="A458" s="4" t="s">
        <v>1902</v>
      </c>
      <c r="B458" s="4" t="s">
        <v>1398</v>
      </c>
      <c r="C458" s="4" t="s">
        <v>1603</v>
      </c>
      <c r="D458" s="4" t="s">
        <v>23</v>
      </c>
      <c r="E458" s="4" t="s">
        <v>400</v>
      </c>
      <c r="F458" s="4" t="s">
        <v>54</v>
      </c>
      <c r="G458" s="4" t="s">
        <v>1903</v>
      </c>
      <c r="H458" s="4">
        <v>2011</v>
      </c>
      <c r="I458" s="4" t="s">
        <v>28</v>
      </c>
      <c r="J458" s="4" t="s">
        <v>28</v>
      </c>
      <c r="K458" s="4">
        <v>2</v>
      </c>
      <c r="L458" s="4" t="str">
        <f t="shared" si="14"/>
        <v>Small (1-10)</v>
      </c>
      <c r="M458" s="4">
        <v>1</v>
      </c>
      <c r="N458" s="4">
        <v>0</v>
      </c>
      <c r="O458" s="4" t="str">
        <f t="shared" si="15"/>
        <v>No</v>
      </c>
    </row>
    <row r="459" spans="1:15" x14ac:dyDescent="0.25">
      <c r="A459" s="4" t="s">
        <v>1904</v>
      </c>
      <c r="B459" s="4" t="s">
        <v>1905</v>
      </c>
      <c r="C459" s="9">
        <v>44379</v>
      </c>
      <c r="D459" s="4" t="s">
        <v>15</v>
      </c>
      <c r="E459" s="4" t="s">
        <v>16</v>
      </c>
      <c r="F459" s="4" t="s">
        <v>101</v>
      </c>
      <c r="G459" s="4" t="s">
        <v>1906</v>
      </c>
      <c r="H459" s="4">
        <v>2015</v>
      </c>
      <c r="I459" s="4" t="s">
        <v>1501</v>
      </c>
      <c r="J459" s="4" t="s">
        <v>28</v>
      </c>
      <c r="K459" s="4">
        <v>8</v>
      </c>
      <c r="L459" s="4" t="str">
        <f t="shared" si="14"/>
        <v>Small (1-10)</v>
      </c>
      <c r="M459" s="4">
        <v>1</v>
      </c>
      <c r="N459" s="4">
        <v>0</v>
      </c>
      <c r="O459" s="4" t="str">
        <f t="shared" si="15"/>
        <v>No</v>
      </c>
    </row>
    <row r="460" spans="1:15" x14ac:dyDescent="0.25">
      <c r="A460" s="4" t="s">
        <v>1907</v>
      </c>
      <c r="B460" s="4" t="s">
        <v>1905</v>
      </c>
      <c r="C460" s="9">
        <v>44411</v>
      </c>
      <c r="D460" s="4" t="s">
        <v>58</v>
      </c>
      <c r="E460" s="4" t="s">
        <v>59</v>
      </c>
      <c r="F460" s="4" t="s">
        <v>33</v>
      </c>
      <c r="G460" s="4" t="s">
        <v>1908</v>
      </c>
      <c r="H460" s="4">
        <v>2014</v>
      </c>
      <c r="I460" s="4" t="s">
        <v>1909</v>
      </c>
      <c r="J460" s="4" t="s">
        <v>28</v>
      </c>
      <c r="K460" s="4">
        <v>11</v>
      </c>
      <c r="L460" s="4" t="str">
        <f t="shared" si="14"/>
        <v>Medium (11-50)</v>
      </c>
      <c r="M460" s="4">
        <v>2</v>
      </c>
      <c r="N460" s="4">
        <v>0</v>
      </c>
      <c r="O460" s="4" t="str">
        <f t="shared" si="15"/>
        <v>No</v>
      </c>
    </row>
    <row r="461" spans="1:15" x14ac:dyDescent="0.25">
      <c r="A461" s="4" t="s">
        <v>1910</v>
      </c>
      <c r="B461" s="4" t="s">
        <v>1905</v>
      </c>
      <c r="C461" s="4" t="s">
        <v>1911</v>
      </c>
      <c r="D461" s="4" t="s">
        <v>23</v>
      </c>
      <c r="E461" s="4" t="s">
        <v>152</v>
      </c>
      <c r="F461" s="4" t="s">
        <v>54</v>
      </c>
      <c r="G461" s="4" t="s">
        <v>1912</v>
      </c>
      <c r="H461" s="4">
        <v>2012</v>
      </c>
      <c r="I461" s="4" t="s">
        <v>1913</v>
      </c>
      <c r="J461" s="4" t="s">
        <v>28</v>
      </c>
      <c r="K461" s="4">
        <v>12</v>
      </c>
      <c r="L461" s="4" t="str">
        <f t="shared" si="14"/>
        <v>Medium (11-50)</v>
      </c>
      <c r="M461" s="4">
        <v>4</v>
      </c>
      <c r="N461" s="4">
        <v>0</v>
      </c>
      <c r="O461" s="4" t="str">
        <f t="shared" si="15"/>
        <v>No</v>
      </c>
    </row>
    <row r="462" spans="1:15" x14ac:dyDescent="0.25">
      <c r="A462" s="4" t="s">
        <v>1914</v>
      </c>
      <c r="B462" s="4" t="s">
        <v>1915</v>
      </c>
      <c r="C462" s="9">
        <v>42746</v>
      </c>
      <c r="D462" s="4" t="s">
        <v>23</v>
      </c>
      <c r="E462" s="4" t="s">
        <v>152</v>
      </c>
      <c r="F462" s="4" t="s">
        <v>54</v>
      </c>
      <c r="G462" s="4" t="s">
        <v>1916</v>
      </c>
      <c r="H462" s="4">
        <v>2011</v>
      </c>
      <c r="I462" s="4" t="s">
        <v>1917</v>
      </c>
      <c r="J462" s="4" t="s">
        <v>28</v>
      </c>
      <c r="K462" s="4">
        <v>9</v>
      </c>
      <c r="L462" s="4" t="str">
        <f t="shared" si="14"/>
        <v>Small (1-10)</v>
      </c>
      <c r="M462" s="4">
        <v>5</v>
      </c>
      <c r="N462" s="4">
        <v>0</v>
      </c>
      <c r="O462" s="4" t="str">
        <f t="shared" si="15"/>
        <v>No</v>
      </c>
    </row>
    <row r="463" spans="1:15" x14ac:dyDescent="0.25">
      <c r="A463" s="4" t="s">
        <v>1918</v>
      </c>
      <c r="B463" s="4" t="s">
        <v>1915</v>
      </c>
      <c r="C463" s="9">
        <v>43467</v>
      </c>
      <c r="D463" s="4" t="s">
        <v>15</v>
      </c>
      <c r="E463" s="4" t="s">
        <v>107</v>
      </c>
      <c r="F463" s="4" t="s">
        <v>88</v>
      </c>
      <c r="G463" s="4" t="s">
        <v>1919</v>
      </c>
      <c r="H463" s="4" t="s">
        <v>28</v>
      </c>
      <c r="I463" s="4" t="s">
        <v>1920</v>
      </c>
      <c r="J463" s="4" t="s">
        <v>28</v>
      </c>
      <c r="K463" s="4">
        <v>8</v>
      </c>
      <c r="L463" s="4" t="str">
        <f t="shared" si="14"/>
        <v>Small (1-10)</v>
      </c>
      <c r="M463" s="4">
        <v>2</v>
      </c>
      <c r="N463" s="4">
        <v>0</v>
      </c>
      <c r="O463" s="4" t="str">
        <f t="shared" si="15"/>
        <v>No</v>
      </c>
    </row>
    <row r="464" spans="1:15" x14ac:dyDescent="0.25">
      <c r="A464" s="4" t="s">
        <v>1921</v>
      </c>
      <c r="B464" s="4" t="s">
        <v>1915</v>
      </c>
      <c r="C464" s="4" t="s">
        <v>1647</v>
      </c>
      <c r="D464" s="4" t="s">
        <v>23</v>
      </c>
      <c r="E464" s="4" t="s">
        <v>1258</v>
      </c>
      <c r="F464" s="4" t="s">
        <v>33</v>
      </c>
      <c r="G464" s="4" t="s">
        <v>1922</v>
      </c>
      <c r="H464" s="4">
        <v>2010</v>
      </c>
      <c r="I464" s="4" t="s">
        <v>1923</v>
      </c>
      <c r="J464" s="4" t="s">
        <v>28</v>
      </c>
      <c r="K464" s="4">
        <v>31</v>
      </c>
      <c r="L464" s="4" t="str">
        <f t="shared" si="14"/>
        <v>Medium (11-50)</v>
      </c>
      <c r="M464" s="4">
        <v>2</v>
      </c>
      <c r="N464" s="4">
        <v>0</v>
      </c>
      <c r="O464" s="4" t="str">
        <f t="shared" si="15"/>
        <v>No</v>
      </c>
    </row>
    <row r="465" spans="1:15" x14ac:dyDescent="0.25">
      <c r="A465" s="4" t="s">
        <v>1924</v>
      </c>
      <c r="B465" s="4" t="s">
        <v>1915</v>
      </c>
      <c r="C465" s="4" t="s">
        <v>481</v>
      </c>
      <c r="D465" s="4" t="s">
        <v>23</v>
      </c>
      <c r="E465" s="4" t="s">
        <v>1925</v>
      </c>
      <c r="F465" s="4" t="s">
        <v>163</v>
      </c>
      <c r="G465" s="4" t="s">
        <v>1926</v>
      </c>
      <c r="H465" s="4">
        <v>2014</v>
      </c>
      <c r="I465" s="4" t="s">
        <v>1927</v>
      </c>
      <c r="J465" s="4" t="s">
        <v>28</v>
      </c>
      <c r="K465" s="4">
        <v>13</v>
      </c>
      <c r="L465" s="4" t="str">
        <f t="shared" si="14"/>
        <v>Medium (11-50)</v>
      </c>
      <c r="M465" s="4">
        <v>2</v>
      </c>
      <c r="N465" s="4">
        <v>0</v>
      </c>
      <c r="O465" s="4" t="str">
        <f t="shared" si="15"/>
        <v>No</v>
      </c>
    </row>
    <row r="466" spans="1:15" x14ac:dyDescent="0.25">
      <c r="A466" s="4" t="s">
        <v>1928</v>
      </c>
      <c r="B466" s="4" t="s">
        <v>1915</v>
      </c>
      <c r="C466" s="9">
        <v>44357</v>
      </c>
      <c r="D466" s="4" t="s">
        <v>99</v>
      </c>
      <c r="E466" s="4" t="s">
        <v>1929</v>
      </c>
      <c r="F466" s="4" t="s">
        <v>33</v>
      </c>
      <c r="G466" s="4" t="s">
        <v>1255</v>
      </c>
      <c r="H466" s="4">
        <v>2017</v>
      </c>
      <c r="I466" s="4" t="s">
        <v>1862</v>
      </c>
      <c r="J466" s="4" t="s">
        <v>28</v>
      </c>
      <c r="K466" s="4">
        <v>7</v>
      </c>
      <c r="L466" s="4" t="str">
        <f t="shared" si="14"/>
        <v>Small (1-10)</v>
      </c>
      <c r="M466" s="4">
        <v>2</v>
      </c>
      <c r="N466" s="4">
        <v>0</v>
      </c>
      <c r="O466" s="4" t="str">
        <f t="shared" si="15"/>
        <v>No</v>
      </c>
    </row>
    <row r="467" spans="1:15" x14ac:dyDescent="0.25">
      <c r="A467" s="4" t="s">
        <v>1930</v>
      </c>
      <c r="B467" s="4" t="s">
        <v>1931</v>
      </c>
      <c r="C467" s="4" t="s">
        <v>1932</v>
      </c>
      <c r="D467" s="4" t="s">
        <v>15</v>
      </c>
      <c r="E467" s="4" t="s">
        <v>107</v>
      </c>
      <c r="F467" s="4" t="s">
        <v>197</v>
      </c>
      <c r="G467" s="4" t="s">
        <v>1933</v>
      </c>
      <c r="H467" s="4">
        <v>2015</v>
      </c>
      <c r="I467" s="4" t="s">
        <v>1934</v>
      </c>
      <c r="J467" s="4" t="s">
        <v>28</v>
      </c>
      <c r="K467" s="4">
        <v>1</v>
      </c>
      <c r="L467" s="4" t="str">
        <f t="shared" si="14"/>
        <v>Small (1-10)</v>
      </c>
      <c r="M467" s="4">
        <v>1</v>
      </c>
      <c r="N467" s="4">
        <v>0</v>
      </c>
      <c r="O467" s="4" t="str">
        <f t="shared" si="15"/>
        <v>No</v>
      </c>
    </row>
    <row r="468" spans="1:15" x14ac:dyDescent="0.25">
      <c r="A468" s="4" t="s">
        <v>1935</v>
      </c>
      <c r="B468" s="4" t="s">
        <v>1931</v>
      </c>
      <c r="C468" s="4" t="s">
        <v>1472</v>
      </c>
      <c r="D468" s="4" t="s">
        <v>23</v>
      </c>
      <c r="E468" s="4" t="s">
        <v>265</v>
      </c>
      <c r="F468" s="4" t="s">
        <v>33</v>
      </c>
      <c r="G468" s="4" t="s">
        <v>1936</v>
      </c>
      <c r="H468" s="4">
        <v>2000</v>
      </c>
      <c r="I468" s="4" t="s">
        <v>1937</v>
      </c>
      <c r="J468" s="4" t="s">
        <v>28</v>
      </c>
      <c r="K468" s="4">
        <v>2</v>
      </c>
      <c r="L468" s="4" t="str">
        <f t="shared" si="14"/>
        <v>Small (1-10)</v>
      </c>
      <c r="M468" s="4">
        <v>1</v>
      </c>
      <c r="N468" s="4">
        <v>0</v>
      </c>
      <c r="O468" s="4" t="str">
        <f t="shared" si="15"/>
        <v>No</v>
      </c>
    </row>
    <row r="469" spans="1:15" x14ac:dyDescent="0.25">
      <c r="A469" s="4" t="s">
        <v>1938</v>
      </c>
      <c r="B469" s="4" t="s">
        <v>1931</v>
      </c>
      <c r="C469" s="4" t="s">
        <v>1939</v>
      </c>
      <c r="D469" s="4" t="s">
        <v>23</v>
      </c>
      <c r="E469" s="4" t="s">
        <v>32</v>
      </c>
      <c r="F469" s="4" t="s">
        <v>54</v>
      </c>
      <c r="G469" s="4" t="s">
        <v>807</v>
      </c>
      <c r="H469" s="4">
        <v>2000</v>
      </c>
      <c r="I469" s="4" t="s">
        <v>1937</v>
      </c>
      <c r="J469" s="4" t="s">
        <v>28</v>
      </c>
      <c r="K469" s="4">
        <v>2</v>
      </c>
      <c r="L469" s="4" t="str">
        <f t="shared" si="14"/>
        <v>Small (1-10)</v>
      </c>
      <c r="M469" s="4">
        <v>1</v>
      </c>
      <c r="N469" s="4">
        <v>0</v>
      </c>
      <c r="O469" s="4" t="str">
        <f t="shared" si="15"/>
        <v>No</v>
      </c>
    </row>
    <row r="470" spans="1:15" x14ac:dyDescent="0.25">
      <c r="A470" s="4" t="s">
        <v>1940</v>
      </c>
      <c r="B470" s="4" t="s">
        <v>1941</v>
      </c>
      <c r="C470" s="4" t="s">
        <v>1942</v>
      </c>
      <c r="D470" s="4" t="s">
        <v>23</v>
      </c>
      <c r="E470" s="4" t="s">
        <v>32</v>
      </c>
      <c r="F470" s="4" t="s">
        <v>54</v>
      </c>
      <c r="G470" s="4" t="s">
        <v>1943</v>
      </c>
      <c r="H470" s="4">
        <v>2005</v>
      </c>
      <c r="I470" s="4" t="s">
        <v>1944</v>
      </c>
      <c r="J470" s="4" t="s">
        <v>28</v>
      </c>
      <c r="K470" s="4">
        <v>22</v>
      </c>
      <c r="L470" s="4" t="str">
        <f t="shared" si="14"/>
        <v>Medium (11-50)</v>
      </c>
      <c r="M470" s="4">
        <v>7</v>
      </c>
      <c r="N470" s="4">
        <v>0</v>
      </c>
      <c r="O470" s="4" t="str">
        <f t="shared" si="15"/>
        <v>No</v>
      </c>
    </row>
    <row r="471" spans="1:15" x14ac:dyDescent="0.25">
      <c r="A471" s="4" t="s">
        <v>1945</v>
      </c>
      <c r="B471" s="4" t="s">
        <v>1941</v>
      </c>
      <c r="C471" s="4" t="s">
        <v>1490</v>
      </c>
      <c r="D471" s="4" t="s">
        <v>23</v>
      </c>
      <c r="E471" s="4" t="s">
        <v>152</v>
      </c>
      <c r="F471" s="4" t="s">
        <v>163</v>
      </c>
      <c r="G471" s="4" t="s">
        <v>1946</v>
      </c>
      <c r="H471" s="4">
        <v>2007</v>
      </c>
      <c r="I471" s="4" t="s">
        <v>1947</v>
      </c>
      <c r="J471" s="4" t="s">
        <v>28</v>
      </c>
      <c r="K471" s="4">
        <v>15</v>
      </c>
      <c r="L471" s="4" t="str">
        <f t="shared" si="14"/>
        <v>Medium (11-50)</v>
      </c>
      <c r="M471" s="4">
        <v>4</v>
      </c>
      <c r="N471" s="4">
        <v>0</v>
      </c>
      <c r="O471" s="4" t="str">
        <f t="shared" si="15"/>
        <v>No</v>
      </c>
    </row>
    <row r="472" spans="1:15" x14ac:dyDescent="0.25">
      <c r="A472" s="4" t="s">
        <v>1948</v>
      </c>
      <c r="B472" s="4" t="s">
        <v>1941</v>
      </c>
      <c r="C472" s="4" t="s">
        <v>368</v>
      </c>
      <c r="D472" s="4" t="s">
        <v>23</v>
      </c>
      <c r="E472" s="4" t="s">
        <v>32</v>
      </c>
      <c r="F472" s="4" t="s">
        <v>25</v>
      </c>
      <c r="G472" s="4" t="s">
        <v>1949</v>
      </c>
      <c r="H472" s="4">
        <v>2012</v>
      </c>
      <c r="I472" s="4" t="s">
        <v>1862</v>
      </c>
      <c r="J472" s="4" t="s">
        <v>28</v>
      </c>
      <c r="K472" s="4">
        <v>16</v>
      </c>
      <c r="L472" s="4" t="str">
        <f t="shared" si="14"/>
        <v>Medium (11-50)</v>
      </c>
      <c r="M472" s="4">
        <v>1</v>
      </c>
      <c r="N472" s="4">
        <v>0</v>
      </c>
      <c r="O472" s="4" t="str">
        <f t="shared" si="15"/>
        <v>No</v>
      </c>
    </row>
    <row r="473" spans="1:15" x14ac:dyDescent="0.25">
      <c r="A473" s="4" t="s">
        <v>1950</v>
      </c>
      <c r="B473" s="4" t="s">
        <v>1941</v>
      </c>
      <c r="C473" s="9">
        <v>44294</v>
      </c>
      <c r="D473" s="4" t="s">
        <v>23</v>
      </c>
      <c r="E473" s="4" t="s">
        <v>601</v>
      </c>
      <c r="F473" s="4" t="s">
        <v>54</v>
      </c>
      <c r="G473" s="4" t="s">
        <v>1951</v>
      </c>
      <c r="H473" s="4">
        <v>2014</v>
      </c>
      <c r="I473" s="4" t="s">
        <v>1952</v>
      </c>
      <c r="J473" s="4" t="s">
        <v>28</v>
      </c>
      <c r="K473" s="4">
        <v>9</v>
      </c>
      <c r="L473" s="4" t="str">
        <f t="shared" si="14"/>
        <v>Small (1-10)</v>
      </c>
      <c r="M473" s="4">
        <v>4</v>
      </c>
      <c r="N473" s="4">
        <v>0</v>
      </c>
      <c r="O473" s="4" t="str">
        <f t="shared" si="15"/>
        <v>No</v>
      </c>
    </row>
    <row r="474" spans="1:15" x14ac:dyDescent="0.25">
      <c r="A474" s="4" t="s">
        <v>1953</v>
      </c>
      <c r="B474" s="4" t="s">
        <v>1941</v>
      </c>
      <c r="C474" s="4" t="s">
        <v>1954</v>
      </c>
      <c r="D474" s="4" t="s">
        <v>512</v>
      </c>
      <c r="E474" s="4" t="s">
        <v>1955</v>
      </c>
      <c r="F474" s="4" t="s">
        <v>17</v>
      </c>
      <c r="G474" s="4" t="s">
        <v>1956</v>
      </c>
      <c r="H474" s="4">
        <v>2013</v>
      </c>
      <c r="I474" s="4" t="s">
        <v>1957</v>
      </c>
      <c r="J474" s="4" t="s">
        <v>28</v>
      </c>
      <c r="K474" s="4">
        <v>16</v>
      </c>
      <c r="L474" s="4" t="str">
        <f t="shared" si="14"/>
        <v>Medium (11-50)</v>
      </c>
      <c r="M474" s="4">
        <v>3</v>
      </c>
      <c r="N474" s="4">
        <v>0</v>
      </c>
      <c r="O474" s="4" t="str">
        <f t="shared" si="15"/>
        <v>No</v>
      </c>
    </row>
    <row r="475" spans="1:15" x14ac:dyDescent="0.25">
      <c r="A475" s="4" t="s">
        <v>1958</v>
      </c>
      <c r="B475" s="4" t="s">
        <v>1941</v>
      </c>
      <c r="C475" s="4" t="s">
        <v>1841</v>
      </c>
      <c r="D475" s="4" t="s">
        <v>23</v>
      </c>
      <c r="E475" s="4" t="s">
        <v>152</v>
      </c>
      <c r="F475" s="4" t="s">
        <v>128</v>
      </c>
      <c r="G475" s="4" t="s">
        <v>1959</v>
      </c>
      <c r="H475" s="4">
        <v>2016</v>
      </c>
      <c r="I475" s="4" t="s">
        <v>1960</v>
      </c>
      <c r="J475" s="4" t="s">
        <v>28</v>
      </c>
      <c r="K475" s="4">
        <v>8</v>
      </c>
      <c r="L475" s="4" t="str">
        <f t="shared" si="14"/>
        <v>Small (1-10)</v>
      </c>
      <c r="M475" s="4">
        <v>2</v>
      </c>
      <c r="N475" s="4">
        <v>0</v>
      </c>
      <c r="O475" s="4" t="str">
        <f t="shared" si="15"/>
        <v>No</v>
      </c>
    </row>
    <row r="476" spans="1:15" x14ac:dyDescent="0.25">
      <c r="A476" s="4" t="s">
        <v>1961</v>
      </c>
      <c r="B476" s="4" t="s">
        <v>1962</v>
      </c>
      <c r="C476" s="4" t="s">
        <v>1963</v>
      </c>
      <c r="D476" s="4" t="s">
        <v>15</v>
      </c>
      <c r="E476" s="4" t="s">
        <v>107</v>
      </c>
      <c r="F476" s="4" t="s">
        <v>197</v>
      </c>
      <c r="G476" s="4" t="s">
        <v>1964</v>
      </c>
      <c r="H476" s="4">
        <v>2017</v>
      </c>
      <c r="I476" s="4" t="s">
        <v>1965</v>
      </c>
      <c r="J476" s="4" t="s">
        <v>28</v>
      </c>
      <c r="K476" s="4">
        <v>10</v>
      </c>
      <c r="L476" s="4" t="str">
        <f t="shared" si="14"/>
        <v>Small (1-10)</v>
      </c>
      <c r="M476" s="4">
        <v>1</v>
      </c>
      <c r="N476" s="4">
        <v>0</v>
      </c>
      <c r="O476" s="4" t="str">
        <f t="shared" si="15"/>
        <v>No</v>
      </c>
    </row>
    <row r="477" spans="1:15" x14ac:dyDescent="0.25">
      <c r="A477" s="4" t="s">
        <v>1966</v>
      </c>
      <c r="B477" s="4" t="s">
        <v>1967</v>
      </c>
      <c r="C477" s="9">
        <v>44383</v>
      </c>
      <c r="D477" s="4" t="s">
        <v>384</v>
      </c>
      <c r="E477" s="4" t="s">
        <v>385</v>
      </c>
      <c r="F477" s="4" t="s">
        <v>295</v>
      </c>
      <c r="G477" s="4" t="s">
        <v>1968</v>
      </c>
      <c r="H477" s="4">
        <v>2011</v>
      </c>
      <c r="I477" s="4" t="s">
        <v>1969</v>
      </c>
      <c r="J477" s="4" t="s">
        <v>28</v>
      </c>
      <c r="K477" s="4">
        <v>12</v>
      </c>
      <c r="L477" s="4" t="str">
        <f t="shared" si="14"/>
        <v>Medium (11-50)</v>
      </c>
      <c r="M477" s="4">
        <v>3</v>
      </c>
      <c r="N477" s="4">
        <v>0</v>
      </c>
      <c r="O477" s="4" t="str">
        <f t="shared" si="15"/>
        <v>No</v>
      </c>
    </row>
    <row r="478" spans="1:15" x14ac:dyDescent="0.25">
      <c r="A478" s="4" t="s">
        <v>1970</v>
      </c>
      <c r="B478" s="4" t="s">
        <v>1967</v>
      </c>
      <c r="C478" s="4" t="s">
        <v>1971</v>
      </c>
      <c r="D478" s="4" t="s">
        <v>99</v>
      </c>
      <c r="E478" s="4" t="s">
        <v>309</v>
      </c>
      <c r="F478" s="4" t="s">
        <v>88</v>
      </c>
      <c r="G478" s="4" t="s">
        <v>1972</v>
      </c>
      <c r="H478" s="4">
        <v>2015</v>
      </c>
      <c r="I478" s="4" t="s">
        <v>1973</v>
      </c>
      <c r="J478" s="4" t="s">
        <v>28</v>
      </c>
      <c r="K478" s="4">
        <v>20</v>
      </c>
      <c r="L478" s="4" t="str">
        <f t="shared" si="14"/>
        <v>Medium (11-50)</v>
      </c>
      <c r="M478" s="4">
        <v>5</v>
      </c>
      <c r="N478" s="4">
        <v>0</v>
      </c>
      <c r="O478" s="4" t="str">
        <f t="shared" si="15"/>
        <v>No</v>
      </c>
    </row>
    <row r="479" spans="1:15" x14ac:dyDescent="0.25">
      <c r="A479" s="4" t="s">
        <v>1974</v>
      </c>
      <c r="B479" s="4" t="s">
        <v>1941</v>
      </c>
      <c r="C479" s="4" t="s">
        <v>999</v>
      </c>
      <c r="D479" s="4" t="s">
        <v>23</v>
      </c>
      <c r="E479" s="4" t="s">
        <v>1975</v>
      </c>
      <c r="F479" s="4" t="s">
        <v>295</v>
      </c>
      <c r="G479" s="4" t="s">
        <v>1976</v>
      </c>
      <c r="H479" s="4">
        <v>2019</v>
      </c>
      <c r="I479" s="4" t="s">
        <v>1977</v>
      </c>
      <c r="J479" s="4" t="s">
        <v>28</v>
      </c>
      <c r="K479" s="4">
        <v>15</v>
      </c>
      <c r="L479" s="4" t="str">
        <f t="shared" si="14"/>
        <v>Medium (11-50)</v>
      </c>
      <c r="M479" s="4">
        <v>2</v>
      </c>
      <c r="N479" s="4">
        <v>0</v>
      </c>
      <c r="O479" s="4" t="str">
        <f t="shared" si="15"/>
        <v>No</v>
      </c>
    </row>
    <row r="480" spans="1:15" x14ac:dyDescent="0.25">
      <c r="A480" s="4" t="s">
        <v>1978</v>
      </c>
      <c r="B480" s="4" t="s">
        <v>1979</v>
      </c>
      <c r="C480" s="4" t="s">
        <v>1980</v>
      </c>
      <c r="D480" s="4" t="s">
        <v>15</v>
      </c>
      <c r="E480" s="4" t="s">
        <v>16</v>
      </c>
      <c r="F480" s="4" t="s">
        <v>303</v>
      </c>
      <c r="G480" s="4" t="s">
        <v>1981</v>
      </c>
      <c r="H480" s="4">
        <v>2014</v>
      </c>
      <c r="I480" s="4" t="s">
        <v>1982</v>
      </c>
      <c r="J480" s="4" t="s">
        <v>28</v>
      </c>
      <c r="K480" s="4">
        <v>6</v>
      </c>
      <c r="L480" s="4" t="str">
        <f t="shared" si="14"/>
        <v>Small (1-10)</v>
      </c>
      <c r="M480" s="4">
        <v>2</v>
      </c>
      <c r="N480" s="4">
        <v>0</v>
      </c>
      <c r="O480" s="4" t="str">
        <f t="shared" si="15"/>
        <v>No</v>
      </c>
    </row>
    <row r="481" spans="1:15" x14ac:dyDescent="0.25">
      <c r="A481" s="4" t="s">
        <v>1983</v>
      </c>
      <c r="B481" s="4" t="s">
        <v>1984</v>
      </c>
      <c r="C481" s="4" t="s">
        <v>1985</v>
      </c>
      <c r="D481" s="4" t="s">
        <v>23</v>
      </c>
      <c r="E481" s="4" t="s">
        <v>152</v>
      </c>
      <c r="F481" s="4" t="s">
        <v>139</v>
      </c>
      <c r="G481" s="4" t="s">
        <v>1986</v>
      </c>
      <c r="H481" s="4">
        <v>2013</v>
      </c>
      <c r="I481" s="4" t="s">
        <v>1987</v>
      </c>
      <c r="J481" s="4" t="s">
        <v>1988</v>
      </c>
      <c r="K481" s="4">
        <v>25</v>
      </c>
      <c r="L481" s="4" t="str">
        <f t="shared" si="14"/>
        <v>Medium (11-50)</v>
      </c>
      <c r="M481" s="4">
        <v>5</v>
      </c>
      <c r="N481" s="4">
        <v>1</v>
      </c>
      <c r="O481" s="4" t="str">
        <f t="shared" si="15"/>
        <v>Yes</v>
      </c>
    </row>
    <row r="482" spans="1:15" x14ac:dyDescent="0.25">
      <c r="A482" s="4" t="s">
        <v>1989</v>
      </c>
      <c r="B482" s="4" t="s">
        <v>1984</v>
      </c>
      <c r="C482" s="4" t="s">
        <v>1990</v>
      </c>
      <c r="D482" s="4" t="s">
        <v>23</v>
      </c>
      <c r="E482" s="4" t="s">
        <v>32</v>
      </c>
      <c r="F482" s="4" t="s">
        <v>139</v>
      </c>
      <c r="G482" s="4" t="s">
        <v>1991</v>
      </c>
      <c r="H482" s="4">
        <v>2007</v>
      </c>
      <c r="I482" s="4" t="s">
        <v>1992</v>
      </c>
      <c r="J482" s="4" t="s">
        <v>28</v>
      </c>
      <c r="K482" s="4">
        <v>10</v>
      </c>
      <c r="L482" s="4" t="str">
        <f t="shared" si="14"/>
        <v>Small (1-10)</v>
      </c>
      <c r="M482" s="4">
        <v>3</v>
      </c>
      <c r="N482" s="4">
        <v>0</v>
      </c>
      <c r="O482" s="4" t="str">
        <f t="shared" si="15"/>
        <v>No</v>
      </c>
    </row>
    <row r="483" spans="1:15" x14ac:dyDescent="0.25">
      <c r="A483" s="4" t="s">
        <v>1993</v>
      </c>
      <c r="B483" s="4" t="s">
        <v>1984</v>
      </c>
      <c r="C483" s="4" t="s">
        <v>862</v>
      </c>
      <c r="D483" s="4" t="s">
        <v>23</v>
      </c>
      <c r="E483" s="4" t="s">
        <v>32</v>
      </c>
      <c r="F483" s="4" t="s">
        <v>17</v>
      </c>
      <c r="G483" s="4" t="s">
        <v>1994</v>
      </c>
      <c r="H483" s="4" t="s">
        <v>28</v>
      </c>
      <c r="I483" s="4" t="s">
        <v>28</v>
      </c>
      <c r="J483" s="4" t="s">
        <v>28</v>
      </c>
      <c r="K483" s="4">
        <v>2</v>
      </c>
      <c r="L483" s="4" t="str">
        <f t="shared" si="14"/>
        <v>Small (1-10)</v>
      </c>
      <c r="M483" s="4" t="s">
        <v>28</v>
      </c>
      <c r="N483" s="4">
        <v>0</v>
      </c>
      <c r="O483" s="4" t="str">
        <f t="shared" si="15"/>
        <v>No</v>
      </c>
    </row>
    <row r="484" spans="1:15" x14ac:dyDescent="0.25">
      <c r="A484" s="4" t="s">
        <v>1995</v>
      </c>
      <c r="B484" s="4" t="s">
        <v>1984</v>
      </c>
      <c r="C484" s="9">
        <v>44258</v>
      </c>
      <c r="D484" s="4" t="s">
        <v>23</v>
      </c>
      <c r="E484" s="4" t="s">
        <v>929</v>
      </c>
      <c r="F484" s="4" t="s">
        <v>163</v>
      </c>
      <c r="G484" s="4" t="s">
        <v>1996</v>
      </c>
      <c r="H484" s="4">
        <v>2013</v>
      </c>
      <c r="I484" s="4" t="s">
        <v>1997</v>
      </c>
      <c r="J484" s="4" t="s">
        <v>28</v>
      </c>
      <c r="K484" s="4">
        <v>9</v>
      </c>
      <c r="L484" s="4" t="str">
        <f t="shared" si="14"/>
        <v>Small (1-10)</v>
      </c>
      <c r="M484" s="4">
        <v>2</v>
      </c>
      <c r="N484" s="4">
        <v>0</v>
      </c>
      <c r="O484" s="4" t="str">
        <f t="shared" si="15"/>
        <v>No</v>
      </c>
    </row>
    <row r="485" spans="1:15" x14ac:dyDescent="0.25">
      <c r="A485" s="4" t="s">
        <v>1998</v>
      </c>
      <c r="B485" s="4" t="s">
        <v>1984</v>
      </c>
      <c r="C485" s="4" t="s">
        <v>511</v>
      </c>
      <c r="D485" s="4" t="s">
        <v>23</v>
      </c>
      <c r="E485" s="4" t="s">
        <v>152</v>
      </c>
      <c r="F485" s="4" t="s">
        <v>163</v>
      </c>
      <c r="G485" s="4" t="s">
        <v>514</v>
      </c>
      <c r="H485" s="4">
        <v>2014</v>
      </c>
      <c r="I485" s="4" t="s">
        <v>1999</v>
      </c>
      <c r="J485" s="4" t="s">
        <v>28</v>
      </c>
      <c r="K485" s="4">
        <v>15</v>
      </c>
      <c r="L485" s="4" t="str">
        <f t="shared" si="14"/>
        <v>Medium (11-50)</v>
      </c>
      <c r="M485" s="4">
        <v>3</v>
      </c>
      <c r="N485" s="4">
        <v>0</v>
      </c>
      <c r="O485" s="4" t="str">
        <f t="shared" si="15"/>
        <v>No</v>
      </c>
    </row>
    <row r="486" spans="1:15" x14ac:dyDescent="0.25">
      <c r="A486" s="4" t="s">
        <v>2000</v>
      </c>
      <c r="B486" s="4" t="s">
        <v>1984</v>
      </c>
      <c r="C486" s="9">
        <v>44505</v>
      </c>
      <c r="D486" s="4" t="s">
        <v>23</v>
      </c>
      <c r="E486" s="4" t="s">
        <v>32</v>
      </c>
      <c r="F486" s="4" t="s">
        <v>54</v>
      </c>
      <c r="G486" s="4" t="s">
        <v>2001</v>
      </c>
      <c r="H486" s="4">
        <v>2011</v>
      </c>
      <c r="I486" s="4" t="s">
        <v>2002</v>
      </c>
      <c r="J486" s="4" t="s">
        <v>28</v>
      </c>
      <c r="K486" s="4">
        <v>26</v>
      </c>
      <c r="L486" s="4" t="str">
        <f t="shared" si="14"/>
        <v>Medium (11-50)</v>
      </c>
      <c r="M486" s="4">
        <v>3</v>
      </c>
      <c r="N486" s="4">
        <v>0</v>
      </c>
      <c r="O486" s="4" t="str">
        <f t="shared" si="15"/>
        <v>No</v>
      </c>
    </row>
    <row r="487" spans="1:15" x14ac:dyDescent="0.25">
      <c r="A487" s="4" t="s">
        <v>2003</v>
      </c>
      <c r="B487" s="4" t="s">
        <v>1984</v>
      </c>
      <c r="C487" s="9">
        <v>44386</v>
      </c>
      <c r="D487" s="4" t="s">
        <v>2004</v>
      </c>
      <c r="E487" s="4" t="s">
        <v>2005</v>
      </c>
      <c r="F487" s="4" t="s">
        <v>33</v>
      </c>
      <c r="G487" s="4" t="s">
        <v>2006</v>
      </c>
      <c r="H487" s="4" t="s">
        <v>28</v>
      </c>
      <c r="I487" s="4" t="s">
        <v>2007</v>
      </c>
      <c r="J487" s="4" t="s">
        <v>28</v>
      </c>
      <c r="K487" s="4">
        <v>2</v>
      </c>
      <c r="L487" s="4" t="str">
        <f t="shared" si="14"/>
        <v>Small (1-10)</v>
      </c>
      <c r="M487" s="4" t="s">
        <v>28</v>
      </c>
      <c r="N487" s="4">
        <v>0</v>
      </c>
      <c r="O487" s="4" t="str">
        <f t="shared" si="15"/>
        <v>No</v>
      </c>
    </row>
    <row r="488" spans="1:15" x14ac:dyDescent="0.25">
      <c r="A488" s="4" t="s">
        <v>2008</v>
      </c>
      <c r="B488" s="4" t="s">
        <v>1984</v>
      </c>
      <c r="C488" s="9">
        <v>44199</v>
      </c>
      <c r="D488" s="4" t="s">
        <v>555</v>
      </c>
      <c r="E488" s="4" t="s">
        <v>556</v>
      </c>
      <c r="F488" s="4" t="s">
        <v>88</v>
      </c>
      <c r="G488" s="4" t="s">
        <v>2009</v>
      </c>
      <c r="H488" s="4">
        <v>2009</v>
      </c>
      <c r="I488" s="4" t="s">
        <v>2010</v>
      </c>
      <c r="J488" s="4" t="s">
        <v>28</v>
      </c>
      <c r="K488" s="4">
        <v>17</v>
      </c>
      <c r="L488" s="4" t="str">
        <f t="shared" si="14"/>
        <v>Medium (11-50)</v>
      </c>
      <c r="M488" s="4">
        <v>4</v>
      </c>
      <c r="N488" s="4">
        <v>0</v>
      </c>
      <c r="O488" s="4" t="str">
        <f t="shared" si="15"/>
        <v>No</v>
      </c>
    </row>
    <row r="489" spans="1:15" x14ac:dyDescent="0.25">
      <c r="A489" s="4" t="s">
        <v>2011</v>
      </c>
      <c r="B489" s="4" t="s">
        <v>1984</v>
      </c>
      <c r="C489" s="4" t="s">
        <v>217</v>
      </c>
      <c r="D489" s="4" t="s">
        <v>23</v>
      </c>
      <c r="E489" s="4" t="s">
        <v>2012</v>
      </c>
      <c r="F489" s="4" t="s">
        <v>295</v>
      </c>
      <c r="G489" s="4" t="s">
        <v>2013</v>
      </c>
      <c r="H489" s="4">
        <v>2016</v>
      </c>
      <c r="I489" s="4" t="s">
        <v>2014</v>
      </c>
      <c r="J489" s="4" t="s">
        <v>28</v>
      </c>
      <c r="K489" s="4">
        <v>13</v>
      </c>
      <c r="L489" s="4" t="str">
        <f t="shared" si="14"/>
        <v>Medium (11-50)</v>
      </c>
      <c r="M489" s="4">
        <v>2</v>
      </c>
      <c r="N489" s="4">
        <v>0</v>
      </c>
      <c r="O489" s="4" t="str">
        <f t="shared" si="15"/>
        <v>No</v>
      </c>
    </row>
    <row r="490" spans="1:15" x14ac:dyDescent="0.25">
      <c r="A490" s="4" t="s">
        <v>2015</v>
      </c>
      <c r="B490" s="4" t="s">
        <v>1984</v>
      </c>
      <c r="C490" s="9">
        <v>44297</v>
      </c>
      <c r="D490" s="4" t="s">
        <v>23</v>
      </c>
      <c r="E490" s="4" t="s">
        <v>843</v>
      </c>
      <c r="F490" s="4" t="s">
        <v>70</v>
      </c>
      <c r="G490" s="4" t="s">
        <v>2016</v>
      </c>
      <c r="H490" s="4">
        <v>2011</v>
      </c>
      <c r="I490" s="4" t="s">
        <v>2017</v>
      </c>
      <c r="J490" s="4" t="s">
        <v>28</v>
      </c>
      <c r="K490" s="4">
        <v>9</v>
      </c>
      <c r="L490" s="4" t="str">
        <f t="shared" si="14"/>
        <v>Small (1-10)</v>
      </c>
      <c r="M490" s="4">
        <v>4</v>
      </c>
      <c r="N490" s="4">
        <v>0</v>
      </c>
      <c r="O490" s="4" t="str">
        <f t="shared" si="15"/>
        <v>No</v>
      </c>
    </row>
    <row r="491" spans="1:15" x14ac:dyDescent="0.25">
      <c r="A491" s="4" t="s">
        <v>2018</v>
      </c>
      <c r="B491" s="4" t="s">
        <v>1984</v>
      </c>
      <c r="C491" s="9">
        <v>44388</v>
      </c>
      <c r="D491" s="4" t="s">
        <v>23</v>
      </c>
      <c r="E491" s="4" t="s">
        <v>329</v>
      </c>
      <c r="F491" s="4" t="s">
        <v>17</v>
      </c>
      <c r="G491" s="4" t="s">
        <v>2019</v>
      </c>
      <c r="H491" s="4">
        <v>2011</v>
      </c>
      <c r="I491" s="4" t="s">
        <v>2020</v>
      </c>
      <c r="J491" s="4" t="s">
        <v>28</v>
      </c>
      <c r="K491" s="4">
        <v>21</v>
      </c>
      <c r="L491" s="4" t="str">
        <f t="shared" si="14"/>
        <v>Medium (11-50)</v>
      </c>
      <c r="M491" s="4">
        <v>4</v>
      </c>
      <c r="N491" s="4">
        <v>0</v>
      </c>
      <c r="O491" s="4" t="str">
        <f t="shared" si="15"/>
        <v>No</v>
      </c>
    </row>
    <row r="492" spans="1:15" x14ac:dyDescent="0.25">
      <c r="A492" s="4" t="s">
        <v>2021</v>
      </c>
      <c r="B492" s="4" t="s">
        <v>1984</v>
      </c>
      <c r="C492" s="9">
        <v>44450</v>
      </c>
      <c r="D492" s="4" t="s">
        <v>23</v>
      </c>
      <c r="E492" s="4" t="s">
        <v>1299</v>
      </c>
      <c r="F492" s="4" t="s">
        <v>33</v>
      </c>
      <c r="G492" s="4" t="s">
        <v>2022</v>
      </c>
      <c r="H492" s="4">
        <v>2015</v>
      </c>
      <c r="I492" s="4" t="s">
        <v>2023</v>
      </c>
      <c r="J492" s="4" t="s">
        <v>28</v>
      </c>
      <c r="K492" s="4">
        <v>19</v>
      </c>
      <c r="L492" s="4" t="str">
        <f t="shared" si="14"/>
        <v>Medium (11-50)</v>
      </c>
      <c r="M492" s="4">
        <v>1</v>
      </c>
      <c r="N492" s="4">
        <v>0</v>
      </c>
      <c r="O492" s="4" t="str">
        <f t="shared" si="15"/>
        <v>No</v>
      </c>
    </row>
    <row r="493" spans="1:15" x14ac:dyDescent="0.25">
      <c r="A493" s="4" t="s">
        <v>2024</v>
      </c>
      <c r="B493" s="4" t="s">
        <v>1984</v>
      </c>
      <c r="C493" s="9">
        <v>44537</v>
      </c>
      <c r="D493" s="4" t="s">
        <v>2025</v>
      </c>
      <c r="E493" s="4" t="s">
        <v>2026</v>
      </c>
      <c r="F493" s="4" t="s">
        <v>88</v>
      </c>
      <c r="G493" s="4" t="s">
        <v>2027</v>
      </c>
      <c r="H493" s="4">
        <v>2015</v>
      </c>
      <c r="I493" s="4" t="s">
        <v>2028</v>
      </c>
      <c r="J493" s="4" t="s">
        <v>28</v>
      </c>
      <c r="K493" s="4">
        <v>24</v>
      </c>
      <c r="L493" s="4" t="str">
        <f t="shared" si="14"/>
        <v>Medium (11-50)</v>
      </c>
      <c r="M493" s="4">
        <v>5</v>
      </c>
      <c r="N493" s="4">
        <v>0</v>
      </c>
      <c r="O493" s="4" t="str">
        <f t="shared" si="15"/>
        <v>No</v>
      </c>
    </row>
    <row r="494" spans="1:15" x14ac:dyDescent="0.25">
      <c r="A494" s="4" t="s">
        <v>2029</v>
      </c>
      <c r="B494" s="4" t="s">
        <v>1984</v>
      </c>
      <c r="C494" s="9">
        <v>44594</v>
      </c>
      <c r="D494" s="4" t="s">
        <v>23</v>
      </c>
      <c r="E494" s="4" t="s">
        <v>32</v>
      </c>
      <c r="F494" s="4" t="s">
        <v>54</v>
      </c>
      <c r="G494" s="4" t="s">
        <v>2030</v>
      </c>
      <c r="H494" s="4">
        <v>2014</v>
      </c>
      <c r="I494" s="4" t="s">
        <v>2031</v>
      </c>
      <c r="J494" s="4" t="s">
        <v>28</v>
      </c>
      <c r="K494" s="4">
        <v>13</v>
      </c>
      <c r="L494" s="4" t="str">
        <f t="shared" si="14"/>
        <v>Medium (11-50)</v>
      </c>
      <c r="M494" s="4">
        <v>4</v>
      </c>
      <c r="N494" s="4">
        <v>0</v>
      </c>
      <c r="O494" s="4" t="str">
        <f t="shared" si="15"/>
        <v>No</v>
      </c>
    </row>
    <row r="495" spans="1:15" x14ac:dyDescent="0.25">
      <c r="A495" s="4" t="s">
        <v>2032</v>
      </c>
      <c r="B495" s="4" t="s">
        <v>1984</v>
      </c>
      <c r="C495" s="4" t="s">
        <v>1455</v>
      </c>
      <c r="D495" s="4" t="s">
        <v>23</v>
      </c>
      <c r="E495" s="4" t="s">
        <v>495</v>
      </c>
      <c r="F495" s="4" t="s">
        <v>33</v>
      </c>
      <c r="G495" s="4" t="s">
        <v>2033</v>
      </c>
      <c r="H495" s="4">
        <v>2019</v>
      </c>
      <c r="I495" s="4" t="s">
        <v>2034</v>
      </c>
      <c r="J495" s="4" t="s">
        <v>28</v>
      </c>
      <c r="K495" s="4">
        <v>6</v>
      </c>
      <c r="L495" s="4" t="str">
        <f t="shared" si="14"/>
        <v>Small (1-10)</v>
      </c>
      <c r="M495" s="4">
        <v>1</v>
      </c>
      <c r="N495" s="4">
        <v>0</v>
      </c>
      <c r="O495" s="4" t="str">
        <f t="shared" si="15"/>
        <v>No</v>
      </c>
    </row>
    <row r="496" spans="1:15" x14ac:dyDescent="0.25">
      <c r="A496" s="4" t="s">
        <v>2035</v>
      </c>
      <c r="B496" s="4" t="s">
        <v>2036</v>
      </c>
      <c r="C496" s="4" t="s">
        <v>2037</v>
      </c>
      <c r="D496" s="4" t="s">
        <v>555</v>
      </c>
      <c r="E496" s="4" t="s">
        <v>556</v>
      </c>
      <c r="F496" s="4" t="s">
        <v>33</v>
      </c>
      <c r="G496" s="4" t="s">
        <v>2038</v>
      </c>
      <c r="H496" s="4">
        <v>2016</v>
      </c>
      <c r="I496" s="4" t="s">
        <v>2039</v>
      </c>
      <c r="J496" s="4" t="s">
        <v>28</v>
      </c>
      <c r="K496" s="4">
        <v>13</v>
      </c>
      <c r="L496" s="4" t="str">
        <f t="shared" si="14"/>
        <v>Medium (11-50)</v>
      </c>
      <c r="M496" s="4">
        <v>2</v>
      </c>
      <c r="N496" s="4">
        <v>0</v>
      </c>
      <c r="O496" s="4" t="str">
        <f t="shared" si="15"/>
        <v>No</v>
      </c>
    </row>
    <row r="497" spans="1:15" x14ac:dyDescent="0.25">
      <c r="A497" s="4" t="s">
        <v>2040</v>
      </c>
      <c r="B497" s="4" t="s">
        <v>2041</v>
      </c>
      <c r="C497" s="9">
        <v>43588</v>
      </c>
      <c r="D497" s="4" t="s">
        <v>208</v>
      </c>
      <c r="E497" s="4" t="s">
        <v>279</v>
      </c>
      <c r="F497" s="4" t="s">
        <v>33</v>
      </c>
      <c r="G497" s="4" t="s">
        <v>2042</v>
      </c>
      <c r="H497" s="4">
        <v>2014</v>
      </c>
      <c r="I497" s="4" t="s">
        <v>2043</v>
      </c>
      <c r="J497" s="4" t="s">
        <v>95</v>
      </c>
      <c r="K497" s="4">
        <v>36</v>
      </c>
      <c r="L497" s="4" t="str">
        <f t="shared" si="14"/>
        <v>Medium (11-50)</v>
      </c>
      <c r="M497" s="4">
        <v>3</v>
      </c>
      <c r="N497" s="4">
        <v>1</v>
      </c>
      <c r="O497" s="4" t="str">
        <f t="shared" si="15"/>
        <v>Yes</v>
      </c>
    </row>
    <row r="498" spans="1:15" x14ac:dyDescent="0.25">
      <c r="A498" s="4" t="s">
        <v>2044</v>
      </c>
      <c r="B498" s="4" t="s">
        <v>2041</v>
      </c>
      <c r="C498" s="9">
        <v>44540</v>
      </c>
      <c r="D498" s="4" t="s">
        <v>512</v>
      </c>
      <c r="E498" s="4" t="s">
        <v>513</v>
      </c>
      <c r="F498" s="4" t="s">
        <v>54</v>
      </c>
      <c r="G498" s="4" t="s">
        <v>2045</v>
      </c>
      <c r="H498" s="4">
        <v>2015</v>
      </c>
      <c r="I498" s="4" t="s">
        <v>2046</v>
      </c>
      <c r="J498" s="4" t="s">
        <v>28</v>
      </c>
      <c r="K498" s="4">
        <v>15</v>
      </c>
      <c r="L498" s="4" t="str">
        <f t="shared" si="14"/>
        <v>Medium (11-50)</v>
      </c>
      <c r="M498" s="4">
        <v>3</v>
      </c>
      <c r="N498" s="4">
        <v>0</v>
      </c>
      <c r="O498" s="4" t="str">
        <f t="shared" si="15"/>
        <v>No</v>
      </c>
    </row>
    <row r="499" spans="1:15" x14ac:dyDescent="0.25">
      <c r="A499" s="4" t="s">
        <v>2047</v>
      </c>
      <c r="B499" s="4" t="s">
        <v>2048</v>
      </c>
      <c r="C499" s="9">
        <v>44535</v>
      </c>
      <c r="D499" s="4" t="s">
        <v>23</v>
      </c>
      <c r="E499" s="4" t="s">
        <v>2049</v>
      </c>
      <c r="F499" s="4" t="s">
        <v>25</v>
      </c>
      <c r="G499" s="4" t="s">
        <v>2050</v>
      </c>
      <c r="H499" s="4">
        <v>2015</v>
      </c>
      <c r="I499" s="4" t="s">
        <v>2046</v>
      </c>
      <c r="J499" s="4" t="s">
        <v>28</v>
      </c>
      <c r="K499" s="4">
        <v>15</v>
      </c>
      <c r="L499" s="4" t="str">
        <f t="shared" si="14"/>
        <v>Medium (11-50)</v>
      </c>
      <c r="M499" s="4">
        <v>3</v>
      </c>
      <c r="N499" s="4">
        <v>0</v>
      </c>
      <c r="O499" s="4" t="str">
        <f t="shared" si="15"/>
        <v>No</v>
      </c>
    </row>
    <row r="500" spans="1:15" x14ac:dyDescent="0.25">
      <c r="A500" s="4" t="s">
        <v>2051</v>
      </c>
      <c r="B500" s="4" t="s">
        <v>2052</v>
      </c>
      <c r="C500" s="9">
        <v>43350</v>
      </c>
      <c r="D500" s="4" t="s">
        <v>15</v>
      </c>
      <c r="E500" s="4" t="s">
        <v>16</v>
      </c>
      <c r="F500" s="4" t="s">
        <v>70</v>
      </c>
      <c r="G500" s="4" t="s">
        <v>2053</v>
      </c>
      <c r="H500" s="4">
        <v>2010</v>
      </c>
      <c r="I500" s="4" t="s">
        <v>2054</v>
      </c>
      <c r="J500" s="4" t="s">
        <v>28</v>
      </c>
      <c r="K500" s="4">
        <v>27</v>
      </c>
      <c r="L500" s="4" t="str">
        <f t="shared" si="14"/>
        <v>Medium (11-50)</v>
      </c>
      <c r="M500" s="4">
        <v>3</v>
      </c>
      <c r="N500" s="4">
        <v>0</v>
      </c>
      <c r="O500" s="4" t="str">
        <f t="shared" si="15"/>
        <v>No</v>
      </c>
    </row>
    <row r="501" spans="1:15" x14ac:dyDescent="0.25">
      <c r="A501" s="4" t="s">
        <v>2055</v>
      </c>
      <c r="B501" s="4" t="s">
        <v>2052</v>
      </c>
      <c r="C501" s="9">
        <v>44866</v>
      </c>
      <c r="D501" s="4" t="s">
        <v>23</v>
      </c>
      <c r="E501" s="4" t="s">
        <v>32</v>
      </c>
      <c r="F501" s="4" t="s">
        <v>163</v>
      </c>
      <c r="G501" s="4" t="s">
        <v>2056</v>
      </c>
      <c r="H501" s="4">
        <v>2020</v>
      </c>
      <c r="I501" s="4" t="s">
        <v>2057</v>
      </c>
      <c r="J501" s="4" t="s">
        <v>28</v>
      </c>
      <c r="K501" s="4">
        <v>15</v>
      </c>
      <c r="L501" s="4" t="str">
        <f t="shared" si="14"/>
        <v>Medium (11-50)</v>
      </c>
      <c r="M501" s="4">
        <v>1</v>
      </c>
      <c r="N501" s="4">
        <v>0</v>
      </c>
      <c r="O501" s="4" t="str">
        <f t="shared" si="15"/>
        <v>No</v>
      </c>
    </row>
    <row r="502" spans="1:15" x14ac:dyDescent="0.25">
      <c r="A502" s="4" t="s">
        <v>2058</v>
      </c>
      <c r="B502" s="4" t="s">
        <v>1984</v>
      </c>
      <c r="C502" s="4" t="s">
        <v>2059</v>
      </c>
      <c r="D502" s="4" t="s">
        <v>99</v>
      </c>
      <c r="E502" s="4" t="s">
        <v>100</v>
      </c>
      <c r="F502" s="4" t="s">
        <v>88</v>
      </c>
      <c r="G502" s="4" t="s">
        <v>2060</v>
      </c>
      <c r="H502" s="4">
        <v>2018</v>
      </c>
      <c r="I502" s="4" t="s">
        <v>2061</v>
      </c>
      <c r="J502" s="4" t="s">
        <v>28</v>
      </c>
      <c r="K502" s="4">
        <v>19</v>
      </c>
      <c r="L502" s="4" t="str">
        <f t="shared" si="14"/>
        <v>Medium (11-50)</v>
      </c>
      <c r="M502" s="4">
        <v>4</v>
      </c>
      <c r="N502" s="4">
        <v>0</v>
      </c>
      <c r="O502" s="4" t="str">
        <f t="shared" si="15"/>
        <v>No</v>
      </c>
    </row>
    <row r="503" spans="1:15" x14ac:dyDescent="0.25">
      <c r="A503" s="4" t="s">
        <v>2062</v>
      </c>
      <c r="B503" s="4" t="s">
        <v>2063</v>
      </c>
      <c r="C503" s="4" t="s">
        <v>2064</v>
      </c>
      <c r="D503" s="4" t="s">
        <v>15</v>
      </c>
      <c r="E503" s="4" t="s">
        <v>2065</v>
      </c>
      <c r="F503" s="4" t="s">
        <v>54</v>
      </c>
      <c r="G503" s="4" t="s">
        <v>2066</v>
      </c>
      <c r="H503" s="4" t="s">
        <v>28</v>
      </c>
      <c r="I503" s="4" t="s">
        <v>2067</v>
      </c>
      <c r="J503" s="4" t="s">
        <v>28</v>
      </c>
      <c r="K503" s="4">
        <v>3</v>
      </c>
      <c r="L503" s="4" t="str">
        <f t="shared" si="14"/>
        <v>Small (1-10)</v>
      </c>
      <c r="M503" s="4">
        <v>1</v>
      </c>
      <c r="N503" s="4">
        <v>0</v>
      </c>
      <c r="O503" s="4" t="str">
        <f t="shared" si="15"/>
        <v>No</v>
      </c>
    </row>
    <row r="504" spans="1:15" x14ac:dyDescent="0.25">
      <c r="A504" s="4" t="s">
        <v>2068</v>
      </c>
      <c r="B504" s="4" t="s">
        <v>2041</v>
      </c>
      <c r="C504" s="4" t="s">
        <v>1039</v>
      </c>
      <c r="D504" s="4" t="s">
        <v>208</v>
      </c>
      <c r="E504" s="4" t="s">
        <v>279</v>
      </c>
      <c r="F504" s="4" t="s">
        <v>33</v>
      </c>
      <c r="G504" s="4" t="s">
        <v>2069</v>
      </c>
      <c r="H504" s="4">
        <v>2016</v>
      </c>
      <c r="I504" s="4" t="s">
        <v>2070</v>
      </c>
      <c r="J504" s="4" t="s">
        <v>28</v>
      </c>
      <c r="K504" s="4">
        <v>20</v>
      </c>
      <c r="L504" s="4" t="str">
        <f t="shared" si="14"/>
        <v>Medium (11-50)</v>
      </c>
      <c r="M504" s="4">
        <v>5</v>
      </c>
      <c r="N504" s="4">
        <v>0</v>
      </c>
      <c r="O504" s="4" t="str">
        <f t="shared" si="15"/>
        <v>No</v>
      </c>
    </row>
    <row r="505" spans="1:15" x14ac:dyDescent="0.25">
      <c r="A505" s="4" t="s">
        <v>2071</v>
      </c>
      <c r="B505" s="4" t="s">
        <v>2072</v>
      </c>
      <c r="C505" s="4" t="s">
        <v>2073</v>
      </c>
      <c r="D505" s="4" t="s">
        <v>23</v>
      </c>
      <c r="E505" s="4" t="s">
        <v>162</v>
      </c>
      <c r="F505" s="4" t="s">
        <v>128</v>
      </c>
      <c r="G505" s="4" t="s">
        <v>2074</v>
      </c>
      <c r="H505" s="4">
        <v>2011</v>
      </c>
      <c r="I505" s="4" t="s">
        <v>2075</v>
      </c>
      <c r="J505" s="4" t="s">
        <v>28</v>
      </c>
      <c r="K505" s="4">
        <v>6</v>
      </c>
      <c r="L505" s="4" t="str">
        <f t="shared" si="14"/>
        <v>Small (1-10)</v>
      </c>
      <c r="M505" s="4">
        <v>3</v>
      </c>
      <c r="N505" s="4">
        <v>0</v>
      </c>
      <c r="O505" s="4" t="str">
        <f t="shared" si="15"/>
        <v>No</v>
      </c>
    </row>
    <row r="506" spans="1:15" x14ac:dyDescent="0.25">
      <c r="A506" s="4" t="s">
        <v>2076</v>
      </c>
      <c r="B506" s="4" t="s">
        <v>2072</v>
      </c>
      <c r="C506" s="4" t="s">
        <v>2077</v>
      </c>
      <c r="D506" s="4" t="s">
        <v>2078</v>
      </c>
      <c r="E506" s="4" t="s">
        <v>2079</v>
      </c>
      <c r="F506" s="4" t="s">
        <v>17</v>
      </c>
      <c r="G506" s="4" t="s">
        <v>2080</v>
      </c>
      <c r="H506" s="4">
        <v>2006</v>
      </c>
      <c r="I506" s="4" t="s">
        <v>2081</v>
      </c>
      <c r="J506" s="4" t="s">
        <v>28</v>
      </c>
      <c r="K506" s="4">
        <v>10</v>
      </c>
      <c r="L506" s="4" t="str">
        <f t="shared" si="14"/>
        <v>Small (1-10)</v>
      </c>
      <c r="M506" s="4">
        <v>3</v>
      </c>
      <c r="N506" s="4">
        <v>0</v>
      </c>
      <c r="O506" s="4" t="str">
        <f t="shared" si="15"/>
        <v>No</v>
      </c>
    </row>
    <row r="507" spans="1:15" x14ac:dyDescent="0.25">
      <c r="A507" s="4" t="s">
        <v>2082</v>
      </c>
      <c r="B507" s="4" t="s">
        <v>2072</v>
      </c>
      <c r="C507" s="4" t="s">
        <v>457</v>
      </c>
      <c r="D507" s="4" t="s">
        <v>15</v>
      </c>
      <c r="E507" s="4" t="s">
        <v>436</v>
      </c>
      <c r="F507" s="4" t="s">
        <v>197</v>
      </c>
      <c r="G507" s="4" t="s">
        <v>2083</v>
      </c>
      <c r="H507" s="4">
        <v>2015</v>
      </c>
      <c r="I507" s="4" t="s">
        <v>2084</v>
      </c>
      <c r="J507" s="4" t="s">
        <v>28</v>
      </c>
      <c r="K507" s="4">
        <v>5</v>
      </c>
      <c r="L507" s="4" t="str">
        <f t="shared" si="14"/>
        <v>Small (1-10)</v>
      </c>
      <c r="M507" s="4">
        <v>1</v>
      </c>
      <c r="N507" s="4">
        <v>0</v>
      </c>
      <c r="O507" s="4" t="str">
        <f t="shared" si="15"/>
        <v>No</v>
      </c>
    </row>
    <row r="508" spans="1:15" x14ac:dyDescent="0.25">
      <c r="A508" s="4" t="s">
        <v>2085</v>
      </c>
      <c r="B508" s="4" t="s">
        <v>2072</v>
      </c>
      <c r="C508" s="4" t="s">
        <v>2086</v>
      </c>
      <c r="D508" s="4" t="s">
        <v>23</v>
      </c>
      <c r="E508" s="4" t="s">
        <v>344</v>
      </c>
      <c r="F508" s="4" t="s">
        <v>295</v>
      </c>
      <c r="G508" s="4" t="s">
        <v>2087</v>
      </c>
      <c r="H508" s="4">
        <v>2016</v>
      </c>
      <c r="I508" s="4" t="s">
        <v>2088</v>
      </c>
      <c r="J508" s="4" t="s">
        <v>28</v>
      </c>
      <c r="K508" s="4">
        <v>7</v>
      </c>
      <c r="L508" s="4" t="str">
        <f t="shared" si="14"/>
        <v>Small (1-10)</v>
      </c>
      <c r="M508" s="4">
        <v>3</v>
      </c>
      <c r="N508" s="4">
        <v>0</v>
      </c>
      <c r="O508" s="4" t="str">
        <f t="shared" si="15"/>
        <v>No</v>
      </c>
    </row>
    <row r="509" spans="1:15" x14ac:dyDescent="0.25">
      <c r="A509" s="4" t="s">
        <v>2089</v>
      </c>
      <c r="B509" s="4" t="s">
        <v>1378</v>
      </c>
      <c r="C509" s="9">
        <v>44258</v>
      </c>
      <c r="D509" s="4" t="s">
        <v>23</v>
      </c>
      <c r="E509" s="4" t="s">
        <v>794</v>
      </c>
      <c r="F509" s="4" t="s">
        <v>54</v>
      </c>
      <c r="G509" s="4" t="s">
        <v>2090</v>
      </c>
      <c r="H509" s="4">
        <v>2012</v>
      </c>
      <c r="I509" s="4" t="s">
        <v>2091</v>
      </c>
      <c r="J509" s="4" t="s">
        <v>28</v>
      </c>
      <c r="K509" s="4">
        <v>15</v>
      </c>
      <c r="L509" s="4" t="str">
        <f t="shared" si="14"/>
        <v>Medium (11-50)</v>
      </c>
      <c r="M509" s="4">
        <v>4</v>
      </c>
      <c r="N509" s="4">
        <v>0</v>
      </c>
      <c r="O509" s="4" t="str">
        <f t="shared" si="15"/>
        <v>No</v>
      </c>
    </row>
    <row r="510" spans="1:15" x14ac:dyDescent="0.25">
      <c r="A510" s="4" t="s">
        <v>2092</v>
      </c>
      <c r="B510" s="4" t="s">
        <v>2072</v>
      </c>
      <c r="C510" s="4" t="s">
        <v>2093</v>
      </c>
      <c r="D510" s="4" t="s">
        <v>23</v>
      </c>
      <c r="E510" s="4" t="s">
        <v>32</v>
      </c>
      <c r="F510" s="4" t="s">
        <v>88</v>
      </c>
      <c r="G510" s="4" t="s">
        <v>2094</v>
      </c>
      <c r="H510" s="4">
        <v>2015</v>
      </c>
      <c r="I510" s="4" t="s">
        <v>2095</v>
      </c>
      <c r="J510" s="4" t="s">
        <v>28</v>
      </c>
      <c r="K510" s="4">
        <v>27</v>
      </c>
      <c r="L510" s="4" t="str">
        <f t="shared" si="14"/>
        <v>Medium (11-50)</v>
      </c>
      <c r="M510" s="4">
        <v>2</v>
      </c>
      <c r="N510" s="4">
        <v>0</v>
      </c>
      <c r="O510" s="4" t="str">
        <f t="shared" si="15"/>
        <v>No</v>
      </c>
    </row>
    <row r="511" spans="1:15" x14ac:dyDescent="0.25">
      <c r="A511" s="4" t="s">
        <v>2096</v>
      </c>
      <c r="B511" s="4" t="s">
        <v>2072</v>
      </c>
      <c r="C511" s="4" t="s">
        <v>1586</v>
      </c>
      <c r="D511" s="4" t="s">
        <v>384</v>
      </c>
      <c r="E511" s="4" t="s">
        <v>2097</v>
      </c>
      <c r="F511" s="4" t="s">
        <v>54</v>
      </c>
      <c r="G511" s="4" t="s">
        <v>2098</v>
      </c>
      <c r="H511" s="4">
        <v>2008</v>
      </c>
      <c r="I511" s="4" t="s">
        <v>2099</v>
      </c>
      <c r="J511" s="4" t="s">
        <v>28</v>
      </c>
      <c r="K511" s="4">
        <v>10</v>
      </c>
      <c r="L511" s="4" t="str">
        <f t="shared" si="14"/>
        <v>Small (1-10)</v>
      </c>
      <c r="M511" s="4">
        <v>2</v>
      </c>
      <c r="N511" s="4">
        <v>0</v>
      </c>
      <c r="O511" s="4" t="str">
        <f t="shared" si="15"/>
        <v>No</v>
      </c>
    </row>
    <row r="512" spans="1:15" x14ac:dyDescent="0.25">
      <c r="A512" s="4" t="s">
        <v>2100</v>
      </c>
      <c r="B512" s="4" t="s">
        <v>2072</v>
      </c>
      <c r="C512" s="9">
        <v>44260</v>
      </c>
      <c r="D512" s="4" t="s">
        <v>52</v>
      </c>
      <c r="E512" s="4" t="s">
        <v>2101</v>
      </c>
      <c r="F512" s="4" t="s">
        <v>54</v>
      </c>
      <c r="G512" s="4" t="s">
        <v>2102</v>
      </c>
      <c r="H512" s="4">
        <v>2004</v>
      </c>
      <c r="I512" s="4" t="s">
        <v>2103</v>
      </c>
      <c r="J512" s="4" t="s">
        <v>28</v>
      </c>
      <c r="K512" s="4">
        <v>12</v>
      </c>
      <c r="L512" s="4" t="str">
        <f t="shared" si="14"/>
        <v>Medium (11-50)</v>
      </c>
      <c r="M512" s="4">
        <v>6</v>
      </c>
      <c r="N512" s="4">
        <v>0</v>
      </c>
      <c r="O512" s="4" t="str">
        <f t="shared" si="15"/>
        <v>No</v>
      </c>
    </row>
    <row r="513" spans="1:15" x14ac:dyDescent="0.25">
      <c r="A513" s="4" t="s">
        <v>2104</v>
      </c>
      <c r="B513" s="4" t="s">
        <v>2072</v>
      </c>
      <c r="C513" s="4" t="s">
        <v>554</v>
      </c>
      <c r="D513" s="4" t="s">
        <v>23</v>
      </c>
      <c r="E513" s="4" t="s">
        <v>32</v>
      </c>
      <c r="F513" s="4" t="s">
        <v>33</v>
      </c>
      <c r="G513" s="4" t="s">
        <v>2105</v>
      </c>
      <c r="H513" s="4">
        <v>2004</v>
      </c>
      <c r="I513" s="4" t="s">
        <v>2103</v>
      </c>
      <c r="J513" s="4" t="s">
        <v>28</v>
      </c>
      <c r="K513" s="4">
        <v>12</v>
      </c>
      <c r="L513" s="4" t="str">
        <f t="shared" si="14"/>
        <v>Medium (11-50)</v>
      </c>
      <c r="M513" s="4">
        <v>6</v>
      </c>
      <c r="N513" s="4">
        <v>0</v>
      </c>
      <c r="O513" s="4" t="str">
        <f t="shared" si="15"/>
        <v>No</v>
      </c>
    </row>
    <row r="514" spans="1:15" x14ac:dyDescent="0.25">
      <c r="A514" s="4" t="s">
        <v>2106</v>
      </c>
      <c r="B514" s="4" t="s">
        <v>2107</v>
      </c>
      <c r="C514" s="4" t="s">
        <v>1485</v>
      </c>
      <c r="D514" s="4" t="s">
        <v>2108</v>
      </c>
      <c r="E514" s="4" t="s">
        <v>2109</v>
      </c>
      <c r="F514" s="4" t="s">
        <v>70</v>
      </c>
      <c r="G514" s="4" t="s">
        <v>2110</v>
      </c>
      <c r="H514" s="4">
        <v>2016</v>
      </c>
      <c r="I514" s="4" t="s">
        <v>2111</v>
      </c>
      <c r="J514" s="4" t="s">
        <v>28</v>
      </c>
      <c r="K514" s="4">
        <v>5</v>
      </c>
      <c r="L514" s="4" t="str">
        <f t="shared" si="14"/>
        <v>Small (1-10)</v>
      </c>
      <c r="M514" s="4">
        <v>3</v>
      </c>
      <c r="N514" s="4">
        <v>0</v>
      </c>
      <c r="O514" s="4" t="str">
        <f t="shared" si="15"/>
        <v>No</v>
      </c>
    </row>
    <row r="515" spans="1:15" x14ac:dyDescent="0.25">
      <c r="A515" s="4" t="s">
        <v>2112</v>
      </c>
      <c r="B515" s="4" t="s">
        <v>2072</v>
      </c>
      <c r="C515" s="4" t="s">
        <v>1485</v>
      </c>
      <c r="D515" s="4" t="s">
        <v>23</v>
      </c>
      <c r="E515" s="4" t="s">
        <v>152</v>
      </c>
      <c r="F515" s="4" t="s">
        <v>17</v>
      </c>
      <c r="G515" s="4" t="s">
        <v>2113</v>
      </c>
      <c r="H515" s="4">
        <v>2014</v>
      </c>
      <c r="I515" s="4" t="s">
        <v>2114</v>
      </c>
      <c r="J515" s="4" t="s">
        <v>28</v>
      </c>
      <c r="K515" s="4">
        <v>13</v>
      </c>
      <c r="L515" s="4" t="str">
        <f t="shared" ref="L515:L578" si="16">IF(K515&lt;=10,"Small (1-10)",IF(K515&lt;=50,"Medium (11-50)","Big (51-91)"))</f>
        <v>Medium (11-50)</v>
      </c>
      <c r="M515" s="4">
        <v>2</v>
      </c>
      <c r="N515" s="4">
        <v>0</v>
      </c>
      <c r="O515" s="4" t="str">
        <f t="shared" ref="O515:O578" si="17">IF(N515&gt;0,"Yes","No")</f>
        <v>No</v>
      </c>
    </row>
    <row r="516" spans="1:15" x14ac:dyDescent="0.25">
      <c r="A516" s="4" t="s">
        <v>2115</v>
      </c>
      <c r="B516" s="4" t="s">
        <v>2072</v>
      </c>
      <c r="C516" s="9">
        <v>44414</v>
      </c>
      <c r="D516" s="4" t="s">
        <v>1696</v>
      </c>
      <c r="E516" s="4" t="s">
        <v>1697</v>
      </c>
      <c r="F516" s="4" t="s">
        <v>33</v>
      </c>
      <c r="G516" s="4" t="s">
        <v>2116</v>
      </c>
      <c r="H516" s="4">
        <v>2013</v>
      </c>
      <c r="I516" s="4" t="s">
        <v>2117</v>
      </c>
      <c r="J516" s="4" t="s">
        <v>28</v>
      </c>
      <c r="K516" s="4">
        <v>20</v>
      </c>
      <c r="L516" s="4" t="str">
        <f t="shared" si="16"/>
        <v>Medium (11-50)</v>
      </c>
      <c r="M516" s="4">
        <v>3</v>
      </c>
      <c r="N516" s="4">
        <v>0</v>
      </c>
      <c r="O516" s="4" t="str">
        <f t="shared" si="17"/>
        <v>No</v>
      </c>
    </row>
    <row r="517" spans="1:15" x14ac:dyDescent="0.25">
      <c r="A517" s="4" t="s">
        <v>2118</v>
      </c>
      <c r="B517" s="4" t="s">
        <v>2072</v>
      </c>
      <c r="C517" s="9">
        <v>44262</v>
      </c>
      <c r="D517" s="4" t="s">
        <v>23</v>
      </c>
      <c r="E517" s="4" t="s">
        <v>32</v>
      </c>
      <c r="F517" s="4" t="s">
        <v>33</v>
      </c>
      <c r="G517" s="4" t="s">
        <v>2119</v>
      </c>
      <c r="H517" s="4">
        <v>2019</v>
      </c>
      <c r="I517" s="4" t="s">
        <v>2120</v>
      </c>
      <c r="J517" s="4" t="s">
        <v>28</v>
      </c>
      <c r="K517" s="4">
        <v>39</v>
      </c>
      <c r="L517" s="4" t="str">
        <f t="shared" si="16"/>
        <v>Medium (11-50)</v>
      </c>
      <c r="M517" s="4">
        <v>2</v>
      </c>
      <c r="N517" s="4">
        <v>0</v>
      </c>
      <c r="O517" s="4" t="str">
        <f t="shared" si="17"/>
        <v>No</v>
      </c>
    </row>
    <row r="518" spans="1:15" x14ac:dyDescent="0.25">
      <c r="A518" s="4" t="s">
        <v>2121</v>
      </c>
      <c r="B518" s="4" t="s">
        <v>2072</v>
      </c>
      <c r="C518" s="9">
        <v>44236</v>
      </c>
      <c r="D518" s="4" t="s">
        <v>23</v>
      </c>
      <c r="E518" s="4" t="s">
        <v>32</v>
      </c>
      <c r="F518" s="4" t="s">
        <v>33</v>
      </c>
      <c r="G518" s="4" t="s">
        <v>2122</v>
      </c>
      <c r="H518" s="4">
        <v>2012</v>
      </c>
      <c r="I518" s="4" t="s">
        <v>2123</v>
      </c>
      <c r="J518" s="4" t="s">
        <v>28</v>
      </c>
      <c r="K518" s="4">
        <v>19</v>
      </c>
      <c r="L518" s="4" t="str">
        <f t="shared" si="16"/>
        <v>Medium (11-50)</v>
      </c>
      <c r="M518" s="4">
        <v>5</v>
      </c>
      <c r="N518" s="4">
        <v>0</v>
      </c>
      <c r="O518" s="4" t="str">
        <f t="shared" si="17"/>
        <v>No</v>
      </c>
    </row>
    <row r="519" spans="1:15" x14ac:dyDescent="0.25">
      <c r="A519" s="4" t="s">
        <v>2124</v>
      </c>
      <c r="B519" s="4" t="s">
        <v>2072</v>
      </c>
      <c r="C519" s="4" t="s">
        <v>2125</v>
      </c>
      <c r="D519" s="4" t="s">
        <v>23</v>
      </c>
      <c r="E519" s="4" t="s">
        <v>2126</v>
      </c>
      <c r="F519" s="4" t="s">
        <v>163</v>
      </c>
      <c r="G519" s="4" t="s">
        <v>2127</v>
      </c>
      <c r="H519" s="4">
        <v>2016</v>
      </c>
      <c r="I519" s="4" t="s">
        <v>2128</v>
      </c>
      <c r="J519" s="4" t="s">
        <v>28</v>
      </c>
      <c r="K519" s="4">
        <v>12</v>
      </c>
      <c r="L519" s="4" t="str">
        <f t="shared" si="16"/>
        <v>Medium (11-50)</v>
      </c>
      <c r="M519" s="4">
        <v>2</v>
      </c>
      <c r="N519" s="4">
        <v>0</v>
      </c>
      <c r="O519" s="4" t="str">
        <f t="shared" si="17"/>
        <v>No</v>
      </c>
    </row>
    <row r="520" spans="1:15" x14ac:dyDescent="0.25">
      <c r="A520" s="4" t="s">
        <v>2129</v>
      </c>
      <c r="B520" s="4" t="s">
        <v>2072</v>
      </c>
      <c r="C520" s="9">
        <v>43500</v>
      </c>
      <c r="D520" s="4" t="s">
        <v>23</v>
      </c>
      <c r="E520" s="4" t="s">
        <v>265</v>
      </c>
      <c r="F520" s="4" t="s">
        <v>65</v>
      </c>
      <c r="G520" s="4" t="s">
        <v>2130</v>
      </c>
      <c r="H520" s="4">
        <v>2007</v>
      </c>
      <c r="I520" s="4" t="s">
        <v>2131</v>
      </c>
      <c r="J520" s="4" t="s">
        <v>28</v>
      </c>
      <c r="K520" s="4">
        <v>21</v>
      </c>
      <c r="L520" s="4" t="str">
        <f t="shared" si="16"/>
        <v>Medium (11-50)</v>
      </c>
      <c r="M520" s="4">
        <v>9</v>
      </c>
      <c r="N520" s="4">
        <v>0</v>
      </c>
      <c r="O520" s="4" t="str">
        <f t="shared" si="17"/>
        <v>No</v>
      </c>
    </row>
    <row r="521" spans="1:15" x14ac:dyDescent="0.25">
      <c r="A521" s="4" t="s">
        <v>2132</v>
      </c>
      <c r="B521" s="4" t="s">
        <v>2072</v>
      </c>
      <c r="C521" s="9">
        <v>44563</v>
      </c>
      <c r="D521" s="4" t="s">
        <v>870</v>
      </c>
      <c r="E521" s="4" t="s">
        <v>871</v>
      </c>
      <c r="F521" s="4" t="s">
        <v>33</v>
      </c>
      <c r="G521" s="4" t="s">
        <v>2133</v>
      </c>
      <c r="H521" s="4">
        <v>2019</v>
      </c>
      <c r="I521" s="4" t="s">
        <v>2134</v>
      </c>
      <c r="J521" s="4" t="s">
        <v>28</v>
      </c>
      <c r="K521" s="4">
        <v>11</v>
      </c>
      <c r="L521" s="4" t="str">
        <f t="shared" si="16"/>
        <v>Medium (11-50)</v>
      </c>
      <c r="M521" s="4">
        <v>1</v>
      </c>
      <c r="N521" s="4">
        <v>0</v>
      </c>
      <c r="O521" s="4" t="str">
        <f t="shared" si="17"/>
        <v>No</v>
      </c>
    </row>
    <row r="522" spans="1:15" x14ac:dyDescent="0.25">
      <c r="A522" s="4" t="s">
        <v>2135</v>
      </c>
      <c r="B522" s="4" t="s">
        <v>2136</v>
      </c>
      <c r="C522" s="9">
        <v>42593</v>
      </c>
      <c r="D522" s="4" t="s">
        <v>2137</v>
      </c>
      <c r="E522" s="4" t="s">
        <v>2138</v>
      </c>
      <c r="F522" s="4" t="s">
        <v>139</v>
      </c>
      <c r="G522" s="4" t="s">
        <v>2139</v>
      </c>
      <c r="H522" s="4">
        <v>1979</v>
      </c>
      <c r="I522" s="4" t="s">
        <v>346</v>
      </c>
      <c r="J522" s="4" t="s">
        <v>28</v>
      </c>
      <c r="K522" s="4">
        <v>2</v>
      </c>
      <c r="L522" s="4" t="str">
        <f t="shared" si="16"/>
        <v>Small (1-10)</v>
      </c>
      <c r="M522" s="4">
        <v>1</v>
      </c>
      <c r="N522" s="4">
        <v>0</v>
      </c>
      <c r="O522" s="4" t="str">
        <f t="shared" si="17"/>
        <v>No</v>
      </c>
    </row>
    <row r="523" spans="1:15" x14ac:dyDescent="0.25">
      <c r="A523" s="4" t="s">
        <v>2140</v>
      </c>
      <c r="B523" s="4" t="s">
        <v>2141</v>
      </c>
      <c r="C523" s="4" t="s">
        <v>626</v>
      </c>
      <c r="D523" s="4" t="s">
        <v>15</v>
      </c>
      <c r="E523" s="4" t="s">
        <v>16</v>
      </c>
      <c r="F523" s="4" t="s">
        <v>33</v>
      </c>
      <c r="G523" s="4" t="s">
        <v>2142</v>
      </c>
      <c r="H523" s="4">
        <v>2015</v>
      </c>
      <c r="I523" s="4" t="s">
        <v>2143</v>
      </c>
      <c r="J523" s="4" t="s">
        <v>28</v>
      </c>
      <c r="K523" s="4">
        <v>8</v>
      </c>
      <c r="L523" s="4" t="str">
        <f t="shared" si="16"/>
        <v>Small (1-10)</v>
      </c>
      <c r="M523" s="4">
        <v>1</v>
      </c>
      <c r="N523" s="4">
        <v>0</v>
      </c>
      <c r="O523" s="4" t="str">
        <f t="shared" si="17"/>
        <v>No</v>
      </c>
    </row>
    <row r="524" spans="1:15" x14ac:dyDescent="0.25">
      <c r="A524" s="4" t="s">
        <v>2144</v>
      </c>
      <c r="B524" s="4" t="s">
        <v>2141</v>
      </c>
      <c r="C524" s="9">
        <v>44199</v>
      </c>
      <c r="D524" s="4" t="s">
        <v>15</v>
      </c>
      <c r="E524" s="4" t="s">
        <v>107</v>
      </c>
      <c r="F524" s="4" t="s">
        <v>128</v>
      </c>
      <c r="G524" s="4" t="s">
        <v>2145</v>
      </c>
      <c r="H524" s="4">
        <v>2015</v>
      </c>
      <c r="I524" s="4" t="s">
        <v>2146</v>
      </c>
      <c r="J524" s="4" t="s">
        <v>28</v>
      </c>
      <c r="K524" s="4">
        <v>8</v>
      </c>
      <c r="L524" s="4" t="str">
        <f t="shared" si="16"/>
        <v>Small (1-10)</v>
      </c>
      <c r="M524" s="4">
        <v>1</v>
      </c>
      <c r="N524" s="4">
        <v>0</v>
      </c>
      <c r="O524" s="4" t="str">
        <f t="shared" si="17"/>
        <v>No</v>
      </c>
    </row>
    <row r="525" spans="1:15" x14ac:dyDescent="0.25">
      <c r="A525" s="4" t="s">
        <v>2147</v>
      </c>
      <c r="B525" s="4" t="s">
        <v>2141</v>
      </c>
      <c r="C525" s="4" t="s">
        <v>2148</v>
      </c>
      <c r="D525" s="4" t="s">
        <v>15</v>
      </c>
      <c r="E525" s="4" t="s">
        <v>2149</v>
      </c>
      <c r="F525" s="4" t="s">
        <v>25</v>
      </c>
      <c r="G525" s="4" t="s">
        <v>2150</v>
      </c>
      <c r="H525" s="4">
        <v>2013</v>
      </c>
      <c r="I525" s="4" t="s">
        <v>2151</v>
      </c>
      <c r="J525" s="4" t="s">
        <v>28</v>
      </c>
      <c r="K525" s="4">
        <v>7</v>
      </c>
      <c r="L525" s="4" t="str">
        <f t="shared" si="16"/>
        <v>Small (1-10)</v>
      </c>
      <c r="M525" s="4">
        <v>2</v>
      </c>
      <c r="N525" s="4">
        <v>0</v>
      </c>
      <c r="O525" s="4" t="str">
        <f t="shared" si="17"/>
        <v>No</v>
      </c>
    </row>
    <row r="526" spans="1:15" x14ac:dyDescent="0.25">
      <c r="A526" s="4" t="s">
        <v>2152</v>
      </c>
      <c r="B526" s="4" t="s">
        <v>2153</v>
      </c>
      <c r="C526" s="4" t="s">
        <v>494</v>
      </c>
      <c r="D526" s="4" t="s">
        <v>23</v>
      </c>
      <c r="E526" s="4" t="s">
        <v>32</v>
      </c>
      <c r="F526" s="4" t="s">
        <v>54</v>
      </c>
      <c r="G526" s="4" t="s">
        <v>2154</v>
      </c>
      <c r="H526" s="4">
        <v>2016</v>
      </c>
      <c r="I526" s="4" t="s">
        <v>2155</v>
      </c>
      <c r="J526" s="4" t="s">
        <v>28</v>
      </c>
      <c r="K526" s="4">
        <v>15</v>
      </c>
      <c r="L526" s="4" t="str">
        <f t="shared" si="16"/>
        <v>Medium (11-50)</v>
      </c>
      <c r="M526" s="4">
        <v>2</v>
      </c>
      <c r="N526" s="4">
        <v>0</v>
      </c>
      <c r="O526" s="4" t="str">
        <f t="shared" si="17"/>
        <v>No</v>
      </c>
    </row>
    <row r="527" spans="1:15" x14ac:dyDescent="0.25">
      <c r="A527" s="4" t="s">
        <v>2156</v>
      </c>
      <c r="B527" s="4" t="s">
        <v>2157</v>
      </c>
      <c r="C527" s="4" t="s">
        <v>2158</v>
      </c>
      <c r="D527" s="4" t="s">
        <v>15</v>
      </c>
      <c r="E527" s="4" t="s">
        <v>107</v>
      </c>
      <c r="F527" s="4" t="s">
        <v>303</v>
      </c>
      <c r="G527" s="4" t="s">
        <v>2159</v>
      </c>
      <c r="H527" s="4">
        <v>2012</v>
      </c>
      <c r="I527" s="4" t="s">
        <v>2160</v>
      </c>
      <c r="J527" s="4" t="s">
        <v>28</v>
      </c>
      <c r="K527" s="4">
        <v>11</v>
      </c>
      <c r="L527" s="4" t="str">
        <f t="shared" si="16"/>
        <v>Medium (11-50)</v>
      </c>
      <c r="M527" s="4">
        <v>2</v>
      </c>
      <c r="N527" s="4">
        <v>0</v>
      </c>
      <c r="O527" s="4" t="str">
        <f t="shared" si="17"/>
        <v>No</v>
      </c>
    </row>
    <row r="528" spans="1:15" x14ac:dyDescent="0.25">
      <c r="A528" s="4" t="s">
        <v>2161</v>
      </c>
      <c r="B528" s="4" t="s">
        <v>2157</v>
      </c>
      <c r="C528" s="9">
        <v>43468</v>
      </c>
      <c r="D528" s="4" t="s">
        <v>15</v>
      </c>
      <c r="E528" s="4" t="s">
        <v>2162</v>
      </c>
      <c r="F528" s="4" t="s">
        <v>88</v>
      </c>
      <c r="G528" s="4" t="s">
        <v>2163</v>
      </c>
      <c r="H528" s="4" t="s">
        <v>28</v>
      </c>
      <c r="I528" s="4" t="s">
        <v>2164</v>
      </c>
      <c r="J528" s="4" t="s">
        <v>28</v>
      </c>
      <c r="K528" s="4">
        <v>13</v>
      </c>
      <c r="L528" s="4" t="str">
        <f t="shared" si="16"/>
        <v>Medium (11-50)</v>
      </c>
      <c r="M528" s="4">
        <v>1</v>
      </c>
      <c r="N528" s="4">
        <v>0</v>
      </c>
      <c r="O528" s="4" t="str">
        <f t="shared" si="17"/>
        <v>No</v>
      </c>
    </row>
    <row r="529" spans="1:15" x14ac:dyDescent="0.25">
      <c r="A529" s="4" t="s">
        <v>2165</v>
      </c>
      <c r="B529" s="4" t="s">
        <v>2107</v>
      </c>
      <c r="C529" s="9">
        <v>41457</v>
      </c>
      <c r="D529" s="4" t="s">
        <v>23</v>
      </c>
      <c r="E529" s="4" t="s">
        <v>2166</v>
      </c>
      <c r="F529" s="4" t="s">
        <v>70</v>
      </c>
      <c r="G529" s="4" t="s">
        <v>2167</v>
      </c>
      <c r="H529" s="4">
        <v>2004</v>
      </c>
      <c r="I529" s="4" t="s">
        <v>2168</v>
      </c>
      <c r="J529" s="4" t="s">
        <v>28</v>
      </c>
      <c r="K529" s="4">
        <v>8</v>
      </c>
      <c r="L529" s="4" t="str">
        <f t="shared" si="16"/>
        <v>Small (1-10)</v>
      </c>
      <c r="M529" s="4">
        <v>4</v>
      </c>
      <c r="N529" s="4">
        <v>0</v>
      </c>
      <c r="O529" s="4" t="str">
        <f t="shared" si="17"/>
        <v>No</v>
      </c>
    </row>
    <row r="530" spans="1:15" x14ac:dyDescent="0.25">
      <c r="A530" s="4" t="s">
        <v>2169</v>
      </c>
      <c r="B530" s="4" t="s">
        <v>2107</v>
      </c>
      <c r="C530" s="4" t="s">
        <v>2170</v>
      </c>
      <c r="D530" s="4" t="s">
        <v>15</v>
      </c>
      <c r="E530" s="4" t="s">
        <v>16</v>
      </c>
      <c r="F530" s="4" t="s">
        <v>310</v>
      </c>
      <c r="G530" s="4" t="s">
        <v>2171</v>
      </c>
      <c r="H530" s="4">
        <v>2011</v>
      </c>
      <c r="I530" s="4" t="s">
        <v>2172</v>
      </c>
      <c r="J530" s="4" t="s">
        <v>43</v>
      </c>
      <c r="K530" s="4">
        <v>13</v>
      </c>
      <c r="L530" s="4" t="str">
        <f t="shared" si="16"/>
        <v>Medium (11-50)</v>
      </c>
      <c r="M530" s="4">
        <v>2</v>
      </c>
      <c r="N530" s="4">
        <v>1</v>
      </c>
      <c r="O530" s="4" t="str">
        <f t="shared" si="17"/>
        <v>Yes</v>
      </c>
    </row>
    <row r="531" spans="1:15" x14ac:dyDescent="0.25">
      <c r="A531" s="4" t="s">
        <v>2173</v>
      </c>
      <c r="B531" s="4" t="s">
        <v>2107</v>
      </c>
      <c r="C531" s="4" t="s">
        <v>2174</v>
      </c>
      <c r="D531" s="4" t="s">
        <v>15</v>
      </c>
      <c r="E531" s="4" t="s">
        <v>107</v>
      </c>
      <c r="F531" s="4" t="s">
        <v>88</v>
      </c>
      <c r="G531" s="4" t="s">
        <v>2175</v>
      </c>
      <c r="H531" s="4">
        <v>2009</v>
      </c>
      <c r="I531" s="4" t="s">
        <v>1605</v>
      </c>
      <c r="J531" s="4" t="s">
        <v>28</v>
      </c>
      <c r="K531" s="4">
        <v>4</v>
      </c>
      <c r="L531" s="4" t="str">
        <f t="shared" si="16"/>
        <v>Small (1-10)</v>
      </c>
      <c r="M531" s="4">
        <v>1</v>
      </c>
      <c r="N531" s="4">
        <v>0</v>
      </c>
      <c r="O531" s="4" t="str">
        <f t="shared" si="17"/>
        <v>No</v>
      </c>
    </row>
    <row r="532" spans="1:15" x14ac:dyDescent="0.25">
      <c r="A532" s="4" t="s">
        <v>2176</v>
      </c>
      <c r="B532" s="4" t="s">
        <v>2107</v>
      </c>
      <c r="C532" s="4" t="s">
        <v>2177</v>
      </c>
      <c r="D532" s="4" t="s">
        <v>58</v>
      </c>
      <c r="E532" s="4" t="s">
        <v>59</v>
      </c>
      <c r="F532" s="4" t="s">
        <v>197</v>
      </c>
      <c r="G532" s="4" t="s">
        <v>2178</v>
      </c>
      <c r="H532" s="4">
        <v>2010</v>
      </c>
      <c r="I532" s="4" t="s">
        <v>2179</v>
      </c>
      <c r="J532" s="4" t="s">
        <v>28</v>
      </c>
      <c r="K532" s="4">
        <v>11</v>
      </c>
      <c r="L532" s="4" t="str">
        <f t="shared" si="16"/>
        <v>Medium (11-50)</v>
      </c>
      <c r="M532" s="4">
        <v>9</v>
      </c>
      <c r="N532" s="4">
        <v>0</v>
      </c>
      <c r="O532" s="4" t="str">
        <f t="shared" si="17"/>
        <v>No</v>
      </c>
    </row>
    <row r="533" spans="1:15" x14ac:dyDescent="0.25">
      <c r="A533" s="4" t="s">
        <v>2180</v>
      </c>
      <c r="B533" s="4" t="s">
        <v>2107</v>
      </c>
      <c r="C533" s="9">
        <v>42953</v>
      </c>
      <c r="D533" s="4" t="s">
        <v>15</v>
      </c>
      <c r="E533" s="4" t="s">
        <v>436</v>
      </c>
      <c r="F533" s="4" t="s">
        <v>70</v>
      </c>
      <c r="G533" s="4" t="s">
        <v>2181</v>
      </c>
      <c r="H533" s="4">
        <v>2015</v>
      </c>
      <c r="I533" s="4" t="s">
        <v>2182</v>
      </c>
      <c r="J533" s="4" t="s">
        <v>28</v>
      </c>
      <c r="K533" s="4">
        <v>5</v>
      </c>
      <c r="L533" s="4" t="str">
        <f t="shared" si="16"/>
        <v>Small (1-10)</v>
      </c>
      <c r="M533" s="4">
        <v>2</v>
      </c>
      <c r="N533" s="4">
        <v>0</v>
      </c>
      <c r="O533" s="4" t="str">
        <f t="shared" si="17"/>
        <v>No</v>
      </c>
    </row>
    <row r="534" spans="1:15" x14ac:dyDescent="0.25">
      <c r="A534" s="4" t="s">
        <v>2183</v>
      </c>
      <c r="B534" s="4" t="s">
        <v>2107</v>
      </c>
      <c r="C534" s="4" t="s">
        <v>2184</v>
      </c>
      <c r="D534" s="4" t="s">
        <v>15</v>
      </c>
      <c r="E534" s="4" t="s">
        <v>107</v>
      </c>
      <c r="F534" s="4" t="s">
        <v>101</v>
      </c>
      <c r="G534" s="4" t="s">
        <v>2185</v>
      </c>
      <c r="H534" s="4" t="s">
        <v>28</v>
      </c>
      <c r="I534" s="4" t="s">
        <v>2186</v>
      </c>
      <c r="J534" s="4" t="s">
        <v>28</v>
      </c>
      <c r="K534" s="4">
        <v>6</v>
      </c>
      <c r="L534" s="4" t="str">
        <f t="shared" si="16"/>
        <v>Small (1-10)</v>
      </c>
      <c r="M534" s="4">
        <v>1</v>
      </c>
      <c r="N534" s="4">
        <v>0</v>
      </c>
      <c r="O534" s="4" t="str">
        <f t="shared" si="17"/>
        <v>No</v>
      </c>
    </row>
    <row r="535" spans="1:15" x14ac:dyDescent="0.25">
      <c r="A535" s="4" t="s">
        <v>2187</v>
      </c>
      <c r="B535" s="4" t="s">
        <v>2107</v>
      </c>
      <c r="C535" s="9">
        <v>42746</v>
      </c>
      <c r="D535" s="4" t="s">
        <v>15</v>
      </c>
      <c r="E535" s="4" t="s">
        <v>16</v>
      </c>
      <c r="F535" s="4" t="s">
        <v>310</v>
      </c>
      <c r="G535" s="4" t="s">
        <v>2188</v>
      </c>
      <c r="H535" s="4">
        <v>2012</v>
      </c>
      <c r="I535" s="4" t="s">
        <v>422</v>
      </c>
      <c r="J535" s="4" t="s">
        <v>28</v>
      </c>
      <c r="K535" s="4">
        <v>12</v>
      </c>
      <c r="L535" s="4" t="str">
        <f t="shared" si="16"/>
        <v>Medium (11-50)</v>
      </c>
      <c r="M535" s="4">
        <v>1</v>
      </c>
      <c r="N535" s="4">
        <v>0</v>
      </c>
      <c r="O535" s="4" t="str">
        <f t="shared" si="17"/>
        <v>No</v>
      </c>
    </row>
    <row r="536" spans="1:15" x14ac:dyDescent="0.25">
      <c r="A536" s="4" t="s">
        <v>2189</v>
      </c>
      <c r="B536" s="4" t="s">
        <v>2107</v>
      </c>
      <c r="C536" s="4" t="s">
        <v>333</v>
      </c>
      <c r="D536" s="4" t="s">
        <v>15</v>
      </c>
      <c r="E536" s="4" t="s">
        <v>436</v>
      </c>
      <c r="F536" s="4" t="s">
        <v>88</v>
      </c>
      <c r="G536" s="4" t="s">
        <v>2190</v>
      </c>
      <c r="H536" s="4">
        <v>2008</v>
      </c>
      <c r="I536" s="4" t="s">
        <v>2191</v>
      </c>
      <c r="J536" s="4" t="s">
        <v>28</v>
      </c>
      <c r="K536" s="4">
        <v>10</v>
      </c>
      <c r="L536" s="4" t="str">
        <f t="shared" si="16"/>
        <v>Small (1-10)</v>
      </c>
      <c r="M536" s="4">
        <v>1</v>
      </c>
      <c r="N536" s="4">
        <v>0</v>
      </c>
      <c r="O536" s="4" t="str">
        <f t="shared" si="17"/>
        <v>No</v>
      </c>
    </row>
    <row r="537" spans="1:15" x14ac:dyDescent="0.25">
      <c r="A537" s="4" t="s">
        <v>2192</v>
      </c>
      <c r="B537" s="4" t="s">
        <v>2107</v>
      </c>
      <c r="C537" s="4" t="s">
        <v>2193</v>
      </c>
      <c r="D537" s="4" t="s">
        <v>15</v>
      </c>
      <c r="E537" s="4" t="s">
        <v>16</v>
      </c>
      <c r="F537" s="4" t="s">
        <v>139</v>
      </c>
      <c r="G537" s="4" t="s">
        <v>2194</v>
      </c>
      <c r="H537" s="4">
        <v>2014</v>
      </c>
      <c r="I537" s="4" t="s">
        <v>2195</v>
      </c>
      <c r="J537" s="4" t="s">
        <v>28</v>
      </c>
      <c r="K537" s="4">
        <v>13</v>
      </c>
      <c r="L537" s="4" t="str">
        <f t="shared" si="16"/>
        <v>Medium (11-50)</v>
      </c>
      <c r="M537" s="4">
        <v>3</v>
      </c>
      <c r="N537" s="4">
        <v>0</v>
      </c>
      <c r="O537" s="4" t="str">
        <f t="shared" si="17"/>
        <v>No</v>
      </c>
    </row>
    <row r="538" spans="1:15" x14ac:dyDescent="0.25">
      <c r="A538" s="4" t="s">
        <v>2196</v>
      </c>
      <c r="B538" s="4" t="s">
        <v>2107</v>
      </c>
      <c r="C538" s="4" t="s">
        <v>1705</v>
      </c>
      <c r="D538" s="4" t="s">
        <v>23</v>
      </c>
      <c r="E538" s="4" t="s">
        <v>1209</v>
      </c>
      <c r="F538" s="4" t="s">
        <v>303</v>
      </c>
      <c r="G538" s="4" t="s">
        <v>2197</v>
      </c>
      <c r="H538" s="4">
        <v>2010</v>
      </c>
      <c r="I538" s="4" t="s">
        <v>2198</v>
      </c>
      <c r="J538" s="4" t="s">
        <v>28</v>
      </c>
      <c r="K538" s="4">
        <v>1</v>
      </c>
      <c r="L538" s="4" t="str">
        <f t="shared" si="16"/>
        <v>Small (1-10)</v>
      </c>
      <c r="M538" s="4" t="s">
        <v>28</v>
      </c>
      <c r="N538" s="4">
        <v>0</v>
      </c>
      <c r="O538" s="4" t="str">
        <f t="shared" si="17"/>
        <v>No</v>
      </c>
    </row>
    <row r="539" spans="1:15" x14ac:dyDescent="0.25">
      <c r="A539" s="4" t="s">
        <v>2199</v>
      </c>
      <c r="B539" s="4" t="s">
        <v>2107</v>
      </c>
      <c r="C539" s="4" t="s">
        <v>2200</v>
      </c>
      <c r="D539" s="4" t="s">
        <v>23</v>
      </c>
      <c r="E539" s="4" t="s">
        <v>32</v>
      </c>
      <c r="F539" s="4" t="s">
        <v>33</v>
      </c>
      <c r="G539" s="4" t="s">
        <v>2201</v>
      </c>
      <c r="H539" s="4">
        <v>2013</v>
      </c>
      <c r="I539" s="4" t="s">
        <v>2202</v>
      </c>
      <c r="J539" s="4" t="s">
        <v>28</v>
      </c>
      <c r="K539" s="4">
        <v>27</v>
      </c>
      <c r="L539" s="4" t="str">
        <f t="shared" si="16"/>
        <v>Medium (11-50)</v>
      </c>
      <c r="M539" s="4">
        <v>4</v>
      </c>
      <c r="N539" s="4">
        <v>0</v>
      </c>
      <c r="O539" s="4" t="str">
        <f t="shared" si="17"/>
        <v>No</v>
      </c>
    </row>
    <row r="540" spans="1:15" x14ac:dyDescent="0.25">
      <c r="A540" s="4" t="s">
        <v>2203</v>
      </c>
      <c r="B540" s="4" t="s">
        <v>2107</v>
      </c>
      <c r="C540" s="4" t="s">
        <v>2204</v>
      </c>
      <c r="D540" s="4" t="s">
        <v>23</v>
      </c>
      <c r="E540" s="4" t="s">
        <v>32</v>
      </c>
      <c r="F540" s="4" t="s">
        <v>54</v>
      </c>
      <c r="G540" s="4" t="s">
        <v>2205</v>
      </c>
      <c r="H540" s="4">
        <v>2009</v>
      </c>
      <c r="I540" s="4" t="s">
        <v>2206</v>
      </c>
      <c r="J540" s="4" t="s">
        <v>28</v>
      </c>
      <c r="K540" s="4">
        <v>7</v>
      </c>
      <c r="L540" s="4" t="str">
        <f t="shared" si="16"/>
        <v>Small (1-10)</v>
      </c>
      <c r="M540" s="4">
        <v>6</v>
      </c>
      <c r="N540" s="4">
        <v>0</v>
      </c>
      <c r="O540" s="4" t="str">
        <f t="shared" si="17"/>
        <v>No</v>
      </c>
    </row>
    <row r="541" spans="1:15" x14ac:dyDescent="0.25">
      <c r="A541" s="4" t="s">
        <v>2207</v>
      </c>
      <c r="B541" s="4" t="s">
        <v>2107</v>
      </c>
      <c r="C541" s="4" t="s">
        <v>890</v>
      </c>
      <c r="D541" s="4" t="s">
        <v>23</v>
      </c>
      <c r="E541" s="4" t="s">
        <v>675</v>
      </c>
      <c r="F541" s="4" t="s">
        <v>54</v>
      </c>
      <c r="G541" s="4" t="s">
        <v>2208</v>
      </c>
      <c r="H541" s="4">
        <v>2010</v>
      </c>
      <c r="I541" s="4" t="s">
        <v>2209</v>
      </c>
      <c r="J541" s="4" t="s">
        <v>28</v>
      </c>
      <c r="K541" s="4">
        <v>9</v>
      </c>
      <c r="L541" s="4" t="str">
        <f t="shared" si="16"/>
        <v>Small (1-10)</v>
      </c>
      <c r="M541" s="4">
        <v>4</v>
      </c>
      <c r="N541" s="4">
        <v>0</v>
      </c>
      <c r="O541" s="4" t="str">
        <f t="shared" si="17"/>
        <v>No</v>
      </c>
    </row>
    <row r="542" spans="1:15" x14ac:dyDescent="0.25">
      <c r="A542" s="4" t="s">
        <v>2210</v>
      </c>
      <c r="B542" s="4" t="s">
        <v>2107</v>
      </c>
      <c r="C542" s="4" t="s">
        <v>481</v>
      </c>
      <c r="D542" s="4" t="s">
        <v>23</v>
      </c>
      <c r="E542" s="4" t="s">
        <v>152</v>
      </c>
      <c r="F542" s="4" t="s">
        <v>163</v>
      </c>
      <c r="G542" s="4" t="s">
        <v>2211</v>
      </c>
      <c r="H542" s="4">
        <v>2016</v>
      </c>
      <c r="I542" s="4" t="s">
        <v>2212</v>
      </c>
      <c r="J542" s="4" t="s">
        <v>28</v>
      </c>
      <c r="K542" s="4">
        <v>19</v>
      </c>
      <c r="L542" s="4" t="str">
        <f t="shared" si="16"/>
        <v>Medium (11-50)</v>
      </c>
      <c r="M542" s="4">
        <v>1</v>
      </c>
      <c r="N542" s="4">
        <v>0</v>
      </c>
      <c r="O542" s="4" t="str">
        <f t="shared" si="17"/>
        <v>No</v>
      </c>
    </row>
    <row r="543" spans="1:15" x14ac:dyDescent="0.25">
      <c r="A543" s="4" t="s">
        <v>2213</v>
      </c>
      <c r="B543" s="4" t="s">
        <v>2107</v>
      </c>
      <c r="C543" s="9">
        <v>44258</v>
      </c>
      <c r="D543" s="4" t="s">
        <v>23</v>
      </c>
      <c r="E543" s="4" t="s">
        <v>2214</v>
      </c>
      <c r="F543" s="4" t="s">
        <v>25</v>
      </c>
      <c r="G543" s="4" t="s">
        <v>2215</v>
      </c>
      <c r="H543" s="4" t="s">
        <v>28</v>
      </c>
      <c r="I543" s="4" t="s">
        <v>2212</v>
      </c>
      <c r="J543" s="4" t="s">
        <v>28</v>
      </c>
      <c r="K543" s="4">
        <v>19</v>
      </c>
      <c r="L543" s="4" t="str">
        <f t="shared" si="16"/>
        <v>Medium (11-50)</v>
      </c>
      <c r="M543" s="4">
        <v>1</v>
      </c>
      <c r="N543" s="4">
        <v>0</v>
      </c>
      <c r="O543" s="4" t="str">
        <f t="shared" si="17"/>
        <v>No</v>
      </c>
    </row>
    <row r="544" spans="1:15" x14ac:dyDescent="0.25">
      <c r="A544" s="4" t="s">
        <v>2216</v>
      </c>
      <c r="B544" s="4" t="s">
        <v>2107</v>
      </c>
      <c r="C544" s="4" t="s">
        <v>2217</v>
      </c>
      <c r="D544" s="4" t="s">
        <v>23</v>
      </c>
      <c r="E544" s="4" t="s">
        <v>1461</v>
      </c>
      <c r="F544" s="4" t="s">
        <v>295</v>
      </c>
      <c r="G544" s="4" t="s">
        <v>2218</v>
      </c>
      <c r="H544" s="4">
        <v>2010</v>
      </c>
      <c r="I544" s="4" t="s">
        <v>2219</v>
      </c>
      <c r="J544" s="4" t="s">
        <v>28</v>
      </c>
      <c r="K544" s="4">
        <v>31</v>
      </c>
      <c r="L544" s="4" t="str">
        <f t="shared" si="16"/>
        <v>Medium (11-50)</v>
      </c>
      <c r="M544" s="4">
        <v>3</v>
      </c>
      <c r="N544" s="4">
        <v>0</v>
      </c>
      <c r="O544" s="4" t="str">
        <f t="shared" si="17"/>
        <v>No</v>
      </c>
    </row>
    <row r="545" spans="1:15" x14ac:dyDescent="0.25">
      <c r="A545" s="4" t="s">
        <v>2220</v>
      </c>
      <c r="B545" s="4" t="s">
        <v>2107</v>
      </c>
      <c r="C545" s="4" t="s">
        <v>1325</v>
      </c>
      <c r="D545" s="4" t="s">
        <v>23</v>
      </c>
      <c r="E545" s="4" t="s">
        <v>32</v>
      </c>
      <c r="F545" s="4" t="s">
        <v>33</v>
      </c>
      <c r="G545" s="4" t="s">
        <v>2221</v>
      </c>
      <c r="H545" s="4">
        <v>2012</v>
      </c>
      <c r="I545" s="4" t="s">
        <v>873</v>
      </c>
      <c r="J545" s="4" t="s">
        <v>28</v>
      </c>
      <c r="K545" s="4">
        <v>13</v>
      </c>
      <c r="L545" s="4" t="str">
        <f t="shared" si="16"/>
        <v>Medium (11-50)</v>
      </c>
      <c r="M545" s="4">
        <v>1</v>
      </c>
      <c r="N545" s="4">
        <v>0</v>
      </c>
      <c r="O545" s="4" t="str">
        <f t="shared" si="17"/>
        <v>No</v>
      </c>
    </row>
    <row r="546" spans="1:15" x14ac:dyDescent="0.25">
      <c r="A546" s="4" t="s">
        <v>2222</v>
      </c>
      <c r="B546" s="4" t="s">
        <v>1398</v>
      </c>
      <c r="C546" s="9">
        <v>44202</v>
      </c>
      <c r="D546" s="4" t="s">
        <v>23</v>
      </c>
      <c r="E546" s="4" t="s">
        <v>32</v>
      </c>
      <c r="F546" s="4" t="s">
        <v>33</v>
      </c>
      <c r="G546" s="4" t="s">
        <v>2223</v>
      </c>
      <c r="H546" s="4">
        <v>2017</v>
      </c>
      <c r="I546" s="4" t="s">
        <v>2224</v>
      </c>
      <c r="J546" s="4" t="s">
        <v>28</v>
      </c>
      <c r="K546" s="4">
        <v>15</v>
      </c>
      <c r="L546" s="4" t="str">
        <f t="shared" si="16"/>
        <v>Medium (11-50)</v>
      </c>
      <c r="M546" s="4">
        <v>3</v>
      </c>
      <c r="N546" s="4">
        <v>0</v>
      </c>
      <c r="O546" s="4" t="str">
        <f t="shared" si="17"/>
        <v>No</v>
      </c>
    </row>
    <row r="547" spans="1:15" x14ac:dyDescent="0.25">
      <c r="A547" s="4" t="s">
        <v>2225</v>
      </c>
      <c r="B547" s="4" t="s">
        <v>2107</v>
      </c>
      <c r="C547" s="9">
        <v>44475</v>
      </c>
      <c r="D547" s="4" t="s">
        <v>555</v>
      </c>
      <c r="E547" s="4" t="s">
        <v>556</v>
      </c>
      <c r="F547" s="4" t="s">
        <v>128</v>
      </c>
      <c r="G547" s="4" t="s">
        <v>2226</v>
      </c>
      <c r="H547" s="4">
        <v>2014</v>
      </c>
      <c r="I547" s="4" t="s">
        <v>2227</v>
      </c>
      <c r="J547" s="4" t="s">
        <v>28</v>
      </c>
      <c r="K547" s="4">
        <v>46</v>
      </c>
      <c r="L547" s="4" t="str">
        <f t="shared" si="16"/>
        <v>Medium (11-50)</v>
      </c>
      <c r="M547" s="4">
        <v>4</v>
      </c>
      <c r="N547" s="4">
        <v>0</v>
      </c>
      <c r="O547" s="4" t="str">
        <f t="shared" si="17"/>
        <v>No</v>
      </c>
    </row>
    <row r="548" spans="1:15" x14ac:dyDescent="0.25">
      <c r="A548" s="4" t="s">
        <v>2228</v>
      </c>
      <c r="B548" s="4" t="s">
        <v>2107</v>
      </c>
      <c r="C548" s="4" t="s">
        <v>2229</v>
      </c>
      <c r="D548" s="4" t="s">
        <v>512</v>
      </c>
      <c r="E548" s="4" t="s">
        <v>513</v>
      </c>
      <c r="F548" s="4" t="s">
        <v>128</v>
      </c>
      <c r="G548" s="4" t="s">
        <v>2230</v>
      </c>
      <c r="H548" s="4">
        <v>2018</v>
      </c>
      <c r="I548" s="4" t="s">
        <v>2231</v>
      </c>
      <c r="J548" s="4" t="s">
        <v>28</v>
      </c>
      <c r="K548" s="4">
        <v>9</v>
      </c>
      <c r="L548" s="4" t="str">
        <f t="shared" si="16"/>
        <v>Small (1-10)</v>
      </c>
      <c r="M548" s="4">
        <v>1</v>
      </c>
      <c r="N548" s="4">
        <v>0</v>
      </c>
      <c r="O548" s="4" t="str">
        <f t="shared" si="17"/>
        <v>No</v>
      </c>
    </row>
    <row r="549" spans="1:15" x14ac:dyDescent="0.25">
      <c r="A549" s="4" t="s">
        <v>2232</v>
      </c>
      <c r="B549" s="4" t="s">
        <v>2107</v>
      </c>
      <c r="C549" s="4" t="s">
        <v>1213</v>
      </c>
      <c r="D549" s="4" t="s">
        <v>15</v>
      </c>
      <c r="E549" s="4" t="s">
        <v>107</v>
      </c>
      <c r="F549" s="4" t="s">
        <v>65</v>
      </c>
      <c r="G549" s="4" t="s">
        <v>2233</v>
      </c>
      <c r="H549" s="4">
        <v>2015</v>
      </c>
      <c r="I549" s="4" t="s">
        <v>2234</v>
      </c>
      <c r="J549" s="4" t="s">
        <v>28</v>
      </c>
      <c r="K549" s="4">
        <v>10</v>
      </c>
      <c r="L549" s="4" t="str">
        <f t="shared" si="16"/>
        <v>Small (1-10)</v>
      </c>
      <c r="M549" s="4">
        <v>1</v>
      </c>
      <c r="N549" s="4">
        <v>0</v>
      </c>
      <c r="O549" s="4" t="str">
        <f t="shared" si="17"/>
        <v>No</v>
      </c>
    </row>
    <row r="550" spans="1:15" x14ac:dyDescent="0.25">
      <c r="A550" s="4" t="s">
        <v>2235</v>
      </c>
      <c r="B550" s="4" t="s">
        <v>2107</v>
      </c>
      <c r="C550" s="4" t="s">
        <v>1039</v>
      </c>
      <c r="D550" s="4" t="s">
        <v>23</v>
      </c>
      <c r="E550" s="4" t="s">
        <v>2236</v>
      </c>
      <c r="F550" s="4" t="s">
        <v>54</v>
      </c>
      <c r="G550" s="4" t="s">
        <v>2237</v>
      </c>
      <c r="H550" s="4">
        <v>2008</v>
      </c>
      <c r="I550" s="4" t="s">
        <v>2238</v>
      </c>
      <c r="J550" s="4" t="s">
        <v>28</v>
      </c>
      <c r="K550" s="4">
        <v>6</v>
      </c>
      <c r="L550" s="4" t="str">
        <f t="shared" si="16"/>
        <v>Small (1-10)</v>
      </c>
      <c r="M550" s="4">
        <v>2</v>
      </c>
      <c r="N550" s="4">
        <v>0</v>
      </c>
      <c r="O550" s="4" t="str">
        <f t="shared" si="17"/>
        <v>No</v>
      </c>
    </row>
    <row r="551" spans="1:15" x14ac:dyDescent="0.25">
      <c r="A551" s="4" t="s">
        <v>2239</v>
      </c>
      <c r="B551" s="4" t="s">
        <v>2107</v>
      </c>
      <c r="C551" s="4" t="s">
        <v>80</v>
      </c>
      <c r="D551" s="4" t="s">
        <v>23</v>
      </c>
      <c r="E551" s="4" t="s">
        <v>32</v>
      </c>
      <c r="F551" s="4" t="s">
        <v>54</v>
      </c>
      <c r="G551" s="4" t="s">
        <v>2240</v>
      </c>
      <c r="H551" s="4">
        <v>2010</v>
      </c>
      <c r="I551" s="4" t="s">
        <v>2241</v>
      </c>
      <c r="J551" s="4" t="s">
        <v>28</v>
      </c>
      <c r="K551" s="4">
        <v>7</v>
      </c>
      <c r="L551" s="4" t="str">
        <f t="shared" si="16"/>
        <v>Small (1-10)</v>
      </c>
      <c r="M551" s="4">
        <v>4</v>
      </c>
      <c r="N551" s="4">
        <v>0</v>
      </c>
      <c r="O551" s="4" t="str">
        <f t="shared" si="17"/>
        <v>No</v>
      </c>
    </row>
    <row r="552" spans="1:15" x14ac:dyDescent="0.25">
      <c r="A552" s="4" t="s">
        <v>2242</v>
      </c>
      <c r="B552" s="4" t="s">
        <v>2107</v>
      </c>
      <c r="C552" s="4" t="s">
        <v>2243</v>
      </c>
      <c r="D552" s="4" t="s">
        <v>2244</v>
      </c>
      <c r="E552" s="4" t="s">
        <v>2245</v>
      </c>
      <c r="F552" s="4" t="s">
        <v>1456</v>
      </c>
      <c r="G552" s="4" t="s">
        <v>2246</v>
      </c>
      <c r="H552" s="4">
        <v>2015</v>
      </c>
      <c r="I552" s="4" t="s">
        <v>2247</v>
      </c>
      <c r="J552" s="4" t="s">
        <v>28</v>
      </c>
      <c r="K552" s="4">
        <v>18</v>
      </c>
      <c r="L552" s="4" t="str">
        <f t="shared" si="16"/>
        <v>Medium (11-50)</v>
      </c>
      <c r="M552" s="4">
        <v>1</v>
      </c>
      <c r="N552" s="4">
        <v>0</v>
      </c>
      <c r="O552" s="4" t="str">
        <f t="shared" si="17"/>
        <v>No</v>
      </c>
    </row>
    <row r="553" spans="1:15" x14ac:dyDescent="0.25">
      <c r="A553" s="4" t="s">
        <v>2248</v>
      </c>
      <c r="B553" s="4" t="s">
        <v>2107</v>
      </c>
      <c r="C553" s="4" t="s">
        <v>1557</v>
      </c>
      <c r="D553" s="4" t="s">
        <v>52</v>
      </c>
      <c r="E553" s="4" t="s">
        <v>2249</v>
      </c>
      <c r="F553" s="4" t="s">
        <v>54</v>
      </c>
      <c r="G553" s="4" t="s">
        <v>2250</v>
      </c>
      <c r="H553" s="4">
        <v>2011</v>
      </c>
      <c r="I553" s="4" t="s">
        <v>2251</v>
      </c>
      <c r="J553" s="4" t="s">
        <v>28</v>
      </c>
      <c r="K553" s="4">
        <v>12</v>
      </c>
      <c r="L553" s="4" t="str">
        <f t="shared" si="16"/>
        <v>Medium (11-50)</v>
      </c>
      <c r="M553" s="4">
        <v>4</v>
      </c>
      <c r="N553" s="4">
        <v>0</v>
      </c>
      <c r="O553" s="4" t="str">
        <f t="shared" si="17"/>
        <v>No</v>
      </c>
    </row>
    <row r="554" spans="1:15" x14ac:dyDescent="0.25">
      <c r="A554" s="4" t="s">
        <v>2252</v>
      </c>
      <c r="B554" s="4" t="s">
        <v>2107</v>
      </c>
      <c r="C554" s="9">
        <v>44294</v>
      </c>
      <c r="D554" s="4" t="s">
        <v>23</v>
      </c>
      <c r="E554" s="4" t="s">
        <v>2253</v>
      </c>
      <c r="F554" s="4" t="s">
        <v>33</v>
      </c>
      <c r="G554" s="4" t="s">
        <v>2254</v>
      </c>
      <c r="H554" s="4">
        <v>2018</v>
      </c>
      <c r="I554" s="4" t="s">
        <v>2255</v>
      </c>
      <c r="J554" s="4" t="s">
        <v>28</v>
      </c>
      <c r="K554" s="4">
        <v>21</v>
      </c>
      <c r="L554" s="4" t="str">
        <f t="shared" si="16"/>
        <v>Medium (11-50)</v>
      </c>
      <c r="M554" s="4">
        <v>1</v>
      </c>
      <c r="N554" s="4">
        <v>0</v>
      </c>
      <c r="O554" s="4" t="str">
        <f t="shared" si="17"/>
        <v>No</v>
      </c>
    </row>
    <row r="555" spans="1:15" x14ac:dyDescent="0.25">
      <c r="A555" s="4" t="s">
        <v>2256</v>
      </c>
      <c r="B555" s="4" t="s">
        <v>2107</v>
      </c>
      <c r="C555" s="4" t="s">
        <v>679</v>
      </c>
      <c r="D555" s="4" t="s">
        <v>23</v>
      </c>
      <c r="E555" s="4" t="s">
        <v>2257</v>
      </c>
      <c r="F555" s="4" t="s">
        <v>33</v>
      </c>
      <c r="G555" s="4" t="s">
        <v>2258</v>
      </c>
      <c r="H555" s="4">
        <v>2020</v>
      </c>
      <c r="I555" s="4" t="s">
        <v>2259</v>
      </c>
      <c r="J555" s="4" t="s">
        <v>28</v>
      </c>
      <c r="K555" s="4">
        <v>16</v>
      </c>
      <c r="L555" s="4" t="str">
        <f t="shared" si="16"/>
        <v>Medium (11-50)</v>
      </c>
      <c r="M555" s="4">
        <v>2</v>
      </c>
      <c r="N555" s="4">
        <v>0</v>
      </c>
      <c r="O555" s="4" t="str">
        <f t="shared" si="17"/>
        <v>No</v>
      </c>
    </row>
    <row r="556" spans="1:15" x14ac:dyDescent="0.25">
      <c r="A556" s="4" t="s">
        <v>2260</v>
      </c>
      <c r="B556" s="4" t="s">
        <v>2107</v>
      </c>
      <c r="C556" s="4" t="s">
        <v>1368</v>
      </c>
      <c r="D556" s="4" t="s">
        <v>23</v>
      </c>
      <c r="E556" s="4" t="s">
        <v>2261</v>
      </c>
      <c r="F556" s="4" t="s">
        <v>54</v>
      </c>
      <c r="G556" s="4" t="s">
        <v>2262</v>
      </c>
      <c r="H556" s="4">
        <v>2017</v>
      </c>
      <c r="I556" s="4" t="s">
        <v>2263</v>
      </c>
      <c r="J556" s="4" t="s">
        <v>28</v>
      </c>
      <c r="K556" s="4">
        <v>10</v>
      </c>
      <c r="L556" s="4" t="str">
        <f t="shared" si="16"/>
        <v>Small (1-10)</v>
      </c>
      <c r="M556" s="4">
        <v>1</v>
      </c>
      <c r="N556" s="4">
        <v>0</v>
      </c>
      <c r="O556" s="4" t="str">
        <f t="shared" si="17"/>
        <v>No</v>
      </c>
    </row>
    <row r="557" spans="1:15" x14ac:dyDescent="0.25">
      <c r="A557" s="4" t="s">
        <v>2264</v>
      </c>
      <c r="B557" s="4" t="s">
        <v>2107</v>
      </c>
      <c r="C557" s="4" t="s">
        <v>1472</v>
      </c>
      <c r="D557" s="4" t="s">
        <v>58</v>
      </c>
      <c r="E557" s="4" t="s">
        <v>2265</v>
      </c>
      <c r="F557" s="4" t="s">
        <v>70</v>
      </c>
      <c r="G557" s="4" t="s">
        <v>2266</v>
      </c>
      <c r="H557" s="4">
        <v>2011</v>
      </c>
      <c r="I557" s="4" t="s">
        <v>2267</v>
      </c>
      <c r="J557" s="4" t="s">
        <v>28</v>
      </c>
      <c r="K557" s="4">
        <v>8</v>
      </c>
      <c r="L557" s="4" t="str">
        <f t="shared" si="16"/>
        <v>Small (1-10)</v>
      </c>
      <c r="M557" s="4">
        <v>2</v>
      </c>
      <c r="N557" s="4">
        <v>0</v>
      </c>
      <c r="O557" s="4" t="str">
        <f t="shared" si="17"/>
        <v>No</v>
      </c>
    </row>
    <row r="558" spans="1:15" x14ac:dyDescent="0.25">
      <c r="A558" s="4" t="s">
        <v>2268</v>
      </c>
      <c r="B558" s="4" t="s">
        <v>2107</v>
      </c>
      <c r="C558" s="4" t="s">
        <v>1472</v>
      </c>
      <c r="D558" s="4" t="s">
        <v>23</v>
      </c>
      <c r="E558" s="4" t="s">
        <v>32</v>
      </c>
      <c r="F558" s="4" t="s">
        <v>295</v>
      </c>
      <c r="G558" s="4" t="s">
        <v>2269</v>
      </c>
      <c r="H558" s="4">
        <v>2018</v>
      </c>
      <c r="I558" s="4" t="s">
        <v>2270</v>
      </c>
      <c r="J558" s="4" t="s">
        <v>28</v>
      </c>
      <c r="K558" s="4">
        <v>6</v>
      </c>
      <c r="L558" s="4" t="str">
        <f t="shared" si="16"/>
        <v>Small (1-10)</v>
      </c>
      <c r="M558" s="4">
        <v>1</v>
      </c>
      <c r="N558" s="4">
        <v>0</v>
      </c>
      <c r="O558" s="4" t="str">
        <f t="shared" si="17"/>
        <v>No</v>
      </c>
    </row>
    <row r="559" spans="1:15" x14ac:dyDescent="0.25">
      <c r="A559" s="4" t="s">
        <v>2271</v>
      </c>
      <c r="B559" s="4" t="s">
        <v>2107</v>
      </c>
      <c r="C559" s="4" t="s">
        <v>1833</v>
      </c>
      <c r="D559" s="4" t="s">
        <v>23</v>
      </c>
      <c r="E559" s="4" t="s">
        <v>2272</v>
      </c>
      <c r="F559" s="4" t="s">
        <v>88</v>
      </c>
      <c r="G559" s="4" t="s">
        <v>2273</v>
      </c>
      <c r="H559" s="4">
        <v>2019</v>
      </c>
      <c r="I559" s="4" t="s">
        <v>2274</v>
      </c>
      <c r="J559" s="4" t="s">
        <v>28</v>
      </c>
      <c r="K559" s="4">
        <v>22</v>
      </c>
      <c r="L559" s="4" t="str">
        <f t="shared" si="16"/>
        <v>Medium (11-50)</v>
      </c>
      <c r="M559" s="4">
        <v>1</v>
      </c>
      <c r="N559" s="4">
        <v>0</v>
      </c>
      <c r="O559" s="4" t="str">
        <f t="shared" si="17"/>
        <v>No</v>
      </c>
    </row>
    <row r="560" spans="1:15" x14ac:dyDescent="0.25">
      <c r="A560" s="4" t="s">
        <v>2275</v>
      </c>
      <c r="B560" s="4" t="s">
        <v>2107</v>
      </c>
      <c r="C560" s="4" t="s">
        <v>2276</v>
      </c>
      <c r="D560" s="4" t="s">
        <v>2277</v>
      </c>
      <c r="E560" s="4" t="s">
        <v>2278</v>
      </c>
      <c r="F560" s="4" t="s">
        <v>33</v>
      </c>
      <c r="G560" s="4" t="s">
        <v>2279</v>
      </c>
      <c r="H560" s="4">
        <v>2013</v>
      </c>
      <c r="I560" s="4" t="s">
        <v>2280</v>
      </c>
      <c r="J560" s="4" t="s">
        <v>28</v>
      </c>
      <c r="K560" s="4">
        <v>3</v>
      </c>
      <c r="L560" s="4" t="str">
        <f t="shared" si="16"/>
        <v>Small (1-10)</v>
      </c>
      <c r="M560" s="4">
        <v>1</v>
      </c>
      <c r="N560" s="4">
        <v>0</v>
      </c>
      <c r="O560" s="4" t="str">
        <f t="shared" si="17"/>
        <v>No</v>
      </c>
    </row>
    <row r="561" spans="1:15" x14ac:dyDescent="0.25">
      <c r="A561" s="4" t="s">
        <v>2281</v>
      </c>
      <c r="B561" s="4" t="s">
        <v>2107</v>
      </c>
      <c r="C561" s="4" t="s">
        <v>2282</v>
      </c>
      <c r="D561" s="4" t="s">
        <v>23</v>
      </c>
      <c r="E561" s="4" t="s">
        <v>152</v>
      </c>
      <c r="F561" s="4" t="s">
        <v>54</v>
      </c>
      <c r="G561" s="4" t="s">
        <v>2283</v>
      </c>
      <c r="H561" s="4">
        <v>2014</v>
      </c>
      <c r="I561" s="4" t="s">
        <v>2284</v>
      </c>
      <c r="J561" s="4" t="s">
        <v>28</v>
      </c>
      <c r="K561" s="4">
        <v>29</v>
      </c>
      <c r="L561" s="4" t="str">
        <f t="shared" si="16"/>
        <v>Medium (11-50)</v>
      </c>
      <c r="M561" s="4">
        <v>4</v>
      </c>
      <c r="N561" s="4">
        <v>0</v>
      </c>
      <c r="O561" s="4" t="str">
        <f t="shared" si="17"/>
        <v>No</v>
      </c>
    </row>
    <row r="562" spans="1:15" x14ac:dyDescent="0.25">
      <c r="A562" s="4" t="s">
        <v>2285</v>
      </c>
      <c r="B562" s="4" t="s">
        <v>2107</v>
      </c>
      <c r="C562" s="4" t="s">
        <v>2286</v>
      </c>
      <c r="D562" s="4" t="s">
        <v>23</v>
      </c>
      <c r="E562" s="4" t="s">
        <v>2287</v>
      </c>
      <c r="F562" s="4" t="s">
        <v>54</v>
      </c>
      <c r="G562" s="4" t="s">
        <v>2288</v>
      </c>
      <c r="H562" s="4">
        <v>2015</v>
      </c>
      <c r="I562" s="4" t="s">
        <v>2289</v>
      </c>
      <c r="J562" s="4" t="s">
        <v>28</v>
      </c>
      <c r="K562" s="4">
        <v>22</v>
      </c>
      <c r="L562" s="4" t="str">
        <f t="shared" si="16"/>
        <v>Medium (11-50)</v>
      </c>
      <c r="M562" s="4">
        <v>3</v>
      </c>
      <c r="N562" s="4">
        <v>0</v>
      </c>
      <c r="O562" s="4" t="str">
        <f t="shared" si="17"/>
        <v>No</v>
      </c>
    </row>
    <row r="563" spans="1:15" x14ac:dyDescent="0.25">
      <c r="A563" s="4" t="s">
        <v>2290</v>
      </c>
      <c r="B563" s="4" t="s">
        <v>2107</v>
      </c>
      <c r="C563" s="4" t="s">
        <v>2291</v>
      </c>
      <c r="D563" s="4" t="s">
        <v>23</v>
      </c>
      <c r="E563" s="4" t="s">
        <v>152</v>
      </c>
      <c r="F563" s="4" t="s">
        <v>33</v>
      </c>
      <c r="G563" s="4" t="s">
        <v>2292</v>
      </c>
      <c r="H563" s="4">
        <v>2021</v>
      </c>
      <c r="I563" s="4" t="s">
        <v>2293</v>
      </c>
      <c r="J563" s="4" t="s">
        <v>28</v>
      </c>
      <c r="K563" s="4">
        <v>9</v>
      </c>
      <c r="L563" s="4" t="str">
        <f t="shared" si="16"/>
        <v>Small (1-10)</v>
      </c>
      <c r="M563" s="4">
        <v>1</v>
      </c>
      <c r="N563" s="4">
        <v>0</v>
      </c>
      <c r="O563" s="4" t="str">
        <f t="shared" si="17"/>
        <v>No</v>
      </c>
    </row>
    <row r="564" spans="1:15" x14ac:dyDescent="0.25">
      <c r="A564" s="4" t="s">
        <v>2294</v>
      </c>
      <c r="B564" s="4" t="s">
        <v>2107</v>
      </c>
      <c r="C564" s="4" t="s">
        <v>1659</v>
      </c>
      <c r="D564" s="4" t="s">
        <v>23</v>
      </c>
      <c r="E564" s="4" t="s">
        <v>1209</v>
      </c>
      <c r="F564" s="4" t="s">
        <v>70</v>
      </c>
      <c r="G564" s="4" t="s">
        <v>2295</v>
      </c>
      <c r="H564" s="4">
        <v>2011</v>
      </c>
      <c r="I564" s="4" t="s">
        <v>2296</v>
      </c>
      <c r="J564" s="4" t="s">
        <v>28</v>
      </c>
      <c r="K564" s="4">
        <v>10</v>
      </c>
      <c r="L564" s="4" t="str">
        <f t="shared" si="16"/>
        <v>Small (1-10)</v>
      </c>
      <c r="M564" s="4">
        <v>3</v>
      </c>
      <c r="N564" s="4">
        <v>0</v>
      </c>
      <c r="O564" s="4" t="str">
        <f t="shared" si="17"/>
        <v>No</v>
      </c>
    </row>
    <row r="565" spans="1:15" x14ac:dyDescent="0.25">
      <c r="A565" s="4" t="s">
        <v>2297</v>
      </c>
      <c r="B565" s="4" t="s">
        <v>2107</v>
      </c>
      <c r="C565" s="4" t="s">
        <v>2298</v>
      </c>
      <c r="D565" s="4" t="s">
        <v>23</v>
      </c>
      <c r="E565" s="4" t="s">
        <v>32</v>
      </c>
      <c r="F565" s="4" t="s">
        <v>33</v>
      </c>
      <c r="G565" s="4" t="s">
        <v>2299</v>
      </c>
      <c r="H565" s="4">
        <v>2017</v>
      </c>
      <c r="I565" s="4" t="s">
        <v>2300</v>
      </c>
      <c r="J565" s="4" t="s">
        <v>28</v>
      </c>
      <c r="K565" s="4">
        <v>21</v>
      </c>
      <c r="L565" s="4" t="str">
        <f t="shared" si="16"/>
        <v>Medium (11-50)</v>
      </c>
      <c r="M565" s="4">
        <v>2</v>
      </c>
      <c r="N565" s="4">
        <v>0</v>
      </c>
      <c r="O565" s="4" t="str">
        <f t="shared" si="17"/>
        <v>No</v>
      </c>
    </row>
    <row r="566" spans="1:15" x14ac:dyDescent="0.25">
      <c r="A566" s="4" t="s">
        <v>2301</v>
      </c>
      <c r="B566" s="4" t="s">
        <v>2107</v>
      </c>
      <c r="C566" s="9">
        <v>44480</v>
      </c>
      <c r="D566" s="4" t="s">
        <v>23</v>
      </c>
      <c r="E566" s="4" t="s">
        <v>152</v>
      </c>
      <c r="F566" s="4" t="s">
        <v>54</v>
      </c>
      <c r="G566" s="4" t="s">
        <v>2302</v>
      </c>
      <c r="H566" s="4">
        <v>2016</v>
      </c>
      <c r="I566" s="4" t="s">
        <v>2303</v>
      </c>
      <c r="J566" s="4" t="s">
        <v>28</v>
      </c>
      <c r="K566" s="4">
        <v>2</v>
      </c>
      <c r="L566" s="4" t="str">
        <f t="shared" si="16"/>
        <v>Small (1-10)</v>
      </c>
      <c r="M566" s="4">
        <v>1</v>
      </c>
      <c r="N566" s="4">
        <v>0</v>
      </c>
      <c r="O566" s="4" t="str">
        <f t="shared" si="17"/>
        <v>No</v>
      </c>
    </row>
    <row r="567" spans="1:15" x14ac:dyDescent="0.25">
      <c r="A567" s="4" t="s">
        <v>2304</v>
      </c>
      <c r="B567" s="4" t="s">
        <v>2107</v>
      </c>
      <c r="C567" s="9">
        <v>44480</v>
      </c>
      <c r="D567" s="4" t="s">
        <v>99</v>
      </c>
      <c r="E567" s="4" t="s">
        <v>100</v>
      </c>
      <c r="F567" s="4" t="s">
        <v>163</v>
      </c>
      <c r="G567" s="4" t="s">
        <v>2305</v>
      </c>
      <c r="H567" s="4">
        <v>2016</v>
      </c>
      <c r="I567" s="4" t="s">
        <v>2306</v>
      </c>
      <c r="J567" s="4" t="s">
        <v>28</v>
      </c>
      <c r="K567" s="4">
        <v>42</v>
      </c>
      <c r="L567" s="4" t="str">
        <f t="shared" si="16"/>
        <v>Medium (11-50)</v>
      </c>
      <c r="M567" s="4">
        <v>5</v>
      </c>
      <c r="N567" s="4">
        <v>0</v>
      </c>
      <c r="O567" s="4" t="str">
        <f t="shared" si="17"/>
        <v>No</v>
      </c>
    </row>
    <row r="568" spans="1:15" x14ac:dyDescent="0.25">
      <c r="A568" s="4" t="s">
        <v>2307</v>
      </c>
      <c r="B568" s="4" t="s">
        <v>2107</v>
      </c>
      <c r="C568" s="9">
        <v>44478</v>
      </c>
      <c r="D568" s="4" t="s">
        <v>23</v>
      </c>
      <c r="E568" s="4" t="s">
        <v>1147</v>
      </c>
      <c r="F568" s="4" t="s">
        <v>25</v>
      </c>
      <c r="G568" s="4" t="s">
        <v>2308</v>
      </c>
      <c r="H568" s="4">
        <v>2016</v>
      </c>
      <c r="I568" s="4" t="s">
        <v>2309</v>
      </c>
      <c r="J568" s="4" t="s">
        <v>28</v>
      </c>
      <c r="K568" s="4">
        <v>20</v>
      </c>
      <c r="L568" s="4" t="str">
        <f t="shared" si="16"/>
        <v>Medium (11-50)</v>
      </c>
      <c r="M568" s="4">
        <v>1</v>
      </c>
      <c r="N568" s="4">
        <v>0</v>
      </c>
      <c r="O568" s="4" t="str">
        <f t="shared" si="17"/>
        <v>No</v>
      </c>
    </row>
    <row r="569" spans="1:15" x14ac:dyDescent="0.25">
      <c r="A569" s="4" t="s">
        <v>2310</v>
      </c>
      <c r="B569" s="4" t="s">
        <v>2107</v>
      </c>
      <c r="C569" s="4" t="s">
        <v>1266</v>
      </c>
      <c r="D569" s="4" t="s">
        <v>605</v>
      </c>
      <c r="E569" s="4" t="s">
        <v>2311</v>
      </c>
      <c r="F569" s="4" t="s">
        <v>88</v>
      </c>
      <c r="G569" s="4" t="s">
        <v>2312</v>
      </c>
      <c r="H569" s="4">
        <v>2015</v>
      </c>
      <c r="I569" s="4" t="s">
        <v>2313</v>
      </c>
      <c r="J569" s="4" t="s">
        <v>28</v>
      </c>
      <c r="K569" s="4">
        <v>13</v>
      </c>
      <c r="L569" s="4" t="str">
        <f t="shared" si="16"/>
        <v>Medium (11-50)</v>
      </c>
      <c r="M569" s="4">
        <v>2</v>
      </c>
      <c r="N569" s="4">
        <v>0</v>
      </c>
      <c r="O569" s="4" t="str">
        <f t="shared" si="17"/>
        <v>No</v>
      </c>
    </row>
    <row r="570" spans="1:15" x14ac:dyDescent="0.25">
      <c r="A570" s="4" t="s">
        <v>2314</v>
      </c>
      <c r="B570" s="4" t="s">
        <v>2107</v>
      </c>
      <c r="C570" s="4" t="s">
        <v>2315</v>
      </c>
      <c r="D570" s="4" t="s">
        <v>23</v>
      </c>
      <c r="E570" s="4" t="s">
        <v>1369</v>
      </c>
      <c r="F570" s="4" t="s">
        <v>54</v>
      </c>
      <c r="G570" s="4" t="s">
        <v>2316</v>
      </c>
      <c r="H570" s="4">
        <v>2016</v>
      </c>
      <c r="I570" s="4" t="s">
        <v>2317</v>
      </c>
      <c r="J570" s="4" t="s">
        <v>28</v>
      </c>
      <c r="K570" s="4">
        <v>14</v>
      </c>
      <c r="L570" s="4" t="str">
        <f t="shared" si="16"/>
        <v>Medium (11-50)</v>
      </c>
      <c r="M570" s="4">
        <v>1</v>
      </c>
      <c r="N570" s="4">
        <v>0</v>
      </c>
      <c r="O570" s="4" t="str">
        <f t="shared" si="17"/>
        <v>No</v>
      </c>
    </row>
    <row r="571" spans="1:15" x14ac:dyDescent="0.25">
      <c r="A571" s="4" t="s">
        <v>2318</v>
      </c>
      <c r="B571" s="4" t="s">
        <v>2107</v>
      </c>
      <c r="C571" s="4" t="s">
        <v>2319</v>
      </c>
      <c r="D571" s="4" t="s">
        <v>23</v>
      </c>
      <c r="E571" s="4" t="s">
        <v>32</v>
      </c>
      <c r="F571" s="4" t="s">
        <v>54</v>
      </c>
      <c r="G571" s="4" t="s">
        <v>2320</v>
      </c>
      <c r="H571" s="4">
        <v>2020</v>
      </c>
      <c r="I571" s="4" t="s">
        <v>2321</v>
      </c>
      <c r="J571" s="4" t="s">
        <v>28</v>
      </c>
      <c r="K571" s="4">
        <v>14</v>
      </c>
      <c r="L571" s="4" t="str">
        <f t="shared" si="16"/>
        <v>Medium (11-50)</v>
      </c>
      <c r="M571" s="4">
        <v>1</v>
      </c>
      <c r="N571" s="4">
        <v>0</v>
      </c>
      <c r="O571" s="4" t="str">
        <f t="shared" si="17"/>
        <v>No</v>
      </c>
    </row>
    <row r="572" spans="1:15" x14ac:dyDescent="0.25">
      <c r="A572" s="4" t="s">
        <v>2322</v>
      </c>
      <c r="B572" s="4" t="s">
        <v>2107</v>
      </c>
      <c r="C572" s="9">
        <v>44652</v>
      </c>
      <c r="D572" s="4" t="s">
        <v>512</v>
      </c>
      <c r="E572" s="4" t="s">
        <v>2323</v>
      </c>
      <c r="F572" s="4" t="s">
        <v>25</v>
      </c>
      <c r="G572" s="4" t="s">
        <v>2324</v>
      </c>
      <c r="H572" s="4">
        <v>2012</v>
      </c>
      <c r="I572" s="4" t="s">
        <v>2325</v>
      </c>
      <c r="J572" s="4" t="s">
        <v>28</v>
      </c>
      <c r="K572" s="4">
        <v>14</v>
      </c>
      <c r="L572" s="4" t="str">
        <f t="shared" si="16"/>
        <v>Medium (11-50)</v>
      </c>
      <c r="M572" s="4">
        <v>4</v>
      </c>
      <c r="N572" s="4">
        <v>0</v>
      </c>
      <c r="O572" s="4" t="str">
        <f t="shared" si="17"/>
        <v>No</v>
      </c>
    </row>
    <row r="573" spans="1:15" x14ac:dyDescent="0.25">
      <c r="A573" s="4" t="s">
        <v>2326</v>
      </c>
      <c r="B573" s="4" t="s">
        <v>2107</v>
      </c>
      <c r="C573" s="9">
        <v>44835</v>
      </c>
      <c r="D573" s="4" t="s">
        <v>23</v>
      </c>
      <c r="E573" s="4" t="s">
        <v>152</v>
      </c>
      <c r="F573" s="4" t="s">
        <v>88</v>
      </c>
      <c r="G573" s="4" t="s">
        <v>2327</v>
      </c>
      <c r="H573" s="4">
        <v>2018</v>
      </c>
      <c r="I573" s="4" t="s">
        <v>2328</v>
      </c>
      <c r="J573" s="4" t="s">
        <v>28</v>
      </c>
      <c r="K573" s="4">
        <v>5</v>
      </c>
      <c r="L573" s="4" t="str">
        <f t="shared" si="16"/>
        <v>Small (1-10)</v>
      </c>
      <c r="M573" s="4">
        <v>1</v>
      </c>
      <c r="N573" s="4">
        <v>0</v>
      </c>
      <c r="O573" s="4" t="str">
        <f t="shared" si="17"/>
        <v>No</v>
      </c>
    </row>
    <row r="574" spans="1:15" x14ac:dyDescent="0.25">
      <c r="A574" s="4" t="s">
        <v>2329</v>
      </c>
      <c r="B574" s="4" t="s">
        <v>2107</v>
      </c>
      <c r="C574" s="4" t="s">
        <v>1128</v>
      </c>
      <c r="D574" s="4" t="s">
        <v>555</v>
      </c>
      <c r="E574" s="4" t="s">
        <v>556</v>
      </c>
      <c r="F574" s="4" t="s">
        <v>33</v>
      </c>
      <c r="G574" s="4" t="s">
        <v>2330</v>
      </c>
      <c r="H574" s="4">
        <v>2015</v>
      </c>
      <c r="I574" s="4" t="s">
        <v>2331</v>
      </c>
      <c r="J574" s="4" t="s">
        <v>28</v>
      </c>
      <c r="K574" s="4">
        <v>14</v>
      </c>
      <c r="L574" s="4" t="str">
        <f t="shared" si="16"/>
        <v>Medium (11-50)</v>
      </c>
      <c r="M574" s="4">
        <v>2</v>
      </c>
      <c r="N574" s="4">
        <v>0</v>
      </c>
      <c r="O574" s="4" t="str">
        <f t="shared" si="17"/>
        <v>No</v>
      </c>
    </row>
    <row r="575" spans="1:15" x14ac:dyDescent="0.25">
      <c r="A575" s="4" t="s">
        <v>2332</v>
      </c>
      <c r="B575" s="4" t="s">
        <v>2107</v>
      </c>
      <c r="C575" s="4" t="s">
        <v>2333</v>
      </c>
      <c r="D575" s="4" t="s">
        <v>334</v>
      </c>
      <c r="E575" s="4" t="s">
        <v>335</v>
      </c>
      <c r="F575" s="4" t="s">
        <v>17</v>
      </c>
      <c r="G575" s="4" t="s">
        <v>2334</v>
      </c>
      <c r="H575" s="4">
        <v>2015</v>
      </c>
      <c r="I575" s="4" t="s">
        <v>2335</v>
      </c>
      <c r="J575" s="4" t="s">
        <v>28</v>
      </c>
      <c r="K575" s="4">
        <v>15</v>
      </c>
      <c r="L575" s="4" t="str">
        <f t="shared" si="16"/>
        <v>Medium (11-50)</v>
      </c>
      <c r="M575" s="4">
        <v>2</v>
      </c>
      <c r="N575" s="4">
        <v>0</v>
      </c>
      <c r="O575" s="4" t="str">
        <f t="shared" si="17"/>
        <v>No</v>
      </c>
    </row>
    <row r="576" spans="1:15" x14ac:dyDescent="0.25">
      <c r="A576" s="4" t="s">
        <v>2336</v>
      </c>
      <c r="B576" s="4" t="s">
        <v>2107</v>
      </c>
      <c r="C576" s="4" t="s">
        <v>2337</v>
      </c>
      <c r="D576" s="4" t="s">
        <v>23</v>
      </c>
      <c r="E576" s="4" t="s">
        <v>329</v>
      </c>
      <c r="F576" s="4" t="s">
        <v>163</v>
      </c>
      <c r="G576" s="4" t="s">
        <v>2338</v>
      </c>
      <c r="H576" s="4">
        <v>2016</v>
      </c>
      <c r="I576" s="4" t="s">
        <v>2339</v>
      </c>
      <c r="J576" s="4" t="s">
        <v>28</v>
      </c>
      <c r="K576" s="4">
        <v>11</v>
      </c>
      <c r="L576" s="4" t="str">
        <f t="shared" si="16"/>
        <v>Medium (11-50)</v>
      </c>
      <c r="M576" s="4">
        <v>1</v>
      </c>
      <c r="N576" s="4">
        <v>0</v>
      </c>
      <c r="O576" s="4" t="str">
        <f t="shared" si="17"/>
        <v>No</v>
      </c>
    </row>
    <row r="577" spans="1:15" x14ac:dyDescent="0.25">
      <c r="A577" s="4" t="s">
        <v>2340</v>
      </c>
      <c r="B577" s="4" t="s">
        <v>2107</v>
      </c>
      <c r="C577" s="9">
        <v>44744</v>
      </c>
      <c r="D577" s="4" t="s">
        <v>99</v>
      </c>
      <c r="E577" s="4" t="s">
        <v>1639</v>
      </c>
      <c r="F577" s="4" t="s">
        <v>65</v>
      </c>
      <c r="G577" s="4" t="s">
        <v>2341</v>
      </c>
      <c r="H577" s="4">
        <v>2016</v>
      </c>
      <c r="I577" s="4" t="s">
        <v>2342</v>
      </c>
      <c r="J577" s="4" t="s">
        <v>28</v>
      </c>
      <c r="K577" s="4">
        <v>9</v>
      </c>
      <c r="L577" s="4" t="str">
        <f t="shared" si="16"/>
        <v>Small (1-10)</v>
      </c>
      <c r="M577" s="4">
        <v>4</v>
      </c>
      <c r="N577" s="4">
        <v>0</v>
      </c>
      <c r="O577" s="4" t="str">
        <f t="shared" si="17"/>
        <v>No</v>
      </c>
    </row>
    <row r="578" spans="1:15" x14ac:dyDescent="0.25">
      <c r="A578" s="4" t="s">
        <v>2343</v>
      </c>
      <c r="B578" s="4" t="s">
        <v>2107</v>
      </c>
      <c r="C578" s="4" t="s">
        <v>2344</v>
      </c>
      <c r="D578" s="4" t="s">
        <v>23</v>
      </c>
      <c r="E578" s="4" t="s">
        <v>2214</v>
      </c>
      <c r="F578" s="4" t="s">
        <v>65</v>
      </c>
      <c r="G578" s="4" t="s">
        <v>2345</v>
      </c>
      <c r="H578" s="4">
        <v>2016</v>
      </c>
      <c r="I578" s="4" t="s">
        <v>2346</v>
      </c>
      <c r="J578" s="4" t="s">
        <v>28</v>
      </c>
      <c r="K578" s="4">
        <v>12</v>
      </c>
      <c r="L578" s="4" t="str">
        <f t="shared" si="16"/>
        <v>Medium (11-50)</v>
      </c>
      <c r="M578" s="4">
        <v>2</v>
      </c>
      <c r="N578" s="4">
        <v>0</v>
      </c>
      <c r="O578" s="4" t="str">
        <f t="shared" si="17"/>
        <v>No</v>
      </c>
    </row>
    <row r="579" spans="1:15" x14ac:dyDescent="0.25">
      <c r="A579" s="4" t="s">
        <v>2347</v>
      </c>
      <c r="B579" s="4" t="s">
        <v>2107</v>
      </c>
      <c r="C579" s="4" t="s">
        <v>1455</v>
      </c>
      <c r="D579" s="4" t="s">
        <v>23</v>
      </c>
      <c r="E579" s="4" t="s">
        <v>675</v>
      </c>
      <c r="F579" s="4" t="s">
        <v>54</v>
      </c>
      <c r="G579" s="4" t="s">
        <v>2348</v>
      </c>
      <c r="H579" s="4">
        <v>2019</v>
      </c>
      <c r="I579" s="4" t="s">
        <v>2349</v>
      </c>
      <c r="J579" s="4" t="s">
        <v>28</v>
      </c>
      <c r="K579" s="4">
        <v>5</v>
      </c>
      <c r="L579" s="4" t="str">
        <f t="shared" ref="L579:L642" si="18">IF(K579&lt;=10,"Small (1-10)",IF(K579&lt;=50,"Medium (11-50)","Big (51-91)"))</f>
        <v>Small (1-10)</v>
      </c>
      <c r="M579" s="4">
        <v>1</v>
      </c>
      <c r="N579" s="4">
        <v>0</v>
      </c>
      <c r="O579" s="4" t="str">
        <f t="shared" ref="O579:O642" si="19">IF(N579&gt;0,"Yes","No")</f>
        <v>No</v>
      </c>
    </row>
    <row r="580" spans="1:15" x14ac:dyDescent="0.25">
      <c r="A580" s="4" t="s">
        <v>2350</v>
      </c>
      <c r="B580" s="4" t="s">
        <v>2107</v>
      </c>
      <c r="C580" s="4" t="s">
        <v>2351</v>
      </c>
      <c r="D580" s="4" t="s">
        <v>23</v>
      </c>
      <c r="E580" s="4" t="s">
        <v>675</v>
      </c>
      <c r="F580" s="4" t="s">
        <v>88</v>
      </c>
      <c r="G580" s="4" t="s">
        <v>2352</v>
      </c>
      <c r="H580" s="4">
        <v>2017</v>
      </c>
      <c r="I580" s="4" t="s">
        <v>2353</v>
      </c>
      <c r="J580" s="4" t="s">
        <v>28</v>
      </c>
      <c r="K580" s="4">
        <v>11</v>
      </c>
      <c r="L580" s="4" t="str">
        <f t="shared" si="18"/>
        <v>Medium (11-50)</v>
      </c>
      <c r="M580" s="4">
        <v>2</v>
      </c>
      <c r="N580" s="4">
        <v>0</v>
      </c>
      <c r="O580" s="4" t="str">
        <f t="shared" si="19"/>
        <v>No</v>
      </c>
    </row>
    <row r="581" spans="1:15" x14ac:dyDescent="0.25">
      <c r="A581" s="4" t="s">
        <v>2354</v>
      </c>
      <c r="B581" s="4" t="s">
        <v>2355</v>
      </c>
      <c r="C581" s="9">
        <v>43772</v>
      </c>
      <c r="D581" s="4" t="s">
        <v>15</v>
      </c>
      <c r="E581" s="4" t="s">
        <v>2356</v>
      </c>
      <c r="F581" s="4" t="s">
        <v>88</v>
      </c>
      <c r="G581" s="4" t="s">
        <v>2357</v>
      </c>
      <c r="H581" s="4">
        <v>2017</v>
      </c>
      <c r="I581" s="4" t="s">
        <v>2358</v>
      </c>
      <c r="J581" s="4" t="s">
        <v>28</v>
      </c>
      <c r="K581" s="4">
        <v>4</v>
      </c>
      <c r="L581" s="4" t="str">
        <f t="shared" si="18"/>
        <v>Small (1-10)</v>
      </c>
      <c r="M581" s="4" t="s">
        <v>28</v>
      </c>
      <c r="N581" s="4">
        <v>0</v>
      </c>
      <c r="O581" s="4" t="str">
        <f t="shared" si="19"/>
        <v>No</v>
      </c>
    </row>
    <row r="582" spans="1:15" x14ac:dyDescent="0.25">
      <c r="A582" s="4" t="s">
        <v>2359</v>
      </c>
      <c r="B582" s="4" t="s">
        <v>2360</v>
      </c>
      <c r="C582" s="9">
        <v>43530</v>
      </c>
      <c r="D582" s="4" t="s">
        <v>15</v>
      </c>
      <c r="E582" s="4" t="s">
        <v>107</v>
      </c>
      <c r="F582" s="4" t="s">
        <v>197</v>
      </c>
      <c r="G582" s="4" t="s">
        <v>2361</v>
      </c>
      <c r="H582" s="4">
        <v>2016</v>
      </c>
      <c r="I582" s="4" t="s">
        <v>2362</v>
      </c>
      <c r="J582" s="4" t="s">
        <v>28</v>
      </c>
      <c r="K582" s="4">
        <v>7</v>
      </c>
      <c r="L582" s="4" t="str">
        <f t="shared" si="18"/>
        <v>Small (1-10)</v>
      </c>
      <c r="M582" s="4" t="s">
        <v>28</v>
      </c>
      <c r="N582" s="4">
        <v>0</v>
      </c>
      <c r="O582" s="4" t="str">
        <f t="shared" si="19"/>
        <v>No</v>
      </c>
    </row>
    <row r="583" spans="1:15" x14ac:dyDescent="0.25">
      <c r="A583" s="4" t="s">
        <v>2363</v>
      </c>
      <c r="B583" s="4" t="s">
        <v>2364</v>
      </c>
      <c r="C583" s="4" t="s">
        <v>2365</v>
      </c>
      <c r="D583" s="4" t="s">
        <v>15</v>
      </c>
      <c r="E583" s="4" t="s">
        <v>127</v>
      </c>
      <c r="F583" s="4" t="s">
        <v>128</v>
      </c>
      <c r="G583" s="4" t="s">
        <v>2366</v>
      </c>
      <c r="H583" s="4">
        <v>2006</v>
      </c>
      <c r="I583" s="4" t="s">
        <v>2231</v>
      </c>
      <c r="J583" s="4" t="s">
        <v>28</v>
      </c>
      <c r="K583" s="4">
        <v>4</v>
      </c>
      <c r="L583" s="4" t="str">
        <f t="shared" si="18"/>
        <v>Small (1-10)</v>
      </c>
      <c r="M583" s="4">
        <v>3</v>
      </c>
      <c r="N583" s="4">
        <v>0</v>
      </c>
      <c r="O583" s="4" t="str">
        <f t="shared" si="19"/>
        <v>No</v>
      </c>
    </row>
    <row r="584" spans="1:15" x14ac:dyDescent="0.25">
      <c r="A584" s="4" t="s">
        <v>2367</v>
      </c>
      <c r="B584" s="4" t="s">
        <v>2364</v>
      </c>
      <c r="C584" s="4" t="s">
        <v>2368</v>
      </c>
      <c r="D584" s="4" t="s">
        <v>15</v>
      </c>
      <c r="E584" s="4" t="s">
        <v>911</v>
      </c>
      <c r="F584" s="4" t="s">
        <v>65</v>
      </c>
      <c r="G584" s="4" t="s">
        <v>2369</v>
      </c>
      <c r="H584" s="4">
        <v>2011</v>
      </c>
      <c r="I584" s="4" t="s">
        <v>2370</v>
      </c>
      <c r="J584" s="4" t="s">
        <v>28</v>
      </c>
      <c r="K584" s="4">
        <v>7</v>
      </c>
      <c r="L584" s="4" t="str">
        <f t="shared" si="18"/>
        <v>Small (1-10)</v>
      </c>
      <c r="M584" s="4" t="s">
        <v>28</v>
      </c>
      <c r="N584" s="4">
        <v>0</v>
      </c>
      <c r="O584" s="4" t="str">
        <f t="shared" si="19"/>
        <v>No</v>
      </c>
    </row>
    <row r="585" spans="1:15" x14ac:dyDescent="0.25">
      <c r="A585" s="4" t="s">
        <v>2371</v>
      </c>
      <c r="B585" s="4" t="s">
        <v>2364</v>
      </c>
      <c r="C585" s="4" t="s">
        <v>787</v>
      </c>
      <c r="D585" s="4" t="s">
        <v>15</v>
      </c>
      <c r="E585" s="4" t="s">
        <v>107</v>
      </c>
      <c r="F585" s="4" t="s">
        <v>54</v>
      </c>
      <c r="G585" s="4" t="s">
        <v>2372</v>
      </c>
      <c r="H585" s="4">
        <v>2015</v>
      </c>
      <c r="I585" s="4" t="s">
        <v>2373</v>
      </c>
      <c r="J585" s="4" t="s">
        <v>28</v>
      </c>
      <c r="K585" s="4">
        <v>18</v>
      </c>
      <c r="L585" s="4" t="str">
        <f t="shared" si="18"/>
        <v>Medium (11-50)</v>
      </c>
      <c r="M585" s="4" t="s">
        <v>28</v>
      </c>
      <c r="N585" s="4">
        <v>0</v>
      </c>
      <c r="O585" s="4" t="str">
        <f t="shared" si="19"/>
        <v>No</v>
      </c>
    </row>
    <row r="586" spans="1:15" x14ac:dyDescent="0.25">
      <c r="A586" s="4" t="s">
        <v>2374</v>
      </c>
      <c r="B586" s="4" t="s">
        <v>2364</v>
      </c>
      <c r="C586" s="4" t="s">
        <v>2375</v>
      </c>
      <c r="D586" s="4" t="s">
        <v>58</v>
      </c>
      <c r="E586" s="4" t="s">
        <v>2376</v>
      </c>
      <c r="F586" s="4" t="s">
        <v>88</v>
      </c>
      <c r="G586" s="4" t="s">
        <v>1582</v>
      </c>
      <c r="H586" s="4">
        <v>2012</v>
      </c>
      <c r="I586" s="4" t="s">
        <v>1862</v>
      </c>
      <c r="J586" s="4" t="s">
        <v>28</v>
      </c>
      <c r="K586" s="4">
        <v>1</v>
      </c>
      <c r="L586" s="4" t="str">
        <f t="shared" si="18"/>
        <v>Small (1-10)</v>
      </c>
      <c r="M586" s="4">
        <v>1</v>
      </c>
      <c r="N586" s="4">
        <v>0</v>
      </c>
      <c r="O586" s="4" t="str">
        <f t="shared" si="19"/>
        <v>No</v>
      </c>
    </row>
    <row r="587" spans="1:15" x14ac:dyDescent="0.25">
      <c r="A587" s="4" t="s">
        <v>2377</v>
      </c>
      <c r="B587" s="4" t="s">
        <v>2364</v>
      </c>
      <c r="C587" s="4" t="s">
        <v>905</v>
      </c>
      <c r="D587" s="4" t="s">
        <v>23</v>
      </c>
      <c r="E587" s="4" t="s">
        <v>32</v>
      </c>
      <c r="F587" s="4" t="s">
        <v>33</v>
      </c>
      <c r="G587" s="4" t="s">
        <v>2378</v>
      </c>
      <c r="H587" s="4">
        <v>2015</v>
      </c>
      <c r="I587" s="4" t="s">
        <v>2379</v>
      </c>
      <c r="J587" s="4" t="s">
        <v>28</v>
      </c>
      <c r="K587" s="4">
        <v>5</v>
      </c>
      <c r="L587" s="4" t="str">
        <f t="shared" si="18"/>
        <v>Small (1-10)</v>
      </c>
      <c r="M587" s="4">
        <v>3</v>
      </c>
      <c r="N587" s="4">
        <v>0</v>
      </c>
      <c r="O587" s="4" t="str">
        <f t="shared" si="19"/>
        <v>No</v>
      </c>
    </row>
    <row r="588" spans="1:15" x14ac:dyDescent="0.25">
      <c r="A588" s="4" t="s">
        <v>2380</v>
      </c>
      <c r="B588" s="4" t="s">
        <v>2364</v>
      </c>
      <c r="C588" s="4" t="s">
        <v>2381</v>
      </c>
      <c r="D588" s="4" t="s">
        <v>23</v>
      </c>
      <c r="E588" s="4" t="s">
        <v>350</v>
      </c>
      <c r="F588" s="4" t="s">
        <v>33</v>
      </c>
      <c r="G588" s="4" t="s">
        <v>2382</v>
      </c>
      <c r="H588" s="4">
        <v>2015</v>
      </c>
      <c r="I588" s="4" t="s">
        <v>2383</v>
      </c>
      <c r="J588" s="4" t="s">
        <v>28</v>
      </c>
      <c r="K588" s="4">
        <v>7</v>
      </c>
      <c r="L588" s="4" t="str">
        <f t="shared" si="18"/>
        <v>Small (1-10)</v>
      </c>
      <c r="M588" s="4">
        <v>3</v>
      </c>
      <c r="N588" s="4">
        <v>0</v>
      </c>
      <c r="O588" s="4" t="str">
        <f t="shared" si="19"/>
        <v>No</v>
      </c>
    </row>
    <row r="589" spans="1:15" x14ac:dyDescent="0.25">
      <c r="A589" s="4" t="s">
        <v>2384</v>
      </c>
      <c r="B589" s="4" t="s">
        <v>2364</v>
      </c>
      <c r="C589" s="9">
        <v>44744</v>
      </c>
      <c r="D589" s="4" t="s">
        <v>23</v>
      </c>
      <c r="E589" s="4" t="s">
        <v>32</v>
      </c>
      <c r="F589" s="4" t="s">
        <v>295</v>
      </c>
      <c r="G589" s="4" t="s">
        <v>2385</v>
      </c>
      <c r="H589" s="4">
        <v>2019</v>
      </c>
      <c r="I589" s="4" t="s">
        <v>1789</v>
      </c>
      <c r="J589" s="4" t="s">
        <v>28</v>
      </c>
      <c r="K589" s="4">
        <v>18</v>
      </c>
      <c r="L589" s="4" t="str">
        <f t="shared" si="18"/>
        <v>Medium (11-50)</v>
      </c>
      <c r="M589" s="4">
        <v>1</v>
      </c>
      <c r="N589" s="4">
        <v>0</v>
      </c>
      <c r="O589" s="4" t="str">
        <f t="shared" si="19"/>
        <v>No</v>
      </c>
    </row>
    <row r="590" spans="1:15" x14ac:dyDescent="0.25">
      <c r="A590" s="4" t="s">
        <v>2386</v>
      </c>
      <c r="B590" s="4" t="s">
        <v>2387</v>
      </c>
      <c r="C590" s="4" t="s">
        <v>2388</v>
      </c>
      <c r="D590" s="4" t="s">
        <v>39</v>
      </c>
      <c r="E590" s="4" t="s">
        <v>40</v>
      </c>
      <c r="F590" s="4" t="s">
        <v>197</v>
      </c>
      <c r="G590" s="4" t="s">
        <v>2389</v>
      </c>
      <c r="H590" s="4">
        <v>2016</v>
      </c>
      <c r="I590" s="4" t="s">
        <v>2390</v>
      </c>
      <c r="J590" s="4" t="s">
        <v>28</v>
      </c>
      <c r="K590" s="4">
        <v>20</v>
      </c>
      <c r="L590" s="4" t="str">
        <f t="shared" si="18"/>
        <v>Medium (11-50)</v>
      </c>
      <c r="M590" s="4">
        <v>4</v>
      </c>
      <c r="N590" s="4">
        <v>0</v>
      </c>
      <c r="O590" s="4" t="str">
        <f t="shared" si="19"/>
        <v>No</v>
      </c>
    </row>
    <row r="591" spans="1:15" x14ac:dyDescent="0.25">
      <c r="A591" s="4" t="s">
        <v>2391</v>
      </c>
      <c r="B591" s="4" t="s">
        <v>2392</v>
      </c>
      <c r="C591" s="4" t="s">
        <v>2393</v>
      </c>
      <c r="D591" s="4" t="s">
        <v>23</v>
      </c>
      <c r="E591" s="4" t="s">
        <v>152</v>
      </c>
      <c r="F591" s="4" t="s">
        <v>54</v>
      </c>
      <c r="G591" s="4" t="s">
        <v>2394</v>
      </c>
      <c r="H591" s="4">
        <v>2012</v>
      </c>
      <c r="I591" s="4" t="s">
        <v>2395</v>
      </c>
      <c r="J591" s="4" t="s">
        <v>28</v>
      </c>
      <c r="K591" s="4">
        <v>9</v>
      </c>
      <c r="L591" s="4" t="str">
        <f t="shared" si="18"/>
        <v>Small (1-10)</v>
      </c>
      <c r="M591" s="4">
        <v>3</v>
      </c>
      <c r="N591" s="4">
        <v>0</v>
      </c>
      <c r="O591" s="4" t="str">
        <f t="shared" si="19"/>
        <v>No</v>
      </c>
    </row>
    <row r="592" spans="1:15" x14ac:dyDescent="0.25">
      <c r="A592" s="4" t="s">
        <v>2396</v>
      </c>
      <c r="B592" s="4" t="s">
        <v>2397</v>
      </c>
      <c r="C592" s="4" t="s">
        <v>957</v>
      </c>
      <c r="D592" s="4" t="s">
        <v>23</v>
      </c>
      <c r="E592" s="4" t="s">
        <v>929</v>
      </c>
      <c r="F592" s="4" t="s">
        <v>163</v>
      </c>
      <c r="G592" s="4" t="s">
        <v>2398</v>
      </c>
      <c r="H592" s="4">
        <v>2014</v>
      </c>
      <c r="I592" s="4" t="s">
        <v>2399</v>
      </c>
      <c r="J592" s="4" t="s">
        <v>28</v>
      </c>
      <c r="K592" s="4">
        <v>18</v>
      </c>
      <c r="L592" s="4" t="str">
        <f t="shared" si="18"/>
        <v>Medium (11-50)</v>
      </c>
      <c r="M592" s="4" t="s">
        <v>28</v>
      </c>
      <c r="N592" s="4">
        <v>0</v>
      </c>
      <c r="O592" s="4" t="str">
        <f t="shared" si="19"/>
        <v>No</v>
      </c>
    </row>
    <row r="593" spans="1:15" x14ac:dyDescent="0.25">
      <c r="A593" s="4" t="s">
        <v>2400</v>
      </c>
      <c r="B593" s="4" t="s">
        <v>2401</v>
      </c>
      <c r="C593" s="9">
        <v>44297</v>
      </c>
      <c r="D593" s="4" t="s">
        <v>23</v>
      </c>
      <c r="E593" s="4" t="s">
        <v>1049</v>
      </c>
      <c r="F593" s="4" t="s">
        <v>163</v>
      </c>
      <c r="G593" s="4" t="s">
        <v>2402</v>
      </c>
      <c r="H593" s="4">
        <v>2016</v>
      </c>
      <c r="I593" s="4" t="s">
        <v>2403</v>
      </c>
      <c r="J593" s="4" t="s">
        <v>28</v>
      </c>
      <c r="K593" s="4">
        <v>14</v>
      </c>
      <c r="L593" s="4" t="str">
        <f t="shared" si="18"/>
        <v>Medium (11-50)</v>
      </c>
      <c r="M593" s="4">
        <v>1</v>
      </c>
      <c r="N593" s="4">
        <v>0</v>
      </c>
      <c r="O593" s="4" t="str">
        <f t="shared" si="19"/>
        <v>No</v>
      </c>
    </row>
    <row r="594" spans="1:15" x14ac:dyDescent="0.25">
      <c r="A594" s="4" t="s">
        <v>2404</v>
      </c>
      <c r="B594" s="4" t="s">
        <v>2401</v>
      </c>
      <c r="C594" s="4" t="s">
        <v>696</v>
      </c>
      <c r="D594" s="4" t="s">
        <v>384</v>
      </c>
      <c r="E594" s="4" t="s">
        <v>452</v>
      </c>
      <c r="F594" s="4" t="s">
        <v>54</v>
      </c>
      <c r="G594" s="4" t="s">
        <v>2405</v>
      </c>
      <c r="H594" s="4">
        <v>2018</v>
      </c>
      <c r="I594" s="4" t="s">
        <v>2406</v>
      </c>
      <c r="J594" s="4" t="s">
        <v>28</v>
      </c>
      <c r="K594" s="4">
        <v>24</v>
      </c>
      <c r="L594" s="4" t="str">
        <f t="shared" si="18"/>
        <v>Medium (11-50)</v>
      </c>
      <c r="M594" s="4">
        <v>2</v>
      </c>
      <c r="N594" s="4">
        <v>0</v>
      </c>
      <c r="O594" s="4" t="str">
        <f t="shared" si="19"/>
        <v>No</v>
      </c>
    </row>
    <row r="595" spans="1:15" x14ac:dyDescent="0.25">
      <c r="A595" s="4" t="s">
        <v>2407</v>
      </c>
      <c r="B595" s="4" t="s">
        <v>2401</v>
      </c>
      <c r="C595" s="9">
        <v>44866</v>
      </c>
      <c r="D595" s="4" t="s">
        <v>23</v>
      </c>
      <c r="E595" s="4" t="s">
        <v>32</v>
      </c>
      <c r="F595" s="4" t="s">
        <v>54</v>
      </c>
      <c r="G595" s="4" t="s">
        <v>2408</v>
      </c>
      <c r="H595" s="4">
        <v>2013</v>
      </c>
      <c r="I595" s="4" t="s">
        <v>2409</v>
      </c>
      <c r="J595" s="4" t="s">
        <v>28</v>
      </c>
      <c r="K595" s="4">
        <v>15</v>
      </c>
      <c r="L595" s="4" t="str">
        <f t="shared" si="18"/>
        <v>Medium (11-50)</v>
      </c>
      <c r="M595" s="4">
        <v>2</v>
      </c>
      <c r="N595" s="4">
        <v>0</v>
      </c>
      <c r="O595" s="4" t="str">
        <f t="shared" si="19"/>
        <v>No</v>
      </c>
    </row>
    <row r="596" spans="1:15" x14ac:dyDescent="0.25">
      <c r="A596" s="4" t="s">
        <v>2410</v>
      </c>
      <c r="B596" s="4" t="s">
        <v>2401</v>
      </c>
      <c r="C596" s="4" t="s">
        <v>798</v>
      </c>
      <c r="D596" s="4" t="s">
        <v>591</v>
      </c>
      <c r="E596" s="4" t="s">
        <v>2411</v>
      </c>
      <c r="F596" s="4" t="s">
        <v>33</v>
      </c>
      <c r="G596" s="4" t="s">
        <v>2412</v>
      </c>
      <c r="H596" s="4">
        <v>2018</v>
      </c>
      <c r="I596" s="4" t="s">
        <v>2413</v>
      </c>
      <c r="J596" s="4" t="s">
        <v>28</v>
      </c>
      <c r="K596" s="4">
        <v>8</v>
      </c>
      <c r="L596" s="4" t="str">
        <f t="shared" si="18"/>
        <v>Small (1-10)</v>
      </c>
      <c r="M596" s="4">
        <v>1</v>
      </c>
      <c r="N596" s="4">
        <v>0</v>
      </c>
      <c r="O596" s="4" t="str">
        <f t="shared" si="19"/>
        <v>No</v>
      </c>
    </row>
    <row r="597" spans="1:15" x14ac:dyDescent="0.25">
      <c r="A597" s="4" t="s">
        <v>2414</v>
      </c>
      <c r="B597" s="4" t="s">
        <v>2401</v>
      </c>
      <c r="C597" s="4" t="s">
        <v>2415</v>
      </c>
      <c r="D597" s="4" t="s">
        <v>23</v>
      </c>
      <c r="E597" s="4" t="s">
        <v>1299</v>
      </c>
      <c r="F597" s="4" t="s">
        <v>17</v>
      </c>
      <c r="G597" s="4" t="s">
        <v>2416</v>
      </c>
      <c r="H597" s="4">
        <v>2013</v>
      </c>
      <c r="I597" s="4" t="s">
        <v>2417</v>
      </c>
      <c r="J597" s="4" t="s">
        <v>28</v>
      </c>
      <c r="K597" s="4">
        <v>34</v>
      </c>
      <c r="L597" s="4" t="str">
        <f t="shared" si="18"/>
        <v>Medium (11-50)</v>
      </c>
      <c r="M597" s="4">
        <v>4</v>
      </c>
      <c r="N597" s="4">
        <v>0</v>
      </c>
      <c r="O597" s="4" t="str">
        <f t="shared" si="19"/>
        <v>No</v>
      </c>
    </row>
    <row r="598" spans="1:15" x14ac:dyDescent="0.25">
      <c r="A598" s="4" t="s">
        <v>2418</v>
      </c>
      <c r="B598" s="4" t="s">
        <v>2401</v>
      </c>
      <c r="C598" s="4" t="s">
        <v>2333</v>
      </c>
      <c r="D598" s="4" t="s">
        <v>512</v>
      </c>
      <c r="E598" s="4" t="s">
        <v>513</v>
      </c>
      <c r="F598" s="4" t="s">
        <v>70</v>
      </c>
      <c r="G598" s="4" t="s">
        <v>2419</v>
      </c>
      <c r="H598" s="4">
        <v>2019</v>
      </c>
      <c r="I598" s="4" t="s">
        <v>2420</v>
      </c>
      <c r="J598" s="4" t="s">
        <v>28</v>
      </c>
      <c r="K598" s="4">
        <v>9</v>
      </c>
      <c r="L598" s="4" t="str">
        <f t="shared" si="18"/>
        <v>Small (1-10)</v>
      </c>
      <c r="M598" s="4">
        <v>1</v>
      </c>
      <c r="N598" s="4">
        <v>0</v>
      </c>
      <c r="O598" s="4" t="str">
        <f t="shared" si="19"/>
        <v>No</v>
      </c>
    </row>
    <row r="599" spans="1:15" x14ac:dyDescent="0.25">
      <c r="A599" s="4" t="s">
        <v>2421</v>
      </c>
      <c r="B599" s="4" t="s">
        <v>2401</v>
      </c>
      <c r="C599" s="4" t="s">
        <v>2422</v>
      </c>
      <c r="D599" s="4" t="s">
        <v>15</v>
      </c>
      <c r="E599" s="4" t="s">
        <v>16</v>
      </c>
      <c r="F599" s="4" t="s">
        <v>88</v>
      </c>
      <c r="G599" s="4" t="s">
        <v>2423</v>
      </c>
      <c r="H599" s="4">
        <v>2010</v>
      </c>
      <c r="I599" s="4" t="s">
        <v>2424</v>
      </c>
      <c r="J599" s="4" t="s">
        <v>28</v>
      </c>
      <c r="K599" s="4">
        <v>11</v>
      </c>
      <c r="L599" s="4" t="str">
        <f t="shared" si="18"/>
        <v>Medium (11-50)</v>
      </c>
      <c r="M599" s="4">
        <v>1</v>
      </c>
      <c r="N599" s="4">
        <v>0</v>
      </c>
      <c r="O599" s="4" t="str">
        <f t="shared" si="19"/>
        <v>No</v>
      </c>
    </row>
    <row r="600" spans="1:15" x14ac:dyDescent="0.25">
      <c r="A600" s="4" t="s">
        <v>2425</v>
      </c>
      <c r="B600" s="4" t="s">
        <v>2401</v>
      </c>
      <c r="C600" s="4" t="s">
        <v>2426</v>
      </c>
      <c r="D600" s="4" t="s">
        <v>23</v>
      </c>
      <c r="E600" s="4" t="s">
        <v>152</v>
      </c>
      <c r="F600" s="4" t="s">
        <v>33</v>
      </c>
      <c r="G600" s="4" t="s">
        <v>2427</v>
      </c>
      <c r="H600" s="4">
        <v>2014</v>
      </c>
      <c r="I600" s="4" t="s">
        <v>2428</v>
      </c>
      <c r="J600" s="4" t="s">
        <v>28</v>
      </c>
      <c r="K600" s="4">
        <v>26</v>
      </c>
      <c r="L600" s="4" t="str">
        <f t="shared" si="18"/>
        <v>Medium (11-50)</v>
      </c>
      <c r="M600" s="4">
        <v>4</v>
      </c>
      <c r="N600" s="4">
        <v>0</v>
      </c>
      <c r="O600" s="4" t="str">
        <f t="shared" si="19"/>
        <v>No</v>
      </c>
    </row>
    <row r="601" spans="1:15" x14ac:dyDescent="0.25">
      <c r="A601" s="4" t="s">
        <v>2429</v>
      </c>
      <c r="B601" s="4" t="s">
        <v>2401</v>
      </c>
      <c r="C601" s="4" t="s">
        <v>2430</v>
      </c>
      <c r="D601" s="4" t="s">
        <v>15</v>
      </c>
      <c r="E601" s="4" t="s">
        <v>16</v>
      </c>
      <c r="F601" s="4" t="s">
        <v>303</v>
      </c>
      <c r="G601" s="4" t="s">
        <v>2431</v>
      </c>
      <c r="H601" s="4">
        <v>2021</v>
      </c>
      <c r="I601" s="4" t="s">
        <v>2432</v>
      </c>
      <c r="J601" s="4" t="s">
        <v>28</v>
      </c>
      <c r="K601" s="4">
        <v>2</v>
      </c>
      <c r="L601" s="4" t="str">
        <f t="shared" si="18"/>
        <v>Small (1-10)</v>
      </c>
      <c r="M601" s="4" t="s">
        <v>28</v>
      </c>
      <c r="N601" s="4">
        <v>0</v>
      </c>
      <c r="O601" s="4" t="str">
        <f t="shared" si="19"/>
        <v>No</v>
      </c>
    </row>
    <row r="602" spans="1:15" x14ac:dyDescent="0.25">
      <c r="A602" s="4" t="s">
        <v>2433</v>
      </c>
      <c r="B602" s="4" t="s">
        <v>2401</v>
      </c>
      <c r="C602" s="4" t="s">
        <v>2434</v>
      </c>
      <c r="D602" s="4" t="s">
        <v>1518</v>
      </c>
      <c r="E602" s="4" t="s">
        <v>1519</v>
      </c>
      <c r="F602" s="4" t="s">
        <v>197</v>
      </c>
      <c r="G602" s="4" t="s">
        <v>2435</v>
      </c>
      <c r="H602" s="4">
        <v>2011</v>
      </c>
      <c r="I602" s="4" t="s">
        <v>2436</v>
      </c>
      <c r="J602" s="4" t="s">
        <v>28</v>
      </c>
      <c r="K602" s="4">
        <v>22</v>
      </c>
      <c r="L602" s="4" t="str">
        <f t="shared" si="18"/>
        <v>Medium (11-50)</v>
      </c>
      <c r="M602" s="4">
        <v>4</v>
      </c>
      <c r="N602" s="4">
        <v>0</v>
      </c>
      <c r="O602" s="4" t="str">
        <f t="shared" si="19"/>
        <v>No</v>
      </c>
    </row>
    <row r="603" spans="1:15" x14ac:dyDescent="0.25">
      <c r="A603" s="4" t="s">
        <v>2437</v>
      </c>
      <c r="B603" s="4" t="s">
        <v>2401</v>
      </c>
      <c r="C603" s="4" t="s">
        <v>2438</v>
      </c>
      <c r="D603" s="4" t="s">
        <v>15</v>
      </c>
      <c r="E603" s="4" t="s">
        <v>127</v>
      </c>
      <c r="F603" s="4" t="s">
        <v>65</v>
      </c>
      <c r="G603" s="4" t="s">
        <v>2439</v>
      </c>
      <c r="H603" s="4">
        <v>2015</v>
      </c>
      <c r="I603" s="4" t="s">
        <v>2440</v>
      </c>
      <c r="J603" s="4" t="s">
        <v>28</v>
      </c>
      <c r="K603" s="4">
        <v>16</v>
      </c>
      <c r="L603" s="4" t="str">
        <f t="shared" si="18"/>
        <v>Medium (11-50)</v>
      </c>
      <c r="M603" s="4">
        <v>2</v>
      </c>
      <c r="N603" s="4">
        <v>0</v>
      </c>
      <c r="O603" s="4" t="str">
        <f t="shared" si="19"/>
        <v>No</v>
      </c>
    </row>
    <row r="604" spans="1:15" x14ac:dyDescent="0.25">
      <c r="A604" s="4" t="s">
        <v>2441</v>
      </c>
      <c r="B604" s="4" t="s">
        <v>2401</v>
      </c>
      <c r="C604" s="9">
        <v>43139</v>
      </c>
      <c r="D604" s="4" t="s">
        <v>555</v>
      </c>
      <c r="E604" s="4" t="s">
        <v>556</v>
      </c>
      <c r="F604" s="4" t="s">
        <v>54</v>
      </c>
      <c r="G604" s="4" t="s">
        <v>2442</v>
      </c>
      <c r="H604" s="4">
        <v>2007</v>
      </c>
      <c r="I604" s="4" t="s">
        <v>2443</v>
      </c>
      <c r="J604" s="4" t="s">
        <v>43</v>
      </c>
      <c r="K604" s="4">
        <v>11</v>
      </c>
      <c r="L604" s="4" t="str">
        <f t="shared" si="18"/>
        <v>Medium (11-50)</v>
      </c>
      <c r="M604" s="4">
        <v>3</v>
      </c>
      <c r="N604" s="4">
        <v>1</v>
      </c>
      <c r="O604" s="4" t="str">
        <f t="shared" si="19"/>
        <v>Yes</v>
      </c>
    </row>
    <row r="605" spans="1:15" x14ac:dyDescent="0.25">
      <c r="A605" s="4" t="s">
        <v>2444</v>
      </c>
      <c r="B605" s="4" t="s">
        <v>2401</v>
      </c>
      <c r="C605" s="4" t="s">
        <v>2445</v>
      </c>
      <c r="D605" s="4" t="s">
        <v>23</v>
      </c>
      <c r="E605" s="4" t="s">
        <v>152</v>
      </c>
      <c r="F605" s="4" t="s">
        <v>88</v>
      </c>
      <c r="G605" s="4" t="s">
        <v>2446</v>
      </c>
      <c r="H605" s="4">
        <v>2015</v>
      </c>
      <c r="I605" s="4" t="s">
        <v>2447</v>
      </c>
      <c r="J605" s="4" t="s">
        <v>28</v>
      </c>
      <c r="K605" s="4">
        <v>11</v>
      </c>
      <c r="L605" s="4" t="str">
        <f t="shared" si="18"/>
        <v>Medium (11-50)</v>
      </c>
      <c r="M605" s="4">
        <v>4</v>
      </c>
      <c r="N605" s="4">
        <v>0</v>
      </c>
      <c r="O605" s="4" t="str">
        <f t="shared" si="19"/>
        <v>No</v>
      </c>
    </row>
    <row r="606" spans="1:15" x14ac:dyDescent="0.25">
      <c r="A606" s="4" t="s">
        <v>2448</v>
      </c>
      <c r="B606" s="4" t="s">
        <v>2401</v>
      </c>
      <c r="C606" s="4" t="s">
        <v>2449</v>
      </c>
      <c r="D606" s="4" t="s">
        <v>23</v>
      </c>
      <c r="E606" s="4" t="s">
        <v>32</v>
      </c>
      <c r="F606" s="4" t="s">
        <v>54</v>
      </c>
      <c r="G606" s="4" t="s">
        <v>2450</v>
      </c>
      <c r="H606" s="4">
        <v>2007</v>
      </c>
      <c r="I606" s="4" t="s">
        <v>2451</v>
      </c>
      <c r="J606" s="4" t="s">
        <v>28</v>
      </c>
      <c r="K606" s="4">
        <v>17</v>
      </c>
      <c r="L606" s="4" t="str">
        <f t="shared" si="18"/>
        <v>Medium (11-50)</v>
      </c>
      <c r="M606" s="4">
        <v>3</v>
      </c>
      <c r="N606" s="4">
        <v>0</v>
      </c>
      <c r="O606" s="4" t="str">
        <f t="shared" si="19"/>
        <v>No</v>
      </c>
    </row>
    <row r="607" spans="1:15" x14ac:dyDescent="0.25">
      <c r="A607" s="4" t="s">
        <v>2452</v>
      </c>
      <c r="B607" s="4" t="s">
        <v>2401</v>
      </c>
      <c r="C607" s="9">
        <v>44503</v>
      </c>
      <c r="D607" s="4" t="s">
        <v>39</v>
      </c>
      <c r="E607" s="4" t="s">
        <v>40</v>
      </c>
      <c r="F607" s="4" t="s">
        <v>54</v>
      </c>
      <c r="G607" s="4" t="s">
        <v>2453</v>
      </c>
      <c r="H607" s="4">
        <v>2009</v>
      </c>
      <c r="I607" s="4" t="s">
        <v>2454</v>
      </c>
      <c r="J607" s="4" t="s">
        <v>28</v>
      </c>
      <c r="K607" s="4">
        <v>9</v>
      </c>
      <c r="L607" s="4" t="str">
        <f t="shared" si="18"/>
        <v>Small (1-10)</v>
      </c>
      <c r="M607" s="4">
        <v>6</v>
      </c>
      <c r="N607" s="4">
        <v>0</v>
      </c>
      <c r="O607" s="4" t="str">
        <f t="shared" si="19"/>
        <v>No</v>
      </c>
    </row>
    <row r="608" spans="1:15" x14ac:dyDescent="0.25">
      <c r="A608" s="4" t="s">
        <v>2455</v>
      </c>
      <c r="B608" s="4" t="s">
        <v>2401</v>
      </c>
      <c r="C608" s="4" t="s">
        <v>969</v>
      </c>
      <c r="D608" s="4" t="s">
        <v>23</v>
      </c>
      <c r="E608" s="4" t="s">
        <v>152</v>
      </c>
      <c r="F608" s="4" t="s">
        <v>54</v>
      </c>
      <c r="G608" s="4" t="s">
        <v>2456</v>
      </c>
      <c r="H608" s="4">
        <v>2011</v>
      </c>
      <c r="I608" s="4" t="s">
        <v>2457</v>
      </c>
      <c r="J608" s="4" t="s">
        <v>28</v>
      </c>
      <c r="K608" s="4">
        <v>20</v>
      </c>
      <c r="L608" s="4" t="str">
        <f t="shared" si="18"/>
        <v>Medium (11-50)</v>
      </c>
      <c r="M608" s="4">
        <v>3</v>
      </c>
      <c r="N608" s="4">
        <v>0</v>
      </c>
      <c r="O608" s="4" t="str">
        <f t="shared" si="19"/>
        <v>No</v>
      </c>
    </row>
    <row r="609" spans="1:15" x14ac:dyDescent="0.25">
      <c r="A609" s="4" t="s">
        <v>2458</v>
      </c>
      <c r="B609" s="4" t="s">
        <v>2401</v>
      </c>
      <c r="C609" s="9">
        <v>44387</v>
      </c>
      <c r="D609" s="4" t="s">
        <v>99</v>
      </c>
      <c r="E609" s="4" t="s">
        <v>1639</v>
      </c>
      <c r="F609" s="4" t="s">
        <v>88</v>
      </c>
      <c r="G609" s="4" t="s">
        <v>2459</v>
      </c>
      <c r="H609" s="4">
        <v>2011</v>
      </c>
      <c r="I609" s="4" t="s">
        <v>2460</v>
      </c>
      <c r="J609" s="4" t="s">
        <v>28</v>
      </c>
      <c r="K609" s="4">
        <v>18</v>
      </c>
      <c r="L609" s="4" t="str">
        <f t="shared" si="18"/>
        <v>Medium (11-50)</v>
      </c>
      <c r="M609" s="4">
        <v>7</v>
      </c>
      <c r="N609" s="4">
        <v>0</v>
      </c>
      <c r="O609" s="4" t="str">
        <f t="shared" si="19"/>
        <v>No</v>
      </c>
    </row>
    <row r="610" spans="1:15" x14ac:dyDescent="0.25">
      <c r="A610" s="4" t="s">
        <v>2461</v>
      </c>
      <c r="B610" s="4" t="s">
        <v>2401</v>
      </c>
      <c r="C610" s="9">
        <v>44415</v>
      </c>
      <c r="D610" s="4" t="s">
        <v>23</v>
      </c>
      <c r="E610" s="4" t="s">
        <v>329</v>
      </c>
      <c r="F610" s="4" t="s">
        <v>54</v>
      </c>
      <c r="G610" s="4" t="s">
        <v>2462</v>
      </c>
      <c r="H610" s="4" t="s">
        <v>28</v>
      </c>
      <c r="I610" s="4" t="s">
        <v>2460</v>
      </c>
      <c r="J610" s="4" t="s">
        <v>28</v>
      </c>
      <c r="K610" s="4">
        <v>18</v>
      </c>
      <c r="L610" s="4" t="str">
        <f t="shared" si="18"/>
        <v>Medium (11-50)</v>
      </c>
      <c r="M610" s="4">
        <v>7</v>
      </c>
      <c r="N610" s="4">
        <v>0</v>
      </c>
      <c r="O610" s="4" t="str">
        <f t="shared" si="19"/>
        <v>No</v>
      </c>
    </row>
    <row r="611" spans="1:15" x14ac:dyDescent="0.25">
      <c r="A611" s="4" t="s">
        <v>2463</v>
      </c>
      <c r="B611" s="4" t="s">
        <v>2401</v>
      </c>
      <c r="C611" s="4" t="s">
        <v>393</v>
      </c>
      <c r="D611" s="4" t="s">
        <v>99</v>
      </c>
      <c r="E611" s="4" t="s">
        <v>2464</v>
      </c>
      <c r="F611" s="4" t="s">
        <v>25</v>
      </c>
      <c r="G611" s="4" t="s">
        <v>2465</v>
      </c>
      <c r="H611" s="4">
        <v>1984</v>
      </c>
      <c r="I611" s="4" t="s">
        <v>2466</v>
      </c>
      <c r="J611" s="4" t="s">
        <v>28</v>
      </c>
      <c r="K611" s="4">
        <v>7</v>
      </c>
      <c r="L611" s="4" t="str">
        <f t="shared" si="18"/>
        <v>Small (1-10)</v>
      </c>
      <c r="M611" s="4">
        <v>4</v>
      </c>
      <c r="N611" s="4">
        <v>0</v>
      </c>
      <c r="O611" s="4" t="str">
        <f t="shared" si="19"/>
        <v>No</v>
      </c>
    </row>
    <row r="612" spans="1:15" x14ac:dyDescent="0.25">
      <c r="A612" s="4" t="s">
        <v>2467</v>
      </c>
      <c r="B612" s="4" t="s">
        <v>2401</v>
      </c>
      <c r="C612" s="9">
        <v>44257</v>
      </c>
      <c r="D612" s="4" t="s">
        <v>23</v>
      </c>
      <c r="E612" s="4" t="s">
        <v>152</v>
      </c>
      <c r="F612" s="4" t="s">
        <v>33</v>
      </c>
      <c r="G612" s="4" t="s">
        <v>2468</v>
      </c>
      <c r="H612" s="4">
        <v>2015</v>
      </c>
      <c r="I612" s="4" t="s">
        <v>2469</v>
      </c>
      <c r="J612" s="4" t="s">
        <v>28</v>
      </c>
      <c r="K612" s="4">
        <v>13</v>
      </c>
      <c r="L612" s="4" t="str">
        <f t="shared" si="18"/>
        <v>Medium (11-50)</v>
      </c>
      <c r="M612" s="4">
        <v>6</v>
      </c>
      <c r="N612" s="4">
        <v>0</v>
      </c>
      <c r="O612" s="4" t="str">
        <f t="shared" si="19"/>
        <v>No</v>
      </c>
    </row>
    <row r="613" spans="1:15" x14ac:dyDescent="0.25">
      <c r="A613" s="4" t="s">
        <v>2470</v>
      </c>
      <c r="B613" s="4" t="s">
        <v>2401</v>
      </c>
      <c r="C613" s="9">
        <v>44381</v>
      </c>
      <c r="D613" s="4" t="s">
        <v>23</v>
      </c>
      <c r="E613" s="4" t="s">
        <v>2471</v>
      </c>
      <c r="F613" s="4" t="s">
        <v>54</v>
      </c>
      <c r="G613" s="4" t="s">
        <v>2472</v>
      </c>
      <c r="H613" s="4">
        <v>2011</v>
      </c>
      <c r="I613" s="4" t="s">
        <v>2473</v>
      </c>
      <c r="J613" s="4" t="s">
        <v>28</v>
      </c>
      <c r="K613" s="4">
        <v>13</v>
      </c>
      <c r="L613" s="4" t="str">
        <f t="shared" si="18"/>
        <v>Medium (11-50)</v>
      </c>
      <c r="M613" s="4">
        <v>3</v>
      </c>
      <c r="N613" s="4">
        <v>0</v>
      </c>
      <c r="O613" s="4" t="str">
        <f t="shared" si="19"/>
        <v>No</v>
      </c>
    </row>
    <row r="614" spans="1:15" x14ac:dyDescent="0.25">
      <c r="A614" s="4" t="s">
        <v>2474</v>
      </c>
      <c r="B614" s="4" t="s">
        <v>2401</v>
      </c>
      <c r="C614" s="9">
        <v>44412</v>
      </c>
      <c r="D614" s="4" t="s">
        <v>23</v>
      </c>
      <c r="E614" s="4" t="s">
        <v>32</v>
      </c>
      <c r="F614" s="4" t="s">
        <v>54</v>
      </c>
      <c r="G614" s="4" t="s">
        <v>2475</v>
      </c>
      <c r="H614" s="4">
        <v>2011</v>
      </c>
      <c r="I614" s="4" t="s">
        <v>2473</v>
      </c>
      <c r="J614" s="4" t="s">
        <v>28</v>
      </c>
      <c r="K614" s="4">
        <v>13</v>
      </c>
      <c r="L614" s="4" t="str">
        <f t="shared" si="18"/>
        <v>Medium (11-50)</v>
      </c>
      <c r="M614" s="4">
        <v>3</v>
      </c>
      <c r="N614" s="4">
        <v>0</v>
      </c>
      <c r="O614" s="4" t="str">
        <f t="shared" si="19"/>
        <v>No</v>
      </c>
    </row>
    <row r="615" spans="1:15" x14ac:dyDescent="0.25">
      <c r="A615" s="4" t="s">
        <v>2476</v>
      </c>
      <c r="B615" s="4" t="s">
        <v>2401</v>
      </c>
      <c r="C615" s="4" t="s">
        <v>646</v>
      </c>
      <c r="D615" s="4" t="s">
        <v>23</v>
      </c>
      <c r="E615" s="4" t="s">
        <v>2477</v>
      </c>
      <c r="F615" s="4" t="s">
        <v>101</v>
      </c>
      <c r="G615" s="4" t="s">
        <v>2478</v>
      </c>
      <c r="H615" s="4">
        <v>2012</v>
      </c>
      <c r="I615" s="4" t="s">
        <v>2479</v>
      </c>
      <c r="J615" s="4" t="s">
        <v>28</v>
      </c>
      <c r="K615" s="4">
        <v>14</v>
      </c>
      <c r="L615" s="4" t="str">
        <f t="shared" si="18"/>
        <v>Medium (11-50)</v>
      </c>
      <c r="M615" s="4">
        <v>3</v>
      </c>
      <c r="N615" s="4">
        <v>0</v>
      </c>
      <c r="O615" s="4" t="str">
        <f t="shared" si="19"/>
        <v>No</v>
      </c>
    </row>
    <row r="616" spans="1:15" x14ac:dyDescent="0.25">
      <c r="A616" s="4" t="s">
        <v>2480</v>
      </c>
      <c r="B616" s="4" t="s">
        <v>2401</v>
      </c>
      <c r="C616" s="4" t="s">
        <v>499</v>
      </c>
      <c r="D616" s="4" t="s">
        <v>23</v>
      </c>
      <c r="E616" s="4" t="s">
        <v>32</v>
      </c>
      <c r="F616" s="4" t="s">
        <v>303</v>
      </c>
      <c r="G616" s="4" t="s">
        <v>2481</v>
      </c>
      <c r="H616" s="4">
        <v>2015</v>
      </c>
      <c r="I616" s="4" t="s">
        <v>2482</v>
      </c>
      <c r="J616" s="4" t="s">
        <v>28</v>
      </c>
      <c r="K616" s="4">
        <v>26</v>
      </c>
      <c r="L616" s="4" t="str">
        <f t="shared" si="18"/>
        <v>Medium (11-50)</v>
      </c>
      <c r="M616" s="4">
        <v>2</v>
      </c>
      <c r="N616" s="4">
        <v>0</v>
      </c>
      <c r="O616" s="4" t="str">
        <f t="shared" si="19"/>
        <v>No</v>
      </c>
    </row>
    <row r="617" spans="1:15" x14ac:dyDescent="0.25">
      <c r="A617" s="4" t="s">
        <v>2483</v>
      </c>
      <c r="B617" s="4" t="s">
        <v>2401</v>
      </c>
      <c r="C617" s="9">
        <v>44414</v>
      </c>
      <c r="D617" s="4" t="s">
        <v>208</v>
      </c>
      <c r="E617" s="4" t="s">
        <v>209</v>
      </c>
      <c r="F617" s="4" t="s">
        <v>33</v>
      </c>
      <c r="G617" s="4" t="s">
        <v>2484</v>
      </c>
      <c r="H617" s="4">
        <v>2014</v>
      </c>
      <c r="I617" s="4" t="s">
        <v>2485</v>
      </c>
      <c r="J617" s="4" t="s">
        <v>28</v>
      </c>
      <c r="K617" s="4">
        <v>10</v>
      </c>
      <c r="L617" s="4" t="str">
        <f t="shared" si="18"/>
        <v>Small (1-10)</v>
      </c>
      <c r="M617" s="4">
        <v>4</v>
      </c>
      <c r="N617" s="4">
        <v>0</v>
      </c>
      <c r="O617" s="4" t="str">
        <f t="shared" si="19"/>
        <v>No</v>
      </c>
    </row>
    <row r="618" spans="1:15" x14ac:dyDescent="0.25">
      <c r="A618" s="4" t="s">
        <v>2486</v>
      </c>
      <c r="B618" s="4" t="s">
        <v>2401</v>
      </c>
      <c r="C618" s="4" t="s">
        <v>2291</v>
      </c>
      <c r="D618" s="4" t="s">
        <v>23</v>
      </c>
      <c r="E618" s="4" t="s">
        <v>495</v>
      </c>
      <c r="F618" s="4" t="s">
        <v>54</v>
      </c>
      <c r="G618" s="4" t="s">
        <v>2487</v>
      </c>
      <c r="H618" s="4">
        <v>2014</v>
      </c>
      <c r="I618" s="4" t="s">
        <v>2488</v>
      </c>
      <c r="J618" s="4" t="s">
        <v>28</v>
      </c>
      <c r="K618" s="4">
        <v>18</v>
      </c>
      <c r="L618" s="4" t="str">
        <f t="shared" si="18"/>
        <v>Medium (11-50)</v>
      </c>
      <c r="M618" s="4">
        <v>3</v>
      </c>
      <c r="N618" s="4">
        <v>0</v>
      </c>
      <c r="O618" s="4" t="str">
        <f t="shared" si="19"/>
        <v>No</v>
      </c>
    </row>
    <row r="619" spans="1:15" x14ac:dyDescent="0.25">
      <c r="A619" s="4" t="s">
        <v>2489</v>
      </c>
      <c r="B619" s="4" t="s">
        <v>2401</v>
      </c>
      <c r="C619" s="9">
        <v>44239</v>
      </c>
      <c r="D619" s="4" t="s">
        <v>23</v>
      </c>
      <c r="E619" s="4" t="s">
        <v>32</v>
      </c>
      <c r="F619" s="4" t="s">
        <v>295</v>
      </c>
      <c r="G619" s="4" t="s">
        <v>2490</v>
      </c>
      <c r="H619" s="4">
        <v>2018</v>
      </c>
      <c r="I619" s="4" t="s">
        <v>2491</v>
      </c>
      <c r="J619" s="4" t="s">
        <v>28</v>
      </c>
      <c r="K619" s="4">
        <v>8</v>
      </c>
      <c r="L619" s="4" t="str">
        <f t="shared" si="18"/>
        <v>Small (1-10)</v>
      </c>
      <c r="M619" s="4">
        <v>1</v>
      </c>
      <c r="N619" s="4">
        <v>0</v>
      </c>
      <c r="O619" s="4" t="str">
        <f t="shared" si="19"/>
        <v>No</v>
      </c>
    </row>
    <row r="620" spans="1:15" x14ac:dyDescent="0.25">
      <c r="A620" s="4" t="s">
        <v>2492</v>
      </c>
      <c r="B620" s="4" t="s">
        <v>2401</v>
      </c>
      <c r="C620" s="9">
        <v>44836</v>
      </c>
      <c r="D620" s="4" t="s">
        <v>23</v>
      </c>
      <c r="E620" s="4" t="s">
        <v>424</v>
      </c>
      <c r="F620" s="4" t="s">
        <v>295</v>
      </c>
      <c r="G620" s="4" t="s">
        <v>2493</v>
      </c>
      <c r="H620" s="4">
        <v>2016</v>
      </c>
      <c r="I620" s="4" t="s">
        <v>2494</v>
      </c>
      <c r="J620" s="4" t="s">
        <v>28</v>
      </c>
      <c r="K620" s="4">
        <v>14</v>
      </c>
      <c r="L620" s="4" t="str">
        <f t="shared" si="18"/>
        <v>Medium (11-50)</v>
      </c>
      <c r="M620" s="4">
        <v>2</v>
      </c>
      <c r="N620" s="4">
        <v>0</v>
      </c>
      <c r="O620" s="4" t="str">
        <f t="shared" si="19"/>
        <v>No</v>
      </c>
    </row>
    <row r="621" spans="1:15" x14ac:dyDescent="0.25">
      <c r="A621" s="4" t="s">
        <v>2495</v>
      </c>
      <c r="B621" s="4" t="s">
        <v>2401</v>
      </c>
      <c r="C621" s="4" t="s">
        <v>2496</v>
      </c>
      <c r="D621" s="4" t="s">
        <v>58</v>
      </c>
      <c r="E621" s="4" t="s">
        <v>59</v>
      </c>
      <c r="F621" s="4" t="s">
        <v>303</v>
      </c>
      <c r="G621" s="4" t="s">
        <v>2497</v>
      </c>
      <c r="H621" s="4">
        <v>2017</v>
      </c>
      <c r="I621" s="4" t="s">
        <v>2498</v>
      </c>
      <c r="J621" s="4" t="s">
        <v>28</v>
      </c>
      <c r="K621" s="4">
        <v>5</v>
      </c>
      <c r="L621" s="4" t="str">
        <f t="shared" si="18"/>
        <v>Small (1-10)</v>
      </c>
      <c r="M621" s="4">
        <v>2</v>
      </c>
      <c r="N621" s="4">
        <v>0</v>
      </c>
      <c r="O621" s="4" t="str">
        <f t="shared" si="19"/>
        <v>No</v>
      </c>
    </row>
    <row r="622" spans="1:15" x14ac:dyDescent="0.25">
      <c r="A622" s="4" t="s">
        <v>2499</v>
      </c>
      <c r="B622" s="4" t="s">
        <v>2500</v>
      </c>
      <c r="C622" s="4" t="s">
        <v>2501</v>
      </c>
      <c r="D622" s="4" t="s">
        <v>555</v>
      </c>
      <c r="E622" s="4" t="s">
        <v>2502</v>
      </c>
      <c r="F622" s="4" t="s">
        <v>88</v>
      </c>
      <c r="G622" s="4" t="s">
        <v>2503</v>
      </c>
      <c r="H622" s="4" t="s">
        <v>28</v>
      </c>
      <c r="I622" s="4" t="s">
        <v>2498</v>
      </c>
      <c r="J622" s="4" t="s">
        <v>28</v>
      </c>
      <c r="K622" s="4">
        <v>5</v>
      </c>
      <c r="L622" s="4" t="str">
        <f t="shared" si="18"/>
        <v>Small (1-10)</v>
      </c>
      <c r="M622" s="4">
        <v>2</v>
      </c>
      <c r="N622" s="4">
        <v>0</v>
      </c>
      <c r="O622" s="4" t="str">
        <f t="shared" si="19"/>
        <v>No</v>
      </c>
    </row>
    <row r="623" spans="1:15" x14ac:dyDescent="0.25">
      <c r="A623" s="4" t="s">
        <v>2504</v>
      </c>
      <c r="B623" s="4" t="s">
        <v>2500</v>
      </c>
      <c r="C623" s="4" t="s">
        <v>2496</v>
      </c>
      <c r="D623" s="4" t="s">
        <v>605</v>
      </c>
      <c r="E623" s="4" t="s">
        <v>611</v>
      </c>
      <c r="F623" s="4" t="s">
        <v>33</v>
      </c>
      <c r="G623" s="4" t="s">
        <v>2505</v>
      </c>
      <c r="H623" s="4">
        <v>2016</v>
      </c>
      <c r="I623" s="4" t="s">
        <v>2506</v>
      </c>
      <c r="J623" s="4" t="s">
        <v>28</v>
      </c>
      <c r="K623" s="4">
        <v>16</v>
      </c>
      <c r="L623" s="4" t="str">
        <f t="shared" si="18"/>
        <v>Medium (11-50)</v>
      </c>
      <c r="M623" s="4">
        <v>2</v>
      </c>
      <c r="N623" s="4">
        <v>0</v>
      </c>
      <c r="O623" s="4" t="str">
        <f t="shared" si="19"/>
        <v>No</v>
      </c>
    </row>
    <row r="624" spans="1:15" x14ac:dyDescent="0.25">
      <c r="A624" s="4" t="s">
        <v>2507</v>
      </c>
      <c r="B624" s="4" t="s">
        <v>2508</v>
      </c>
      <c r="C624" s="4" t="s">
        <v>1963</v>
      </c>
      <c r="D624" s="4" t="s">
        <v>15</v>
      </c>
      <c r="E624" s="4" t="s">
        <v>107</v>
      </c>
      <c r="F624" s="4" t="s">
        <v>17</v>
      </c>
      <c r="G624" s="4" t="s">
        <v>2509</v>
      </c>
      <c r="H624" s="4">
        <v>2014</v>
      </c>
      <c r="I624" s="4" t="s">
        <v>2510</v>
      </c>
      <c r="J624" s="4" t="s">
        <v>28</v>
      </c>
      <c r="K624" s="4">
        <v>10</v>
      </c>
      <c r="L624" s="4" t="str">
        <f t="shared" si="18"/>
        <v>Small (1-10)</v>
      </c>
      <c r="M624" s="4" t="s">
        <v>28</v>
      </c>
      <c r="N624" s="4">
        <v>0</v>
      </c>
      <c r="O624" s="4" t="str">
        <f t="shared" si="19"/>
        <v>No</v>
      </c>
    </row>
    <row r="625" spans="1:15" x14ac:dyDescent="0.25">
      <c r="A625" s="4" t="s">
        <v>2511</v>
      </c>
      <c r="B625" s="4" t="s">
        <v>2508</v>
      </c>
      <c r="C625" s="9">
        <v>43289</v>
      </c>
      <c r="D625" s="4" t="s">
        <v>233</v>
      </c>
      <c r="E625" s="4" t="s">
        <v>2512</v>
      </c>
      <c r="F625" s="4" t="s">
        <v>310</v>
      </c>
      <c r="G625" s="4" t="s">
        <v>2513</v>
      </c>
      <c r="H625" s="4">
        <v>2014</v>
      </c>
      <c r="I625" s="4" t="s">
        <v>2514</v>
      </c>
      <c r="J625" s="4" t="s">
        <v>28</v>
      </c>
      <c r="K625" s="4">
        <v>14</v>
      </c>
      <c r="L625" s="4" t="str">
        <f t="shared" si="18"/>
        <v>Medium (11-50)</v>
      </c>
      <c r="M625" s="4">
        <v>3</v>
      </c>
      <c r="N625" s="4">
        <v>0</v>
      </c>
      <c r="O625" s="4" t="str">
        <f t="shared" si="19"/>
        <v>No</v>
      </c>
    </row>
    <row r="626" spans="1:15" x14ac:dyDescent="0.25">
      <c r="A626" s="4" t="s">
        <v>2515</v>
      </c>
      <c r="B626" s="4" t="s">
        <v>2508</v>
      </c>
      <c r="C626" s="4" t="s">
        <v>1626</v>
      </c>
      <c r="D626" s="4" t="s">
        <v>15</v>
      </c>
      <c r="E626" s="4" t="s">
        <v>762</v>
      </c>
      <c r="F626" s="4" t="s">
        <v>163</v>
      </c>
      <c r="G626" s="4" t="s">
        <v>2516</v>
      </c>
      <c r="H626" s="4">
        <v>2015</v>
      </c>
      <c r="I626" s="4" t="s">
        <v>2517</v>
      </c>
      <c r="J626" s="4" t="s">
        <v>28</v>
      </c>
      <c r="K626" s="4">
        <v>15</v>
      </c>
      <c r="L626" s="4" t="str">
        <f t="shared" si="18"/>
        <v>Medium (11-50)</v>
      </c>
      <c r="M626" s="4">
        <v>2</v>
      </c>
      <c r="N626" s="4">
        <v>0</v>
      </c>
      <c r="O626" s="4" t="str">
        <f t="shared" si="19"/>
        <v>No</v>
      </c>
    </row>
    <row r="627" spans="1:15" x14ac:dyDescent="0.25">
      <c r="A627" s="4" t="s">
        <v>2518</v>
      </c>
      <c r="B627" s="4" t="s">
        <v>2508</v>
      </c>
      <c r="C627" s="4" t="s">
        <v>364</v>
      </c>
      <c r="D627" s="4" t="s">
        <v>23</v>
      </c>
      <c r="E627" s="4" t="s">
        <v>329</v>
      </c>
      <c r="F627" s="4" t="s">
        <v>33</v>
      </c>
      <c r="G627" s="4" t="s">
        <v>2519</v>
      </c>
      <c r="H627" s="4">
        <v>2016</v>
      </c>
      <c r="I627" s="4" t="s">
        <v>2520</v>
      </c>
      <c r="J627" s="4" t="s">
        <v>28</v>
      </c>
      <c r="K627" s="4">
        <v>11</v>
      </c>
      <c r="L627" s="4" t="str">
        <f t="shared" si="18"/>
        <v>Medium (11-50)</v>
      </c>
      <c r="M627" s="4">
        <v>2</v>
      </c>
      <c r="N627" s="4">
        <v>0</v>
      </c>
      <c r="O627" s="4" t="str">
        <f t="shared" si="19"/>
        <v>No</v>
      </c>
    </row>
    <row r="628" spans="1:15" x14ac:dyDescent="0.25">
      <c r="A628" s="4" t="s">
        <v>2521</v>
      </c>
      <c r="B628" s="4" t="s">
        <v>2508</v>
      </c>
      <c r="C628" s="4" t="s">
        <v>2286</v>
      </c>
      <c r="D628" s="4" t="s">
        <v>23</v>
      </c>
      <c r="E628" s="4" t="s">
        <v>152</v>
      </c>
      <c r="F628" s="4" t="s">
        <v>33</v>
      </c>
      <c r="G628" s="4" t="s">
        <v>2522</v>
      </c>
      <c r="H628" s="4">
        <v>2015</v>
      </c>
      <c r="I628" s="4" t="s">
        <v>2523</v>
      </c>
      <c r="J628" s="4" t="s">
        <v>28</v>
      </c>
      <c r="K628" s="4">
        <v>12</v>
      </c>
      <c r="L628" s="4" t="str">
        <f t="shared" si="18"/>
        <v>Medium (11-50)</v>
      </c>
      <c r="M628" s="4">
        <v>1</v>
      </c>
      <c r="N628" s="4">
        <v>0</v>
      </c>
      <c r="O628" s="4" t="str">
        <f t="shared" si="19"/>
        <v>No</v>
      </c>
    </row>
    <row r="629" spans="1:15" x14ac:dyDescent="0.25">
      <c r="A629" s="4" t="s">
        <v>2524</v>
      </c>
      <c r="B629" s="4" t="s">
        <v>2508</v>
      </c>
      <c r="C629" s="4" t="s">
        <v>2496</v>
      </c>
      <c r="D629" s="4" t="s">
        <v>23</v>
      </c>
      <c r="E629" s="4" t="s">
        <v>24</v>
      </c>
      <c r="F629" s="4" t="s">
        <v>25</v>
      </c>
      <c r="G629" s="4" t="s">
        <v>2525</v>
      </c>
      <c r="H629" s="4">
        <v>2018</v>
      </c>
      <c r="I629" s="4" t="s">
        <v>2526</v>
      </c>
      <c r="J629" s="4" t="s">
        <v>28</v>
      </c>
      <c r="K629" s="4">
        <v>18</v>
      </c>
      <c r="L629" s="4" t="str">
        <f t="shared" si="18"/>
        <v>Medium (11-50)</v>
      </c>
      <c r="M629" s="4">
        <v>1</v>
      </c>
      <c r="N629" s="4">
        <v>0</v>
      </c>
      <c r="O629" s="4" t="str">
        <f t="shared" si="19"/>
        <v>No</v>
      </c>
    </row>
    <row r="630" spans="1:15" x14ac:dyDescent="0.25">
      <c r="A630" s="4" t="s">
        <v>2527</v>
      </c>
      <c r="B630" s="4" t="s">
        <v>2528</v>
      </c>
      <c r="C630" s="4" t="s">
        <v>2529</v>
      </c>
      <c r="D630" s="4" t="s">
        <v>23</v>
      </c>
      <c r="E630" s="4" t="s">
        <v>340</v>
      </c>
      <c r="F630" s="4" t="s">
        <v>33</v>
      </c>
      <c r="G630" s="4" t="s">
        <v>2530</v>
      </c>
      <c r="H630" s="4">
        <v>2011</v>
      </c>
      <c r="I630" s="4" t="s">
        <v>2531</v>
      </c>
      <c r="J630" s="4" t="s">
        <v>28</v>
      </c>
      <c r="K630" s="4">
        <v>19</v>
      </c>
      <c r="L630" s="4" t="str">
        <f t="shared" si="18"/>
        <v>Medium (11-50)</v>
      </c>
      <c r="M630" s="4">
        <v>7</v>
      </c>
      <c r="N630" s="4">
        <v>0</v>
      </c>
      <c r="O630" s="4" t="str">
        <f t="shared" si="19"/>
        <v>No</v>
      </c>
    </row>
    <row r="631" spans="1:15" x14ac:dyDescent="0.25">
      <c r="A631" s="4" t="s">
        <v>2532</v>
      </c>
      <c r="B631" s="4" t="s">
        <v>2533</v>
      </c>
      <c r="C631" s="4" t="s">
        <v>1053</v>
      </c>
      <c r="D631" s="4" t="s">
        <v>58</v>
      </c>
      <c r="E631" s="4" t="s">
        <v>59</v>
      </c>
      <c r="F631" s="4" t="s">
        <v>88</v>
      </c>
      <c r="G631" s="4" t="s">
        <v>2534</v>
      </c>
      <c r="H631" s="4">
        <v>2017</v>
      </c>
      <c r="I631" s="4" t="s">
        <v>2535</v>
      </c>
      <c r="J631" s="4" t="s">
        <v>28</v>
      </c>
      <c r="K631" s="4">
        <v>10</v>
      </c>
      <c r="L631" s="4" t="str">
        <f t="shared" si="18"/>
        <v>Small (1-10)</v>
      </c>
      <c r="M631" s="4">
        <v>1</v>
      </c>
      <c r="N631" s="4">
        <v>0</v>
      </c>
      <c r="O631" s="4" t="str">
        <f t="shared" si="19"/>
        <v>No</v>
      </c>
    </row>
    <row r="632" spans="1:15" x14ac:dyDescent="0.25">
      <c r="A632" s="4" t="s">
        <v>2536</v>
      </c>
      <c r="B632" s="4" t="s">
        <v>2533</v>
      </c>
      <c r="C632" s="4" t="s">
        <v>2537</v>
      </c>
      <c r="D632" s="4" t="s">
        <v>408</v>
      </c>
      <c r="E632" s="4" t="s">
        <v>409</v>
      </c>
      <c r="F632" s="4" t="s">
        <v>88</v>
      </c>
      <c r="G632" s="4" t="s">
        <v>2538</v>
      </c>
      <c r="H632" s="4">
        <v>2008</v>
      </c>
      <c r="I632" s="4" t="s">
        <v>2539</v>
      </c>
      <c r="J632" s="4" t="s">
        <v>28</v>
      </c>
      <c r="K632" s="4">
        <v>14</v>
      </c>
      <c r="L632" s="4" t="str">
        <f t="shared" si="18"/>
        <v>Medium (11-50)</v>
      </c>
      <c r="M632" s="4">
        <v>5</v>
      </c>
      <c r="N632" s="4">
        <v>0</v>
      </c>
      <c r="O632" s="4" t="str">
        <f t="shared" si="19"/>
        <v>No</v>
      </c>
    </row>
    <row r="633" spans="1:15" x14ac:dyDescent="0.25">
      <c r="A633" s="4" t="s">
        <v>2540</v>
      </c>
      <c r="B633" s="4" t="s">
        <v>2541</v>
      </c>
      <c r="C633" s="4" t="s">
        <v>2542</v>
      </c>
      <c r="D633" s="4" t="s">
        <v>23</v>
      </c>
      <c r="E633" s="4" t="s">
        <v>424</v>
      </c>
      <c r="F633" s="4" t="s">
        <v>54</v>
      </c>
      <c r="G633" s="4" t="s">
        <v>2543</v>
      </c>
      <c r="H633" s="4">
        <v>2010</v>
      </c>
      <c r="I633" s="4" t="s">
        <v>2544</v>
      </c>
      <c r="J633" s="4" t="s">
        <v>28</v>
      </c>
      <c r="K633" s="4">
        <v>19</v>
      </c>
      <c r="L633" s="4" t="str">
        <f t="shared" si="18"/>
        <v>Medium (11-50)</v>
      </c>
      <c r="M633" s="4">
        <v>5</v>
      </c>
      <c r="N633" s="4">
        <v>0</v>
      </c>
      <c r="O633" s="4" t="str">
        <f t="shared" si="19"/>
        <v>No</v>
      </c>
    </row>
    <row r="634" spans="1:15" x14ac:dyDescent="0.25">
      <c r="A634" s="4" t="s">
        <v>2545</v>
      </c>
      <c r="B634" s="4" t="s">
        <v>2541</v>
      </c>
      <c r="C634" s="9">
        <v>43625</v>
      </c>
      <c r="D634" s="4" t="s">
        <v>23</v>
      </c>
      <c r="E634" s="4" t="s">
        <v>32</v>
      </c>
      <c r="F634" s="4" t="s">
        <v>88</v>
      </c>
      <c r="G634" s="4" t="s">
        <v>2546</v>
      </c>
      <c r="H634" s="4">
        <v>2016</v>
      </c>
      <c r="I634" s="4" t="s">
        <v>2547</v>
      </c>
      <c r="J634" s="4" t="s">
        <v>28</v>
      </c>
      <c r="K634" s="4">
        <v>21</v>
      </c>
      <c r="L634" s="4" t="str">
        <f t="shared" si="18"/>
        <v>Medium (11-50)</v>
      </c>
      <c r="M634" s="4">
        <v>5</v>
      </c>
      <c r="N634" s="4">
        <v>0</v>
      </c>
      <c r="O634" s="4" t="str">
        <f t="shared" si="19"/>
        <v>No</v>
      </c>
    </row>
    <row r="635" spans="1:15" x14ac:dyDescent="0.25">
      <c r="A635" s="4" t="s">
        <v>2548</v>
      </c>
      <c r="B635" s="4" t="s">
        <v>2541</v>
      </c>
      <c r="C635" s="4" t="s">
        <v>1990</v>
      </c>
      <c r="D635" s="4" t="s">
        <v>408</v>
      </c>
      <c r="E635" s="4" t="s">
        <v>409</v>
      </c>
      <c r="F635" s="4" t="s">
        <v>25</v>
      </c>
      <c r="G635" s="4" t="s">
        <v>2549</v>
      </c>
      <c r="H635" s="4">
        <v>2003</v>
      </c>
      <c r="I635" s="4" t="s">
        <v>2550</v>
      </c>
      <c r="J635" s="4" t="s">
        <v>28</v>
      </c>
      <c r="K635" s="4">
        <v>1</v>
      </c>
      <c r="L635" s="4" t="str">
        <f t="shared" si="18"/>
        <v>Small (1-10)</v>
      </c>
      <c r="M635" s="4">
        <v>1</v>
      </c>
      <c r="N635" s="4">
        <v>0</v>
      </c>
      <c r="O635" s="4" t="str">
        <f t="shared" si="19"/>
        <v>No</v>
      </c>
    </row>
    <row r="636" spans="1:15" x14ac:dyDescent="0.25">
      <c r="A636" s="4" t="s">
        <v>2551</v>
      </c>
      <c r="B636" s="4" t="s">
        <v>2541</v>
      </c>
      <c r="C636" s="4" t="s">
        <v>2552</v>
      </c>
      <c r="D636" s="4" t="s">
        <v>15</v>
      </c>
      <c r="E636" s="4" t="s">
        <v>436</v>
      </c>
      <c r="F636" s="4" t="s">
        <v>295</v>
      </c>
      <c r="G636" s="4" t="s">
        <v>2553</v>
      </c>
      <c r="H636" s="4">
        <v>2013</v>
      </c>
      <c r="I636" s="4" t="s">
        <v>2554</v>
      </c>
      <c r="J636" s="4" t="s">
        <v>28</v>
      </c>
      <c r="K636" s="4">
        <v>17</v>
      </c>
      <c r="L636" s="4" t="str">
        <f t="shared" si="18"/>
        <v>Medium (11-50)</v>
      </c>
      <c r="M636" s="4">
        <v>5</v>
      </c>
      <c r="N636" s="4">
        <v>0</v>
      </c>
      <c r="O636" s="4" t="str">
        <f t="shared" si="19"/>
        <v>No</v>
      </c>
    </row>
    <row r="637" spans="1:15" x14ac:dyDescent="0.25">
      <c r="A637" s="4" t="s">
        <v>2555</v>
      </c>
      <c r="B637" s="4" t="s">
        <v>2541</v>
      </c>
      <c r="C637" s="4" t="s">
        <v>2415</v>
      </c>
      <c r="D637" s="4" t="s">
        <v>23</v>
      </c>
      <c r="E637" s="4" t="s">
        <v>152</v>
      </c>
      <c r="F637" s="4" t="s">
        <v>163</v>
      </c>
      <c r="G637" s="4" t="s">
        <v>2556</v>
      </c>
      <c r="H637" s="4">
        <v>2010</v>
      </c>
      <c r="I637" s="4" t="s">
        <v>1839</v>
      </c>
      <c r="J637" s="4" t="s">
        <v>28</v>
      </c>
      <c r="K637" s="4">
        <v>33</v>
      </c>
      <c r="L637" s="4" t="str">
        <f t="shared" si="18"/>
        <v>Medium (11-50)</v>
      </c>
      <c r="M637" s="4">
        <v>1</v>
      </c>
      <c r="N637" s="4">
        <v>0</v>
      </c>
      <c r="O637" s="4" t="str">
        <f t="shared" si="19"/>
        <v>No</v>
      </c>
    </row>
    <row r="638" spans="1:15" x14ac:dyDescent="0.25">
      <c r="A638" s="4" t="s">
        <v>2557</v>
      </c>
      <c r="B638" s="4" t="s">
        <v>2558</v>
      </c>
      <c r="C638" s="4" t="s">
        <v>2559</v>
      </c>
      <c r="D638" s="4" t="s">
        <v>15</v>
      </c>
      <c r="E638" s="4" t="s">
        <v>16</v>
      </c>
      <c r="F638" s="4" t="s">
        <v>17</v>
      </c>
      <c r="G638" s="4" t="s">
        <v>2560</v>
      </c>
      <c r="H638" s="4">
        <v>2012</v>
      </c>
      <c r="I638" s="4" t="s">
        <v>2561</v>
      </c>
      <c r="J638" s="4" t="s">
        <v>28</v>
      </c>
      <c r="K638" s="4">
        <v>15</v>
      </c>
      <c r="L638" s="4" t="str">
        <f t="shared" si="18"/>
        <v>Medium (11-50)</v>
      </c>
      <c r="M638" s="4">
        <v>3</v>
      </c>
      <c r="N638" s="4">
        <v>0</v>
      </c>
      <c r="O638" s="4" t="str">
        <f t="shared" si="19"/>
        <v>No</v>
      </c>
    </row>
    <row r="639" spans="1:15" x14ac:dyDescent="0.25">
      <c r="A639" s="4" t="s">
        <v>2562</v>
      </c>
      <c r="B639" s="4" t="s">
        <v>2558</v>
      </c>
      <c r="C639" s="4" t="s">
        <v>2563</v>
      </c>
      <c r="D639" s="4" t="s">
        <v>23</v>
      </c>
      <c r="E639" s="4" t="s">
        <v>2564</v>
      </c>
      <c r="F639" s="4" t="s">
        <v>163</v>
      </c>
      <c r="G639" s="4" t="s">
        <v>2565</v>
      </c>
      <c r="H639" s="4">
        <v>2013</v>
      </c>
      <c r="I639" s="4" t="s">
        <v>2566</v>
      </c>
      <c r="J639" s="4" t="s">
        <v>28</v>
      </c>
      <c r="K639" s="4">
        <v>4</v>
      </c>
      <c r="L639" s="4" t="str">
        <f t="shared" si="18"/>
        <v>Small (1-10)</v>
      </c>
      <c r="M639" s="4">
        <v>2</v>
      </c>
      <c r="N639" s="4">
        <v>0</v>
      </c>
      <c r="O639" s="4" t="str">
        <f t="shared" si="19"/>
        <v>No</v>
      </c>
    </row>
    <row r="640" spans="1:15" x14ac:dyDescent="0.25">
      <c r="A640" s="4" t="s">
        <v>2567</v>
      </c>
      <c r="B640" s="4" t="s">
        <v>2568</v>
      </c>
      <c r="C640" s="9">
        <v>42837</v>
      </c>
      <c r="D640" s="4" t="s">
        <v>23</v>
      </c>
      <c r="E640" s="4" t="s">
        <v>843</v>
      </c>
      <c r="F640" s="4" t="s">
        <v>163</v>
      </c>
      <c r="G640" s="4" t="s">
        <v>2569</v>
      </c>
      <c r="H640" s="4">
        <v>2007</v>
      </c>
      <c r="I640" s="4" t="s">
        <v>2570</v>
      </c>
      <c r="J640" s="4" t="s">
        <v>28</v>
      </c>
      <c r="K640" s="4">
        <v>12</v>
      </c>
      <c r="L640" s="4" t="str">
        <f t="shared" si="18"/>
        <v>Medium (11-50)</v>
      </c>
      <c r="M640" s="4">
        <v>9</v>
      </c>
      <c r="N640" s="4">
        <v>0</v>
      </c>
      <c r="O640" s="4" t="str">
        <f t="shared" si="19"/>
        <v>No</v>
      </c>
    </row>
    <row r="641" spans="1:15" x14ac:dyDescent="0.25">
      <c r="A641" s="4" t="s">
        <v>2571</v>
      </c>
      <c r="B641" s="4" t="s">
        <v>2568</v>
      </c>
      <c r="C641" s="4" t="s">
        <v>1289</v>
      </c>
      <c r="D641" s="4" t="s">
        <v>995</v>
      </c>
      <c r="E641" s="4" t="s">
        <v>995</v>
      </c>
      <c r="F641" s="4" t="s">
        <v>17</v>
      </c>
      <c r="G641" s="4" t="s">
        <v>2572</v>
      </c>
      <c r="H641" s="4">
        <v>2010</v>
      </c>
      <c r="I641" s="4" t="s">
        <v>2573</v>
      </c>
      <c r="J641" s="4" t="s">
        <v>28</v>
      </c>
      <c r="K641" s="4">
        <v>10</v>
      </c>
      <c r="L641" s="4" t="str">
        <f t="shared" si="18"/>
        <v>Small (1-10)</v>
      </c>
      <c r="M641" s="4">
        <v>5</v>
      </c>
      <c r="N641" s="4">
        <v>0</v>
      </c>
      <c r="O641" s="4" t="str">
        <f t="shared" si="19"/>
        <v>No</v>
      </c>
    </row>
    <row r="642" spans="1:15" x14ac:dyDescent="0.25">
      <c r="A642" s="4" t="s">
        <v>2574</v>
      </c>
      <c r="B642" s="4" t="s">
        <v>2568</v>
      </c>
      <c r="C642" s="4" t="s">
        <v>2575</v>
      </c>
      <c r="D642" s="4" t="s">
        <v>23</v>
      </c>
      <c r="E642" s="4" t="s">
        <v>152</v>
      </c>
      <c r="F642" s="4" t="s">
        <v>25</v>
      </c>
      <c r="G642" s="4" t="s">
        <v>1788</v>
      </c>
      <c r="H642" s="4" t="s">
        <v>28</v>
      </c>
      <c r="I642" s="4" t="s">
        <v>2573</v>
      </c>
      <c r="J642" s="4" t="s">
        <v>28</v>
      </c>
      <c r="K642" s="4">
        <v>10</v>
      </c>
      <c r="L642" s="4" t="str">
        <f t="shared" si="18"/>
        <v>Small (1-10)</v>
      </c>
      <c r="M642" s="4">
        <v>5</v>
      </c>
      <c r="N642" s="4">
        <v>0</v>
      </c>
      <c r="O642" s="4" t="str">
        <f t="shared" si="19"/>
        <v>No</v>
      </c>
    </row>
    <row r="643" spans="1:15" x14ac:dyDescent="0.25">
      <c r="A643" s="4" t="s">
        <v>2576</v>
      </c>
      <c r="B643" s="4" t="s">
        <v>2568</v>
      </c>
      <c r="C643" s="9">
        <v>43985</v>
      </c>
      <c r="D643" s="4" t="s">
        <v>512</v>
      </c>
      <c r="E643" s="4" t="s">
        <v>2577</v>
      </c>
      <c r="F643" s="4" t="s">
        <v>163</v>
      </c>
      <c r="G643" s="4" t="s">
        <v>2578</v>
      </c>
      <c r="H643" s="4">
        <v>1999</v>
      </c>
      <c r="I643" s="4" t="s">
        <v>2579</v>
      </c>
      <c r="J643" s="4" t="s">
        <v>28</v>
      </c>
      <c r="K643" s="4">
        <v>11</v>
      </c>
      <c r="L643" s="4" t="str">
        <f t="shared" ref="L643:L706" si="20">IF(K643&lt;=10,"Small (1-10)",IF(K643&lt;=50,"Medium (11-50)","Big (51-91)"))</f>
        <v>Medium (11-50)</v>
      </c>
      <c r="M643" s="4">
        <v>3</v>
      </c>
      <c r="N643" s="4">
        <v>0</v>
      </c>
      <c r="O643" s="4" t="str">
        <f t="shared" ref="O643:O706" si="21">IF(N643&gt;0,"Yes","No")</f>
        <v>No</v>
      </c>
    </row>
    <row r="644" spans="1:15" x14ac:dyDescent="0.25">
      <c r="A644" s="4" t="s">
        <v>2580</v>
      </c>
      <c r="B644" s="4" t="s">
        <v>2568</v>
      </c>
      <c r="C644" s="9">
        <v>43902</v>
      </c>
      <c r="D644" s="4" t="s">
        <v>23</v>
      </c>
      <c r="E644" s="4" t="s">
        <v>1299</v>
      </c>
      <c r="F644" s="4" t="s">
        <v>88</v>
      </c>
      <c r="G644" s="4" t="s">
        <v>2581</v>
      </c>
      <c r="H644" s="4">
        <v>2015</v>
      </c>
      <c r="I644" s="4" t="s">
        <v>2582</v>
      </c>
      <c r="J644" s="4" t="s">
        <v>28</v>
      </c>
      <c r="K644" s="4">
        <v>18</v>
      </c>
      <c r="L644" s="4" t="str">
        <f t="shared" si="20"/>
        <v>Medium (11-50)</v>
      </c>
      <c r="M644" s="4">
        <v>3</v>
      </c>
      <c r="N644" s="4">
        <v>0</v>
      </c>
      <c r="O644" s="4" t="str">
        <f t="shared" si="21"/>
        <v>No</v>
      </c>
    </row>
    <row r="645" spans="1:15" x14ac:dyDescent="0.25">
      <c r="A645" s="4" t="s">
        <v>2583</v>
      </c>
      <c r="B645" s="4" t="s">
        <v>2568</v>
      </c>
      <c r="C645" s="4" t="s">
        <v>2584</v>
      </c>
      <c r="D645" s="4" t="s">
        <v>15</v>
      </c>
      <c r="E645" s="4" t="s">
        <v>107</v>
      </c>
      <c r="F645" s="4" t="s">
        <v>25</v>
      </c>
      <c r="G645" s="4" t="s">
        <v>2585</v>
      </c>
      <c r="H645" s="4">
        <v>2015</v>
      </c>
      <c r="I645" s="4" t="s">
        <v>2586</v>
      </c>
      <c r="J645" s="4" t="s">
        <v>28</v>
      </c>
      <c r="K645" s="4">
        <v>6</v>
      </c>
      <c r="L645" s="4" t="str">
        <f t="shared" si="20"/>
        <v>Small (1-10)</v>
      </c>
      <c r="M645" s="4">
        <v>2</v>
      </c>
      <c r="N645" s="4">
        <v>0</v>
      </c>
      <c r="O645" s="4" t="str">
        <f t="shared" si="21"/>
        <v>No</v>
      </c>
    </row>
    <row r="646" spans="1:15" x14ac:dyDescent="0.25">
      <c r="A646" s="4" t="s">
        <v>2587</v>
      </c>
      <c r="B646" s="4" t="s">
        <v>2568</v>
      </c>
      <c r="C646" s="9">
        <v>44348</v>
      </c>
      <c r="D646" s="4" t="s">
        <v>15</v>
      </c>
      <c r="E646" s="4" t="s">
        <v>16</v>
      </c>
      <c r="F646" s="4" t="s">
        <v>303</v>
      </c>
      <c r="G646" s="4" t="s">
        <v>2588</v>
      </c>
      <c r="H646" s="4">
        <v>2013</v>
      </c>
      <c r="I646" s="4" t="s">
        <v>2589</v>
      </c>
      <c r="J646" s="4" t="s">
        <v>28</v>
      </c>
      <c r="K646" s="4">
        <v>7</v>
      </c>
      <c r="L646" s="4" t="str">
        <f t="shared" si="20"/>
        <v>Small (1-10)</v>
      </c>
      <c r="M646" s="4">
        <v>1</v>
      </c>
      <c r="N646" s="4">
        <v>0</v>
      </c>
      <c r="O646" s="4" t="str">
        <f t="shared" si="21"/>
        <v>No</v>
      </c>
    </row>
    <row r="647" spans="1:15" x14ac:dyDescent="0.25">
      <c r="A647" s="4" t="s">
        <v>2590</v>
      </c>
      <c r="B647" s="4" t="s">
        <v>2568</v>
      </c>
      <c r="C647" s="4" t="s">
        <v>2591</v>
      </c>
      <c r="D647" s="4" t="s">
        <v>23</v>
      </c>
      <c r="E647" s="4" t="s">
        <v>152</v>
      </c>
      <c r="F647" s="4" t="s">
        <v>54</v>
      </c>
      <c r="G647" s="4" t="s">
        <v>2592</v>
      </c>
      <c r="H647" s="4">
        <v>2013</v>
      </c>
      <c r="I647" s="4" t="s">
        <v>28</v>
      </c>
      <c r="J647" s="4" t="s">
        <v>28</v>
      </c>
      <c r="K647" s="4">
        <v>3</v>
      </c>
      <c r="L647" s="4" t="str">
        <f t="shared" si="20"/>
        <v>Small (1-10)</v>
      </c>
      <c r="M647" s="4">
        <v>1</v>
      </c>
      <c r="N647" s="4">
        <v>0</v>
      </c>
      <c r="O647" s="4" t="str">
        <f t="shared" si="21"/>
        <v>No</v>
      </c>
    </row>
    <row r="648" spans="1:15" x14ac:dyDescent="0.25">
      <c r="A648" s="4" t="s">
        <v>2593</v>
      </c>
      <c r="B648" s="4" t="s">
        <v>2568</v>
      </c>
      <c r="C648" s="4" t="s">
        <v>2282</v>
      </c>
      <c r="D648" s="4" t="s">
        <v>319</v>
      </c>
      <c r="E648" s="4" t="s">
        <v>1590</v>
      </c>
      <c r="F648" s="4" t="s">
        <v>33</v>
      </c>
      <c r="G648" s="4" t="s">
        <v>2594</v>
      </c>
      <c r="H648" s="4">
        <v>2013</v>
      </c>
      <c r="I648" s="4" t="s">
        <v>2595</v>
      </c>
      <c r="J648" s="4" t="s">
        <v>28</v>
      </c>
      <c r="K648" s="4">
        <v>16</v>
      </c>
      <c r="L648" s="4" t="str">
        <f t="shared" si="20"/>
        <v>Medium (11-50)</v>
      </c>
      <c r="M648" s="4">
        <v>3</v>
      </c>
      <c r="N648" s="4">
        <v>0</v>
      </c>
      <c r="O648" s="4" t="str">
        <f t="shared" si="21"/>
        <v>No</v>
      </c>
    </row>
    <row r="649" spans="1:15" x14ac:dyDescent="0.25">
      <c r="A649" s="4" t="s">
        <v>2596</v>
      </c>
      <c r="B649" s="4" t="s">
        <v>2568</v>
      </c>
      <c r="C649" s="4" t="s">
        <v>2282</v>
      </c>
      <c r="D649" s="4" t="s">
        <v>23</v>
      </c>
      <c r="E649" s="4" t="s">
        <v>152</v>
      </c>
      <c r="F649" s="4" t="s">
        <v>33</v>
      </c>
      <c r="G649" s="4" t="s">
        <v>2597</v>
      </c>
      <c r="H649" s="4">
        <v>2010</v>
      </c>
      <c r="I649" s="4" t="s">
        <v>2598</v>
      </c>
      <c r="J649" s="4" t="s">
        <v>28</v>
      </c>
      <c r="K649" s="4">
        <v>20</v>
      </c>
      <c r="L649" s="4" t="str">
        <f t="shared" si="20"/>
        <v>Medium (11-50)</v>
      </c>
      <c r="M649" s="4">
        <v>7</v>
      </c>
      <c r="N649" s="4">
        <v>0</v>
      </c>
      <c r="O649" s="4" t="str">
        <f t="shared" si="21"/>
        <v>No</v>
      </c>
    </row>
    <row r="650" spans="1:15" x14ac:dyDescent="0.25">
      <c r="A650" s="4" t="s">
        <v>2599</v>
      </c>
      <c r="B650" s="4" t="s">
        <v>2568</v>
      </c>
      <c r="C650" s="4" t="s">
        <v>2600</v>
      </c>
      <c r="D650" s="4" t="s">
        <v>23</v>
      </c>
      <c r="E650" s="4" t="s">
        <v>2601</v>
      </c>
      <c r="F650" s="4" t="s">
        <v>65</v>
      </c>
      <c r="G650" s="4" t="s">
        <v>2602</v>
      </c>
      <c r="H650" s="4">
        <v>2015</v>
      </c>
      <c r="I650" s="4" t="s">
        <v>2603</v>
      </c>
      <c r="J650" s="4" t="s">
        <v>28</v>
      </c>
      <c r="K650" s="4">
        <v>9</v>
      </c>
      <c r="L650" s="4" t="str">
        <f t="shared" si="20"/>
        <v>Small (1-10)</v>
      </c>
      <c r="M650" s="4">
        <v>2</v>
      </c>
      <c r="N650" s="4">
        <v>0</v>
      </c>
      <c r="O650" s="4" t="str">
        <f t="shared" si="21"/>
        <v>No</v>
      </c>
    </row>
    <row r="651" spans="1:15" x14ac:dyDescent="0.25">
      <c r="A651" s="4" t="s">
        <v>2604</v>
      </c>
      <c r="B651" s="4" t="s">
        <v>2568</v>
      </c>
      <c r="C651" s="4" t="s">
        <v>217</v>
      </c>
      <c r="D651" s="4" t="s">
        <v>23</v>
      </c>
      <c r="E651" s="4" t="s">
        <v>794</v>
      </c>
      <c r="F651" s="4" t="s">
        <v>70</v>
      </c>
      <c r="G651" s="4" t="s">
        <v>2605</v>
      </c>
      <c r="H651" s="4">
        <v>2016</v>
      </c>
      <c r="I651" s="4" t="s">
        <v>2606</v>
      </c>
      <c r="J651" s="4" t="s">
        <v>28</v>
      </c>
      <c r="K651" s="4">
        <v>10</v>
      </c>
      <c r="L651" s="4" t="str">
        <f t="shared" si="20"/>
        <v>Small (1-10)</v>
      </c>
      <c r="M651" s="4">
        <v>3</v>
      </c>
      <c r="N651" s="4">
        <v>0</v>
      </c>
      <c r="O651" s="4" t="str">
        <f t="shared" si="21"/>
        <v>No</v>
      </c>
    </row>
    <row r="652" spans="1:15" x14ac:dyDescent="0.25">
      <c r="A652" s="4" t="s">
        <v>2607</v>
      </c>
      <c r="B652" s="4" t="s">
        <v>2568</v>
      </c>
      <c r="C652" s="4" t="s">
        <v>2608</v>
      </c>
      <c r="D652" s="4" t="s">
        <v>23</v>
      </c>
      <c r="E652" s="4" t="s">
        <v>152</v>
      </c>
      <c r="F652" s="4" t="s">
        <v>33</v>
      </c>
      <c r="G652" s="4" t="s">
        <v>2609</v>
      </c>
      <c r="H652" s="4">
        <v>2014</v>
      </c>
      <c r="I652" s="4" t="s">
        <v>2610</v>
      </c>
      <c r="J652" s="4" t="s">
        <v>28</v>
      </c>
      <c r="K652" s="4">
        <v>13</v>
      </c>
      <c r="L652" s="4" t="str">
        <f t="shared" si="20"/>
        <v>Medium (11-50)</v>
      </c>
      <c r="M652" s="4">
        <v>4</v>
      </c>
      <c r="N652" s="4">
        <v>0</v>
      </c>
      <c r="O652" s="4" t="str">
        <f t="shared" si="21"/>
        <v>No</v>
      </c>
    </row>
    <row r="653" spans="1:15" x14ac:dyDescent="0.25">
      <c r="A653" s="4" t="s">
        <v>2611</v>
      </c>
      <c r="B653" s="4" t="s">
        <v>2568</v>
      </c>
      <c r="C653" s="9">
        <v>44896</v>
      </c>
      <c r="D653" s="4" t="s">
        <v>1518</v>
      </c>
      <c r="E653" s="4" t="s">
        <v>2612</v>
      </c>
      <c r="F653" s="4" t="s">
        <v>310</v>
      </c>
      <c r="G653" s="4" t="s">
        <v>2613</v>
      </c>
      <c r="H653" s="4">
        <v>2015</v>
      </c>
      <c r="I653" s="4" t="s">
        <v>2614</v>
      </c>
      <c r="J653" s="4" t="s">
        <v>28</v>
      </c>
      <c r="K653" s="4">
        <v>15</v>
      </c>
      <c r="L653" s="4" t="str">
        <f t="shared" si="20"/>
        <v>Medium (11-50)</v>
      </c>
      <c r="M653" s="4">
        <v>3</v>
      </c>
      <c r="N653" s="4">
        <v>0</v>
      </c>
      <c r="O653" s="4" t="str">
        <f t="shared" si="21"/>
        <v>No</v>
      </c>
    </row>
    <row r="654" spans="1:15" x14ac:dyDescent="0.25">
      <c r="A654" s="4" t="s">
        <v>2615</v>
      </c>
      <c r="B654" s="4" t="s">
        <v>2568</v>
      </c>
      <c r="C654" s="9">
        <v>44866</v>
      </c>
      <c r="D654" s="4" t="s">
        <v>23</v>
      </c>
      <c r="E654" s="4" t="s">
        <v>2616</v>
      </c>
      <c r="F654" s="4" t="s">
        <v>33</v>
      </c>
      <c r="G654" s="4" t="s">
        <v>2617</v>
      </c>
      <c r="H654" s="4">
        <v>2018</v>
      </c>
      <c r="I654" s="4" t="s">
        <v>971</v>
      </c>
      <c r="J654" s="4" t="s">
        <v>28</v>
      </c>
      <c r="K654" s="4">
        <v>2</v>
      </c>
      <c r="L654" s="4" t="str">
        <f t="shared" si="20"/>
        <v>Small (1-10)</v>
      </c>
      <c r="M654" s="4">
        <v>1</v>
      </c>
      <c r="N654" s="4">
        <v>0</v>
      </c>
      <c r="O654" s="4" t="str">
        <f t="shared" si="21"/>
        <v>No</v>
      </c>
    </row>
    <row r="655" spans="1:15" x14ac:dyDescent="0.25">
      <c r="A655" s="4" t="s">
        <v>2618</v>
      </c>
      <c r="B655" s="4" t="s">
        <v>2568</v>
      </c>
      <c r="C655" s="4" t="s">
        <v>2059</v>
      </c>
      <c r="D655" s="4" t="s">
        <v>23</v>
      </c>
      <c r="E655" s="4" t="s">
        <v>2619</v>
      </c>
      <c r="F655" s="4" t="s">
        <v>54</v>
      </c>
      <c r="G655" s="4" t="s">
        <v>2620</v>
      </c>
      <c r="H655" s="4">
        <v>2012</v>
      </c>
      <c r="I655" s="4" t="s">
        <v>1672</v>
      </c>
      <c r="J655" s="4" t="s">
        <v>28</v>
      </c>
      <c r="K655" s="4">
        <v>2</v>
      </c>
      <c r="L655" s="4" t="str">
        <f t="shared" si="20"/>
        <v>Small (1-10)</v>
      </c>
      <c r="M655" s="4">
        <v>2</v>
      </c>
      <c r="N655" s="4">
        <v>0</v>
      </c>
      <c r="O655" s="4" t="str">
        <f t="shared" si="21"/>
        <v>No</v>
      </c>
    </row>
    <row r="656" spans="1:15" x14ac:dyDescent="0.25">
      <c r="A656" s="4" t="s">
        <v>2621</v>
      </c>
      <c r="B656" s="4" t="s">
        <v>2568</v>
      </c>
      <c r="C656" s="4" t="s">
        <v>2059</v>
      </c>
      <c r="D656" s="4" t="s">
        <v>23</v>
      </c>
      <c r="E656" s="4" t="s">
        <v>32</v>
      </c>
      <c r="F656" s="4" t="s">
        <v>33</v>
      </c>
      <c r="G656" s="4" t="s">
        <v>2622</v>
      </c>
      <c r="H656" s="4">
        <v>2017</v>
      </c>
      <c r="I656" s="4" t="s">
        <v>2623</v>
      </c>
      <c r="J656" s="4" t="s">
        <v>28</v>
      </c>
      <c r="K656" s="4">
        <v>17</v>
      </c>
      <c r="L656" s="4" t="str">
        <f t="shared" si="20"/>
        <v>Medium (11-50)</v>
      </c>
      <c r="M656" s="4">
        <v>1</v>
      </c>
      <c r="N656" s="4">
        <v>0</v>
      </c>
      <c r="O656" s="4" t="str">
        <f t="shared" si="21"/>
        <v>No</v>
      </c>
    </row>
    <row r="657" spans="1:15" x14ac:dyDescent="0.25">
      <c r="A657" s="4" t="s">
        <v>2624</v>
      </c>
      <c r="B657" s="4" t="s">
        <v>2568</v>
      </c>
      <c r="C657" s="9">
        <v>44563</v>
      </c>
      <c r="D657" s="4" t="s">
        <v>23</v>
      </c>
      <c r="E657" s="4" t="s">
        <v>152</v>
      </c>
      <c r="F657" s="4" t="s">
        <v>65</v>
      </c>
      <c r="G657" s="4" t="s">
        <v>2625</v>
      </c>
      <c r="H657" s="4">
        <v>2014</v>
      </c>
      <c r="I657" s="4" t="s">
        <v>2626</v>
      </c>
      <c r="J657" s="4" t="s">
        <v>28</v>
      </c>
      <c r="K657" s="4">
        <v>10</v>
      </c>
      <c r="L657" s="4" t="str">
        <f t="shared" si="20"/>
        <v>Small (1-10)</v>
      </c>
      <c r="M657" s="4">
        <v>2</v>
      </c>
      <c r="N657" s="4">
        <v>0</v>
      </c>
      <c r="O657" s="4" t="str">
        <f t="shared" si="21"/>
        <v>No</v>
      </c>
    </row>
    <row r="658" spans="1:15" x14ac:dyDescent="0.25">
      <c r="A658" s="4" t="s">
        <v>2627</v>
      </c>
      <c r="B658" s="4" t="s">
        <v>2568</v>
      </c>
      <c r="C658" s="4" t="s">
        <v>1266</v>
      </c>
      <c r="D658" s="4" t="s">
        <v>15</v>
      </c>
      <c r="E658" s="4" t="s">
        <v>762</v>
      </c>
      <c r="F658" s="4" t="s">
        <v>1456</v>
      </c>
      <c r="G658" s="4" t="s">
        <v>2628</v>
      </c>
      <c r="H658" s="4">
        <v>2016</v>
      </c>
      <c r="I658" s="4" t="s">
        <v>2629</v>
      </c>
      <c r="J658" s="4" t="s">
        <v>28</v>
      </c>
      <c r="K658" s="4">
        <v>9</v>
      </c>
      <c r="L658" s="4" t="str">
        <f t="shared" si="20"/>
        <v>Small (1-10)</v>
      </c>
      <c r="M658" s="4">
        <v>1</v>
      </c>
      <c r="N658" s="4">
        <v>0</v>
      </c>
      <c r="O658" s="4" t="str">
        <f t="shared" si="21"/>
        <v>No</v>
      </c>
    </row>
    <row r="659" spans="1:15" x14ac:dyDescent="0.25">
      <c r="A659" s="4" t="s">
        <v>2630</v>
      </c>
      <c r="B659" s="4" t="s">
        <v>2631</v>
      </c>
      <c r="C659" s="9">
        <v>43166</v>
      </c>
      <c r="D659" s="4" t="s">
        <v>23</v>
      </c>
      <c r="E659" s="4" t="s">
        <v>265</v>
      </c>
      <c r="F659" s="4" t="s">
        <v>303</v>
      </c>
      <c r="G659" s="4" t="s">
        <v>2632</v>
      </c>
      <c r="H659" s="4">
        <v>2014</v>
      </c>
      <c r="I659" s="4" t="s">
        <v>2633</v>
      </c>
      <c r="J659" s="4" t="s">
        <v>28</v>
      </c>
      <c r="K659" s="4">
        <v>7</v>
      </c>
      <c r="L659" s="4" t="str">
        <f t="shared" si="20"/>
        <v>Small (1-10)</v>
      </c>
      <c r="M659" s="4">
        <v>4</v>
      </c>
      <c r="N659" s="4">
        <v>0</v>
      </c>
      <c r="O659" s="4" t="str">
        <f t="shared" si="21"/>
        <v>No</v>
      </c>
    </row>
    <row r="660" spans="1:15" x14ac:dyDescent="0.25">
      <c r="A660" s="4" t="s">
        <v>2634</v>
      </c>
      <c r="B660" s="4" t="s">
        <v>2635</v>
      </c>
      <c r="C660" s="4" t="s">
        <v>2636</v>
      </c>
      <c r="D660" s="4" t="s">
        <v>23</v>
      </c>
      <c r="E660" s="4" t="s">
        <v>32</v>
      </c>
      <c r="F660" s="4" t="s">
        <v>54</v>
      </c>
      <c r="G660" s="4" t="s">
        <v>2637</v>
      </c>
      <c r="H660" s="4">
        <v>2011</v>
      </c>
      <c r="I660" s="4" t="s">
        <v>2638</v>
      </c>
      <c r="J660" s="4" t="s">
        <v>28</v>
      </c>
      <c r="K660" s="4">
        <v>20</v>
      </c>
      <c r="L660" s="4" t="str">
        <f t="shared" si="20"/>
        <v>Medium (11-50)</v>
      </c>
      <c r="M660" s="4">
        <v>5</v>
      </c>
      <c r="N660" s="4">
        <v>0</v>
      </c>
      <c r="O660" s="4" t="str">
        <f t="shared" si="21"/>
        <v>No</v>
      </c>
    </row>
    <row r="661" spans="1:15" x14ac:dyDescent="0.25">
      <c r="A661" s="4" t="s">
        <v>2639</v>
      </c>
      <c r="B661" s="4" t="s">
        <v>2635</v>
      </c>
      <c r="C661" s="4" t="s">
        <v>2640</v>
      </c>
      <c r="D661" s="4" t="s">
        <v>58</v>
      </c>
      <c r="E661" s="4" t="s">
        <v>1335</v>
      </c>
      <c r="F661" s="4" t="s">
        <v>25</v>
      </c>
      <c r="G661" s="4" t="s">
        <v>2641</v>
      </c>
      <c r="H661" s="4">
        <v>2009</v>
      </c>
      <c r="I661" s="4" t="s">
        <v>2642</v>
      </c>
      <c r="J661" s="4" t="s">
        <v>28</v>
      </c>
      <c r="K661" s="4">
        <v>2</v>
      </c>
      <c r="L661" s="4" t="str">
        <f t="shared" si="20"/>
        <v>Small (1-10)</v>
      </c>
      <c r="M661" s="4">
        <v>2</v>
      </c>
      <c r="N661" s="4">
        <v>0</v>
      </c>
      <c r="O661" s="4" t="str">
        <f t="shared" si="21"/>
        <v>No</v>
      </c>
    </row>
    <row r="662" spans="1:15" x14ac:dyDescent="0.25">
      <c r="A662" s="4" t="s">
        <v>2643</v>
      </c>
      <c r="B662" s="4" t="s">
        <v>2635</v>
      </c>
      <c r="C662" s="4" t="s">
        <v>905</v>
      </c>
      <c r="D662" s="4" t="s">
        <v>15</v>
      </c>
      <c r="E662" s="4" t="s">
        <v>16</v>
      </c>
      <c r="F662" s="4" t="s">
        <v>33</v>
      </c>
      <c r="G662" s="4" t="s">
        <v>2644</v>
      </c>
      <c r="H662" s="4">
        <v>2015</v>
      </c>
      <c r="I662" s="4" t="s">
        <v>2645</v>
      </c>
      <c r="J662" s="4" t="s">
        <v>28</v>
      </c>
      <c r="K662" s="4">
        <v>15</v>
      </c>
      <c r="L662" s="4" t="str">
        <f t="shared" si="20"/>
        <v>Medium (11-50)</v>
      </c>
      <c r="M662" s="4">
        <v>3</v>
      </c>
      <c r="N662" s="4">
        <v>0</v>
      </c>
      <c r="O662" s="4" t="str">
        <f t="shared" si="21"/>
        <v>No</v>
      </c>
    </row>
    <row r="663" spans="1:15" x14ac:dyDescent="0.25">
      <c r="A663" s="4" t="s">
        <v>2646</v>
      </c>
      <c r="B663" s="4" t="s">
        <v>2647</v>
      </c>
      <c r="C663" s="9">
        <v>43316</v>
      </c>
      <c r="D663" s="4" t="s">
        <v>15</v>
      </c>
      <c r="E663" s="4" t="s">
        <v>762</v>
      </c>
      <c r="F663" s="4" t="s">
        <v>54</v>
      </c>
      <c r="G663" s="4" t="s">
        <v>2648</v>
      </c>
      <c r="H663" s="4" t="s">
        <v>28</v>
      </c>
      <c r="I663" s="4" t="s">
        <v>2649</v>
      </c>
      <c r="J663" s="4" t="s">
        <v>28</v>
      </c>
      <c r="K663" s="4">
        <v>11</v>
      </c>
      <c r="L663" s="4" t="str">
        <f t="shared" si="20"/>
        <v>Medium (11-50)</v>
      </c>
      <c r="M663" s="4">
        <v>1</v>
      </c>
      <c r="N663" s="4">
        <v>0</v>
      </c>
      <c r="O663" s="4" t="str">
        <f t="shared" si="21"/>
        <v>No</v>
      </c>
    </row>
    <row r="664" spans="1:15" x14ac:dyDescent="0.25">
      <c r="A664" s="4" t="s">
        <v>2650</v>
      </c>
      <c r="B664" s="4" t="s">
        <v>2651</v>
      </c>
      <c r="C664" s="4" t="s">
        <v>2652</v>
      </c>
      <c r="D664" s="4" t="s">
        <v>23</v>
      </c>
      <c r="E664" s="4" t="s">
        <v>152</v>
      </c>
      <c r="F664" s="4" t="s">
        <v>295</v>
      </c>
      <c r="G664" s="4" t="s">
        <v>2653</v>
      </c>
      <c r="H664" s="4">
        <v>2015</v>
      </c>
      <c r="I664" s="4" t="s">
        <v>2654</v>
      </c>
      <c r="J664" s="4" t="s">
        <v>28</v>
      </c>
      <c r="K664" s="4">
        <v>19</v>
      </c>
      <c r="L664" s="4" t="str">
        <f t="shared" si="20"/>
        <v>Medium (11-50)</v>
      </c>
      <c r="M664" s="4">
        <v>4</v>
      </c>
      <c r="N664" s="4">
        <v>0</v>
      </c>
      <c r="O664" s="4" t="str">
        <f t="shared" si="21"/>
        <v>No</v>
      </c>
    </row>
    <row r="665" spans="1:15" x14ac:dyDescent="0.25">
      <c r="A665" s="4" t="s">
        <v>2655</v>
      </c>
      <c r="B665" s="4" t="s">
        <v>2651</v>
      </c>
      <c r="C665" s="9">
        <v>42747</v>
      </c>
      <c r="D665" s="4" t="s">
        <v>15</v>
      </c>
      <c r="E665" s="4" t="s">
        <v>16</v>
      </c>
      <c r="F665" s="4" t="s">
        <v>54</v>
      </c>
      <c r="G665" s="4" t="s">
        <v>2656</v>
      </c>
      <c r="H665" s="4">
        <v>2014</v>
      </c>
      <c r="I665" s="4" t="s">
        <v>2657</v>
      </c>
      <c r="J665" s="4" t="s">
        <v>28</v>
      </c>
      <c r="K665" s="4">
        <v>14</v>
      </c>
      <c r="L665" s="4" t="str">
        <f t="shared" si="20"/>
        <v>Medium (11-50)</v>
      </c>
      <c r="M665" s="4">
        <v>3</v>
      </c>
      <c r="N665" s="4">
        <v>0</v>
      </c>
      <c r="O665" s="4" t="str">
        <f t="shared" si="21"/>
        <v>No</v>
      </c>
    </row>
    <row r="666" spans="1:15" x14ac:dyDescent="0.25">
      <c r="A666" s="4" t="s">
        <v>2658</v>
      </c>
      <c r="B666" s="4" t="s">
        <v>2651</v>
      </c>
      <c r="C666" s="9">
        <v>44417</v>
      </c>
      <c r="D666" s="4" t="s">
        <v>58</v>
      </c>
      <c r="E666" s="4" t="s">
        <v>59</v>
      </c>
      <c r="F666" s="4" t="s">
        <v>33</v>
      </c>
      <c r="G666" s="4" t="s">
        <v>2659</v>
      </c>
      <c r="H666" s="4">
        <v>2017</v>
      </c>
      <c r="I666" s="4" t="s">
        <v>2660</v>
      </c>
      <c r="J666" s="4" t="s">
        <v>28</v>
      </c>
      <c r="K666" s="4">
        <v>6</v>
      </c>
      <c r="L666" s="4" t="str">
        <f t="shared" si="20"/>
        <v>Small (1-10)</v>
      </c>
      <c r="M666" s="4">
        <v>2</v>
      </c>
      <c r="N666" s="4">
        <v>0</v>
      </c>
      <c r="O666" s="4" t="str">
        <f t="shared" si="21"/>
        <v>No</v>
      </c>
    </row>
    <row r="667" spans="1:15" x14ac:dyDescent="0.25">
      <c r="A667" s="4" t="s">
        <v>2661</v>
      </c>
      <c r="B667" s="4" t="s">
        <v>2651</v>
      </c>
      <c r="C667" s="9">
        <v>44326</v>
      </c>
      <c r="D667" s="4" t="s">
        <v>23</v>
      </c>
      <c r="E667" s="4" t="s">
        <v>32</v>
      </c>
      <c r="F667" s="4" t="s">
        <v>54</v>
      </c>
      <c r="G667" s="4" t="s">
        <v>2662</v>
      </c>
      <c r="H667" s="4">
        <v>2014</v>
      </c>
      <c r="I667" s="4" t="s">
        <v>2663</v>
      </c>
      <c r="J667" s="4" t="s">
        <v>28</v>
      </c>
      <c r="K667" s="4">
        <v>53</v>
      </c>
      <c r="L667" s="4" t="str">
        <f t="shared" si="20"/>
        <v>Big (51-91)</v>
      </c>
      <c r="M667" s="4">
        <v>4</v>
      </c>
      <c r="N667" s="4">
        <v>0</v>
      </c>
      <c r="O667" s="4" t="str">
        <f t="shared" si="21"/>
        <v>No</v>
      </c>
    </row>
    <row r="668" spans="1:15" x14ac:dyDescent="0.25">
      <c r="A668" s="4" t="s">
        <v>2664</v>
      </c>
      <c r="B668" s="4" t="s">
        <v>2651</v>
      </c>
      <c r="C668" s="9">
        <v>44297</v>
      </c>
      <c r="D668" s="4" t="s">
        <v>23</v>
      </c>
      <c r="E668" s="4" t="s">
        <v>2665</v>
      </c>
      <c r="F668" s="4" t="s">
        <v>54</v>
      </c>
      <c r="G668" s="4" t="s">
        <v>2666</v>
      </c>
      <c r="H668" s="4">
        <v>2018</v>
      </c>
      <c r="I668" s="4" t="s">
        <v>2667</v>
      </c>
      <c r="J668" s="4" t="s">
        <v>28</v>
      </c>
      <c r="K668" s="4">
        <v>31</v>
      </c>
      <c r="L668" s="4" t="str">
        <f t="shared" si="20"/>
        <v>Medium (11-50)</v>
      </c>
      <c r="M668" s="4">
        <v>1</v>
      </c>
      <c r="N668" s="4">
        <v>0</v>
      </c>
      <c r="O668" s="4" t="str">
        <f t="shared" si="21"/>
        <v>No</v>
      </c>
    </row>
    <row r="669" spans="1:15" x14ac:dyDescent="0.25">
      <c r="A669" s="4" t="s">
        <v>2668</v>
      </c>
      <c r="B669" s="4" t="s">
        <v>2651</v>
      </c>
      <c r="C669" s="9">
        <v>44389</v>
      </c>
      <c r="D669" s="4" t="s">
        <v>23</v>
      </c>
      <c r="E669" s="4" t="s">
        <v>32</v>
      </c>
      <c r="F669" s="4" t="s">
        <v>295</v>
      </c>
      <c r="G669" s="4" t="s">
        <v>2669</v>
      </c>
      <c r="H669" s="4">
        <v>2015</v>
      </c>
      <c r="I669" s="4" t="s">
        <v>2670</v>
      </c>
      <c r="J669" s="4" t="s">
        <v>28</v>
      </c>
      <c r="K669" s="4">
        <v>12</v>
      </c>
      <c r="L669" s="4" t="str">
        <f t="shared" si="20"/>
        <v>Medium (11-50)</v>
      </c>
      <c r="M669" s="4">
        <v>1</v>
      </c>
      <c r="N669" s="4">
        <v>0</v>
      </c>
      <c r="O669" s="4" t="str">
        <f t="shared" si="21"/>
        <v>No</v>
      </c>
    </row>
    <row r="670" spans="1:15" x14ac:dyDescent="0.25">
      <c r="A670" s="4" t="s">
        <v>2671</v>
      </c>
      <c r="B670" s="4" t="s">
        <v>2651</v>
      </c>
      <c r="C670" s="4" t="s">
        <v>2344</v>
      </c>
      <c r="D670" s="4" t="s">
        <v>23</v>
      </c>
      <c r="E670" s="4" t="s">
        <v>2672</v>
      </c>
      <c r="F670" s="4" t="s">
        <v>54</v>
      </c>
      <c r="G670" s="4" t="s">
        <v>2673</v>
      </c>
      <c r="H670" s="4">
        <v>2016</v>
      </c>
      <c r="I670" s="4" t="s">
        <v>2674</v>
      </c>
      <c r="J670" s="4" t="s">
        <v>28</v>
      </c>
      <c r="K670" s="4">
        <v>4</v>
      </c>
      <c r="L670" s="4" t="str">
        <f t="shared" si="20"/>
        <v>Small (1-10)</v>
      </c>
      <c r="M670" s="4">
        <v>1</v>
      </c>
      <c r="N670" s="4">
        <v>0</v>
      </c>
      <c r="O670" s="4" t="str">
        <f t="shared" si="21"/>
        <v>No</v>
      </c>
    </row>
    <row r="671" spans="1:15" x14ac:dyDescent="0.25">
      <c r="A671" s="4" t="s">
        <v>2675</v>
      </c>
      <c r="B671" s="4" t="s">
        <v>2651</v>
      </c>
      <c r="C671" s="4" t="s">
        <v>1270</v>
      </c>
      <c r="D671" s="4" t="s">
        <v>870</v>
      </c>
      <c r="E671" s="4" t="s">
        <v>871</v>
      </c>
      <c r="F671" s="4" t="s">
        <v>54</v>
      </c>
      <c r="G671" s="4" t="s">
        <v>2676</v>
      </c>
      <c r="H671" s="4">
        <v>2015</v>
      </c>
      <c r="I671" s="4" t="s">
        <v>2677</v>
      </c>
      <c r="J671" s="4" t="s">
        <v>28</v>
      </c>
      <c r="K671" s="4">
        <v>6</v>
      </c>
      <c r="L671" s="4" t="str">
        <f t="shared" si="20"/>
        <v>Small (1-10)</v>
      </c>
      <c r="M671" s="4">
        <v>1</v>
      </c>
      <c r="N671" s="4">
        <v>0</v>
      </c>
      <c r="O671" s="4" t="str">
        <f t="shared" si="21"/>
        <v>No</v>
      </c>
    </row>
    <row r="672" spans="1:15" x14ac:dyDescent="0.25">
      <c r="A672" s="4" t="s">
        <v>2678</v>
      </c>
      <c r="B672" s="4" t="s">
        <v>2651</v>
      </c>
      <c r="C672" s="4" t="s">
        <v>2679</v>
      </c>
      <c r="D672" s="4" t="s">
        <v>23</v>
      </c>
      <c r="E672" s="4" t="s">
        <v>1258</v>
      </c>
      <c r="F672" s="4" t="s">
        <v>65</v>
      </c>
      <c r="G672" s="4" t="s">
        <v>2680</v>
      </c>
      <c r="H672" s="4">
        <v>2018</v>
      </c>
      <c r="I672" s="4" t="s">
        <v>2681</v>
      </c>
      <c r="J672" s="4" t="s">
        <v>28</v>
      </c>
      <c r="K672" s="4">
        <v>11</v>
      </c>
      <c r="L672" s="4" t="str">
        <f t="shared" si="20"/>
        <v>Medium (11-50)</v>
      </c>
      <c r="M672" s="4">
        <v>1</v>
      </c>
      <c r="N672" s="4">
        <v>0</v>
      </c>
      <c r="O672" s="4" t="str">
        <f t="shared" si="21"/>
        <v>No</v>
      </c>
    </row>
    <row r="673" spans="1:15" x14ac:dyDescent="0.25">
      <c r="A673" s="4" t="s">
        <v>2682</v>
      </c>
      <c r="B673" s="4" t="s">
        <v>2651</v>
      </c>
      <c r="C673" s="4" t="s">
        <v>2333</v>
      </c>
      <c r="D673" s="4" t="s">
        <v>23</v>
      </c>
      <c r="E673" s="4" t="s">
        <v>32</v>
      </c>
      <c r="F673" s="4" t="s">
        <v>33</v>
      </c>
      <c r="G673" s="4" t="s">
        <v>2683</v>
      </c>
      <c r="H673" s="4">
        <v>2014</v>
      </c>
      <c r="I673" s="4" t="s">
        <v>2684</v>
      </c>
      <c r="J673" s="4" t="s">
        <v>28</v>
      </c>
      <c r="K673" s="4">
        <v>8</v>
      </c>
      <c r="L673" s="4" t="str">
        <f t="shared" si="20"/>
        <v>Small (1-10)</v>
      </c>
      <c r="M673" s="4">
        <v>1</v>
      </c>
      <c r="N673" s="4">
        <v>0</v>
      </c>
      <c r="O673" s="4" t="str">
        <f t="shared" si="21"/>
        <v>No</v>
      </c>
    </row>
    <row r="674" spans="1:15" x14ac:dyDescent="0.25">
      <c r="A674" s="4" t="s">
        <v>2685</v>
      </c>
      <c r="B674" s="4" t="s">
        <v>2686</v>
      </c>
      <c r="C674" s="9">
        <v>43012</v>
      </c>
      <c r="D674" s="4" t="s">
        <v>58</v>
      </c>
      <c r="E674" s="4" t="s">
        <v>2687</v>
      </c>
      <c r="F674" s="4" t="s">
        <v>139</v>
      </c>
      <c r="G674" s="4" t="s">
        <v>2688</v>
      </c>
      <c r="H674" s="4">
        <v>2007</v>
      </c>
      <c r="I674" s="4" t="s">
        <v>2689</v>
      </c>
      <c r="J674" s="4" t="s">
        <v>28</v>
      </c>
      <c r="K674" s="4">
        <v>4</v>
      </c>
      <c r="L674" s="4" t="str">
        <f t="shared" si="20"/>
        <v>Small (1-10)</v>
      </c>
      <c r="M674" s="4">
        <v>1</v>
      </c>
      <c r="N674" s="4">
        <v>0</v>
      </c>
      <c r="O674" s="4" t="str">
        <f t="shared" si="21"/>
        <v>No</v>
      </c>
    </row>
    <row r="675" spans="1:15" x14ac:dyDescent="0.25">
      <c r="A675" s="4" t="s">
        <v>2690</v>
      </c>
      <c r="B675" s="4" t="s">
        <v>2686</v>
      </c>
      <c r="C675" s="9">
        <v>44317</v>
      </c>
      <c r="D675" s="4" t="s">
        <v>15</v>
      </c>
      <c r="E675" s="4" t="s">
        <v>107</v>
      </c>
      <c r="F675" s="4" t="s">
        <v>128</v>
      </c>
      <c r="G675" s="4" t="s">
        <v>2691</v>
      </c>
      <c r="H675" s="4">
        <v>2018</v>
      </c>
      <c r="I675" s="4" t="s">
        <v>2692</v>
      </c>
      <c r="J675" s="4" t="s">
        <v>28</v>
      </c>
      <c r="K675" s="4">
        <v>18</v>
      </c>
      <c r="L675" s="4" t="str">
        <f t="shared" si="20"/>
        <v>Medium (11-50)</v>
      </c>
      <c r="M675" s="4">
        <v>1</v>
      </c>
      <c r="N675" s="4">
        <v>0</v>
      </c>
      <c r="O675" s="4" t="str">
        <f t="shared" si="21"/>
        <v>No</v>
      </c>
    </row>
    <row r="676" spans="1:15" x14ac:dyDescent="0.25">
      <c r="A676" s="4" t="s">
        <v>2693</v>
      </c>
      <c r="B676" s="4" t="s">
        <v>2694</v>
      </c>
      <c r="C676" s="9">
        <v>44501</v>
      </c>
      <c r="D676" s="4" t="s">
        <v>23</v>
      </c>
      <c r="E676" s="4" t="s">
        <v>1209</v>
      </c>
      <c r="F676" s="4" t="s">
        <v>163</v>
      </c>
      <c r="G676" s="4" t="s">
        <v>2695</v>
      </c>
      <c r="H676" s="4">
        <v>2020</v>
      </c>
      <c r="I676" s="4" t="s">
        <v>2696</v>
      </c>
      <c r="J676" s="4" t="s">
        <v>28</v>
      </c>
      <c r="K676" s="4">
        <v>8</v>
      </c>
      <c r="L676" s="4" t="str">
        <f t="shared" si="20"/>
        <v>Small (1-10)</v>
      </c>
      <c r="M676" s="4">
        <v>1</v>
      </c>
      <c r="N676" s="4">
        <v>0</v>
      </c>
      <c r="O676" s="4" t="str">
        <f t="shared" si="21"/>
        <v>No</v>
      </c>
    </row>
    <row r="677" spans="1:15" x14ac:dyDescent="0.25">
      <c r="A677" s="4" t="s">
        <v>2697</v>
      </c>
      <c r="B677" s="4" t="s">
        <v>2694</v>
      </c>
      <c r="C677" s="9">
        <v>44417</v>
      </c>
      <c r="D677" s="4" t="s">
        <v>384</v>
      </c>
      <c r="E677" s="4" t="s">
        <v>385</v>
      </c>
      <c r="F677" s="4" t="s">
        <v>25</v>
      </c>
      <c r="G677" s="4" t="s">
        <v>2698</v>
      </c>
      <c r="H677" s="4">
        <v>2020</v>
      </c>
      <c r="I677" s="4" t="s">
        <v>2699</v>
      </c>
      <c r="J677" s="4" t="s">
        <v>28</v>
      </c>
      <c r="K677" s="4">
        <v>4</v>
      </c>
      <c r="L677" s="4" t="str">
        <f t="shared" si="20"/>
        <v>Small (1-10)</v>
      </c>
      <c r="M677" s="4">
        <v>2</v>
      </c>
      <c r="N677" s="4">
        <v>0</v>
      </c>
      <c r="O677" s="4" t="str">
        <f t="shared" si="21"/>
        <v>No</v>
      </c>
    </row>
    <row r="678" spans="1:15" x14ac:dyDescent="0.25">
      <c r="A678" s="4" t="s">
        <v>2700</v>
      </c>
      <c r="B678" s="4" t="s">
        <v>2701</v>
      </c>
      <c r="C678" s="4" t="s">
        <v>284</v>
      </c>
      <c r="D678" s="4" t="s">
        <v>15</v>
      </c>
      <c r="E678" s="4" t="s">
        <v>16</v>
      </c>
      <c r="F678" s="4" t="s">
        <v>303</v>
      </c>
      <c r="G678" s="4" t="s">
        <v>2702</v>
      </c>
      <c r="H678" s="4">
        <v>2016</v>
      </c>
      <c r="I678" s="4" t="s">
        <v>28</v>
      </c>
      <c r="J678" s="4" t="s">
        <v>28</v>
      </c>
      <c r="K678" s="4">
        <v>12</v>
      </c>
      <c r="L678" s="4" t="str">
        <f t="shared" si="20"/>
        <v>Medium (11-50)</v>
      </c>
      <c r="M678" s="4">
        <v>3</v>
      </c>
      <c r="N678" s="4">
        <v>0</v>
      </c>
      <c r="O678" s="4" t="str">
        <f t="shared" si="21"/>
        <v>No</v>
      </c>
    </row>
    <row r="679" spans="1:15" x14ac:dyDescent="0.25">
      <c r="A679" s="4" t="s">
        <v>2703</v>
      </c>
      <c r="B679" s="4" t="s">
        <v>2701</v>
      </c>
      <c r="C679" s="9">
        <v>44417</v>
      </c>
      <c r="D679" s="4" t="s">
        <v>1696</v>
      </c>
      <c r="E679" s="4" t="s">
        <v>2704</v>
      </c>
      <c r="F679" s="4" t="s">
        <v>25</v>
      </c>
      <c r="G679" s="4" t="s">
        <v>2705</v>
      </c>
      <c r="H679" s="4">
        <v>2007</v>
      </c>
      <c r="I679" s="4" t="s">
        <v>2706</v>
      </c>
      <c r="J679" s="4" t="s">
        <v>28</v>
      </c>
      <c r="K679" s="4">
        <v>22</v>
      </c>
      <c r="L679" s="4" t="str">
        <f t="shared" si="20"/>
        <v>Medium (11-50)</v>
      </c>
      <c r="M679" s="4">
        <v>2</v>
      </c>
      <c r="N679" s="4">
        <v>0</v>
      </c>
      <c r="O679" s="4" t="str">
        <f t="shared" si="21"/>
        <v>No</v>
      </c>
    </row>
    <row r="680" spans="1:15" x14ac:dyDescent="0.25">
      <c r="A680" s="4" t="s">
        <v>2707</v>
      </c>
      <c r="B680" s="4" t="s">
        <v>2701</v>
      </c>
      <c r="C680" s="4" t="s">
        <v>2537</v>
      </c>
      <c r="D680" s="4" t="s">
        <v>394</v>
      </c>
      <c r="E680" s="4" t="s">
        <v>395</v>
      </c>
      <c r="F680" s="4" t="s">
        <v>54</v>
      </c>
      <c r="G680" s="4" t="s">
        <v>2708</v>
      </c>
      <c r="H680" s="4">
        <v>2012</v>
      </c>
      <c r="I680" s="4" t="s">
        <v>2709</v>
      </c>
      <c r="J680" s="4" t="s">
        <v>28</v>
      </c>
      <c r="K680" s="4">
        <v>9</v>
      </c>
      <c r="L680" s="4" t="str">
        <f t="shared" si="20"/>
        <v>Small (1-10)</v>
      </c>
      <c r="M680" s="4">
        <v>3</v>
      </c>
      <c r="N680" s="4">
        <v>0</v>
      </c>
      <c r="O680" s="4" t="str">
        <f t="shared" si="21"/>
        <v>No</v>
      </c>
    </row>
    <row r="681" spans="1:15" x14ac:dyDescent="0.25">
      <c r="A681" s="4" t="s">
        <v>2710</v>
      </c>
      <c r="B681" s="4" t="s">
        <v>2711</v>
      </c>
      <c r="C681" s="9">
        <v>42624</v>
      </c>
      <c r="D681" s="4" t="s">
        <v>15</v>
      </c>
      <c r="E681" s="4" t="s">
        <v>107</v>
      </c>
      <c r="F681" s="4" t="s">
        <v>65</v>
      </c>
      <c r="G681" s="4" t="s">
        <v>2712</v>
      </c>
      <c r="H681" s="4">
        <v>2005</v>
      </c>
      <c r="I681" s="4" t="s">
        <v>2713</v>
      </c>
      <c r="J681" s="4" t="s">
        <v>28</v>
      </c>
      <c r="K681" s="4">
        <v>12</v>
      </c>
      <c r="L681" s="4" t="str">
        <f t="shared" si="20"/>
        <v>Medium (11-50)</v>
      </c>
      <c r="M681" s="4">
        <v>1</v>
      </c>
      <c r="N681" s="4">
        <v>0</v>
      </c>
      <c r="O681" s="4" t="str">
        <f t="shared" si="21"/>
        <v>No</v>
      </c>
    </row>
    <row r="682" spans="1:15" x14ac:dyDescent="0.25">
      <c r="A682" s="4" t="s">
        <v>2714</v>
      </c>
      <c r="B682" s="4" t="s">
        <v>2711</v>
      </c>
      <c r="C682" s="4" t="s">
        <v>2715</v>
      </c>
      <c r="D682" s="4" t="s">
        <v>23</v>
      </c>
      <c r="E682" s="4" t="s">
        <v>1546</v>
      </c>
      <c r="F682" s="4" t="s">
        <v>197</v>
      </c>
      <c r="G682" s="4" t="s">
        <v>2716</v>
      </c>
      <c r="H682" s="4" t="s">
        <v>28</v>
      </c>
      <c r="I682" s="4" t="s">
        <v>2717</v>
      </c>
      <c r="J682" s="4" t="s">
        <v>28</v>
      </c>
      <c r="K682" s="4" t="s">
        <v>28</v>
      </c>
      <c r="L682" s="4" t="str">
        <f t="shared" si="20"/>
        <v>Big (51-91)</v>
      </c>
      <c r="M682" s="4">
        <v>1</v>
      </c>
      <c r="N682" s="4">
        <v>0</v>
      </c>
      <c r="O682" s="4" t="str">
        <f t="shared" si="21"/>
        <v>No</v>
      </c>
    </row>
    <row r="683" spans="1:15" x14ac:dyDescent="0.25">
      <c r="A683" s="4" t="s">
        <v>2718</v>
      </c>
      <c r="B683" s="4" t="s">
        <v>2711</v>
      </c>
      <c r="C683" s="4" t="s">
        <v>2719</v>
      </c>
      <c r="D683" s="4" t="s">
        <v>23</v>
      </c>
      <c r="E683" s="4" t="s">
        <v>152</v>
      </c>
      <c r="F683" s="4" t="s">
        <v>139</v>
      </c>
      <c r="G683" s="4" t="s">
        <v>2720</v>
      </c>
      <c r="H683" s="4">
        <v>2014</v>
      </c>
      <c r="I683" s="4" t="s">
        <v>2721</v>
      </c>
      <c r="J683" s="4" t="s">
        <v>28</v>
      </c>
      <c r="K683" s="4">
        <v>16</v>
      </c>
      <c r="L683" s="4" t="str">
        <f t="shared" si="20"/>
        <v>Medium (11-50)</v>
      </c>
      <c r="M683" s="4">
        <v>3</v>
      </c>
      <c r="N683" s="4">
        <v>0</v>
      </c>
      <c r="O683" s="4" t="str">
        <f t="shared" si="21"/>
        <v>No</v>
      </c>
    </row>
    <row r="684" spans="1:15" x14ac:dyDescent="0.25">
      <c r="A684" s="4" t="s">
        <v>2722</v>
      </c>
      <c r="B684" s="4" t="s">
        <v>2711</v>
      </c>
      <c r="C684" s="4" t="s">
        <v>2723</v>
      </c>
      <c r="D684" s="4" t="s">
        <v>870</v>
      </c>
      <c r="E684" s="4" t="s">
        <v>871</v>
      </c>
      <c r="F684" s="4" t="s">
        <v>54</v>
      </c>
      <c r="G684" s="4" t="s">
        <v>2724</v>
      </c>
      <c r="H684" s="4">
        <v>1999</v>
      </c>
      <c r="I684" s="4" t="s">
        <v>2725</v>
      </c>
      <c r="J684" s="4" t="s">
        <v>28</v>
      </c>
      <c r="K684" s="4">
        <v>3</v>
      </c>
      <c r="L684" s="4" t="str">
        <f t="shared" si="20"/>
        <v>Small (1-10)</v>
      </c>
      <c r="M684" s="4">
        <v>3</v>
      </c>
      <c r="N684" s="4">
        <v>0</v>
      </c>
      <c r="O684" s="4" t="str">
        <f t="shared" si="21"/>
        <v>No</v>
      </c>
    </row>
    <row r="685" spans="1:15" x14ac:dyDescent="0.25">
      <c r="A685" s="4" t="s">
        <v>2726</v>
      </c>
      <c r="B685" s="4" t="s">
        <v>2711</v>
      </c>
      <c r="C685" s="4" t="s">
        <v>2727</v>
      </c>
      <c r="D685" s="4" t="s">
        <v>23</v>
      </c>
      <c r="E685" s="4" t="s">
        <v>757</v>
      </c>
      <c r="F685" s="4" t="s">
        <v>70</v>
      </c>
      <c r="G685" s="4" t="s">
        <v>2728</v>
      </c>
      <c r="H685" s="4">
        <v>2012</v>
      </c>
      <c r="I685" s="4" t="s">
        <v>2729</v>
      </c>
      <c r="J685" s="4" t="s">
        <v>28</v>
      </c>
      <c r="K685" s="4">
        <v>12</v>
      </c>
      <c r="L685" s="4" t="str">
        <f t="shared" si="20"/>
        <v>Medium (11-50)</v>
      </c>
      <c r="M685" s="4">
        <v>5</v>
      </c>
      <c r="N685" s="4">
        <v>0</v>
      </c>
      <c r="O685" s="4" t="str">
        <f t="shared" si="21"/>
        <v>No</v>
      </c>
    </row>
    <row r="686" spans="1:15" x14ac:dyDescent="0.25">
      <c r="A686" s="4" t="s">
        <v>2730</v>
      </c>
      <c r="B686" s="4" t="s">
        <v>2711</v>
      </c>
      <c r="C686" s="9">
        <v>44257</v>
      </c>
      <c r="D686" s="4" t="s">
        <v>23</v>
      </c>
      <c r="E686" s="4" t="s">
        <v>182</v>
      </c>
      <c r="F686" s="4" t="s">
        <v>54</v>
      </c>
      <c r="G686" s="4" t="s">
        <v>2731</v>
      </c>
      <c r="H686" s="4">
        <v>2008</v>
      </c>
      <c r="I686" s="4" t="s">
        <v>2732</v>
      </c>
      <c r="J686" s="4" t="s">
        <v>28</v>
      </c>
      <c r="K686" s="4">
        <v>15</v>
      </c>
      <c r="L686" s="4" t="str">
        <f t="shared" si="20"/>
        <v>Medium (11-50)</v>
      </c>
      <c r="M686" s="4">
        <v>8</v>
      </c>
      <c r="N686" s="4">
        <v>0</v>
      </c>
      <c r="O686" s="4" t="str">
        <f t="shared" si="21"/>
        <v>No</v>
      </c>
    </row>
    <row r="687" spans="1:15" x14ac:dyDescent="0.25">
      <c r="A687" s="4" t="s">
        <v>2733</v>
      </c>
      <c r="B687" s="4" t="s">
        <v>2711</v>
      </c>
      <c r="C687" s="4" t="s">
        <v>596</v>
      </c>
      <c r="D687" s="4" t="s">
        <v>23</v>
      </c>
      <c r="E687" s="4" t="s">
        <v>152</v>
      </c>
      <c r="F687" s="4" t="s">
        <v>33</v>
      </c>
      <c r="G687" s="4" t="s">
        <v>2734</v>
      </c>
      <c r="H687" s="4">
        <v>2008</v>
      </c>
      <c r="I687" s="4" t="s">
        <v>2732</v>
      </c>
      <c r="J687" s="4" t="s">
        <v>28</v>
      </c>
      <c r="K687" s="4">
        <v>15</v>
      </c>
      <c r="L687" s="4" t="str">
        <f t="shared" si="20"/>
        <v>Medium (11-50)</v>
      </c>
      <c r="M687" s="4">
        <v>8</v>
      </c>
      <c r="N687" s="4">
        <v>0</v>
      </c>
      <c r="O687" s="4" t="str">
        <f t="shared" si="21"/>
        <v>No</v>
      </c>
    </row>
    <row r="688" spans="1:15" x14ac:dyDescent="0.25">
      <c r="A688" s="4" t="s">
        <v>2735</v>
      </c>
      <c r="B688" s="4" t="s">
        <v>2711</v>
      </c>
      <c r="C688" s="9">
        <v>44199</v>
      </c>
      <c r="D688" s="4" t="s">
        <v>23</v>
      </c>
      <c r="E688" s="4" t="s">
        <v>152</v>
      </c>
      <c r="F688" s="4" t="s">
        <v>295</v>
      </c>
      <c r="G688" s="4" t="s">
        <v>2736</v>
      </c>
      <c r="H688" s="4">
        <v>2017</v>
      </c>
      <c r="I688" s="4" t="s">
        <v>2737</v>
      </c>
      <c r="J688" s="4" t="s">
        <v>28</v>
      </c>
      <c r="K688" s="4">
        <v>14</v>
      </c>
      <c r="L688" s="4" t="str">
        <f t="shared" si="20"/>
        <v>Medium (11-50)</v>
      </c>
      <c r="M688" s="4">
        <v>1</v>
      </c>
      <c r="N688" s="4">
        <v>0</v>
      </c>
      <c r="O688" s="4" t="str">
        <f t="shared" si="21"/>
        <v>No</v>
      </c>
    </row>
    <row r="689" spans="1:15" x14ac:dyDescent="0.25">
      <c r="A689" s="4" t="s">
        <v>2738</v>
      </c>
      <c r="B689" s="4" t="s">
        <v>2711</v>
      </c>
      <c r="C689" s="4" t="s">
        <v>744</v>
      </c>
      <c r="D689" s="4" t="s">
        <v>23</v>
      </c>
      <c r="E689" s="4" t="s">
        <v>848</v>
      </c>
      <c r="F689" s="4" t="s">
        <v>88</v>
      </c>
      <c r="G689" s="4" t="s">
        <v>816</v>
      </c>
      <c r="H689" s="4">
        <v>2018</v>
      </c>
      <c r="I689" s="4" t="s">
        <v>2589</v>
      </c>
      <c r="J689" s="4" t="s">
        <v>28</v>
      </c>
      <c r="K689" s="4">
        <v>9</v>
      </c>
      <c r="L689" s="4" t="str">
        <f t="shared" si="20"/>
        <v>Small (1-10)</v>
      </c>
      <c r="M689" s="4">
        <v>1</v>
      </c>
      <c r="N689" s="4">
        <v>0</v>
      </c>
      <c r="O689" s="4" t="str">
        <f t="shared" si="21"/>
        <v>No</v>
      </c>
    </row>
    <row r="690" spans="1:15" x14ac:dyDescent="0.25">
      <c r="A690" s="4" t="s">
        <v>2739</v>
      </c>
      <c r="B690" s="4" t="s">
        <v>2711</v>
      </c>
      <c r="C690" s="4" t="s">
        <v>1238</v>
      </c>
      <c r="D690" s="4" t="s">
        <v>15</v>
      </c>
      <c r="E690" s="4" t="s">
        <v>16</v>
      </c>
      <c r="F690" s="4" t="s">
        <v>101</v>
      </c>
      <c r="G690" s="4" t="s">
        <v>2740</v>
      </c>
      <c r="H690" s="4">
        <v>2017</v>
      </c>
      <c r="I690" s="4" t="s">
        <v>2741</v>
      </c>
      <c r="J690" s="4" t="s">
        <v>28</v>
      </c>
      <c r="K690" s="4">
        <v>11</v>
      </c>
      <c r="L690" s="4" t="str">
        <f t="shared" si="20"/>
        <v>Medium (11-50)</v>
      </c>
      <c r="M690" s="4">
        <v>2</v>
      </c>
      <c r="N690" s="4">
        <v>0</v>
      </c>
      <c r="O690" s="4" t="str">
        <f t="shared" si="21"/>
        <v>No</v>
      </c>
    </row>
    <row r="691" spans="1:15" x14ac:dyDescent="0.25">
      <c r="A691" s="4" t="s">
        <v>2742</v>
      </c>
      <c r="B691" s="4" t="s">
        <v>2711</v>
      </c>
      <c r="C691" s="4" t="s">
        <v>393</v>
      </c>
      <c r="D691" s="4" t="s">
        <v>23</v>
      </c>
      <c r="E691" s="4" t="s">
        <v>32</v>
      </c>
      <c r="F691" s="4" t="s">
        <v>33</v>
      </c>
      <c r="G691" s="4" t="s">
        <v>2743</v>
      </c>
      <c r="H691" s="4" t="s">
        <v>28</v>
      </c>
      <c r="I691" s="4" t="s">
        <v>28</v>
      </c>
      <c r="J691" s="4" t="s">
        <v>28</v>
      </c>
      <c r="K691" s="4">
        <v>1</v>
      </c>
      <c r="L691" s="4" t="str">
        <f t="shared" si="20"/>
        <v>Small (1-10)</v>
      </c>
      <c r="M691" s="4" t="s">
        <v>28</v>
      </c>
      <c r="N691" s="4">
        <v>0</v>
      </c>
      <c r="O691" s="4" t="str">
        <f t="shared" si="21"/>
        <v>No</v>
      </c>
    </row>
    <row r="692" spans="1:15" x14ac:dyDescent="0.25">
      <c r="A692" s="4" t="s">
        <v>2744</v>
      </c>
      <c r="B692" s="4" t="s">
        <v>2711</v>
      </c>
      <c r="C692" s="4" t="s">
        <v>646</v>
      </c>
      <c r="D692" s="4" t="s">
        <v>15</v>
      </c>
      <c r="E692" s="4" t="s">
        <v>16</v>
      </c>
      <c r="F692" s="4" t="s">
        <v>17</v>
      </c>
      <c r="G692" s="4" t="s">
        <v>2745</v>
      </c>
      <c r="H692" s="4">
        <v>2017</v>
      </c>
      <c r="I692" s="4" t="s">
        <v>2746</v>
      </c>
      <c r="J692" s="4" t="s">
        <v>28</v>
      </c>
      <c r="K692" s="4">
        <v>22</v>
      </c>
      <c r="L692" s="4" t="str">
        <f t="shared" si="20"/>
        <v>Medium (11-50)</v>
      </c>
      <c r="M692" s="4">
        <v>3</v>
      </c>
      <c r="N692" s="4">
        <v>0</v>
      </c>
      <c r="O692" s="4" t="str">
        <f t="shared" si="21"/>
        <v>No</v>
      </c>
    </row>
    <row r="693" spans="1:15" x14ac:dyDescent="0.25">
      <c r="A693" s="4" t="s">
        <v>2747</v>
      </c>
      <c r="B693" s="4" t="s">
        <v>2568</v>
      </c>
      <c r="C693" s="4" t="s">
        <v>1586</v>
      </c>
      <c r="D693" s="4" t="s">
        <v>23</v>
      </c>
      <c r="E693" s="4" t="s">
        <v>2748</v>
      </c>
      <c r="F693" s="4" t="s">
        <v>25</v>
      </c>
      <c r="G693" s="4" t="s">
        <v>2749</v>
      </c>
      <c r="H693" s="4">
        <v>2010</v>
      </c>
      <c r="I693" s="4" t="s">
        <v>2750</v>
      </c>
      <c r="J693" s="4" t="s">
        <v>28</v>
      </c>
      <c r="K693" s="4">
        <v>8</v>
      </c>
      <c r="L693" s="4" t="str">
        <f t="shared" si="20"/>
        <v>Small (1-10)</v>
      </c>
      <c r="M693" s="4">
        <v>3</v>
      </c>
      <c r="N693" s="4">
        <v>0</v>
      </c>
      <c r="O693" s="4" t="str">
        <f t="shared" si="21"/>
        <v>No</v>
      </c>
    </row>
    <row r="694" spans="1:15" x14ac:dyDescent="0.25">
      <c r="A694" s="4" t="s">
        <v>2751</v>
      </c>
      <c r="B694" s="4" t="s">
        <v>2711</v>
      </c>
      <c r="C694" s="4" t="s">
        <v>1496</v>
      </c>
      <c r="D694" s="4" t="s">
        <v>23</v>
      </c>
      <c r="E694" s="4" t="s">
        <v>340</v>
      </c>
      <c r="F694" s="4" t="s">
        <v>17</v>
      </c>
      <c r="G694" s="4" t="s">
        <v>2752</v>
      </c>
      <c r="H694" s="4">
        <v>2011</v>
      </c>
      <c r="I694" s="4" t="s">
        <v>2753</v>
      </c>
      <c r="J694" s="4" t="s">
        <v>28</v>
      </c>
      <c r="K694" s="4">
        <v>15</v>
      </c>
      <c r="L694" s="4" t="str">
        <f t="shared" si="20"/>
        <v>Medium (11-50)</v>
      </c>
      <c r="M694" s="4">
        <v>4</v>
      </c>
      <c r="N694" s="4">
        <v>0</v>
      </c>
      <c r="O694" s="4" t="str">
        <f t="shared" si="21"/>
        <v>No</v>
      </c>
    </row>
    <row r="695" spans="1:15" x14ac:dyDescent="0.25">
      <c r="A695" s="4" t="s">
        <v>2754</v>
      </c>
      <c r="B695" s="4" t="s">
        <v>2711</v>
      </c>
      <c r="C695" s="9">
        <v>44382</v>
      </c>
      <c r="D695" s="4" t="s">
        <v>384</v>
      </c>
      <c r="E695" s="4" t="s">
        <v>452</v>
      </c>
      <c r="F695" s="4" t="s">
        <v>17</v>
      </c>
      <c r="G695" s="4" t="s">
        <v>2755</v>
      </c>
      <c r="H695" s="4">
        <v>2016</v>
      </c>
      <c r="I695" s="4" t="s">
        <v>2756</v>
      </c>
      <c r="J695" s="4" t="s">
        <v>28</v>
      </c>
      <c r="K695" s="4">
        <v>11</v>
      </c>
      <c r="L695" s="4" t="str">
        <f t="shared" si="20"/>
        <v>Medium (11-50)</v>
      </c>
      <c r="M695" s="4">
        <v>1</v>
      </c>
      <c r="N695" s="4">
        <v>0</v>
      </c>
      <c r="O695" s="4" t="str">
        <f t="shared" si="21"/>
        <v>No</v>
      </c>
    </row>
    <row r="696" spans="1:15" x14ac:dyDescent="0.25">
      <c r="A696" s="4" t="s">
        <v>2757</v>
      </c>
      <c r="B696" s="4" t="s">
        <v>2711</v>
      </c>
      <c r="C696" s="9">
        <v>44535</v>
      </c>
      <c r="D696" s="4" t="s">
        <v>23</v>
      </c>
      <c r="E696" s="4" t="s">
        <v>1209</v>
      </c>
      <c r="F696" s="4" t="s">
        <v>25</v>
      </c>
      <c r="G696" s="4" t="s">
        <v>2758</v>
      </c>
      <c r="H696" s="4">
        <v>2016</v>
      </c>
      <c r="I696" s="4" t="s">
        <v>1645</v>
      </c>
      <c r="J696" s="4" t="s">
        <v>28</v>
      </c>
      <c r="K696" s="4">
        <v>10</v>
      </c>
      <c r="L696" s="4" t="str">
        <f t="shared" si="20"/>
        <v>Small (1-10)</v>
      </c>
      <c r="M696" s="4">
        <v>2</v>
      </c>
      <c r="N696" s="4">
        <v>0</v>
      </c>
      <c r="O696" s="4" t="str">
        <f t="shared" si="21"/>
        <v>No</v>
      </c>
    </row>
    <row r="697" spans="1:15" x14ac:dyDescent="0.25">
      <c r="A697" s="4" t="s">
        <v>2759</v>
      </c>
      <c r="B697" s="4" t="s">
        <v>2711</v>
      </c>
      <c r="C697" s="9">
        <v>44261</v>
      </c>
      <c r="D697" s="4" t="s">
        <v>23</v>
      </c>
      <c r="E697" s="4" t="s">
        <v>843</v>
      </c>
      <c r="F697" s="4" t="s">
        <v>54</v>
      </c>
      <c r="G697" s="4" t="s">
        <v>2760</v>
      </c>
      <c r="H697" s="4">
        <v>2012</v>
      </c>
      <c r="I697" s="4" t="s">
        <v>2761</v>
      </c>
      <c r="J697" s="4" t="s">
        <v>28</v>
      </c>
      <c r="K697" s="4">
        <v>16</v>
      </c>
      <c r="L697" s="4" t="str">
        <f t="shared" si="20"/>
        <v>Medium (11-50)</v>
      </c>
      <c r="M697" s="4">
        <v>4</v>
      </c>
      <c r="N697" s="4">
        <v>0</v>
      </c>
      <c r="O697" s="4" t="str">
        <f t="shared" si="21"/>
        <v>No</v>
      </c>
    </row>
    <row r="698" spans="1:15" x14ac:dyDescent="0.25">
      <c r="A698" s="4" t="s">
        <v>2762</v>
      </c>
      <c r="B698" s="4" t="s">
        <v>2711</v>
      </c>
      <c r="C698" s="4" t="s">
        <v>1280</v>
      </c>
      <c r="D698" s="4" t="s">
        <v>208</v>
      </c>
      <c r="E698" s="4" t="s">
        <v>279</v>
      </c>
      <c r="F698" s="4" t="s">
        <v>65</v>
      </c>
      <c r="G698" s="4" t="s">
        <v>2763</v>
      </c>
      <c r="H698" s="4">
        <v>2016</v>
      </c>
      <c r="I698" s="4" t="s">
        <v>2764</v>
      </c>
      <c r="J698" s="4" t="s">
        <v>28</v>
      </c>
      <c r="K698" s="4">
        <v>20</v>
      </c>
      <c r="L698" s="4" t="str">
        <f t="shared" si="20"/>
        <v>Medium (11-50)</v>
      </c>
      <c r="M698" s="4">
        <v>3</v>
      </c>
      <c r="N698" s="4">
        <v>0</v>
      </c>
      <c r="O698" s="4" t="str">
        <f t="shared" si="21"/>
        <v>No</v>
      </c>
    </row>
    <row r="699" spans="1:15" x14ac:dyDescent="0.25">
      <c r="A699" s="4" t="s">
        <v>2765</v>
      </c>
      <c r="B699" s="4" t="s">
        <v>2711</v>
      </c>
      <c r="C699" s="4" t="s">
        <v>2766</v>
      </c>
      <c r="D699" s="4" t="s">
        <v>15</v>
      </c>
      <c r="E699" s="4" t="s">
        <v>127</v>
      </c>
      <c r="F699" s="4" t="s">
        <v>1456</v>
      </c>
      <c r="G699" s="4" t="s">
        <v>2767</v>
      </c>
      <c r="H699" s="4">
        <v>2019</v>
      </c>
      <c r="I699" s="4" t="s">
        <v>1862</v>
      </c>
      <c r="J699" s="4" t="s">
        <v>28</v>
      </c>
      <c r="K699" s="4">
        <v>10</v>
      </c>
      <c r="L699" s="4" t="str">
        <f t="shared" si="20"/>
        <v>Small (1-10)</v>
      </c>
      <c r="M699" s="4">
        <v>1</v>
      </c>
      <c r="N699" s="4">
        <v>0</v>
      </c>
      <c r="O699" s="4" t="str">
        <f t="shared" si="21"/>
        <v>No</v>
      </c>
    </row>
    <row r="700" spans="1:15" x14ac:dyDescent="0.25">
      <c r="A700" s="4" t="s">
        <v>2768</v>
      </c>
      <c r="B700" s="4" t="s">
        <v>2711</v>
      </c>
      <c r="C700" s="9">
        <v>44203</v>
      </c>
      <c r="D700" s="4" t="s">
        <v>2769</v>
      </c>
      <c r="E700" s="4" t="s">
        <v>2770</v>
      </c>
      <c r="F700" s="4" t="s">
        <v>65</v>
      </c>
      <c r="G700" s="4" t="s">
        <v>2771</v>
      </c>
      <c r="H700" s="4">
        <v>2019</v>
      </c>
      <c r="I700" s="4" t="s">
        <v>1862</v>
      </c>
      <c r="J700" s="4" t="s">
        <v>28</v>
      </c>
      <c r="K700" s="4">
        <v>10</v>
      </c>
      <c r="L700" s="4" t="str">
        <f t="shared" si="20"/>
        <v>Small (1-10)</v>
      </c>
      <c r="M700" s="4">
        <v>1</v>
      </c>
      <c r="N700" s="4">
        <v>0</v>
      </c>
      <c r="O700" s="4" t="str">
        <f t="shared" si="21"/>
        <v>No</v>
      </c>
    </row>
    <row r="701" spans="1:15" x14ac:dyDescent="0.25">
      <c r="A701" s="4" t="s">
        <v>2772</v>
      </c>
      <c r="B701" s="4" t="s">
        <v>2711</v>
      </c>
      <c r="C701" s="4" t="s">
        <v>1039</v>
      </c>
      <c r="D701" s="4" t="s">
        <v>23</v>
      </c>
      <c r="E701" s="4" t="s">
        <v>1209</v>
      </c>
      <c r="F701" s="4" t="s">
        <v>163</v>
      </c>
      <c r="G701" s="4" t="s">
        <v>2773</v>
      </c>
      <c r="H701" s="4">
        <v>2019</v>
      </c>
      <c r="I701" s="4" t="s">
        <v>1088</v>
      </c>
      <c r="J701" s="4" t="s">
        <v>28</v>
      </c>
      <c r="K701" s="4">
        <v>11</v>
      </c>
      <c r="L701" s="4" t="str">
        <f t="shared" si="20"/>
        <v>Medium (11-50)</v>
      </c>
      <c r="M701" s="4">
        <v>1</v>
      </c>
      <c r="N701" s="4">
        <v>0</v>
      </c>
      <c r="O701" s="4" t="str">
        <f t="shared" si="21"/>
        <v>No</v>
      </c>
    </row>
    <row r="702" spans="1:15" x14ac:dyDescent="0.25">
      <c r="A702" s="4" t="s">
        <v>2774</v>
      </c>
      <c r="B702" s="4" t="s">
        <v>2711</v>
      </c>
      <c r="C702" s="4" t="s">
        <v>1221</v>
      </c>
      <c r="D702" s="4" t="s">
        <v>23</v>
      </c>
      <c r="E702" s="4" t="s">
        <v>495</v>
      </c>
      <c r="F702" s="4" t="s">
        <v>33</v>
      </c>
      <c r="G702" s="4" t="s">
        <v>2775</v>
      </c>
      <c r="H702" s="4">
        <v>2013</v>
      </c>
      <c r="I702" s="4" t="s">
        <v>2776</v>
      </c>
      <c r="J702" s="4" t="s">
        <v>28</v>
      </c>
      <c r="K702" s="4">
        <v>11</v>
      </c>
      <c r="L702" s="4" t="str">
        <f t="shared" si="20"/>
        <v>Medium (11-50)</v>
      </c>
      <c r="M702" s="4">
        <v>3</v>
      </c>
      <c r="N702" s="4">
        <v>0</v>
      </c>
      <c r="O702" s="4" t="str">
        <f t="shared" si="21"/>
        <v>No</v>
      </c>
    </row>
    <row r="703" spans="1:15" x14ac:dyDescent="0.25">
      <c r="A703" s="4" t="s">
        <v>2777</v>
      </c>
      <c r="B703" s="4" t="s">
        <v>2711</v>
      </c>
      <c r="C703" s="9">
        <v>44263</v>
      </c>
      <c r="D703" s="4" t="s">
        <v>23</v>
      </c>
      <c r="E703" s="4" t="s">
        <v>32</v>
      </c>
      <c r="F703" s="4" t="s">
        <v>54</v>
      </c>
      <c r="G703" s="4" t="s">
        <v>2778</v>
      </c>
      <c r="H703" s="4">
        <v>2012</v>
      </c>
      <c r="I703" s="4" t="s">
        <v>2779</v>
      </c>
      <c r="J703" s="4" t="s">
        <v>28</v>
      </c>
      <c r="K703" s="4">
        <v>9</v>
      </c>
      <c r="L703" s="4" t="str">
        <f t="shared" si="20"/>
        <v>Small (1-10)</v>
      </c>
      <c r="M703" s="4">
        <v>5</v>
      </c>
      <c r="N703" s="4">
        <v>0</v>
      </c>
      <c r="O703" s="4" t="str">
        <f t="shared" si="21"/>
        <v>No</v>
      </c>
    </row>
    <row r="704" spans="1:15" x14ac:dyDescent="0.25">
      <c r="A704" s="4" t="s">
        <v>2780</v>
      </c>
      <c r="B704" s="4" t="s">
        <v>2711</v>
      </c>
      <c r="C704" s="9">
        <v>44447</v>
      </c>
      <c r="D704" s="4" t="s">
        <v>99</v>
      </c>
      <c r="E704" s="4" t="s">
        <v>360</v>
      </c>
      <c r="F704" s="4" t="s">
        <v>101</v>
      </c>
      <c r="G704" s="4" t="s">
        <v>2778</v>
      </c>
      <c r="H704" s="4">
        <v>2015</v>
      </c>
      <c r="I704" s="4" t="s">
        <v>2781</v>
      </c>
      <c r="J704" s="4" t="s">
        <v>28</v>
      </c>
      <c r="K704" s="4">
        <v>5</v>
      </c>
      <c r="L704" s="4" t="str">
        <f t="shared" si="20"/>
        <v>Small (1-10)</v>
      </c>
      <c r="M704" s="4">
        <v>3</v>
      </c>
      <c r="N704" s="4">
        <v>0</v>
      </c>
      <c r="O704" s="4" t="str">
        <f t="shared" si="21"/>
        <v>No</v>
      </c>
    </row>
    <row r="705" spans="1:15" x14ac:dyDescent="0.25">
      <c r="A705" s="4" t="s">
        <v>2782</v>
      </c>
      <c r="B705" s="4" t="s">
        <v>2711</v>
      </c>
      <c r="C705" s="4" t="s">
        <v>554</v>
      </c>
      <c r="D705" s="4" t="s">
        <v>23</v>
      </c>
      <c r="E705" s="4" t="s">
        <v>152</v>
      </c>
      <c r="F705" s="4" t="s">
        <v>33</v>
      </c>
      <c r="G705" s="4" t="s">
        <v>2783</v>
      </c>
      <c r="H705" s="4">
        <v>2016</v>
      </c>
      <c r="I705" s="4" t="s">
        <v>2784</v>
      </c>
      <c r="J705" s="4" t="s">
        <v>28</v>
      </c>
      <c r="K705" s="4">
        <v>8</v>
      </c>
      <c r="L705" s="4" t="str">
        <f t="shared" si="20"/>
        <v>Small (1-10)</v>
      </c>
      <c r="M705" s="4">
        <v>3</v>
      </c>
      <c r="N705" s="4">
        <v>0</v>
      </c>
      <c r="O705" s="4" t="str">
        <f t="shared" si="21"/>
        <v>No</v>
      </c>
    </row>
    <row r="706" spans="1:15" x14ac:dyDescent="0.25">
      <c r="A706" s="4" t="s">
        <v>2785</v>
      </c>
      <c r="B706" s="4" t="s">
        <v>2711</v>
      </c>
      <c r="C706" s="9">
        <v>44233</v>
      </c>
      <c r="D706" s="4" t="s">
        <v>2108</v>
      </c>
      <c r="E706" s="4" t="s">
        <v>2786</v>
      </c>
      <c r="F706" s="4" t="s">
        <v>88</v>
      </c>
      <c r="G706" s="4" t="s">
        <v>2787</v>
      </c>
      <c r="H706" s="4">
        <v>2013</v>
      </c>
      <c r="I706" s="4" t="s">
        <v>2788</v>
      </c>
      <c r="J706" s="4" t="s">
        <v>28</v>
      </c>
      <c r="K706" s="4">
        <v>10</v>
      </c>
      <c r="L706" s="4" t="str">
        <f t="shared" si="20"/>
        <v>Small (1-10)</v>
      </c>
      <c r="M706" s="4">
        <v>6</v>
      </c>
      <c r="N706" s="4">
        <v>0</v>
      </c>
      <c r="O706" s="4" t="str">
        <f t="shared" si="21"/>
        <v>No</v>
      </c>
    </row>
    <row r="707" spans="1:15" x14ac:dyDescent="0.25">
      <c r="A707" s="4" t="s">
        <v>2789</v>
      </c>
      <c r="B707" s="4" t="s">
        <v>2711</v>
      </c>
      <c r="C707" s="4" t="s">
        <v>2790</v>
      </c>
      <c r="D707" s="4" t="s">
        <v>23</v>
      </c>
      <c r="E707" s="4" t="s">
        <v>2791</v>
      </c>
      <c r="F707" s="4" t="s">
        <v>54</v>
      </c>
      <c r="G707" s="4" t="s">
        <v>2792</v>
      </c>
      <c r="H707" s="4">
        <v>2018</v>
      </c>
      <c r="I707" s="4" t="s">
        <v>2793</v>
      </c>
      <c r="J707" s="4" t="s">
        <v>28</v>
      </c>
      <c r="K707" s="4">
        <v>12</v>
      </c>
      <c r="L707" s="4" t="str">
        <f t="shared" ref="L707:L770" si="22">IF(K707&lt;=10,"Small (1-10)",IF(K707&lt;=50,"Medium (11-50)","Big (51-91)"))</f>
        <v>Medium (11-50)</v>
      </c>
      <c r="M707" s="4">
        <v>1</v>
      </c>
      <c r="N707" s="4">
        <v>0</v>
      </c>
      <c r="O707" s="4" t="str">
        <f t="shared" ref="O707:O770" si="23">IF(N707&gt;0,"Yes","No")</f>
        <v>No</v>
      </c>
    </row>
    <row r="708" spans="1:15" x14ac:dyDescent="0.25">
      <c r="A708" s="4" t="s">
        <v>2794</v>
      </c>
      <c r="B708" s="4" t="s">
        <v>2711</v>
      </c>
      <c r="C708" s="4" t="s">
        <v>1007</v>
      </c>
      <c r="D708" s="4" t="s">
        <v>23</v>
      </c>
      <c r="E708" s="4" t="s">
        <v>350</v>
      </c>
      <c r="F708" s="4" t="s">
        <v>70</v>
      </c>
      <c r="G708" s="4" t="s">
        <v>2795</v>
      </c>
      <c r="H708" s="4">
        <v>2013</v>
      </c>
      <c r="I708" s="4" t="s">
        <v>2796</v>
      </c>
      <c r="J708" s="4" t="s">
        <v>28</v>
      </c>
      <c r="K708" s="4">
        <v>10</v>
      </c>
      <c r="L708" s="4" t="str">
        <f t="shared" si="22"/>
        <v>Small (1-10)</v>
      </c>
      <c r="M708" s="4">
        <v>3</v>
      </c>
      <c r="N708" s="4">
        <v>0</v>
      </c>
      <c r="O708" s="4" t="str">
        <f t="shared" si="23"/>
        <v>No</v>
      </c>
    </row>
    <row r="709" spans="1:15" x14ac:dyDescent="0.25">
      <c r="A709" s="4" t="s">
        <v>2797</v>
      </c>
      <c r="B709" s="4" t="s">
        <v>2711</v>
      </c>
      <c r="C709" s="4" t="s">
        <v>2798</v>
      </c>
      <c r="D709" s="4" t="s">
        <v>23</v>
      </c>
      <c r="E709" s="4" t="s">
        <v>32</v>
      </c>
      <c r="F709" s="4" t="s">
        <v>54</v>
      </c>
      <c r="G709" s="4" t="s">
        <v>2799</v>
      </c>
      <c r="H709" s="4">
        <v>2017</v>
      </c>
      <c r="I709" s="4" t="s">
        <v>2800</v>
      </c>
      <c r="J709" s="4" t="s">
        <v>28</v>
      </c>
      <c r="K709" s="4">
        <v>5</v>
      </c>
      <c r="L709" s="4" t="str">
        <f t="shared" si="22"/>
        <v>Small (1-10)</v>
      </c>
      <c r="M709" s="4">
        <v>1</v>
      </c>
      <c r="N709" s="4">
        <v>0</v>
      </c>
      <c r="O709" s="4" t="str">
        <f t="shared" si="23"/>
        <v>No</v>
      </c>
    </row>
    <row r="710" spans="1:15" x14ac:dyDescent="0.25">
      <c r="A710" s="4" t="s">
        <v>2801</v>
      </c>
      <c r="B710" s="4" t="s">
        <v>2711</v>
      </c>
      <c r="C710" s="4" t="s">
        <v>186</v>
      </c>
      <c r="D710" s="4" t="s">
        <v>99</v>
      </c>
      <c r="E710" s="4" t="s">
        <v>2802</v>
      </c>
      <c r="F710" s="4" t="s">
        <v>88</v>
      </c>
      <c r="G710" s="4" t="s">
        <v>2803</v>
      </c>
      <c r="H710" s="4">
        <v>2008</v>
      </c>
      <c r="I710" s="4" t="s">
        <v>2804</v>
      </c>
      <c r="J710" s="4" t="s">
        <v>28</v>
      </c>
      <c r="K710" s="4">
        <v>22</v>
      </c>
      <c r="L710" s="4" t="str">
        <f t="shared" si="22"/>
        <v>Medium (11-50)</v>
      </c>
      <c r="M710" s="4">
        <v>6</v>
      </c>
      <c r="N710" s="4">
        <v>0</v>
      </c>
      <c r="O710" s="4" t="str">
        <f t="shared" si="23"/>
        <v>No</v>
      </c>
    </row>
    <row r="711" spans="1:15" x14ac:dyDescent="0.25">
      <c r="A711" s="4" t="s">
        <v>2805</v>
      </c>
      <c r="B711" s="4" t="s">
        <v>2711</v>
      </c>
      <c r="C711" s="9">
        <v>44480</v>
      </c>
      <c r="D711" s="4" t="s">
        <v>99</v>
      </c>
      <c r="E711" s="4" t="s">
        <v>360</v>
      </c>
      <c r="F711" s="4" t="s">
        <v>88</v>
      </c>
      <c r="G711" s="4" t="s">
        <v>2806</v>
      </c>
      <c r="H711" s="4">
        <v>2015</v>
      </c>
      <c r="I711" s="4" t="s">
        <v>2807</v>
      </c>
      <c r="J711" s="4" t="s">
        <v>28</v>
      </c>
      <c r="K711" s="4">
        <v>18</v>
      </c>
      <c r="L711" s="4" t="str">
        <f t="shared" si="22"/>
        <v>Medium (11-50)</v>
      </c>
      <c r="M711" s="4">
        <v>6</v>
      </c>
      <c r="N711" s="4">
        <v>0</v>
      </c>
      <c r="O711" s="4" t="str">
        <f t="shared" si="23"/>
        <v>No</v>
      </c>
    </row>
    <row r="712" spans="1:15" x14ac:dyDescent="0.25">
      <c r="A712" s="4" t="s">
        <v>2808</v>
      </c>
      <c r="B712" s="4" t="s">
        <v>2711</v>
      </c>
      <c r="C712" s="9">
        <v>44389</v>
      </c>
      <c r="D712" s="4" t="s">
        <v>23</v>
      </c>
      <c r="E712" s="4" t="s">
        <v>929</v>
      </c>
      <c r="F712" s="4" t="s">
        <v>33</v>
      </c>
      <c r="G712" s="4" t="s">
        <v>2809</v>
      </c>
      <c r="H712" s="4">
        <v>2018</v>
      </c>
      <c r="I712" s="4" t="s">
        <v>2810</v>
      </c>
      <c r="J712" s="4" t="s">
        <v>28</v>
      </c>
      <c r="K712" s="4">
        <v>12</v>
      </c>
      <c r="L712" s="4" t="str">
        <f t="shared" si="22"/>
        <v>Medium (11-50)</v>
      </c>
      <c r="M712" s="4">
        <v>3</v>
      </c>
      <c r="N712" s="4">
        <v>0</v>
      </c>
      <c r="O712" s="4" t="str">
        <f t="shared" si="23"/>
        <v>No</v>
      </c>
    </row>
    <row r="713" spans="1:15" x14ac:dyDescent="0.25">
      <c r="A713" s="4" t="s">
        <v>2811</v>
      </c>
      <c r="B713" s="4" t="s">
        <v>2401</v>
      </c>
      <c r="C713" s="9">
        <v>44389</v>
      </c>
      <c r="D713" s="4" t="s">
        <v>99</v>
      </c>
      <c r="E713" s="4" t="s">
        <v>309</v>
      </c>
      <c r="F713" s="4" t="s">
        <v>163</v>
      </c>
      <c r="G713" s="4" t="s">
        <v>2812</v>
      </c>
      <c r="H713" s="4">
        <v>2018</v>
      </c>
      <c r="I713" s="4" t="s">
        <v>2813</v>
      </c>
      <c r="J713" s="4" t="s">
        <v>28</v>
      </c>
      <c r="K713" s="4">
        <v>16</v>
      </c>
      <c r="L713" s="4" t="str">
        <f t="shared" si="22"/>
        <v>Medium (11-50)</v>
      </c>
      <c r="M713" s="4">
        <v>2</v>
      </c>
      <c r="N713" s="4">
        <v>0</v>
      </c>
      <c r="O713" s="4" t="str">
        <f t="shared" si="23"/>
        <v>No</v>
      </c>
    </row>
    <row r="714" spans="1:15" x14ac:dyDescent="0.25">
      <c r="A714" s="4" t="s">
        <v>2814</v>
      </c>
      <c r="B714" s="4" t="s">
        <v>2711</v>
      </c>
      <c r="C714" s="9">
        <v>44239</v>
      </c>
      <c r="D714" s="4" t="s">
        <v>23</v>
      </c>
      <c r="E714" s="4" t="s">
        <v>152</v>
      </c>
      <c r="F714" s="4" t="s">
        <v>88</v>
      </c>
      <c r="G714" s="4" t="s">
        <v>2815</v>
      </c>
      <c r="H714" s="4">
        <v>2021</v>
      </c>
      <c r="I714" s="4" t="s">
        <v>2816</v>
      </c>
      <c r="J714" s="4" t="s">
        <v>28</v>
      </c>
      <c r="K714" s="4">
        <v>15</v>
      </c>
      <c r="L714" s="4" t="str">
        <f t="shared" si="22"/>
        <v>Medium (11-50)</v>
      </c>
      <c r="M714" s="4">
        <v>1</v>
      </c>
      <c r="N714" s="4">
        <v>0</v>
      </c>
      <c r="O714" s="4" t="str">
        <f t="shared" si="23"/>
        <v>No</v>
      </c>
    </row>
    <row r="715" spans="1:15" x14ac:dyDescent="0.25">
      <c r="A715" s="4" t="s">
        <v>2817</v>
      </c>
      <c r="B715" s="4" t="s">
        <v>2711</v>
      </c>
      <c r="C715" s="9">
        <v>44451</v>
      </c>
      <c r="D715" s="4" t="s">
        <v>319</v>
      </c>
      <c r="E715" s="4" t="s">
        <v>1590</v>
      </c>
      <c r="F715" s="4" t="s">
        <v>88</v>
      </c>
      <c r="G715" s="4" t="s">
        <v>2818</v>
      </c>
      <c r="H715" s="4">
        <v>2020</v>
      </c>
      <c r="I715" s="4" t="s">
        <v>2819</v>
      </c>
      <c r="J715" s="4" t="s">
        <v>28</v>
      </c>
      <c r="K715" s="4">
        <v>12</v>
      </c>
      <c r="L715" s="4" t="str">
        <f t="shared" si="22"/>
        <v>Medium (11-50)</v>
      </c>
      <c r="M715" s="4">
        <v>3</v>
      </c>
      <c r="N715" s="4">
        <v>0</v>
      </c>
      <c r="O715" s="4" t="str">
        <f t="shared" si="23"/>
        <v>No</v>
      </c>
    </row>
    <row r="716" spans="1:15" x14ac:dyDescent="0.25">
      <c r="A716" s="4" t="s">
        <v>2820</v>
      </c>
      <c r="B716" s="4" t="s">
        <v>2711</v>
      </c>
      <c r="C716" s="9">
        <v>44896</v>
      </c>
      <c r="D716" s="4" t="s">
        <v>23</v>
      </c>
      <c r="E716" s="4" t="s">
        <v>675</v>
      </c>
      <c r="F716" s="4" t="s">
        <v>54</v>
      </c>
      <c r="G716" s="4" t="s">
        <v>2821</v>
      </c>
      <c r="H716" s="4">
        <v>2017</v>
      </c>
      <c r="I716" s="4" t="s">
        <v>2822</v>
      </c>
      <c r="J716" s="4" t="s">
        <v>28</v>
      </c>
      <c r="K716" s="4">
        <v>4</v>
      </c>
      <c r="L716" s="4" t="str">
        <f t="shared" si="22"/>
        <v>Small (1-10)</v>
      </c>
      <c r="M716" s="4">
        <v>2</v>
      </c>
      <c r="N716" s="4">
        <v>0</v>
      </c>
      <c r="O716" s="4" t="str">
        <f t="shared" si="23"/>
        <v>No</v>
      </c>
    </row>
    <row r="717" spans="1:15" x14ac:dyDescent="0.25">
      <c r="A717" s="4" t="s">
        <v>2823</v>
      </c>
      <c r="B717" s="4" t="s">
        <v>2711</v>
      </c>
      <c r="C717" s="9">
        <v>44896</v>
      </c>
      <c r="D717" s="4" t="s">
        <v>23</v>
      </c>
      <c r="E717" s="4" t="s">
        <v>329</v>
      </c>
      <c r="F717" s="4" t="s">
        <v>17</v>
      </c>
      <c r="G717" s="4" t="s">
        <v>2824</v>
      </c>
      <c r="H717" s="4">
        <v>2012</v>
      </c>
      <c r="I717" s="4" t="s">
        <v>2825</v>
      </c>
      <c r="J717" s="4" t="s">
        <v>28</v>
      </c>
      <c r="K717" s="4">
        <v>11</v>
      </c>
      <c r="L717" s="4" t="str">
        <f t="shared" si="22"/>
        <v>Medium (11-50)</v>
      </c>
      <c r="M717" s="4">
        <v>4</v>
      </c>
      <c r="N717" s="4">
        <v>0</v>
      </c>
      <c r="O717" s="4" t="str">
        <f t="shared" si="23"/>
        <v>No</v>
      </c>
    </row>
    <row r="718" spans="1:15" x14ac:dyDescent="0.25">
      <c r="A718" s="4" t="s">
        <v>2826</v>
      </c>
      <c r="B718" s="4" t="s">
        <v>2711</v>
      </c>
      <c r="C718" s="4" t="s">
        <v>2337</v>
      </c>
      <c r="D718" s="4" t="s">
        <v>23</v>
      </c>
      <c r="E718" s="4" t="s">
        <v>32</v>
      </c>
      <c r="F718" s="4" t="s">
        <v>33</v>
      </c>
      <c r="G718" s="4" t="s">
        <v>2827</v>
      </c>
      <c r="H718" s="4">
        <v>2021</v>
      </c>
      <c r="I718" s="4" t="s">
        <v>2828</v>
      </c>
      <c r="J718" s="4" t="s">
        <v>28</v>
      </c>
      <c r="K718" s="4">
        <v>9</v>
      </c>
      <c r="L718" s="4" t="str">
        <f t="shared" si="22"/>
        <v>Small (1-10)</v>
      </c>
      <c r="M718" s="4">
        <v>1</v>
      </c>
      <c r="N718" s="4">
        <v>0</v>
      </c>
      <c r="O718" s="4" t="str">
        <f t="shared" si="23"/>
        <v>No</v>
      </c>
    </row>
    <row r="719" spans="1:15" x14ac:dyDescent="0.25">
      <c r="A719" s="4" t="s">
        <v>2829</v>
      </c>
      <c r="B719" s="4" t="s">
        <v>2711</v>
      </c>
      <c r="C719" s="9">
        <v>44775</v>
      </c>
      <c r="D719" s="4" t="s">
        <v>99</v>
      </c>
      <c r="E719" s="4" t="s">
        <v>100</v>
      </c>
      <c r="F719" s="4" t="s">
        <v>88</v>
      </c>
      <c r="G719" s="4" t="s">
        <v>2830</v>
      </c>
      <c r="H719" s="4">
        <v>2015</v>
      </c>
      <c r="I719" s="4" t="s">
        <v>2831</v>
      </c>
      <c r="J719" s="4" t="s">
        <v>28</v>
      </c>
      <c r="K719" s="4">
        <v>21</v>
      </c>
      <c r="L719" s="4" t="str">
        <f t="shared" si="22"/>
        <v>Medium (11-50)</v>
      </c>
      <c r="M719" s="4">
        <v>3</v>
      </c>
      <c r="N719" s="4">
        <v>0</v>
      </c>
      <c r="O719" s="4" t="str">
        <f t="shared" si="23"/>
        <v>No</v>
      </c>
    </row>
    <row r="720" spans="1:15" x14ac:dyDescent="0.25">
      <c r="A720" s="4" t="s">
        <v>2832</v>
      </c>
      <c r="B720" s="4" t="s">
        <v>2711</v>
      </c>
      <c r="C720" s="9">
        <v>44806</v>
      </c>
      <c r="D720" s="4" t="s">
        <v>99</v>
      </c>
      <c r="E720" s="4" t="s">
        <v>1639</v>
      </c>
      <c r="F720" s="4" t="s">
        <v>65</v>
      </c>
      <c r="G720" s="4" t="s">
        <v>2833</v>
      </c>
      <c r="H720" s="4">
        <v>2012</v>
      </c>
      <c r="I720" s="4" t="s">
        <v>2834</v>
      </c>
      <c r="J720" s="4" t="s">
        <v>28</v>
      </c>
      <c r="K720" s="4">
        <v>13</v>
      </c>
      <c r="L720" s="4" t="str">
        <f t="shared" si="22"/>
        <v>Medium (11-50)</v>
      </c>
      <c r="M720" s="4">
        <v>3</v>
      </c>
      <c r="N720" s="4">
        <v>0</v>
      </c>
      <c r="O720" s="4" t="str">
        <f t="shared" si="23"/>
        <v>No</v>
      </c>
    </row>
    <row r="721" spans="1:15" x14ac:dyDescent="0.25">
      <c r="A721" s="4" t="s">
        <v>2835</v>
      </c>
      <c r="B721" s="4" t="s">
        <v>2711</v>
      </c>
      <c r="C721" s="4" t="s">
        <v>2836</v>
      </c>
      <c r="D721" s="4" t="s">
        <v>23</v>
      </c>
      <c r="E721" s="4" t="s">
        <v>32</v>
      </c>
      <c r="F721" s="4" t="s">
        <v>54</v>
      </c>
      <c r="G721" s="4" t="s">
        <v>2837</v>
      </c>
      <c r="H721" s="4">
        <v>2013</v>
      </c>
      <c r="I721" s="4" t="s">
        <v>2838</v>
      </c>
      <c r="J721" s="4" t="s">
        <v>28</v>
      </c>
      <c r="K721" s="4">
        <v>16</v>
      </c>
      <c r="L721" s="4" t="str">
        <f t="shared" si="22"/>
        <v>Medium (11-50)</v>
      </c>
      <c r="M721" s="4">
        <v>3</v>
      </c>
      <c r="N721" s="4">
        <v>0</v>
      </c>
      <c r="O721" s="4" t="str">
        <f t="shared" si="23"/>
        <v>No</v>
      </c>
    </row>
    <row r="722" spans="1:15" x14ac:dyDescent="0.25">
      <c r="A722" s="4" t="s">
        <v>2839</v>
      </c>
      <c r="B722" s="4" t="s">
        <v>2840</v>
      </c>
      <c r="C722" s="9">
        <v>44451</v>
      </c>
      <c r="D722" s="4" t="s">
        <v>23</v>
      </c>
      <c r="E722" s="4" t="s">
        <v>340</v>
      </c>
      <c r="F722" s="4" t="s">
        <v>70</v>
      </c>
      <c r="G722" s="4" t="s">
        <v>2841</v>
      </c>
      <c r="H722" s="4">
        <v>2010</v>
      </c>
      <c r="I722" s="4" t="s">
        <v>2842</v>
      </c>
      <c r="J722" s="4" t="s">
        <v>28</v>
      </c>
      <c r="K722" s="4">
        <v>11</v>
      </c>
      <c r="L722" s="4" t="str">
        <f t="shared" si="22"/>
        <v>Medium (11-50)</v>
      </c>
      <c r="M722" s="4">
        <v>5</v>
      </c>
      <c r="N722" s="4">
        <v>0</v>
      </c>
      <c r="O722" s="4" t="str">
        <f t="shared" si="23"/>
        <v>No</v>
      </c>
    </row>
    <row r="723" spans="1:15" x14ac:dyDescent="0.25">
      <c r="A723" s="4" t="s">
        <v>2843</v>
      </c>
      <c r="B723" s="4" t="s">
        <v>2844</v>
      </c>
      <c r="C723" s="9">
        <v>42370</v>
      </c>
      <c r="D723" s="4" t="s">
        <v>408</v>
      </c>
      <c r="E723" s="4" t="s">
        <v>409</v>
      </c>
      <c r="F723" s="4" t="s">
        <v>139</v>
      </c>
      <c r="G723" s="4" t="s">
        <v>2845</v>
      </c>
      <c r="H723" s="4">
        <v>2009</v>
      </c>
      <c r="I723" s="4" t="s">
        <v>2846</v>
      </c>
      <c r="J723" s="4" t="s">
        <v>28</v>
      </c>
      <c r="K723" s="4">
        <v>4</v>
      </c>
      <c r="L723" s="4" t="str">
        <f t="shared" si="22"/>
        <v>Small (1-10)</v>
      </c>
      <c r="M723" s="4">
        <v>4</v>
      </c>
      <c r="N723" s="4">
        <v>0</v>
      </c>
      <c r="O723" s="4" t="str">
        <f t="shared" si="23"/>
        <v>No</v>
      </c>
    </row>
    <row r="724" spans="1:15" x14ac:dyDescent="0.25">
      <c r="A724" s="4" t="s">
        <v>2847</v>
      </c>
      <c r="B724" s="4" t="s">
        <v>2844</v>
      </c>
      <c r="C724" s="4" t="s">
        <v>1712</v>
      </c>
      <c r="D724" s="4" t="s">
        <v>15</v>
      </c>
      <c r="E724" s="4" t="s">
        <v>16</v>
      </c>
      <c r="F724" s="4" t="s">
        <v>17</v>
      </c>
      <c r="G724" s="4" t="s">
        <v>2848</v>
      </c>
      <c r="H724" s="4">
        <v>2014</v>
      </c>
      <c r="I724" s="4" t="s">
        <v>2849</v>
      </c>
      <c r="J724" s="4" t="s">
        <v>28</v>
      </c>
      <c r="K724" s="4">
        <v>19</v>
      </c>
      <c r="L724" s="4" t="str">
        <f t="shared" si="22"/>
        <v>Medium (11-50)</v>
      </c>
      <c r="M724" s="4" t="s">
        <v>28</v>
      </c>
      <c r="N724" s="4">
        <v>0</v>
      </c>
      <c r="O724" s="4" t="str">
        <f t="shared" si="23"/>
        <v>No</v>
      </c>
    </row>
    <row r="725" spans="1:15" x14ac:dyDescent="0.25">
      <c r="A725" s="4" t="s">
        <v>2850</v>
      </c>
      <c r="B725" s="4" t="s">
        <v>2851</v>
      </c>
      <c r="C725" s="4" t="s">
        <v>2852</v>
      </c>
      <c r="D725" s="4" t="s">
        <v>15</v>
      </c>
      <c r="E725" s="4" t="s">
        <v>16</v>
      </c>
      <c r="F725" s="4" t="s">
        <v>101</v>
      </c>
      <c r="G725" s="4" t="s">
        <v>788</v>
      </c>
      <c r="H725" s="4">
        <v>2012</v>
      </c>
      <c r="I725" s="4" t="s">
        <v>2853</v>
      </c>
      <c r="J725" s="4" t="s">
        <v>28</v>
      </c>
      <c r="K725" s="4">
        <v>8</v>
      </c>
      <c r="L725" s="4" t="str">
        <f t="shared" si="22"/>
        <v>Small (1-10)</v>
      </c>
      <c r="M725" s="4">
        <v>2</v>
      </c>
      <c r="N725" s="4">
        <v>0</v>
      </c>
      <c r="O725" s="4" t="str">
        <f t="shared" si="23"/>
        <v>No</v>
      </c>
    </row>
    <row r="726" spans="1:15" x14ac:dyDescent="0.25">
      <c r="A726" s="4" t="s">
        <v>2854</v>
      </c>
      <c r="B726" s="4" t="s">
        <v>2855</v>
      </c>
      <c r="C726" s="4" t="s">
        <v>2856</v>
      </c>
      <c r="D726" s="4" t="s">
        <v>15</v>
      </c>
      <c r="E726" s="4" t="s">
        <v>107</v>
      </c>
      <c r="F726" s="4" t="s">
        <v>65</v>
      </c>
      <c r="G726" s="4" t="s">
        <v>2857</v>
      </c>
      <c r="H726" s="4">
        <v>2015</v>
      </c>
      <c r="I726" s="4" t="s">
        <v>2858</v>
      </c>
      <c r="J726" s="4" t="s">
        <v>28</v>
      </c>
      <c r="K726" s="4">
        <v>14</v>
      </c>
      <c r="L726" s="4" t="str">
        <f t="shared" si="22"/>
        <v>Medium (11-50)</v>
      </c>
      <c r="M726" s="4">
        <v>2</v>
      </c>
      <c r="N726" s="4">
        <v>0</v>
      </c>
      <c r="O726" s="4" t="str">
        <f t="shared" si="23"/>
        <v>No</v>
      </c>
    </row>
    <row r="727" spans="1:15" x14ac:dyDescent="0.25">
      <c r="A727" s="4" t="s">
        <v>2859</v>
      </c>
      <c r="B727" s="4" t="s">
        <v>2855</v>
      </c>
      <c r="C727" s="9">
        <v>44502</v>
      </c>
      <c r="D727" s="4" t="s">
        <v>23</v>
      </c>
      <c r="E727" s="4" t="s">
        <v>32</v>
      </c>
      <c r="F727" s="4" t="s">
        <v>163</v>
      </c>
      <c r="G727" s="4" t="s">
        <v>2860</v>
      </c>
      <c r="H727" s="4">
        <v>2017</v>
      </c>
      <c r="I727" s="4" t="s">
        <v>2861</v>
      </c>
      <c r="J727" s="4" t="s">
        <v>28</v>
      </c>
      <c r="K727" s="4">
        <v>16</v>
      </c>
      <c r="L727" s="4" t="str">
        <f t="shared" si="22"/>
        <v>Medium (11-50)</v>
      </c>
      <c r="M727" s="4">
        <v>1</v>
      </c>
      <c r="N727" s="4">
        <v>0</v>
      </c>
      <c r="O727" s="4" t="str">
        <f t="shared" si="23"/>
        <v>No</v>
      </c>
    </row>
    <row r="728" spans="1:15" x14ac:dyDescent="0.25">
      <c r="A728" s="4" t="s">
        <v>2862</v>
      </c>
      <c r="B728" s="4" t="s">
        <v>2855</v>
      </c>
      <c r="C728" s="4" t="s">
        <v>1626</v>
      </c>
      <c r="D728" s="4" t="s">
        <v>23</v>
      </c>
      <c r="E728" s="4" t="s">
        <v>32</v>
      </c>
      <c r="F728" s="4" t="s">
        <v>54</v>
      </c>
      <c r="G728" s="4" t="s">
        <v>2863</v>
      </c>
      <c r="H728" s="4">
        <v>2017</v>
      </c>
      <c r="I728" s="4" t="s">
        <v>2864</v>
      </c>
      <c r="J728" s="4" t="s">
        <v>28</v>
      </c>
      <c r="K728" s="4">
        <v>12</v>
      </c>
      <c r="L728" s="4" t="str">
        <f t="shared" si="22"/>
        <v>Medium (11-50)</v>
      </c>
      <c r="M728" s="4">
        <v>2</v>
      </c>
      <c r="N728" s="4">
        <v>0</v>
      </c>
      <c r="O728" s="4" t="str">
        <f t="shared" si="23"/>
        <v>No</v>
      </c>
    </row>
    <row r="729" spans="1:15" x14ac:dyDescent="0.25">
      <c r="A729" s="4" t="s">
        <v>2865</v>
      </c>
      <c r="B729" s="4" t="s">
        <v>2866</v>
      </c>
      <c r="C729" s="4" t="s">
        <v>2867</v>
      </c>
      <c r="D729" s="4" t="s">
        <v>15</v>
      </c>
      <c r="E729" s="4" t="s">
        <v>107</v>
      </c>
      <c r="F729" s="4" t="s">
        <v>197</v>
      </c>
      <c r="G729" s="4" t="s">
        <v>2868</v>
      </c>
      <c r="H729" s="4">
        <v>2011</v>
      </c>
      <c r="I729" s="4" t="s">
        <v>2869</v>
      </c>
      <c r="J729" s="4" t="s">
        <v>28</v>
      </c>
      <c r="K729" s="4">
        <v>19</v>
      </c>
      <c r="L729" s="4" t="str">
        <f t="shared" si="22"/>
        <v>Medium (11-50)</v>
      </c>
      <c r="M729" s="4">
        <v>2</v>
      </c>
      <c r="N729" s="4">
        <v>0</v>
      </c>
      <c r="O729" s="4" t="str">
        <f t="shared" si="23"/>
        <v>No</v>
      </c>
    </row>
    <row r="730" spans="1:15" x14ac:dyDescent="0.25">
      <c r="A730" s="4" t="s">
        <v>2870</v>
      </c>
      <c r="B730" s="4" t="s">
        <v>2866</v>
      </c>
      <c r="C730" s="9">
        <v>44049</v>
      </c>
      <c r="D730" s="4" t="s">
        <v>15</v>
      </c>
      <c r="E730" s="4" t="s">
        <v>1486</v>
      </c>
      <c r="F730" s="4" t="s">
        <v>197</v>
      </c>
      <c r="G730" s="4" t="s">
        <v>2871</v>
      </c>
      <c r="H730" s="4">
        <v>2018</v>
      </c>
      <c r="I730" s="4" t="s">
        <v>2872</v>
      </c>
      <c r="J730" s="4" t="s">
        <v>28</v>
      </c>
      <c r="K730" s="4">
        <v>30</v>
      </c>
      <c r="L730" s="4" t="str">
        <f t="shared" si="22"/>
        <v>Medium (11-50)</v>
      </c>
      <c r="M730" s="4">
        <v>2</v>
      </c>
      <c r="N730" s="4">
        <v>0</v>
      </c>
      <c r="O730" s="4" t="str">
        <f t="shared" si="23"/>
        <v>No</v>
      </c>
    </row>
    <row r="731" spans="1:15" x14ac:dyDescent="0.25">
      <c r="A731" s="4" t="s">
        <v>2873</v>
      </c>
      <c r="B731" s="4" t="s">
        <v>2840</v>
      </c>
      <c r="C731" s="4" t="s">
        <v>2874</v>
      </c>
      <c r="D731" s="4" t="s">
        <v>585</v>
      </c>
      <c r="E731" s="4" t="s">
        <v>586</v>
      </c>
      <c r="F731" s="4" t="s">
        <v>25</v>
      </c>
      <c r="G731" s="4" t="s">
        <v>2875</v>
      </c>
      <c r="H731" s="4">
        <v>2011</v>
      </c>
      <c r="I731" s="4" t="s">
        <v>2876</v>
      </c>
      <c r="J731" s="4" t="s">
        <v>28</v>
      </c>
      <c r="K731" s="4">
        <v>1</v>
      </c>
      <c r="L731" s="4" t="str">
        <f t="shared" si="22"/>
        <v>Small (1-10)</v>
      </c>
      <c r="M731" s="4">
        <v>1</v>
      </c>
      <c r="N731" s="4">
        <v>0</v>
      </c>
      <c r="O731" s="4" t="str">
        <f t="shared" si="23"/>
        <v>No</v>
      </c>
    </row>
    <row r="732" spans="1:15" x14ac:dyDescent="0.25">
      <c r="A732" s="4" t="s">
        <v>2877</v>
      </c>
      <c r="B732" s="4" t="s">
        <v>2840</v>
      </c>
      <c r="C732" s="9">
        <v>44116</v>
      </c>
      <c r="D732" s="4" t="s">
        <v>23</v>
      </c>
      <c r="E732" s="4" t="s">
        <v>2878</v>
      </c>
      <c r="F732" s="4" t="s">
        <v>295</v>
      </c>
      <c r="G732" s="4" t="s">
        <v>2879</v>
      </c>
      <c r="H732" s="4">
        <v>2000</v>
      </c>
      <c r="I732" s="4" t="s">
        <v>2880</v>
      </c>
      <c r="J732" s="4" t="s">
        <v>28</v>
      </c>
      <c r="K732" s="4">
        <v>13</v>
      </c>
      <c r="L732" s="4" t="str">
        <f t="shared" si="22"/>
        <v>Medium (11-50)</v>
      </c>
      <c r="M732" s="4">
        <v>4</v>
      </c>
      <c r="N732" s="4">
        <v>0</v>
      </c>
      <c r="O732" s="4" t="str">
        <f t="shared" si="23"/>
        <v>No</v>
      </c>
    </row>
    <row r="733" spans="1:15" x14ac:dyDescent="0.25">
      <c r="A733" s="4" t="s">
        <v>2881</v>
      </c>
      <c r="B733" s="4" t="s">
        <v>2840</v>
      </c>
      <c r="C733" s="4" t="s">
        <v>869</v>
      </c>
      <c r="D733" s="4" t="s">
        <v>23</v>
      </c>
      <c r="E733" s="4" t="s">
        <v>344</v>
      </c>
      <c r="F733" s="4" t="s">
        <v>33</v>
      </c>
      <c r="G733" s="4" t="s">
        <v>2879</v>
      </c>
      <c r="H733" s="4">
        <v>2015</v>
      </c>
      <c r="I733" s="4" t="s">
        <v>2882</v>
      </c>
      <c r="J733" s="4" t="s">
        <v>28</v>
      </c>
      <c r="K733" s="4">
        <v>14</v>
      </c>
      <c r="L733" s="4" t="str">
        <f t="shared" si="22"/>
        <v>Medium (11-50)</v>
      </c>
      <c r="M733" s="4">
        <v>4</v>
      </c>
      <c r="N733" s="4">
        <v>0</v>
      </c>
      <c r="O733" s="4" t="str">
        <f t="shared" si="23"/>
        <v>No</v>
      </c>
    </row>
    <row r="734" spans="1:15" x14ac:dyDescent="0.25">
      <c r="A734" s="4" t="s">
        <v>2883</v>
      </c>
      <c r="B734" s="4" t="s">
        <v>2840</v>
      </c>
      <c r="C734" s="4" t="s">
        <v>1833</v>
      </c>
      <c r="D734" s="4" t="s">
        <v>23</v>
      </c>
      <c r="E734" s="4" t="s">
        <v>2884</v>
      </c>
      <c r="F734" s="4" t="s">
        <v>17</v>
      </c>
      <c r="G734" s="4" t="s">
        <v>2885</v>
      </c>
      <c r="H734" s="4">
        <v>2019</v>
      </c>
      <c r="I734" s="4" t="s">
        <v>2280</v>
      </c>
      <c r="J734" s="4" t="s">
        <v>28</v>
      </c>
      <c r="K734" s="4">
        <v>8</v>
      </c>
      <c r="L734" s="4" t="str">
        <f t="shared" si="22"/>
        <v>Small (1-10)</v>
      </c>
      <c r="M734" s="4">
        <v>1</v>
      </c>
      <c r="N734" s="4">
        <v>0</v>
      </c>
      <c r="O734" s="4" t="str">
        <f t="shared" si="23"/>
        <v>No</v>
      </c>
    </row>
    <row r="735" spans="1:15" x14ac:dyDescent="0.25">
      <c r="A735" s="4" t="s">
        <v>2886</v>
      </c>
      <c r="B735" s="4" t="s">
        <v>2840</v>
      </c>
      <c r="C735" s="9">
        <v>44357</v>
      </c>
      <c r="D735" s="4" t="s">
        <v>23</v>
      </c>
      <c r="E735" s="4" t="s">
        <v>32</v>
      </c>
      <c r="F735" s="4" t="s">
        <v>163</v>
      </c>
      <c r="G735" s="4" t="s">
        <v>2887</v>
      </c>
      <c r="H735" s="4" t="s">
        <v>28</v>
      </c>
      <c r="I735" s="4" t="s">
        <v>2888</v>
      </c>
      <c r="J735" s="4" t="s">
        <v>28</v>
      </c>
      <c r="K735" s="4">
        <v>1</v>
      </c>
      <c r="L735" s="4" t="str">
        <f t="shared" si="22"/>
        <v>Small (1-10)</v>
      </c>
      <c r="M735" s="4" t="s">
        <v>28</v>
      </c>
      <c r="N735" s="4">
        <v>0</v>
      </c>
      <c r="O735" s="4" t="str">
        <f t="shared" si="23"/>
        <v>No</v>
      </c>
    </row>
    <row r="736" spans="1:15" x14ac:dyDescent="0.25">
      <c r="A736" s="4" t="s">
        <v>2889</v>
      </c>
      <c r="B736" s="4" t="s">
        <v>2840</v>
      </c>
      <c r="C736" s="9">
        <v>44775</v>
      </c>
      <c r="D736" s="4" t="s">
        <v>23</v>
      </c>
      <c r="E736" s="4" t="s">
        <v>2890</v>
      </c>
      <c r="F736" s="4" t="s">
        <v>33</v>
      </c>
      <c r="G736" s="4" t="s">
        <v>2891</v>
      </c>
      <c r="H736" s="4">
        <v>2009</v>
      </c>
      <c r="I736" s="4" t="s">
        <v>2892</v>
      </c>
      <c r="J736" s="4" t="s">
        <v>28</v>
      </c>
      <c r="K736" s="4">
        <v>13</v>
      </c>
      <c r="L736" s="4" t="str">
        <f t="shared" si="22"/>
        <v>Medium (11-50)</v>
      </c>
      <c r="M736" s="4">
        <v>6</v>
      </c>
      <c r="N736" s="4">
        <v>0</v>
      </c>
      <c r="O736" s="4" t="str">
        <f t="shared" si="23"/>
        <v>No</v>
      </c>
    </row>
    <row r="737" spans="1:15" x14ac:dyDescent="0.25">
      <c r="A737" s="4" t="s">
        <v>2893</v>
      </c>
      <c r="B737" s="4" t="s">
        <v>2894</v>
      </c>
      <c r="C737" s="4" t="s">
        <v>2719</v>
      </c>
      <c r="D737" s="4" t="s">
        <v>555</v>
      </c>
      <c r="E737" s="4" t="s">
        <v>556</v>
      </c>
      <c r="F737" s="4" t="s">
        <v>163</v>
      </c>
      <c r="G737" s="4" t="s">
        <v>2895</v>
      </c>
      <c r="H737" s="4">
        <v>2013</v>
      </c>
      <c r="I737" s="4" t="s">
        <v>2896</v>
      </c>
      <c r="J737" s="4" t="s">
        <v>28</v>
      </c>
      <c r="K737" s="4">
        <v>12</v>
      </c>
      <c r="L737" s="4" t="str">
        <f t="shared" si="22"/>
        <v>Medium (11-50)</v>
      </c>
      <c r="M737" s="4">
        <v>3</v>
      </c>
      <c r="N737" s="4">
        <v>0</v>
      </c>
      <c r="O737" s="4" t="str">
        <f t="shared" si="23"/>
        <v>No</v>
      </c>
    </row>
    <row r="738" spans="1:15" x14ac:dyDescent="0.25">
      <c r="A738" s="4" t="s">
        <v>2897</v>
      </c>
      <c r="B738" s="4" t="s">
        <v>2898</v>
      </c>
      <c r="C738" s="4" t="s">
        <v>1007</v>
      </c>
      <c r="D738" s="4" t="s">
        <v>23</v>
      </c>
      <c r="E738" s="4" t="s">
        <v>601</v>
      </c>
      <c r="F738" s="4" t="s">
        <v>65</v>
      </c>
      <c r="G738" s="4" t="s">
        <v>2899</v>
      </c>
      <c r="H738" s="4">
        <v>2015</v>
      </c>
      <c r="I738" s="4" t="s">
        <v>2900</v>
      </c>
      <c r="J738" s="4" t="s">
        <v>28</v>
      </c>
      <c r="K738" s="4">
        <v>20</v>
      </c>
      <c r="L738" s="4" t="str">
        <f t="shared" si="22"/>
        <v>Medium (11-50)</v>
      </c>
      <c r="M738" s="4">
        <v>2</v>
      </c>
      <c r="N738" s="4">
        <v>0</v>
      </c>
      <c r="O738" s="4" t="str">
        <f t="shared" si="23"/>
        <v>No</v>
      </c>
    </row>
    <row r="739" spans="1:15" x14ac:dyDescent="0.25">
      <c r="A739" s="4" t="s">
        <v>2901</v>
      </c>
      <c r="B739" s="4" t="s">
        <v>2902</v>
      </c>
      <c r="C739" s="4" t="s">
        <v>2903</v>
      </c>
      <c r="D739" s="4" t="s">
        <v>15</v>
      </c>
      <c r="E739" s="4" t="s">
        <v>2904</v>
      </c>
      <c r="F739" s="4" t="s">
        <v>33</v>
      </c>
      <c r="G739" s="4" t="s">
        <v>2905</v>
      </c>
      <c r="H739" s="4">
        <v>2014</v>
      </c>
      <c r="I739" s="4" t="s">
        <v>2906</v>
      </c>
      <c r="J739" s="4" t="s">
        <v>28</v>
      </c>
      <c r="K739" s="4">
        <v>9</v>
      </c>
      <c r="L739" s="4" t="str">
        <f t="shared" si="22"/>
        <v>Small (1-10)</v>
      </c>
      <c r="M739" s="4">
        <v>1</v>
      </c>
      <c r="N739" s="4">
        <v>0</v>
      </c>
      <c r="O739" s="4" t="str">
        <f t="shared" si="23"/>
        <v>No</v>
      </c>
    </row>
    <row r="740" spans="1:15" x14ac:dyDescent="0.25">
      <c r="A740" s="4" t="s">
        <v>2907</v>
      </c>
      <c r="B740" s="4" t="s">
        <v>2908</v>
      </c>
      <c r="C740" s="4" t="s">
        <v>2909</v>
      </c>
      <c r="D740" s="4" t="s">
        <v>23</v>
      </c>
      <c r="E740" s="4" t="s">
        <v>329</v>
      </c>
      <c r="F740" s="4" t="s">
        <v>303</v>
      </c>
      <c r="G740" s="4" t="s">
        <v>2910</v>
      </c>
      <c r="H740" s="4">
        <v>2009</v>
      </c>
      <c r="I740" s="4" t="s">
        <v>2911</v>
      </c>
      <c r="J740" s="4" t="s">
        <v>28</v>
      </c>
      <c r="K740" s="4">
        <v>15</v>
      </c>
      <c r="L740" s="4" t="str">
        <f t="shared" si="22"/>
        <v>Medium (11-50)</v>
      </c>
      <c r="M740" s="4">
        <v>4</v>
      </c>
      <c r="N740" s="4">
        <v>0</v>
      </c>
      <c r="O740" s="4" t="str">
        <f t="shared" si="23"/>
        <v>No</v>
      </c>
    </row>
    <row r="741" spans="1:15" x14ac:dyDescent="0.25">
      <c r="A741" s="4" t="s">
        <v>2912</v>
      </c>
      <c r="B741" s="4" t="s">
        <v>2908</v>
      </c>
      <c r="C741" s="9">
        <v>42195</v>
      </c>
      <c r="D741" s="4" t="s">
        <v>23</v>
      </c>
      <c r="E741" s="4" t="s">
        <v>32</v>
      </c>
      <c r="F741" s="4" t="s">
        <v>88</v>
      </c>
      <c r="G741" s="4" t="s">
        <v>2913</v>
      </c>
      <c r="H741" s="4">
        <v>2009</v>
      </c>
      <c r="I741" s="4" t="s">
        <v>2914</v>
      </c>
      <c r="J741" s="4" t="s">
        <v>43</v>
      </c>
      <c r="K741" s="4">
        <v>10</v>
      </c>
      <c r="L741" s="4" t="str">
        <f t="shared" si="22"/>
        <v>Small (1-10)</v>
      </c>
      <c r="M741" s="4">
        <v>5</v>
      </c>
      <c r="N741" s="4">
        <v>1</v>
      </c>
      <c r="O741" s="4" t="str">
        <f t="shared" si="23"/>
        <v>Yes</v>
      </c>
    </row>
    <row r="742" spans="1:15" x14ac:dyDescent="0.25">
      <c r="A742" s="4" t="s">
        <v>2915</v>
      </c>
      <c r="B742" s="4" t="s">
        <v>2908</v>
      </c>
      <c r="C742" s="4" t="s">
        <v>2916</v>
      </c>
      <c r="D742" s="4" t="s">
        <v>15</v>
      </c>
      <c r="E742" s="4" t="s">
        <v>1073</v>
      </c>
      <c r="F742" s="4" t="s">
        <v>88</v>
      </c>
      <c r="G742" s="4" t="s">
        <v>2917</v>
      </c>
      <c r="H742" s="4">
        <v>2012</v>
      </c>
      <c r="I742" s="4" t="s">
        <v>2918</v>
      </c>
      <c r="J742" s="4" t="s">
        <v>28</v>
      </c>
      <c r="K742" s="4">
        <v>7</v>
      </c>
      <c r="L742" s="4" t="str">
        <f t="shared" si="22"/>
        <v>Small (1-10)</v>
      </c>
      <c r="M742" s="4" t="s">
        <v>28</v>
      </c>
      <c r="N742" s="4">
        <v>0</v>
      </c>
      <c r="O742" s="4" t="str">
        <f t="shared" si="23"/>
        <v>No</v>
      </c>
    </row>
    <row r="743" spans="1:15" x14ac:dyDescent="0.25">
      <c r="A743" s="4" t="s">
        <v>2919</v>
      </c>
      <c r="B743" s="4" t="s">
        <v>2908</v>
      </c>
      <c r="C743" s="4" t="s">
        <v>2920</v>
      </c>
      <c r="D743" s="4" t="s">
        <v>555</v>
      </c>
      <c r="E743" s="4" t="s">
        <v>2921</v>
      </c>
      <c r="F743" s="4" t="s">
        <v>25</v>
      </c>
      <c r="G743" s="4" t="s">
        <v>2922</v>
      </c>
      <c r="H743" s="4">
        <v>1999</v>
      </c>
      <c r="I743" s="4" t="s">
        <v>2923</v>
      </c>
      <c r="J743" s="4" t="s">
        <v>28</v>
      </c>
      <c r="K743" s="4">
        <v>10</v>
      </c>
      <c r="L743" s="4" t="str">
        <f t="shared" si="22"/>
        <v>Small (1-10)</v>
      </c>
      <c r="M743" s="4">
        <v>1</v>
      </c>
      <c r="N743" s="4">
        <v>0</v>
      </c>
      <c r="O743" s="4" t="str">
        <f t="shared" si="23"/>
        <v>No</v>
      </c>
    </row>
    <row r="744" spans="1:15" x14ac:dyDescent="0.25">
      <c r="A744" s="4" t="s">
        <v>2924</v>
      </c>
      <c r="B744" s="4" t="s">
        <v>2908</v>
      </c>
      <c r="C744" s="4" t="s">
        <v>2925</v>
      </c>
      <c r="D744" s="4" t="s">
        <v>23</v>
      </c>
      <c r="E744" s="4" t="s">
        <v>32</v>
      </c>
      <c r="F744" s="4" t="s">
        <v>139</v>
      </c>
      <c r="G744" s="4" t="s">
        <v>2926</v>
      </c>
      <c r="H744" s="4">
        <v>2011</v>
      </c>
      <c r="I744" s="4" t="s">
        <v>2927</v>
      </c>
      <c r="J744" s="4" t="s">
        <v>28</v>
      </c>
      <c r="K744" s="4">
        <v>34</v>
      </c>
      <c r="L744" s="4" t="str">
        <f t="shared" si="22"/>
        <v>Medium (11-50)</v>
      </c>
      <c r="M744" s="4">
        <v>6</v>
      </c>
      <c r="N744" s="4">
        <v>0</v>
      </c>
      <c r="O744" s="4" t="str">
        <f t="shared" si="23"/>
        <v>No</v>
      </c>
    </row>
    <row r="745" spans="1:15" x14ac:dyDescent="0.25">
      <c r="A745" s="4" t="s">
        <v>2928</v>
      </c>
      <c r="B745" s="4" t="s">
        <v>2908</v>
      </c>
      <c r="C745" s="4" t="s">
        <v>2929</v>
      </c>
      <c r="D745" s="4" t="s">
        <v>208</v>
      </c>
      <c r="E745" s="4" t="s">
        <v>279</v>
      </c>
      <c r="F745" s="4" t="s">
        <v>310</v>
      </c>
      <c r="G745" s="4" t="s">
        <v>2930</v>
      </c>
      <c r="H745" s="4">
        <v>2009</v>
      </c>
      <c r="I745" s="4" t="s">
        <v>2931</v>
      </c>
      <c r="J745" s="4" t="s">
        <v>28</v>
      </c>
      <c r="K745" s="4">
        <v>22</v>
      </c>
      <c r="L745" s="4" t="str">
        <f t="shared" si="22"/>
        <v>Medium (11-50)</v>
      </c>
      <c r="M745" s="4">
        <v>3</v>
      </c>
      <c r="N745" s="4">
        <v>0</v>
      </c>
      <c r="O745" s="4" t="str">
        <f t="shared" si="23"/>
        <v>No</v>
      </c>
    </row>
    <row r="746" spans="1:15" x14ac:dyDescent="0.25">
      <c r="A746" s="4" t="s">
        <v>2932</v>
      </c>
      <c r="B746" s="4" t="s">
        <v>2908</v>
      </c>
      <c r="C746" s="4" t="s">
        <v>2933</v>
      </c>
      <c r="D746" s="4" t="s">
        <v>23</v>
      </c>
      <c r="E746" s="4" t="s">
        <v>843</v>
      </c>
      <c r="F746" s="4" t="s">
        <v>33</v>
      </c>
      <c r="G746" s="4" t="s">
        <v>2934</v>
      </c>
      <c r="H746" s="4">
        <v>2000</v>
      </c>
      <c r="I746" s="4" t="s">
        <v>2935</v>
      </c>
      <c r="J746" s="4" t="s">
        <v>28</v>
      </c>
      <c r="K746" s="4">
        <v>4</v>
      </c>
      <c r="L746" s="4" t="str">
        <f t="shared" si="22"/>
        <v>Small (1-10)</v>
      </c>
      <c r="M746" s="4">
        <v>1</v>
      </c>
      <c r="N746" s="4">
        <v>0</v>
      </c>
      <c r="O746" s="4" t="str">
        <f t="shared" si="23"/>
        <v>No</v>
      </c>
    </row>
    <row r="747" spans="1:15" x14ac:dyDescent="0.25">
      <c r="A747" s="4" t="s">
        <v>2936</v>
      </c>
      <c r="B747" s="4" t="s">
        <v>2908</v>
      </c>
      <c r="C747" s="9">
        <v>44075</v>
      </c>
      <c r="D747" s="4" t="s">
        <v>23</v>
      </c>
      <c r="E747" s="4" t="s">
        <v>152</v>
      </c>
      <c r="F747" s="4" t="s">
        <v>70</v>
      </c>
      <c r="G747" s="4" t="s">
        <v>2937</v>
      </c>
      <c r="H747" s="4">
        <v>2004</v>
      </c>
      <c r="I747" s="4" t="s">
        <v>2212</v>
      </c>
      <c r="J747" s="4" t="s">
        <v>28</v>
      </c>
      <c r="K747" s="4">
        <v>10</v>
      </c>
      <c r="L747" s="4" t="str">
        <f t="shared" si="22"/>
        <v>Small (1-10)</v>
      </c>
      <c r="M747" s="4">
        <v>5</v>
      </c>
      <c r="N747" s="4">
        <v>0</v>
      </c>
      <c r="O747" s="4" t="str">
        <f t="shared" si="23"/>
        <v>No</v>
      </c>
    </row>
    <row r="748" spans="1:15" x14ac:dyDescent="0.25">
      <c r="A748" s="4" t="s">
        <v>2938</v>
      </c>
      <c r="B748" s="4" t="s">
        <v>2908</v>
      </c>
      <c r="C748" s="9">
        <v>44176</v>
      </c>
      <c r="D748" s="4" t="s">
        <v>23</v>
      </c>
      <c r="E748" s="4" t="s">
        <v>2939</v>
      </c>
      <c r="F748" s="4" t="s">
        <v>88</v>
      </c>
      <c r="G748" s="4" t="s">
        <v>2940</v>
      </c>
      <c r="H748" s="4">
        <v>2010</v>
      </c>
      <c r="I748" s="4" t="s">
        <v>2941</v>
      </c>
      <c r="J748" s="4" t="s">
        <v>28</v>
      </c>
      <c r="K748" s="4">
        <v>10</v>
      </c>
      <c r="L748" s="4" t="str">
        <f t="shared" si="22"/>
        <v>Small (1-10)</v>
      </c>
      <c r="M748" s="4">
        <v>1</v>
      </c>
      <c r="N748" s="4">
        <v>0</v>
      </c>
      <c r="O748" s="4" t="str">
        <f t="shared" si="23"/>
        <v>No</v>
      </c>
    </row>
    <row r="749" spans="1:15" x14ac:dyDescent="0.25">
      <c r="A749" s="4" t="s">
        <v>2942</v>
      </c>
      <c r="B749" s="4" t="s">
        <v>2908</v>
      </c>
      <c r="C749" s="4" t="s">
        <v>862</v>
      </c>
      <c r="D749" s="4" t="s">
        <v>208</v>
      </c>
      <c r="E749" s="4" t="s">
        <v>279</v>
      </c>
      <c r="F749" s="4" t="s">
        <v>65</v>
      </c>
      <c r="G749" s="4" t="s">
        <v>2943</v>
      </c>
      <c r="H749" s="4">
        <v>2015</v>
      </c>
      <c r="I749" s="4" t="s">
        <v>2944</v>
      </c>
      <c r="J749" s="4" t="s">
        <v>28</v>
      </c>
      <c r="K749" s="4">
        <v>14</v>
      </c>
      <c r="L749" s="4" t="str">
        <f t="shared" si="22"/>
        <v>Medium (11-50)</v>
      </c>
      <c r="M749" s="4">
        <v>3</v>
      </c>
      <c r="N749" s="4">
        <v>0</v>
      </c>
      <c r="O749" s="4" t="str">
        <f t="shared" si="23"/>
        <v>No</v>
      </c>
    </row>
    <row r="750" spans="1:15" x14ac:dyDescent="0.25">
      <c r="A750" s="4" t="s">
        <v>2945</v>
      </c>
      <c r="B750" s="4" t="s">
        <v>2908</v>
      </c>
      <c r="C750" s="9">
        <v>44410</v>
      </c>
      <c r="D750" s="4" t="s">
        <v>1417</v>
      </c>
      <c r="E750" s="4" t="s">
        <v>2946</v>
      </c>
      <c r="F750" s="4" t="s">
        <v>70</v>
      </c>
      <c r="G750" s="4" t="s">
        <v>2947</v>
      </c>
      <c r="H750" s="4">
        <v>2004</v>
      </c>
      <c r="I750" s="4" t="s">
        <v>2948</v>
      </c>
      <c r="J750" s="4" t="s">
        <v>28</v>
      </c>
      <c r="K750" s="4">
        <v>13</v>
      </c>
      <c r="L750" s="4" t="str">
        <f t="shared" si="22"/>
        <v>Medium (11-50)</v>
      </c>
      <c r="M750" s="4">
        <v>2</v>
      </c>
      <c r="N750" s="4">
        <v>0</v>
      </c>
      <c r="O750" s="4" t="str">
        <f t="shared" si="23"/>
        <v>No</v>
      </c>
    </row>
    <row r="751" spans="1:15" x14ac:dyDescent="0.25">
      <c r="A751" s="4" t="s">
        <v>2949</v>
      </c>
      <c r="B751" s="4" t="s">
        <v>2908</v>
      </c>
      <c r="C751" s="9">
        <v>44442</v>
      </c>
      <c r="D751" s="4" t="s">
        <v>58</v>
      </c>
      <c r="E751" s="4" t="s">
        <v>59</v>
      </c>
      <c r="F751" s="4" t="s">
        <v>33</v>
      </c>
      <c r="G751" s="4" t="s">
        <v>2950</v>
      </c>
      <c r="H751" s="4">
        <v>2016</v>
      </c>
      <c r="I751" s="4" t="s">
        <v>2951</v>
      </c>
      <c r="J751" s="4" t="s">
        <v>28</v>
      </c>
      <c r="K751" s="4">
        <v>9</v>
      </c>
      <c r="L751" s="4" t="str">
        <f t="shared" si="22"/>
        <v>Small (1-10)</v>
      </c>
      <c r="M751" s="4">
        <v>2</v>
      </c>
      <c r="N751" s="4">
        <v>0</v>
      </c>
      <c r="O751" s="4" t="str">
        <f t="shared" si="23"/>
        <v>No</v>
      </c>
    </row>
    <row r="752" spans="1:15" x14ac:dyDescent="0.25">
      <c r="A752" s="4" t="s">
        <v>2952</v>
      </c>
      <c r="B752" s="4" t="s">
        <v>2908</v>
      </c>
      <c r="C752" s="4" t="s">
        <v>383</v>
      </c>
      <c r="D752" s="4" t="s">
        <v>23</v>
      </c>
      <c r="E752" s="4" t="s">
        <v>152</v>
      </c>
      <c r="F752" s="4" t="s">
        <v>163</v>
      </c>
      <c r="G752" s="4" t="s">
        <v>2953</v>
      </c>
      <c r="H752" s="4">
        <v>2017</v>
      </c>
      <c r="I752" s="4" t="s">
        <v>2954</v>
      </c>
      <c r="J752" s="4" t="s">
        <v>28</v>
      </c>
      <c r="K752" s="4">
        <v>4</v>
      </c>
      <c r="L752" s="4" t="str">
        <f t="shared" si="22"/>
        <v>Small (1-10)</v>
      </c>
      <c r="M752" s="4">
        <v>1</v>
      </c>
      <c r="N752" s="4">
        <v>0</v>
      </c>
      <c r="O752" s="4" t="str">
        <f t="shared" si="23"/>
        <v>No</v>
      </c>
    </row>
    <row r="753" spans="1:15" x14ac:dyDescent="0.25">
      <c r="A753" s="4" t="s">
        <v>2955</v>
      </c>
      <c r="B753" s="4" t="s">
        <v>2908</v>
      </c>
      <c r="C753" s="4" t="s">
        <v>494</v>
      </c>
      <c r="D753" s="4" t="s">
        <v>23</v>
      </c>
      <c r="E753" s="4" t="s">
        <v>495</v>
      </c>
      <c r="F753" s="4" t="s">
        <v>33</v>
      </c>
      <c r="G753" s="4" t="s">
        <v>2956</v>
      </c>
      <c r="H753" s="4">
        <v>2016</v>
      </c>
      <c r="I753" s="4" t="s">
        <v>2957</v>
      </c>
      <c r="J753" s="4" t="s">
        <v>28</v>
      </c>
      <c r="K753" s="4">
        <v>8</v>
      </c>
      <c r="L753" s="4" t="str">
        <f t="shared" si="22"/>
        <v>Small (1-10)</v>
      </c>
      <c r="M753" s="4">
        <v>1</v>
      </c>
      <c r="N753" s="4">
        <v>0</v>
      </c>
      <c r="O753" s="4" t="str">
        <f t="shared" si="23"/>
        <v>No</v>
      </c>
    </row>
    <row r="754" spans="1:15" x14ac:dyDescent="0.25">
      <c r="A754" s="4" t="s">
        <v>2958</v>
      </c>
      <c r="B754" s="4" t="s">
        <v>2908</v>
      </c>
      <c r="C754" s="9">
        <v>44233</v>
      </c>
      <c r="D754" s="4" t="s">
        <v>15</v>
      </c>
      <c r="E754" s="4" t="s">
        <v>107</v>
      </c>
      <c r="F754" s="4" t="s">
        <v>54</v>
      </c>
      <c r="G754" s="4" t="s">
        <v>2959</v>
      </c>
      <c r="H754" s="4" t="s">
        <v>28</v>
      </c>
      <c r="I754" s="4" t="s">
        <v>2960</v>
      </c>
      <c r="J754" s="4" t="s">
        <v>28</v>
      </c>
      <c r="K754" s="4">
        <v>16</v>
      </c>
      <c r="L754" s="4" t="str">
        <f t="shared" si="22"/>
        <v>Medium (11-50)</v>
      </c>
      <c r="M754" s="4">
        <v>2</v>
      </c>
      <c r="N754" s="4">
        <v>0</v>
      </c>
      <c r="O754" s="4" t="str">
        <f t="shared" si="23"/>
        <v>No</v>
      </c>
    </row>
    <row r="755" spans="1:15" x14ac:dyDescent="0.25">
      <c r="A755" s="4" t="s">
        <v>2961</v>
      </c>
      <c r="B755" s="4" t="s">
        <v>2908</v>
      </c>
      <c r="C755" s="4" t="s">
        <v>1023</v>
      </c>
      <c r="D755" s="4" t="s">
        <v>23</v>
      </c>
      <c r="E755" s="4" t="s">
        <v>350</v>
      </c>
      <c r="F755" s="4" t="s">
        <v>54</v>
      </c>
      <c r="G755" s="4" t="s">
        <v>2962</v>
      </c>
      <c r="H755" s="4">
        <v>2012</v>
      </c>
      <c r="I755" s="4" t="s">
        <v>2963</v>
      </c>
      <c r="J755" s="4" t="s">
        <v>28</v>
      </c>
      <c r="K755" s="4">
        <v>20</v>
      </c>
      <c r="L755" s="4" t="str">
        <f t="shared" si="22"/>
        <v>Medium (11-50)</v>
      </c>
      <c r="M755" s="4">
        <v>6</v>
      </c>
      <c r="N755" s="4">
        <v>0</v>
      </c>
      <c r="O755" s="4" t="str">
        <f t="shared" si="23"/>
        <v>No</v>
      </c>
    </row>
    <row r="756" spans="1:15" x14ac:dyDescent="0.25">
      <c r="A756" s="4" t="s">
        <v>2964</v>
      </c>
      <c r="B756" s="4" t="s">
        <v>2965</v>
      </c>
      <c r="C756" s="4" t="s">
        <v>1444</v>
      </c>
      <c r="D756" s="4" t="s">
        <v>512</v>
      </c>
      <c r="E756" s="4" t="s">
        <v>513</v>
      </c>
      <c r="F756" s="4" t="s">
        <v>17</v>
      </c>
      <c r="G756" s="4" t="s">
        <v>2966</v>
      </c>
      <c r="H756" s="4">
        <v>2017</v>
      </c>
      <c r="I756" s="4" t="s">
        <v>2967</v>
      </c>
      <c r="J756" s="4" t="s">
        <v>28</v>
      </c>
      <c r="K756" s="4">
        <v>18</v>
      </c>
      <c r="L756" s="4" t="str">
        <f t="shared" si="22"/>
        <v>Medium (11-50)</v>
      </c>
      <c r="M756" s="4">
        <v>2</v>
      </c>
      <c r="N756" s="4">
        <v>0</v>
      </c>
      <c r="O756" s="4" t="str">
        <f t="shared" si="23"/>
        <v>No</v>
      </c>
    </row>
    <row r="757" spans="1:15" x14ac:dyDescent="0.25">
      <c r="A757" s="4" t="s">
        <v>2968</v>
      </c>
      <c r="B757" s="4" t="s">
        <v>2908</v>
      </c>
      <c r="C757" s="9">
        <v>44508</v>
      </c>
      <c r="D757" s="4" t="s">
        <v>23</v>
      </c>
      <c r="E757" s="4" t="s">
        <v>32</v>
      </c>
      <c r="F757" s="4" t="s">
        <v>54</v>
      </c>
      <c r="G757" s="4" t="s">
        <v>2969</v>
      </c>
      <c r="H757" s="4">
        <v>2017</v>
      </c>
      <c r="I757" s="4" t="s">
        <v>2967</v>
      </c>
      <c r="J757" s="4" t="s">
        <v>28</v>
      </c>
      <c r="K757" s="4">
        <v>18</v>
      </c>
      <c r="L757" s="4" t="str">
        <f t="shared" si="22"/>
        <v>Medium (11-50)</v>
      </c>
      <c r="M757" s="4">
        <v>2</v>
      </c>
      <c r="N757" s="4">
        <v>0</v>
      </c>
      <c r="O757" s="4" t="str">
        <f t="shared" si="23"/>
        <v>No</v>
      </c>
    </row>
    <row r="758" spans="1:15" x14ac:dyDescent="0.25">
      <c r="A758" s="4" t="s">
        <v>2970</v>
      </c>
      <c r="B758" s="4" t="s">
        <v>2908</v>
      </c>
      <c r="C758" s="9">
        <v>44477</v>
      </c>
      <c r="D758" s="4" t="s">
        <v>99</v>
      </c>
      <c r="E758" s="4" t="s">
        <v>2971</v>
      </c>
      <c r="F758" s="4" t="s">
        <v>33</v>
      </c>
      <c r="G758" s="4" t="s">
        <v>2972</v>
      </c>
      <c r="H758" s="4">
        <v>2017</v>
      </c>
      <c r="I758" s="4" t="s">
        <v>2973</v>
      </c>
      <c r="J758" s="4" t="s">
        <v>28</v>
      </c>
      <c r="K758" s="4">
        <v>17</v>
      </c>
      <c r="L758" s="4" t="str">
        <f t="shared" si="22"/>
        <v>Medium (11-50)</v>
      </c>
      <c r="M758" s="4">
        <v>1</v>
      </c>
      <c r="N758" s="4">
        <v>0</v>
      </c>
      <c r="O758" s="4" t="str">
        <f t="shared" si="23"/>
        <v>No</v>
      </c>
    </row>
    <row r="759" spans="1:15" x14ac:dyDescent="0.25">
      <c r="A759" s="4" t="s">
        <v>2974</v>
      </c>
      <c r="B759" s="4" t="s">
        <v>2908</v>
      </c>
      <c r="C759" s="4" t="s">
        <v>1472</v>
      </c>
      <c r="D759" s="4" t="s">
        <v>995</v>
      </c>
      <c r="E759" s="4" t="s">
        <v>995</v>
      </c>
      <c r="F759" s="4" t="s">
        <v>88</v>
      </c>
      <c r="G759" s="4" t="s">
        <v>2975</v>
      </c>
      <c r="H759" s="4">
        <v>2012</v>
      </c>
      <c r="I759" s="4" t="s">
        <v>2976</v>
      </c>
      <c r="J759" s="4" t="s">
        <v>28</v>
      </c>
      <c r="K759" s="4">
        <v>16</v>
      </c>
      <c r="L759" s="4" t="str">
        <f t="shared" si="22"/>
        <v>Medium (11-50)</v>
      </c>
      <c r="M759" s="4">
        <v>7</v>
      </c>
      <c r="N759" s="4">
        <v>0</v>
      </c>
      <c r="O759" s="4" t="str">
        <f t="shared" si="23"/>
        <v>No</v>
      </c>
    </row>
    <row r="760" spans="1:15" x14ac:dyDescent="0.25">
      <c r="A760" s="4" t="s">
        <v>2977</v>
      </c>
      <c r="B760" s="4" t="s">
        <v>2908</v>
      </c>
      <c r="C760" s="4" t="s">
        <v>1472</v>
      </c>
      <c r="D760" s="4" t="s">
        <v>99</v>
      </c>
      <c r="E760" s="4" t="s">
        <v>100</v>
      </c>
      <c r="F760" s="4" t="s">
        <v>54</v>
      </c>
      <c r="G760" s="4" t="s">
        <v>2978</v>
      </c>
      <c r="H760" s="4">
        <v>2019</v>
      </c>
      <c r="I760" s="4" t="s">
        <v>2979</v>
      </c>
      <c r="J760" s="4" t="s">
        <v>28</v>
      </c>
      <c r="K760" s="4">
        <v>9</v>
      </c>
      <c r="L760" s="4" t="str">
        <f t="shared" si="22"/>
        <v>Small (1-10)</v>
      </c>
      <c r="M760" s="4">
        <v>2</v>
      </c>
      <c r="N760" s="4">
        <v>0</v>
      </c>
      <c r="O760" s="4" t="str">
        <f t="shared" si="23"/>
        <v>No</v>
      </c>
    </row>
    <row r="761" spans="1:15" x14ac:dyDescent="0.25">
      <c r="A761" s="4" t="s">
        <v>2980</v>
      </c>
      <c r="B761" s="4" t="s">
        <v>2908</v>
      </c>
      <c r="C761" s="4" t="s">
        <v>186</v>
      </c>
      <c r="D761" s="4" t="s">
        <v>23</v>
      </c>
      <c r="E761" s="4" t="s">
        <v>757</v>
      </c>
      <c r="F761" s="4" t="s">
        <v>54</v>
      </c>
      <c r="G761" s="4" t="s">
        <v>2981</v>
      </c>
      <c r="H761" s="4">
        <v>2014</v>
      </c>
      <c r="I761" s="4" t="s">
        <v>2982</v>
      </c>
      <c r="J761" s="4" t="s">
        <v>28</v>
      </c>
      <c r="K761" s="4">
        <v>8</v>
      </c>
      <c r="L761" s="4" t="str">
        <f t="shared" si="22"/>
        <v>Small (1-10)</v>
      </c>
      <c r="M761" s="4">
        <v>2</v>
      </c>
      <c r="N761" s="4">
        <v>0</v>
      </c>
      <c r="O761" s="4" t="str">
        <f t="shared" si="23"/>
        <v>No</v>
      </c>
    </row>
    <row r="762" spans="1:15" x14ac:dyDescent="0.25">
      <c r="A762" s="4" t="s">
        <v>2983</v>
      </c>
      <c r="B762" s="4" t="s">
        <v>2908</v>
      </c>
      <c r="C762" s="4" t="s">
        <v>1856</v>
      </c>
      <c r="D762" s="4" t="s">
        <v>208</v>
      </c>
      <c r="E762" s="4" t="s">
        <v>279</v>
      </c>
      <c r="F762" s="4" t="s">
        <v>54</v>
      </c>
      <c r="G762" s="4" t="s">
        <v>2984</v>
      </c>
      <c r="H762" s="4">
        <v>2017</v>
      </c>
      <c r="I762" s="4" t="s">
        <v>2985</v>
      </c>
      <c r="J762" s="4" t="s">
        <v>28</v>
      </c>
      <c r="K762" s="4">
        <v>19</v>
      </c>
      <c r="L762" s="4" t="str">
        <f t="shared" si="22"/>
        <v>Medium (11-50)</v>
      </c>
      <c r="M762" s="4">
        <v>2</v>
      </c>
      <c r="N762" s="4">
        <v>0</v>
      </c>
      <c r="O762" s="4" t="str">
        <f t="shared" si="23"/>
        <v>No</v>
      </c>
    </row>
    <row r="763" spans="1:15" x14ac:dyDescent="0.25">
      <c r="A763" s="4" t="s">
        <v>2986</v>
      </c>
      <c r="B763" s="4" t="s">
        <v>2908</v>
      </c>
      <c r="C763" s="4" t="s">
        <v>1856</v>
      </c>
      <c r="D763" s="4" t="s">
        <v>99</v>
      </c>
      <c r="E763" s="4" t="s">
        <v>100</v>
      </c>
      <c r="F763" s="4" t="s">
        <v>33</v>
      </c>
      <c r="G763" s="4" t="s">
        <v>2987</v>
      </c>
      <c r="H763" s="4">
        <v>2016</v>
      </c>
      <c r="I763" s="4" t="s">
        <v>2988</v>
      </c>
      <c r="J763" s="4" t="s">
        <v>28</v>
      </c>
      <c r="K763" s="4">
        <v>22</v>
      </c>
      <c r="L763" s="4" t="str">
        <f t="shared" si="22"/>
        <v>Medium (11-50)</v>
      </c>
      <c r="M763" s="4">
        <v>4</v>
      </c>
      <c r="N763" s="4">
        <v>0</v>
      </c>
      <c r="O763" s="4" t="str">
        <f t="shared" si="23"/>
        <v>No</v>
      </c>
    </row>
    <row r="764" spans="1:15" x14ac:dyDescent="0.25">
      <c r="A764" s="4" t="s">
        <v>2989</v>
      </c>
      <c r="B764" s="4" t="s">
        <v>2908</v>
      </c>
      <c r="C764" s="4" t="s">
        <v>2990</v>
      </c>
      <c r="D764" s="4" t="s">
        <v>23</v>
      </c>
      <c r="E764" s="4" t="s">
        <v>152</v>
      </c>
      <c r="F764" s="4" t="s">
        <v>88</v>
      </c>
      <c r="G764" s="4" t="s">
        <v>2991</v>
      </c>
      <c r="H764" s="4">
        <v>2014</v>
      </c>
      <c r="I764" s="4" t="s">
        <v>2992</v>
      </c>
      <c r="J764" s="4" t="s">
        <v>28</v>
      </c>
      <c r="K764" s="4">
        <v>15</v>
      </c>
      <c r="L764" s="4" t="str">
        <f t="shared" si="22"/>
        <v>Medium (11-50)</v>
      </c>
      <c r="M764" s="4">
        <v>2</v>
      </c>
      <c r="N764" s="4">
        <v>0</v>
      </c>
      <c r="O764" s="4" t="str">
        <f t="shared" si="23"/>
        <v>No</v>
      </c>
    </row>
    <row r="765" spans="1:15" x14ac:dyDescent="0.25">
      <c r="A765" s="4" t="s">
        <v>2993</v>
      </c>
      <c r="B765" s="4" t="s">
        <v>2908</v>
      </c>
      <c r="C765" s="4" t="s">
        <v>2994</v>
      </c>
      <c r="D765" s="4" t="s">
        <v>58</v>
      </c>
      <c r="E765" s="4" t="s">
        <v>59</v>
      </c>
      <c r="F765" s="4" t="s">
        <v>33</v>
      </c>
      <c r="G765" s="4" t="s">
        <v>2995</v>
      </c>
      <c r="H765" s="4">
        <v>2018</v>
      </c>
      <c r="I765" s="4" t="s">
        <v>2996</v>
      </c>
      <c r="J765" s="4" t="s">
        <v>28</v>
      </c>
      <c r="K765" s="4">
        <v>3</v>
      </c>
      <c r="L765" s="4" t="str">
        <f t="shared" si="22"/>
        <v>Small (1-10)</v>
      </c>
      <c r="M765" s="4">
        <v>1</v>
      </c>
      <c r="N765" s="4">
        <v>0</v>
      </c>
      <c r="O765" s="4" t="str">
        <f t="shared" si="23"/>
        <v>No</v>
      </c>
    </row>
    <row r="766" spans="1:15" x14ac:dyDescent="0.25">
      <c r="A766" s="4" t="s">
        <v>2997</v>
      </c>
      <c r="B766" s="4" t="s">
        <v>2908</v>
      </c>
      <c r="C766" s="4" t="s">
        <v>2994</v>
      </c>
      <c r="D766" s="4" t="s">
        <v>23</v>
      </c>
      <c r="E766" s="4" t="s">
        <v>32</v>
      </c>
      <c r="F766" s="4" t="s">
        <v>33</v>
      </c>
      <c r="G766" s="4" t="s">
        <v>2998</v>
      </c>
      <c r="H766" s="4">
        <v>2013</v>
      </c>
      <c r="I766" s="4" t="s">
        <v>2999</v>
      </c>
      <c r="J766" s="4" t="s">
        <v>84</v>
      </c>
      <c r="K766" s="4">
        <v>34</v>
      </c>
      <c r="L766" s="4" t="str">
        <f t="shared" si="22"/>
        <v>Medium (11-50)</v>
      </c>
      <c r="M766" s="4">
        <v>4</v>
      </c>
      <c r="N766" s="4">
        <v>1</v>
      </c>
      <c r="O766" s="4" t="str">
        <f t="shared" si="23"/>
        <v>Yes</v>
      </c>
    </row>
    <row r="767" spans="1:15" x14ac:dyDescent="0.25">
      <c r="A767" s="4" t="s">
        <v>3000</v>
      </c>
      <c r="B767" s="4" t="s">
        <v>2908</v>
      </c>
      <c r="C767" s="4" t="s">
        <v>696</v>
      </c>
      <c r="D767" s="4" t="s">
        <v>23</v>
      </c>
      <c r="E767" s="4" t="s">
        <v>424</v>
      </c>
      <c r="F767" s="4" t="s">
        <v>54</v>
      </c>
      <c r="G767" s="4" t="s">
        <v>3001</v>
      </c>
      <c r="H767" s="4">
        <v>2018</v>
      </c>
      <c r="I767" s="4" t="s">
        <v>2918</v>
      </c>
      <c r="J767" s="4" t="s">
        <v>28</v>
      </c>
      <c r="K767" s="4">
        <v>91</v>
      </c>
      <c r="L767" s="4" t="str">
        <f t="shared" si="22"/>
        <v>Big (51-91)</v>
      </c>
      <c r="M767" s="4">
        <v>1</v>
      </c>
      <c r="N767" s="4">
        <v>0</v>
      </c>
      <c r="O767" s="4" t="str">
        <f t="shared" si="23"/>
        <v>No</v>
      </c>
    </row>
    <row r="768" spans="1:15" x14ac:dyDescent="0.25">
      <c r="A768" s="4" t="s">
        <v>3002</v>
      </c>
      <c r="B768" s="4" t="s">
        <v>2908</v>
      </c>
      <c r="C768" s="4" t="s">
        <v>3003</v>
      </c>
      <c r="D768" s="4" t="s">
        <v>99</v>
      </c>
      <c r="E768" s="4" t="s">
        <v>1308</v>
      </c>
      <c r="F768" s="4" t="s">
        <v>88</v>
      </c>
      <c r="G768" s="4" t="s">
        <v>3004</v>
      </c>
      <c r="H768" s="4">
        <v>2021</v>
      </c>
      <c r="I768" s="4" t="s">
        <v>3005</v>
      </c>
      <c r="J768" s="4" t="s">
        <v>28</v>
      </c>
      <c r="K768" s="4">
        <v>8</v>
      </c>
      <c r="L768" s="4" t="str">
        <f t="shared" si="22"/>
        <v>Small (1-10)</v>
      </c>
      <c r="M768" s="4">
        <v>1</v>
      </c>
      <c r="N768" s="4">
        <v>0</v>
      </c>
      <c r="O768" s="4" t="str">
        <f t="shared" si="23"/>
        <v>No</v>
      </c>
    </row>
    <row r="769" spans="1:15" x14ac:dyDescent="0.25">
      <c r="A769" s="4" t="s">
        <v>3006</v>
      </c>
      <c r="B769" s="4" t="s">
        <v>2908</v>
      </c>
      <c r="C769" s="4" t="s">
        <v>1270</v>
      </c>
      <c r="D769" s="4" t="s">
        <v>99</v>
      </c>
      <c r="E769" s="4" t="s">
        <v>3007</v>
      </c>
      <c r="F769" s="4" t="s">
        <v>101</v>
      </c>
      <c r="G769" s="4" t="s">
        <v>3008</v>
      </c>
      <c r="H769" s="4">
        <v>2012</v>
      </c>
      <c r="I769" s="4" t="s">
        <v>1216</v>
      </c>
      <c r="J769" s="4" t="s">
        <v>28</v>
      </c>
      <c r="K769" s="4">
        <v>6</v>
      </c>
      <c r="L769" s="4" t="str">
        <f t="shared" si="22"/>
        <v>Small (1-10)</v>
      </c>
      <c r="M769" s="4">
        <v>1</v>
      </c>
      <c r="N769" s="4">
        <v>0</v>
      </c>
      <c r="O769" s="4" t="str">
        <f t="shared" si="23"/>
        <v>No</v>
      </c>
    </row>
    <row r="770" spans="1:15" x14ac:dyDescent="0.25">
      <c r="A770" s="4" t="s">
        <v>3009</v>
      </c>
      <c r="B770" s="4" t="s">
        <v>2908</v>
      </c>
      <c r="C770" s="4" t="s">
        <v>2836</v>
      </c>
      <c r="D770" s="4" t="s">
        <v>384</v>
      </c>
      <c r="E770" s="4" t="s">
        <v>3010</v>
      </c>
      <c r="F770" s="4" t="s">
        <v>295</v>
      </c>
      <c r="G770" s="4" t="s">
        <v>3011</v>
      </c>
      <c r="H770" s="4">
        <v>2001</v>
      </c>
      <c r="I770" s="4" t="s">
        <v>3012</v>
      </c>
      <c r="J770" s="4" t="s">
        <v>28</v>
      </c>
      <c r="K770" s="4">
        <v>12</v>
      </c>
      <c r="L770" s="4" t="str">
        <f t="shared" si="22"/>
        <v>Medium (11-50)</v>
      </c>
      <c r="M770" s="4">
        <v>2</v>
      </c>
      <c r="N770" s="4">
        <v>0</v>
      </c>
      <c r="O770" s="4" t="str">
        <f t="shared" si="23"/>
        <v>No</v>
      </c>
    </row>
    <row r="771" spans="1:15" x14ac:dyDescent="0.25">
      <c r="A771" s="4" t="s">
        <v>3013</v>
      </c>
      <c r="B771" s="4" t="s">
        <v>2908</v>
      </c>
      <c r="C771" s="4" t="s">
        <v>2836</v>
      </c>
      <c r="D771" s="4" t="s">
        <v>23</v>
      </c>
      <c r="E771" s="4" t="s">
        <v>152</v>
      </c>
      <c r="F771" s="4" t="s">
        <v>295</v>
      </c>
      <c r="G771" s="4" t="s">
        <v>3014</v>
      </c>
      <c r="H771" s="4">
        <v>2019</v>
      </c>
      <c r="I771" s="4" t="s">
        <v>3015</v>
      </c>
      <c r="J771" s="4" t="s">
        <v>28</v>
      </c>
      <c r="K771" s="4">
        <v>7</v>
      </c>
      <c r="L771" s="4" t="str">
        <f t="shared" ref="L771:L834" si="24">IF(K771&lt;=10,"Small (1-10)",IF(K771&lt;=50,"Medium (11-50)","Big (51-91)"))</f>
        <v>Small (1-10)</v>
      </c>
      <c r="M771" s="4">
        <v>1</v>
      </c>
      <c r="N771" s="4">
        <v>0</v>
      </c>
      <c r="O771" s="4" t="str">
        <f t="shared" ref="O771:O834" si="25">IF(N771&gt;0,"Yes","No")</f>
        <v>No</v>
      </c>
    </row>
    <row r="772" spans="1:15" x14ac:dyDescent="0.25">
      <c r="A772" s="4" t="s">
        <v>3016</v>
      </c>
      <c r="B772" s="4" t="s">
        <v>3017</v>
      </c>
      <c r="C772" s="4" t="s">
        <v>3018</v>
      </c>
      <c r="D772" s="4" t="s">
        <v>15</v>
      </c>
      <c r="E772" s="4" t="s">
        <v>16</v>
      </c>
      <c r="F772" s="4" t="s">
        <v>54</v>
      </c>
      <c r="G772" s="4" t="s">
        <v>3019</v>
      </c>
      <c r="H772" s="4">
        <v>2015</v>
      </c>
      <c r="I772" s="4" t="s">
        <v>3020</v>
      </c>
      <c r="J772" s="4" t="s">
        <v>28</v>
      </c>
      <c r="K772" s="4">
        <v>5</v>
      </c>
      <c r="L772" s="4" t="str">
        <f t="shared" si="24"/>
        <v>Small (1-10)</v>
      </c>
      <c r="M772" s="4">
        <v>1</v>
      </c>
      <c r="N772" s="4">
        <v>0</v>
      </c>
      <c r="O772" s="4" t="str">
        <f t="shared" si="25"/>
        <v>No</v>
      </c>
    </row>
    <row r="773" spans="1:15" x14ac:dyDescent="0.25">
      <c r="A773" s="4" t="s">
        <v>3021</v>
      </c>
      <c r="B773" s="4" t="s">
        <v>3017</v>
      </c>
      <c r="C773" s="4" t="s">
        <v>883</v>
      </c>
      <c r="D773" s="4" t="s">
        <v>15</v>
      </c>
      <c r="E773" s="4" t="s">
        <v>16</v>
      </c>
      <c r="F773" s="4" t="s">
        <v>65</v>
      </c>
      <c r="G773" s="4" t="s">
        <v>3022</v>
      </c>
      <c r="H773" s="4">
        <v>2016</v>
      </c>
      <c r="I773" s="4" t="s">
        <v>3023</v>
      </c>
      <c r="J773" s="4" t="s">
        <v>28</v>
      </c>
      <c r="K773" s="4">
        <v>15</v>
      </c>
      <c r="L773" s="4" t="str">
        <f t="shared" si="24"/>
        <v>Medium (11-50)</v>
      </c>
      <c r="M773" s="4">
        <v>1</v>
      </c>
      <c r="N773" s="4">
        <v>0</v>
      </c>
      <c r="O773" s="4" t="str">
        <f t="shared" si="25"/>
        <v>No</v>
      </c>
    </row>
    <row r="774" spans="1:15" x14ac:dyDescent="0.25">
      <c r="A774" s="4" t="s">
        <v>3024</v>
      </c>
      <c r="B774" s="4" t="s">
        <v>3017</v>
      </c>
      <c r="C774" s="4" t="s">
        <v>883</v>
      </c>
      <c r="D774" s="4" t="s">
        <v>15</v>
      </c>
      <c r="E774" s="4" t="s">
        <v>107</v>
      </c>
      <c r="F774" s="4" t="s">
        <v>65</v>
      </c>
      <c r="G774" s="4" t="s">
        <v>3025</v>
      </c>
      <c r="H774" s="4" t="s">
        <v>28</v>
      </c>
      <c r="I774" s="4" t="s">
        <v>3026</v>
      </c>
      <c r="J774" s="4" t="s">
        <v>28</v>
      </c>
      <c r="K774" s="4">
        <v>11</v>
      </c>
      <c r="L774" s="4" t="str">
        <f t="shared" si="24"/>
        <v>Medium (11-50)</v>
      </c>
      <c r="M774" s="4">
        <v>1</v>
      </c>
      <c r="N774" s="4">
        <v>0</v>
      </c>
      <c r="O774" s="4" t="str">
        <f t="shared" si="25"/>
        <v>No</v>
      </c>
    </row>
    <row r="775" spans="1:15" x14ac:dyDescent="0.25">
      <c r="A775" s="4" t="s">
        <v>3027</v>
      </c>
      <c r="B775" s="4" t="s">
        <v>3028</v>
      </c>
      <c r="C775" s="4" t="s">
        <v>3029</v>
      </c>
      <c r="D775" s="4" t="s">
        <v>23</v>
      </c>
      <c r="E775" s="4" t="s">
        <v>601</v>
      </c>
      <c r="F775" s="4" t="s">
        <v>25</v>
      </c>
      <c r="G775" s="4" t="s">
        <v>3030</v>
      </c>
      <c r="H775" s="4">
        <v>2008</v>
      </c>
      <c r="I775" s="4" t="s">
        <v>3031</v>
      </c>
      <c r="J775" s="4" t="s">
        <v>28</v>
      </c>
      <c r="K775" s="4">
        <v>17</v>
      </c>
      <c r="L775" s="4" t="str">
        <f t="shared" si="24"/>
        <v>Medium (11-50)</v>
      </c>
      <c r="M775" s="4">
        <v>7</v>
      </c>
      <c r="N775" s="4">
        <v>0</v>
      </c>
      <c r="O775" s="4" t="str">
        <f t="shared" si="25"/>
        <v>No</v>
      </c>
    </row>
    <row r="776" spans="1:15" x14ac:dyDescent="0.25">
      <c r="A776" s="4" t="s">
        <v>3032</v>
      </c>
      <c r="B776" s="4" t="s">
        <v>3028</v>
      </c>
      <c r="C776" s="4" t="s">
        <v>3033</v>
      </c>
      <c r="D776" s="4" t="s">
        <v>58</v>
      </c>
      <c r="E776" s="4" t="s">
        <v>3034</v>
      </c>
      <c r="F776" s="4" t="s">
        <v>33</v>
      </c>
      <c r="G776" s="4" t="s">
        <v>3035</v>
      </c>
      <c r="H776" s="4">
        <v>1990</v>
      </c>
      <c r="I776" s="4" t="s">
        <v>3036</v>
      </c>
      <c r="J776" s="4" t="s">
        <v>28</v>
      </c>
      <c r="K776" s="4">
        <v>1</v>
      </c>
      <c r="L776" s="4" t="str">
        <f t="shared" si="24"/>
        <v>Small (1-10)</v>
      </c>
      <c r="M776" s="4">
        <v>1</v>
      </c>
      <c r="N776" s="4">
        <v>0</v>
      </c>
      <c r="O776" s="4" t="str">
        <f t="shared" si="25"/>
        <v>No</v>
      </c>
    </row>
    <row r="777" spans="1:15" x14ac:dyDescent="0.25">
      <c r="A777" s="4" t="s">
        <v>3037</v>
      </c>
      <c r="B777" s="4" t="s">
        <v>3028</v>
      </c>
      <c r="C777" s="9">
        <v>43776</v>
      </c>
      <c r="D777" s="4" t="s">
        <v>99</v>
      </c>
      <c r="E777" s="4" t="s">
        <v>661</v>
      </c>
      <c r="F777" s="4" t="s">
        <v>65</v>
      </c>
      <c r="G777" s="4" t="s">
        <v>3038</v>
      </c>
      <c r="H777" s="4">
        <v>2014</v>
      </c>
      <c r="I777" s="4" t="s">
        <v>3039</v>
      </c>
      <c r="J777" s="4" t="s">
        <v>28</v>
      </c>
      <c r="K777" s="4">
        <v>7</v>
      </c>
      <c r="L777" s="4" t="str">
        <f t="shared" si="24"/>
        <v>Small (1-10)</v>
      </c>
      <c r="M777" s="4">
        <v>7</v>
      </c>
      <c r="N777" s="4">
        <v>0</v>
      </c>
      <c r="O777" s="4" t="str">
        <f t="shared" si="25"/>
        <v>No</v>
      </c>
    </row>
    <row r="778" spans="1:15" x14ac:dyDescent="0.25">
      <c r="A778" s="4" t="s">
        <v>3040</v>
      </c>
      <c r="B778" s="4" t="s">
        <v>3028</v>
      </c>
      <c r="C778" s="4" t="s">
        <v>3003</v>
      </c>
      <c r="D778" s="4" t="s">
        <v>99</v>
      </c>
      <c r="E778" s="4" t="s">
        <v>661</v>
      </c>
      <c r="F778" s="4" t="s">
        <v>88</v>
      </c>
      <c r="G778" s="4" t="s">
        <v>3041</v>
      </c>
      <c r="H778" s="4">
        <v>2016</v>
      </c>
      <c r="I778" s="4" t="s">
        <v>3042</v>
      </c>
      <c r="J778" s="4" t="s">
        <v>28</v>
      </c>
      <c r="K778" s="4">
        <v>11</v>
      </c>
      <c r="L778" s="4" t="str">
        <f t="shared" si="24"/>
        <v>Medium (11-50)</v>
      </c>
      <c r="M778" s="4">
        <v>3</v>
      </c>
      <c r="N778" s="4">
        <v>0</v>
      </c>
      <c r="O778" s="4" t="str">
        <f t="shared" si="25"/>
        <v>No</v>
      </c>
    </row>
    <row r="779" spans="1:15" x14ac:dyDescent="0.25">
      <c r="A779" s="4" t="s">
        <v>3043</v>
      </c>
      <c r="B779" s="4" t="s">
        <v>1756</v>
      </c>
      <c r="C779" s="4" t="s">
        <v>3044</v>
      </c>
      <c r="D779" s="4" t="s">
        <v>15</v>
      </c>
      <c r="E779" s="4" t="s">
        <v>16</v>
      </c>
      <c r="F779" s="4" t="s">
        <v>88</v>
      </c>
      <c r="G779" s="4" t="s">
        <v>3045</v>
      </c>
      <c r="H779" s="4">
        <v>2009</v>
      </c>
      <c r="I779" s="4" t="s">
        <v>3046</v>
      </c>
      <c r="J779" s="4" t="s">
        <v>28</v>
      </c>
      <c r="K779" s="4">
        <v>8</v>
      </c>
      <c r="L779" s="4" t="str">
        <f t="shared" si="24"/>
        <v>Small (1-10)</v>
      </c>
      <c r="M779" s="4">
        <v>3</v>
      </c>
      <c r="N779" s="4">
        <v>0</v>
      </c>
      <c r="O779" s="4" t="str">
        <f t="shared" si="25"/>
        <v>No</v>
      </c>
    </row>
    <row r="780" spans="1:15" x14ac:dyDescent="0.25">
      <c r="A780" s="4" t="s">
        <v>3047</v>
      </c>
      <c r="B780" s="4" t="s">
        <v>1756</v>
      </c>
      <c r="C780" s="4" t="s">
        <v>3048</v>
      </c>
      <c r="D780" s="4" t="s">
        <v>23</v>
      </c>
      <c r="E780" s="4" t="s">
        <v>32</v>
      </c>
      <c r="F780" s="4" t="s">
        <v>70</v>
      </c>
      <c r="G780" s="4" t="s">
        <v>3049</v>
      </c>
      <c r="H780" s="4">
        <v>2015</v>
      </c>
      <c r="I780" s="4" t="s">
        <v>3050</v>
      </c>
      <c r="J780" s="4" t="s">
        <v>28</v>
      </c>
      <c r="K780" s="4">
        <v>9</v>
      </c>
      <c r="L780" s="4" t="str">
        <f t="shared" si="24"/>
        <v>Small (1-10)</v>
      </c>
      <c r="M780" s="4">
        <v>3</v>
      </c>
      <c r="N780" s="4">
        <v>0</v>
      </c>
      <c r="O780" s="4" t="str">
        <f t="shared" si="25"/>
        <v>No</v>
      </c>
    </row>
    <row r="781" spans="1:15" x14ac:dyDescent="0.25">
      <c r="A781" s="4" t="s">
        <v>3051</v>
      </c>
      <c r="B781" s="4" t="s">
        <v>1756</v>
      </c>
      <c r="C781" s="9">
        <v>44351</v>
      </c>
      <c r="D781" s="4" t="s">
        <v>23</v>
      </c>
      <c r="E781" s="4" t="s">
        <v>344</v>
      </c>
      <c r="F781" s="4" t="s">
        <v>303</v>
      </c>
      <c r="G781" s="4" t="s">
        <v>3052</v>
      </c>
      <c r="H781" s="4">
        <v>2013</v>
      </c>
      <c r="I781" s="4" t="s">
        <v>3053</v>
      </c>
      <c r="J781" s="4" t="s">
        <v>28</v>
      </c>
      <c r="K781" s="4">
        <v>16</v>
      </c>
      <c r="L781" s="4" t="str">
        <f t="shared" si="24"/>
        <v>Medium (11-50)</v>
      </c>
      <c r="M781" s="4">
        <v>2</v>
      </c>
      <c r="N781" s="4">
        <v>0</v>
      </c>
      <c r="O781" s="4" t="str">
        <f t="shared" si="25"/>
        <v>No</v>
      </c>
    </row>
    <row r="782" spans="1:15" x14ac:dyDescent="0.25">
      <c r="A782" s="4" t="s">
        <v>3054</v>
      </c>
      <c r="B782" s="4" t="s">
        <v>1756</v>
      </c>
      <c r="C782" s="9">
        <v>44480</v>
      </c>
      <c r="D782" s="4" t="s">
        <v>23</v>
      </c>
      <c r="E782" s="4" t="s">
        <v>32</v>
      </c>
      <c r="F782" s="4" t="s">
        <v>128</v>
      </c>
      <c r="G782" s="4" t="s">
        <v>3055</v>
      </c>
      <c r="H782" s="4">
        <v>2014</v>
      </c>
      <c r="I782" s="4" t="s">
        <v>3056</v>
      </c>
      <c r="J782" s="4" t="s">
        <v>28</v>
      </c>
      <c r="K782" s="4">
        <v>22</v>
      </c>
      <c r="L782" s="4" t="str">
        <f t="shared" si="24"/>
        <v>Medium (11-50)</v>
      </c>
      <c r="M782" s="4">
        <v>2</v>
      </c>
      <c r="N782" s="4">
        <v>0</v>
      </c>
      <c r="O782" s="4" t="str">
        <f t="shared" si="25"/>
        <v>No</v>
      </c>
    </row>
    <row r="783" spans="1:15" x14ac:dyDescent="0.25">
      <c r="A783" s="4" t="s">
        <v>3057</v>
      </c>
      <c r="B783" s="4" t="s">
        <v>1756</v>
      </c>
      <c r="C783" s="4" t="s">
        <v>3058</v>
      </c>
      <c r="D783" s="4" t="s">
        <v>23</v>
      </c>
      <c r="E783" s="4" t="s">
        <v>32</v>
      </c>
      <c r="F783" s="4" t="s">
        <v>54</v>
      </c>
      <c r="G783" s="4" t="s">
        <v>3059</v>
      </c>
      <c r="H783" s="4">
        <v>2009</v>
      </c>
      <c r="I783" s="4" t="s">
        <v>3060</v>
      </c>
      <c r="J783" s="4" t="s">
        <v>28</v>
      </c>
      <c r="K783" s="4">
        <v>10</v>
      </c>
      <c r="L783" s="4" t="str">
        <f t="shared" si="24"/>
        <v>Small (1-10)</v>
      </c>
      <c r="M783" s="4">
        <v>3</v>
      </c>
      <c r="N783" s="4">
        <v>0</v>
      </c>
      <c r="O783" s="4" t="str">
        <f t="shared" si="25"/>
        <v>No</v>
      </c>
    </row>
    <row r="784" spans="1:15" x14ac:dyDescent="0.25">
      <c r="A784" s="4" t="s">
        <v>3061</v>
      </c>
      <c r="B784" s="4" t="s">
        <v>3062</v>
      </c>
      <c r="C784" s="4" t="s">
        <v>3063</v>
      </c>
      <c r="D784" s="4" t="s">
        <v>408</v>
      </c>
      <c r="E784" s="4" t="s">
        <v>3064</v>
      </c>
      <c r="F784" s="4" t="s">
        <v>163</v>
      </c>
      <c r="G784" s="4" t="s">
        <v>3065</v>
      </c>
      <c r="H784" s="4">
        <v>2000</v>
      </c>
      <c r="I784" s="4" t="s">
        <v>3066</v>
      </c>
      <c r="J784" s="4" t="s">
        <v>28</v>
      </c>
      <c r="K784" s="4">
        <v>2</v>
      </c>
      <c r="L784" s="4" t="str">
        <f t="shared" si="24"/>
        <v>Small (1-10)</v>
      </c>
      <c r="M784" s="4">
        <v>3</v>
      </c>
      <c r="N784" s="4">
        <v>0</v>
      </c>
      <c r="O784" s="4" t="str">
        <f t="shared" si="25"/>
        <v>No</v>
      </c>
    </row>
    <row r="785" spans="1:15" x14ac:dyDescent="0.25">
      <c r="A785" s="4" t="s">
        <v>3067</v>
      </c>
      <c r="B785" s="4" t="s">
        <v>3068</v>
      </c>
      <c r="C785" s="4" t="s">
        <v>3069</v>
      </c>
      <c r="D785" s="4" t="s">
        <v>512</v>
      </c>
      <c r="E785" s="4" t="s">
        <v>1955</v>
      </c>
      <c r="F785" s="4" t="s">
        <v>17</v>
      </c>
      <c r="G785" s="4" t="s">
        <v>3070</v>
      </c>
      <c r="H785" s="4">
        <v>2010</v>
      </c>
      <c r="I785" s="4" t="s">
        <v>3071</v>
      </c>
      <c r="J785" s="4" t="s">
        <v>28</v>
      </c>
      <c r="K785" s="4">
        <v>5</v>
      </c>
      <c r="L785" s="4" t="str">
        <f t="shared" si="24"/>
        <v>Small (1-10)</v>
      </c>
      <c r="M785" s="4">
        <v>2</v>
      </c>
      <c r="N785" s="4">
        <v>0</v>
      </c>
      <c r="O785" s="4" t="str">
        <f t="shared" si="25"/>
        <v>No</v>
      </c>
    </row>
    <row r="786" spans="1:15" x14ac:dyDescent="0.25">
      <c r="A786" s="4" t="s">
        <v>3072</v>
      </c>
      <c r="B786" s="4" t="s">
        <v>3073</v>
      </c>
      <c r="C786" s="4" t="s">
        <v>3074</v>
      </c>
      <c r="D786" s="4" t="s">
        <v>15</v>
      </c>
      <c r="E786" s="4" t="s">
        <v>436</v>
      </c>
      <c r="F786" s="4" t="s">
        <v>197</v>
      </c>
      <c r="G786" s="4" t="s">
        <v>3075</v>
      </c>
      <c r="H786" s="4">
        <v>2015</v>
      </c>
      <c r="I786" s="4" t="s">
        <v>3076</v>
      </c>
      <c r="J786" s="4" t="s">
        <v>28</v>
      </c>
      <c r="K786" s="4">
        <v>20</v>
      </c>
      <c r="L786" s="4" t="str">
        <f t="shared" si="24"/>
        <v>Medium (11-50)</v>
      </c>
      <c r="M786" s="4">
        <v>1</v>
      </c>
      <c r="N786" s="4">
        <v>0</v>
      </c>
      <c r="O786" s="4" t="str">
        <f t="shared" si="25"/>
        <v>No</v>
      </c>
    </row>
    <row r="787" spans="1:15" x14ac:dyDescent="0.25">
      <c r="A787" s="4" t="s">
        <v>3077</v>
      </c>
      <c r="B787" s="4" t="s">
        <v>2965</v>
      </c>
      <c r="C787" s="9">
        <v>41557</v>
      </c>
      <c r="D787" s="4" t="s">
        <v>23</v>
      </c>
      <c r="E787" s="4" t="s">
        <v>32</v>
      </c>
      <c r="F787" s="4" t="s">
        <v>295</v>
      </c>
      <c r="G787" s="4" t="s">
        <v>3078</v>
      </c>
      <c r="H787" s="4">
        <v>2007</v>
      </c>
      <c r="I787" s="4" t="s">
        <v>3079</v>
      </c>
      <c r="J787" s="4" t="s">
        <v>28</v>
      </c>
      <c r="K787" s="4">
        <v>26</v>
      </c>
      <c r="L787" s="4" t="str">
        <f t="shared" si="24"/>
        <v>Medium (11-50)</v>
      </c>
      <c r="M787" s="4">
        <v>7</v>
      </c>
      <c r="N787" s="4">
        <v>0</v>
      </c>
      <c r="O787" s="4" t="str">
        <f t="shared" si="25"/>
        <v>No</v>
      </c>
    </row>
    <row r="788" spans="1:15" x14ac:dyDescent="0.25">
      <c r="A788" s="4" t="s">
        <v>3080</v>
      </c>
      <c r="B788" s="4" t="s">
        <v>2965</v>
      </c>
      <c r="C788" s="4" t="s">
        <v>3081</v>
      </c>
      <c r="D788" s="4" t="s">
        <v>99</v>
      </c>
      <c r="E788" s="4" t="s">
        <v>1308</v>
      </c>
      <c r="F788" s="4" t="s">
        <v>88</v>
      </c>
      <c r="G788" s="4" t="s">
        <v>3082</v>
      </c>
      <c r="H788" s="4">
        <v>2008</v>
      </c>
      <c r="I788" s="4" t="s">
        <v>3083</v>
      </c>
      <c r="J788" s="4" t="s">
        <v>95</v>
      </c>
      <c r="K788" s="4">
        <v>25</v>
      </c>
      <c r="L788" s="4" t="str">
        <f t="shared" si="24"/>
        <v>Medium (11-50)</v>
      </c>
      <c r="M788" s="4">
        <v>7</v>
      </c>
      <c r="N788" s="4">
        <v>2</v>
      </c>
      <c r="O788" s="4" t="str">
        <f t="shared" si="25"/>
        <v>Yes</v>
      </c>
    </row>
    <row r="789" spans="1:15" x14ac:dyDescent="0.25">
      <c r="A789" s="4" t="s">
        <v>3084</v>
      </c>
      <c r="B789" s="4" t="s">
        <v>2965</v>
      </c>
      <c r="C789" s="4" t="s">
        <v>3085</v>
      </c>
      <c r="D789" s="4" t="s">
        <v>23</v>
      </c>
      <c r="E789" s="4" t="s">
        <v>848</v>
      </c>
      <c r="F789" s="4" t="s">
        <v>88</v>
      </c>
      <c r="G789" s="4" t="s">
        <v>3086</v>
      </c>
      <c r="H789" s="4">
        <v>2010</v>
      </c>
      <c r="I789" s="4" t="s">
        <v>1862</v>
      </c>
      <c r="J789" s="4" t="s">
        <v>28</v>
      </c>
      <c r="K789" s="4">
        <v>11</v>
      </c>
      <c r="L789" s="4" t="str">
        <f t="shared" si="24"/>
        <v>Medium (11-50)</v>
      </c>
      <c r="M789" s="4">
        <v>5</v>
      </c>
      <c r="N789" s="4">
        <v>0</v>
      </c>
      <c r="O789" s="4" t="str">
        <f t="shared" si="25"/>
        <v>No</v>
      </c>
    </row>
    <row r="790" spans="1:15" x14ac:dyDescent="0.25">
      <c r="A790" s="4" t="s">
        <v>3087</v>
      </c>
      <c r="B790" s="4" t="s">
        <v>2965</v>
      </c>
      <c r="C790" s="9">
        <v>41682</v>
      </c>
      <c r="D790" s="4" t="s">
        <v>99</v>
      </c>
      <c r="E790" s="4" t="s">
        <v>100</v>
      </c>
      <c r="F790" s="4" t="s">
        <v>303</v>
      </c>
      <c r="G790" s="4" t="s">
        <v>3088</v>
      </c>
      <c r="H790" s="4">
        <v>2007</v>
      </c>
      <c r="I790" s="4" t="s">
        <v>3089</v>
      </c>
      <c r="J790" s="4" t="s">
        <v>28</v>
      </c>
      <c r="K790" s="4">
        <v>8</v>
      </c>
      <c r="L790" s="4" t="str">
        <f t="shared" si="24"/>
        <v>Small (1-10)</v>
      </c>
      <c r="M790" s="4">
        <v>4</v>
      </c>
      <c r="N790" s="4">
        <v>0</v>
      </c>
      <c r="O790" s="4" t="str">
        <f t="shared" si="25"/>
        <v>No</v>
      </c>
    </row>
    <row r="791" spans="1:15" x14ac:dyDescent="0.25">
      <c r="A791" s="4" t="s">
        <v>3090</v>
      </c>
      <c r="B791" s="4" t="s">
        <v>2965</v>
      </c>
      <c r="C791" s="9">
        <v>42005</v>
      </c>
      <c r="D791" s="4" t="s">
        <v>15</v>
      </c>
      <c r="E791" s="4" t="s">
        <v>107</v>
      </c>
      <c r="F791" s="4" t="s">
        <v>303</v>
      </c>
      <c r="G791" s="4" t="s">
        <v>28</v>
      </c>
      <c r="H791" s="4">
        <v>2013</v>
      </c>
      <c r="I791" s="4" t="s">
        <v>3091</v>
      </c>
      <c r="J791" s="4" t="s">
        <v>28</v>
      </c>
      <c r="K791" s="4">
        <v>2</v>
      </c>
      <c r="L791" s="4" t="str">
        <f t="shared" si="24"/>
        <v>Small (1-10)</v>
      </c>
      <c r="M791" s="4">
        <v>1</v>
      </c>
      <c r="N791" s="4">
        <v>0</v>
      </c>
      <c r="O791" s="4" t="str">
        <f t="shared" si="25"/>
        <v>No</v>
      </c>
    </row>
    <row r="792" spans="1:15" x14ac:dyDescent="0.25">
      <c r="A792" s="4" t="s">
        <v>3092</v>
      </c>
      <c r="B792" s="4" t="s">
        <v>2965</v>
      </c>
      <c r="C792" s="9">
        <v>42186</v>
      </c>
      <c r="D792" s="4" t="s">
        <v>23</v>
      </c>
      <c r="E792" s="4" t="s">
        <v>3093</v>
      </c>
      <c r="F792" s="4" t="s">
        <v>25</v>
      </c>
      <c r="G792" s="4" t="s">
        <v>3094</v>
      </c>
      <c r="H792" s="4">
        <v>2000</v>
      </c>
      <c r="I792" s="4" t="s">
        <v>3095</v>
      </c>
      <c r="J792" s="4" t="s">
        <v>28</v>
      </c>
      <c r="K792" s="4">
        <v>2</v>
      </c>
      <c r="L792" s="4" t="str">
        <f t="shared" si="24"/>
        <v>Small (1-10)</v>
      </c>
      <c r="M792" s="4">
        <v>1</v>
      </c>
      <c r="N792" s="4">
        <v>0</v>
      </c>
      <c r="O792" s="4" t="str">
        <f t="shared" si="25"/>
        <v>No</v>
      </c>
    </row>
    <row r="793" spans="1:15" x14ac:dyDescent="0.25">
      <c r="A793" s="4" t="s">
        <v>3096</v>
      </c>
      <c r="B793" s="4" t="s">
        <v>2965</v>
      </c>
      <c r="C793" s="4" t="s">
        <v>3097</v>
      </c>
      <c r="D793" s="4" t="s">
        <v>15</v>
      </c>
      <c r="E793" s="4" t="s">
        <v>436</v>
      </c>
      <c r="F793" s="4" t="s">
        <v>88</v>
      </c>
      <c r="G793" s="4" t="s">
        <v>3098</v>
      </c>
      <c r="H793" s="4">
        <v>2011</v>
      </c>
      <c r="I793" s="4" t="s">
        <v>3099</v>
      </c>
      <c r="J793" s="4" t="s">
        <v>28</v>
      </c>
      <c r="K793" s="4">
        <v>6</v>
      </c>
      <c r="L793" s="4" t="str">
        <f t="shared" si="24"/>
        <v>Small (1-10)</v>
      </c>
      <c r="M793" s="4">
        <v>1</v>
      </c>
      <c r="N793" s="4">
        <v>0</v>
      </c>
      <c r="O793" s="4" t="str">
        <f t="shared" si="25"/>
        <v>No</v>
      </c>
    </row>
    <row r="794" spans="1:15" x14ac:dyDescent="0.25">
      <c r="A794" s="4" t="s">
        <v>3100</v>
      </c>
      <c r="B794" s="4" t="s">
        <v>2965</v>
      </c>
      <c r="C794" s="9">
        <v>42158</v>
      </c>
      <c r="D794" s="4" t="s">
        <v>15</v>
      </c>
      <c r="E794" s="4" t="s">
        <v>127</v>
      </c>
      <c r="F794" s="4" t="s">
        <v>88</v>
      </c>
      <c r="G794" s="4" t="s">
        <v>3101</v>
      </c>
      <c r="H794" s="4">
        <v>2011</v>
      </c>
      <c r="I794" s="4" t="s">
        <v>3102</v>
      </c>
      <c r="J794" s="4" t="s">
        <v>28</v>
      </c>
      <c r="K794" s="4">
        <v>6</v>
      </c>
      <c r="L794" s="4" t="str">
        <f t="shared" si="24"/>
        <v>Small (1-10)</v>
      </c>
      <c r="M794" s="4">
        <v>1</v>
      </c>
      <c r="N794" s="4">
        <v>0</v>
      </c>
      <c r="O794" s="4" t="str">
        <f t="shared" si="25"/>
        <v>No</v>
      </c>
    </row>
    <row r="795" spans="1:15" x14ac:dyDescent="0.25">
      <c r="A795" s="4" t="s">
        <v>3103</v>
      </c>
      <c r="B795" s="4" t="s">
        <v>2965</v>
      </c>
      <c r="C795" s="4" t="s">
        <v>3104</v>
      </c>
      <c r="D795" s="4" t="s">
        <v>15</v>
      </c>
      <c r="E795" s="4" t="s">
        <v>16</v>
      </c>
      <c r="F795" s="4" t="s">
        <v>33</v>
      </c>
      <c r="G795" s="4" t="s">
        <v>3105</v>
      </c>
      <c r="H795" s="4" t="s">
        <v>28</v>
      </c>
      <c r="I795" s="4" t="s">
        <v>3106</v>
      </c>
      <c r="J795" s="4" t="s">
        <v>28</v>
      </c>
      <c r="K795" s="4">
        <v>10</v>
      </c>
      <c r="L795" s="4" t="str">
        <f t="shared" si="24"/>
        <v>Small (1-10)</v>
      </c>
      <c r="M795" s="4" t="s">
        <v>28</v>
      </c>
      <c r="N795" s="4">
        <v>0</v>
      </c>
      <c r="O795" s="4" t="str">
        <f t="shared" si="25"/>
        <v>No</v>
      </c>
    </row>
    <row r="796" spans="1:15" x14ac:dyDescent="0.25">
      <c r="A796" s="4" t="s">
        <v>3107</v>
      </c>
      <c r="B796" s="4" t="s">
        <v>2965</v>
      </c>
      <c r="C796" s="9">
        <v>42041</v>
      </c>
      <c r="D796" s="4" t="s">
        <v>58</v>
      </c>
      <c r="E796" s="4" t="s">
        <v>59</v>
      </c>
      <c r="F796" s="4" t="s">
        <v>17</v>
      </c>
      <c r="G796" s="4" t="s">
        <v>3108</v>
      </c>
      <c r="H796" s="4">
        <v>2013</v>
      </c>
      <c r="I796" s="4" t="s">
        <v>3109</v>
      </c>
      <c r="J796" s="4" t="s">
        <v>28</v>
      </c>
      <c r="K796" s="4">
        <v>7</v>
      </c>
      <c r="L796" s="4" t="str">
        <f t="shared" si="24"/>
        <v>Small (1-10)</v>
      </c>
      <c r="M796" s="4">
        <v>4</v>
      </c>
      <c r="N796" s="4">
        <v>0</v>
      </c>
      <c r="O796" s="4" t="str">
        <f t="shared" si="25"/>
        <v>No</v>
      </c>
    </row>
    <row r="797" spans="1:15" x14ac:dyDescent="0.25">
      <c r="A797" s="4" t="s">
        <v>3110</v>
      </c>
      <c r="B797" s="4" t="s">
        <v>2965</v>
      </c>
      <c r="C797" s="9">
        <v>42042</v>
      </c>
      <c r="D797" s="4" t="s">
        <v>15</v>
      </c>
      <c r="E797" s="4" t="s">
        <v>16</v>
      </c>
      <c r="F797" s="4" t="s">
        <v>303</v>
      </c>
      <c r="G797" s="4" t="s">
        <v>3111</v>
      </c>
      <c r="H797" s="4">
        <v>2011</v>
      </c>
      <c r="I797" s="4" t="s">
        <v>3112</v>
      </c>
      <c r="J797" s="4" t="s">
        <v>28</v>
      </c>
      <c r="K797" s="4">
        <v>14</v>
      </c>
      <c r="L797" s="4" t="str">
        <f t="shared" si="24"/>
        <v>Medium (11-50)</v>
      </c>
      <c r="M797" s="4">
        <v>2</v>
      </c>
      <c r="N797" s="4">
        <v>0</v>
      </c>
      <c r="O797" s="4" t="str">
        <f t="shared" si="25"/>
        <v>No</v>
      </c>
    </row>
    <row r="798" spans="1:15" x14ac:dyDescent="0.25">
      <c r="A798" s="4" t="s">
        <v>3113</v>
      </c>
      <c r="B798" s="4" t="s">
        <v>2965</v>
      </c>
      <c r="C798" s="9">
        <v>42346</v>
      </c>
      <c r="D798" s="4" t="s">
        <v>23</v>
      </c>
      <c r="E798" s="4" t="s">
        <v>2748</v>
      </c>
      <c r="F798" s="4" t="s">
        <v>54</v>
      </c>
      <c r="G798" s="4" t="s">
        <v>3114</v>
      </c>
      <c r="H798" s="4">
        <v>2011</v>
      </c>
      <c r="I798" s="4" t="s">
        <v>3115</v>
      </c>
      <c r="J798" s="4" t="s">
        <v>28</v>
      </c>
      <c r="K798" s="4">
        <v>9</v>
      </c>
      <c r="L798" s="4" t="str">
        <f t="shared" si="24"/>
        <v>Small (1-10)</v>
      </c>
      <c r="M798" s="4">
        <v>8</v>
      </c>
      <c r="N798" s="4">
        <v>0</v>
      </c>
      <c r="O798" s="4" t="str">
        <f t="shared" si="25"/>
        <v>No</v>
      </c>
    </row>
    <row r="799" spans="1:15" x14ac:dyDescent="0.25">
      <c r="A799" s="4" t="s">
        <v>3116</v>
      </c>
      <c r="B799" s="4" t="s">
        <v>2965</v>
      </c>
      <c r="C799" s="9">
        <v>42225</v>
      </c>
      <c r="D799" s="4" t="s">
        <v>15</v>
      </c>
      <c r="E799" s="4" t="s">
        <v>16</v>
      </c>
      <c r="F799" s="4" t="s">
        <v>88</v>
      </c>
      <c r="G799" s="4" t="s">
        <v>3117</v>
      </c>
      <c r="H799" s="4">
        <v>2011</v>
      </c>
      <c r="I799" s="4" t="s">
        <v>3118</v>
      </c>
      <c r="J799" s="4" t="s">
        <v>28</v>
      </c>
      <c r="K799" s="4">
        <v>6</v>
      </c>
      <c r="L799" s="4" t="str">
        <f t="shared" si="24"/>
        <v>Small (1-10)</v>
      </c>
      <c r="M799" s="4">
        <v>1</v>
      </c>
      <c r="N799" s="4">
        <v>0</v>
      </c>
      <c r="O799" s="4" t="str">
        <f t="shared" si="25"/>
        <v>No</v>
      </c>
    </row>
    <row r="800" spans="1:15" x14ac:dyDescent="0.25">
      <c r="A800" s="4" t="s">
        <v>3119</v>
      </c>
      <c r="B800" s="4" t="s">
        <v>2965</v>
      </c>
      <c r="C800" s="9">
        <v>42348</v>
      </c>
      <c r="D800" s="4" t="s">
        <v>15</v>
      </c>
      <c r="E800" s="4" t="s">
        <v>16</v>
      </c>
      <c r="F800" s="4" t="s">
        <v>54</v>
      </c>
      <c r="G800" s="4" t="s">
        <v>3120</v>
      </c>
      <c r="H800" s="4">
        <v>2014</v>
      </c>
      <c r="I800" s="4" t="s">
        <v>1862</v>
      </c>
      <c r="J800" s="4" t="s">
        <v>28</v>
      </c>
      <c r="K800" s="4">
        <v>3</v>
      </c>
      <c r="L800" s="4" t="str">
        <f t="shared" si="24"/>
        <v>Small (1-10)</v>
      </c>
      <c r="M800" s="4">
        <v>1</v>
      </c>
      <c r="N800" s="4">
        <v>0</v>
      </c>
      <c r="O800" s="4" t="str">
        <f t="shared" si="25"/>
        <v>No</v>
      </c>
    </row>
    <row r="801" spans="1:15" x14ac:dyDescent="0.25">
      <c r="A801" s="4" t="s">
        <v>3121</v>
      </c>
      <c r="B801" s="4" t="s">
        <v>2965</v>
      </c>
      <c r="C801" s="9">
        <v>42348</v>
      </c>
      <c r="D801" s="4" t="s">
        <v>15</v>
      </c>
      <c r="E801" s="4" t="s">
        <v>16</v>
      </c>
      <c r="F801" s="4" t="s">
        <v>88</v>
      </c>
      <c r="G801" s="4" t="s">
        <v>3122</v>
      </c>
      <c r="H801" s="4">
        <v>2009</v>
      </c>
      <c r="I801" s="4" t="s">
        <v>3123</v>
      </c>
      <c r="J801" s="4" t="s">
        <v>28</v>
      </c>
      <c r="K801" s="4">
        <v>5</v>
      </c>
      <c r="L801" s="4" t="str">
        <f t="shared" si="24"/>
        <v>Small (1-10)</v>
      </c>
      <c r="M801" s="4">
        <v>1</v>
      </c>
      <c r="N801" s="4">
        <v>0</v>
      </c>
      <c r="O801" s="4" t="str">
        <f t="shared" si="25"/>
        <v>No</v>
      </c>
    </row>
    <row r="802" spans="1:15" x14ac:dyDescent="0.25">
      <c r="A802" s="4" t="s">
        <v>3124</v>
      </c>
      <c r="B802" s="4" t="s">
        <v>2965</v>
      </c>
      <c r="C802" s="4" t="s">
        <v>3125</v>
      </c>
      <c r="D802" s="4" t="s">
        <v>15</v>
      </c>
      <c r="E802" s="4" t="s">
        <v>107</v>
      </c>
      <c r="F802" s="4" t="s">
        <v>101</v>
      </c>
      <c r="G802" s="4" t="s">
        <v>3126</v>
      </c>
      <c r="H802" s="4">
        <v>2001</v>
      </c>
      <c r="I802" s="4" t="s">
        <v>3127</v>
      </c>
      <c r="J802" s="4" t="s">
        <v>28</v>
      </c>
      <c r="K802" s="4">
        <v>3</v>
      </c>
      <c r="L802" s="4" t="str">
        <f t="shared" si="24"/>
        <v>Small (1-10)</v>
      </c>
      <c r="M802" s="4">
        <v>1</v>
      </c>
      <c r="N802" s="4">
        <v>0</v>
      </c>
      <c r="O802" s="4" t="str">
        <f t="shared" si="25"/>
        <v>No</v>
      </c>
    </row>
    <row r="803" spans="1:15" x14ac:dyDescent="0.25">
      <c r="A803" s="4" t="s">
        <v>3128</v>
      </c>
      <c r="B803" s="4" t="s">
        <v>2965</v>
      </c>
      <c r="C803" s="4" t="s">
        <v>3129</v>
      </c>
      <c r="D803" s="4" t="s">
        <v>15</v>
      </c>
      <c r="E803" s="4" t="s">
        <v>107</v>
      </c>
      <c r="F803" s="4" t="s">
        <v>101</v>
      </c>
      <c r="G803" s="4" t="s">
        <v>3130</v>
      </c>
      <c r="H803" s="4">
        <v>1998</v>
      </c>
      <c r="I803" s="4" t="s">
        <v>1088</v>
      </c>
      <c r="J803" s="4" t="s">
        <v>28</v>
      </c>
      <c r="K803" s="4">
        <v>10</v>
      </c>
      <c r="L803" s="4" t="str">
        <f t="shared" si="24"/>
        <v>Small (1-10)</v>
      </c>
      <c r="M803" s="4">
        <v>1</v>
      </c>
      <c r="N803" s="4">
        <v>0</v>
      </c>
      <c r="O803" s="4" t="str">
        <f t="shared" si="25"/>
        <v>No</v>
      </c>
    </row>
    <row r="804" spans="1:15" x14ac:dyDescent="0.25">
      <c r="A804" s="4" t="s">
        <v>3131</v>
      </c>
      <c r="B804" s="4" t="s">
        <v>2965</v>
      </c>
      <c r="C804" s="4" t="s">
        <v>3132</v>
      </c>
      <c r="D804" s="4" t="s">
        <v>1417</v>
      </c>
      <c r="E804" s="4" t="s">
        <v>3133</v>
      </c>
      <c r="F804" s="4" t="s">
        <v>163</v>
      </c>
      <c r="G804" s="4" t="s">
        <v>3134</v>
      </c>
      <c r="H804" s="4">
        <v>2012</v>
      </c>
      <c r="I804" s="4" t="s">
        <v>3135</v>
      </c>
      <c r="J804" s="4" t="s">
        <v>28</v>
      </c>
      <c r="K804" s="4">
        <v>5</v>
      </c>
      <c r="L804" s="4" t="str">
        <f t="shared" si="24"/>
        <v>Small (1-10)</v>
      </c>
      <c r="M804" s="4">
        <v>3</v>
      </c>
      <c r="N804" s="4">
        <v>0</v>
      </c>
      <c r="O804" s="4" t="str">
        <f t="shared" si="25"/>
        <v>No</v>
      </c>
    </row>
    <row r="805" spans="1:15" x14ac:dyDescent="0.25">
      <c r="A805" s="4" t="s">
        <v>3136</v>
      </c>
      <c r="B805" s="4" t="s">
        <v>2965</v>
      </c>
      <c r="C805" s="9">
        <v>42708</v>
      </c>
      <c r="D805" s="4" t="s">
        <v>15</v>
      </c>
      <c r="E805" s="4" t="s">
        <v>127</v>
      </c>
      <c r="F805" s="4" t="s">
        <v>17</v>
      </c>
      <c r="G805" s="4" t="s">
        <v>3137</v>
      </c>
      <c r="H805" s="4">
        <v>2015</v>
      </c>
      <c r="I805" s="4" t="s">
        <v>3138</v>
      </c>
      <c r="J805" s="4" t="s">
        <v>84</v>
      </c>
      <c r="K805" s="4">
        <v>3</v>
      </c>
      <c r="L805" s="4" t="str">
        <f t="shared" si="24"/>
        <v>Small (1-10)</v>
      </c>
      <c r="M805" s="4">
        <v>1</v>
      </c>
      <c r="N805" s="4">
        <v>3</v>
      </c>
      <c r="O805" s="4" t="str">
        <f t="shared" si="25"/>
        <v>Yes</v>
      </c>
    </row>
    <row r="806" spans="1:15" x14ac:dyDescent="0.25">
      <c r="A806" s="4" t="s">
        <v>3139</v>
      </c>
      <c r="B806" s="4" t="s">
        <v>2965</v>
      </c>
      <c r="C806" s="9">
        <v>42557</v>
      </c>
      <c r="D806" s="4" t="s">
        <v>23</v>
      </c>
      <c r="E806" s="4" t="s">
        <v>350</v>
      </c>
      <c r="F806" s="4" t="s">
        <v>54</v>
      </c>
      <c r="G806" s="4" t="s">
        <v>3140</v>
      </c>
      <c r="H806" s="4">
        <v>2003</v>
      </c>
      <c r="I806" s="4" t="s">
        <v>2670</v>
      </c>
      <c r="J806" s="4" t="s">
        <v>28</v>
      </c>
      <c r="K806" s="4">
        <v>3</v>
      </c>
      <c r="L806" s="4" t="str">
        <f t="shared" si="24"/>
        <v>Small (1-10)</v>
      </c>
      <c r="M806" s="4">
        <v>3</v>
      </c>
      <c r="N806" s="4">
        <v>0</v>
      </c>
      <c r="O806" s="4" t="str">
        <f t="shared" si="25"/>
        <v>No</v>
      </c>
    </row>
    <row r="807" spans="1:15" x14ac:dyDescent="0.25">
      <c r="A807" s="4" t="s">
        <v>3141</v>
      </c>
      <c r="B807" s="4" t="s">
        <v>2965</v>
      </c>
      <c r="C807" s="4" t="s">
        <v>3142</v>
      </c>
      <c r="D807" s="4" t="s">
        <v>23</v>
      </c>
      <c r="E807" s="4" t="s">
        <v>1299</v>
      </c>
      <c r="F807" s="4" t="s">
        <v>139</v>
      </c>
      <c r="G807" s="4" t="s">
        <v>3143</v>
      </c>
      <c r="H807" s="4">
        <v>2002</v>
      </c>
      <c r="I807" s="4" t="s">
        <v>28</v>
      </c>
      <c r="J807" s="4" t="s">
        <v>28</v>
      </c>
      <c r="K807" s="4">
        <v>2</v>
      </c>
      <c r="L807" s="4" t="str">
        <f t="shared" si="24"/>
        <v>Small (1-10)</v>
      </c>
      <c r="M807" s="4">
        <v>2</v>
      </c>
      <c r="N807" s="4">
        <v>0</v>
      </c>
      <c r="O807" s="4" t="str">
        <f t="shared" si="25"/>
        <v>No</v>
      </c>
    </row>
    <row r="808" spans="1:15" x14ac:dyDescent="0.25">
      <c r="A808" s="4" t="s">
        <v>3144</v>
      </c>
      <c r="B808" s="4" t="s">
        <v>2965</v>
      </c>
      <c r="C808" s="9">
        <v>42890</v>
      </c>
      <c r="D808" s="4" t="s">
        <v>15</v>
      </c>
      <c r="E808" s="4" t="s">
        <v>16</v>
      </c>
      <c r="F808" s="4" t="s">
        <v>139</v>
      </c>
      <c r="G808" s="4" t="s">
        <v>3145</v>
      </c>
      <c r="H808" s="4">
        <v>2012</v>
      </c>
      <c r="I808" s="4" t="s">
        <v>3146</v>
      </c>
      <c r="J808" s="4" t="s">
        <v>28</v>
      </c>
      <c r="K808" s="4">
        <v>7</v>
      </c>
      <c r="L808" s="4" t="str">
        <f t="shared" si="24"/>
        <v>Small (1-10)</v>
      </c>
      <c r="M808" s="4">
        <v>1</v>
      </c>
      <c r="N808" s="4">
        <v>0</v>
      </c>
      <c r="O808" s="4" t="str">
        <f t="shared" si="25"/>
        <v>No</v>
      </c>
    </row>
    <row r="809" spans="1:15" x14ac:dyDescent="0.25">
      <c r="A809" s="4" t="s">
        <v>3147</v>
      </c>
      <c r="B809" s="4" t="s">
        <v>2965</v>
      </c>
      <c r="C809" s="4" t="s">
        <v>3148</v>
      </c>
      <c r="D809" s="4" t="s">
        <v>15</v>
      </c>
      <c r="E809" s="4" t="s">
        <v>16</v>
      </c>
      <c r="F809" s="4" t="s">
        <v>88</v>
      </c>
      <c r="G809" s="4" t="s">
        <v>3149</v>
      </c>
      <c r="H809" s="4">
        <v>2015</v>
      </c>
      <c r="I809" s="4" t="s">
        <v>3150</v>
      </c>
      <c r="J809" s="4" t="s">
        <v>28</v>
      </c>
      <c r="K809" s="4">
        <v>7</v>
      </c>
      <c r="L809" s="4" t="str">
        <f t="shared" si="24"/>
        <v>Small (1-10)</v>
      </c>
      <c r="M809" s="4">
        <v>1</v>
      </c>
      <c r="N809" s="4">
        <v>0</v>
      </c>
      <c r="O809" s="4" t="str">
        <f t="shared" si="25"/>
        <v>No</v>
      </c>
    </row>
    <row r="810" spans="1:15" x14ac:dyDescent="0.25">
      <c r="A810" s="4" t="s">
        <v>3151</v>
      </c>
      <c r="B810" s="4" t="s">
        <v>2965</v>
      </c>
      <c r="C810" s="9">
        <v>43013</v>
      </c>
      <c r="D810" s="4" t="s">
        <v>23</v>
      </c>
      <c r="E810" s="4" t="s">
        <v>3152</v>
      </c>
      <c r="F810" s="4" t="s">
        <v>163</v>
      </c>
      <c r="G810" s="4" t="s">
        <v>3153</v>
      </c>
      <c r="H810" s="4">
        <v>2010</v>
      </c>
      <c r="I810" s="4" t="s">
        <v>3154</v>
      </c>
      <c r="J810" s="4" t="s">
        <v>28</v>
      </c>
      <c r="K810" s="4">
        <v>6</v>
      </c>
      <c r="L810" s="4" t="str">
        <f t="shared" si="24"/>
        <v>Small (1-10)</v>
      </c>
      <c r="M810" s="4">
        <v>4</v>
      </c>
      <c r="N810" s="4">
        <v>0</v>
      </c>
      <c r="O810" s="4" t="str">
        <f t="shared" si="25"/>
        <v>No</v>
      </c>
    </row>
    <row r="811" spans="1:15" x14ac:dyDescent="0.25">
      <c r="A811" s="4" t="s">
        <v>3155</v>
      </c>
      <c r="B811" s="4" t="s">
        <v>2965</v>
      </c>
      <c r="C811" s="4" t="s">
        <v>3156</v>
      </c>
      <c r="D811" s="4" t="s">
        <v>15</v>
      </c>
      <c r="E811" s="4" t="s">
        <v>107</v>
      </c>
      <c r="F811" s="4" t="s">
        <v>88</v>
      </c>
      <c r="G811" s="4" t="s">
        <v>3157</v>
      </c>
      <c r="H811" s="4">
        <v>2012</v>
      </c>
      <c r="I811" s="4" t="s">
        <v>3158</v>
      </c>
      <c r="J811" s="4" t="s">
        <v>28</v>
      </c>
      <c r="K811" s="4">
        <v>9</v>
      </c>
      <c r="L811" s="4" t="str">
        <f t="shared" si="24"/>
        <v>Small (1-10)</v>
      </c>
      <c r="M811" s="4">
        <v>2</v>
      </c>
      <c r="N811" s="4">
        <v>0</v>
      </c>
      <c r="O811" s="4" t="str">
        <f t="shared" si="25"/>
        <v>No</v>
      </c>
    </row>
    <row r="812" spans="1:15" x14ac:dyDescent="0.25">
      <c r="A812" s="4" t="s">
        <v>3159</v>
      </c>
      <c r="B812" s="4" t="s">
        <v>2965</v>
      </c>
      <c r="C812" s="9">
        <v>42774</v>
      </c>
      <c r="D812" s="4" t="s">
        <v>15</v>
      </c>
      <c r="E812" s="4" t="s">
        <v>107</v>
      </c>
      <c r="F812" s="4" t="s">
        <v>88</v>
      </c>
      <c r="G812" s="4" t="s">
        <v>3160</v>
      </c>
      <c r="H812" s="4">
        <v>2012</v>
      </c>
      <c r="I812" s="4" t="s">
        <v>3161</v>
      </c>
      <c r="J812" s="4" t="s">
        <v>28</v>
      </c>
      <c r="K812" s="4">
        <v>16</v>
      </c>
      <c r="L812" s="4" t="str">
        <f t="shared" si="24"/>
        <v>Medium (11-50)</v>
      </c>
      <c r="M812" s="4">
        <v>1</v>
      </c>
      <c r="N812" s="4">
        <v>0</v>
      </c>
      <c r="O812" s="4" t="str">
        <f t="shared" si="25"/>
        <v>No</v>
      </c>
    </row>
    <row r="813" spans="1:15" x14ac:dyDescent="0.25">
      <c r="A813" s="4" t="s">
        <v>3162</v>
      </c>
      <c r="B813" s="4" t="s">
        <v>2965</v>
      </c>
      <c r="C813" s="9">
        <v>42924</v>
      </c>
      <c r="D813" s="4" t="s">
        <v>2137</v>
      </c>
      <c r="E813" s="4" t="s">
        <v>3163</v>
      </c>
      <c r="F813" s="4" t="s">
        <v>303</v>
      </c>
      <c r="G813" s="4" t="s">
        <v>3164</v>
      </c>
      <c r="H813" s="4">
        <v>2000</v>
      </c>
      <c r="I813" s="4" t="s">
        <v>3165</v>
      </c>
      <c r="J813" s="4" t="s">
        <v>28</v>
      </c>
      <c r="K813" s="4">
        <v>2</v>
      </c>
      <c r="L813" s="4" t="str">
        <f t="shared" si="24"/>
        <v>Small (1-10)</v>
      </c>
      <c r="M813" s="4">
        <v>2</v>
      </c>
      <c r="N813" s="4">
        <v>0</v>
      </c>
      <c r="O813" s="4" t="str">
        <f t="shared" si="25"/>
        <v>No</v>
      </c>
    </row>
    <row r="814" spans="1:15" x14ac:dyDescent="0.25">
      <c r="A814" s="4" t="s">
        <v>3166</v>
      </c>
      <c r="B814" s="4" t="s">
        <v>2965</v>
      </c>
      <c r="C814" s="4" t="s">
        <v>3167</v>
      </c>
      <c r="D814" s="4" t="s">
        <v>15</v>
      </c>
      <c r="E814" s="4" t="s">
        <v>127</v>
      </c>
      <c r="F814" s="4" t="s">
        <v>65</v>
      </c>
      <c r="G814" s="4" t="s">
        <v>3168</v>
      </c>
      <c r="H814" s="4">
        <v>1997</v>
      </c>
      <c r="I814" s="4" t="s">
        <v>3169</v>
      </c>
      <c r="J814" s="4" t="s">
        <v>28</v>
      </c>
      <c r="K814" s="4">
        <v>8</v>
      </c>
      <c r="L814" s="4" t="str">
        <f t="shared" si="24"/>
        <v>Small (1-10)</v>
      </c>
      <c r="M814" s="4">
        <v>1</v>
      </c>
      <c r="N814" s="4">
        <v>0</v>
      </c>
      <c r="O814" s="4" t="str">
        <f t="shared" si="25"/>
        <v>No</v>
      </c>
    </row>
    <row r="815" spans="1:15" x14ac:dyDescent="0.25">
      <c r="A815" s="4" t="s">
        <v>3170</v>
      </c>
      <c r="B815" s="4" t="s">
        <v>2965</v>
      </c>
      <c r="C815" s="4" t="s">
        <v>3171</v>
      </c>
      <c r="D815" s="4" t="s">
        <v>1864</v>
      </c>
      <c r="E815" s="4" t="s">
        <v>3172</v>
      </c>
      <c r="F815" s="4" t="s">
        <v>25</v>
      </c>
      <c r="G815" s="4" t="s">
        <v>3173</v>
      </c>
      <c r="H815" s="4">
        <v>2015</v>
      </c>
      <c r="I815" s="4" t="s">
        <v>3174</v>
      </c>
      <c r="J815" s="4" t="s">
        <v>28</v>
      </c>
      <c r="K815" s="4">
        <v>2</v>
      </c>
      <c r="L815" s="4" t="str">
        <f t="shared" si="24"/>
        <v>Small (1-10)</v>
      </c>
      <c r="M815" s="4">
        <v>2</v>
      </c>
      <c r="N815" s="4">
        <v>0</v>
      </c>
      <c r="O815" s="4" t="str">
        <f t="shared" si="25"/>
        <v>No</v>
      </c>
    </row>
    <row r="816" spans="1:15" x14ac:dyDescent="0.25">
      <c r="A816" s="4" t="s">
        <v>3175</v>
      </c>
      <c r="B816" s="4" t="s">
        <v>2965</v>
      </c>
      <c r="C816" s="9">
        <v>42958</v>
      </c>
      <c r="D816" s="4" t="s">
        <v>233</v>
      </c>
      <c r="E816" s="4" t="s">
        <v>33</v>
      </c>
      <c r="F816" s="4" t="s">
        <v>3176</v>
      </c>
      <c r="G816" s="4" t="s">
        <v>28</v>
      </c>
      <c r="H816" s="4">
        <v>2013</v>
      </c>
      <c r="I816" s="4" t="s">
        <v>3177</v>
      </c>
      <c r="J816" s="4" t="s">
        <v>28</v>
      </c>
      <c r="K816" s="4">
        <v>13</v>
      </c>
      <c r="L816" s="4" t="str">
        <f t="shared" si="24"/>
        <v>Medium (11-50)</v>
      </c>
      <c r="M816" s="4">
        <v>3</v>
      </c>
      <c r="N816" s="4">
        <v>0</v>
      </c>
      <c r="O816" s="4" t="str">
        <f t="shared" si="25"/>
        <v>No</v>
      </c>
    </row>
    <row r="817" spans="1:15" x14ac:dyDescent="0.25">
      <c r="A817" s="4" t="s">
        <v>3178</v>
      </c>
      <c r="B817" s="4" t="s">
        <v>2965</v>
      </c>
      <c r="C817" s="4" t="s">
        <v>3179</v>
      </c>
      <c r="D817" s="4" t="s">
        <v>15</v>
      </c>
      <c r="E817" s="4" t="s">
        <v>16</v>
      </c>
      <c r="F817" s="4" t="s">
        <v>303</v>
      </c>
      <c r="G817" s="4" t="s">
        <v>3180</v>
      </c>
      <c r="H817" s="4">
        <v>2013</v>
      </c>
      <c r="I817" s="4" t="s">
        <v>1862</v>
      </c>
      <c r="J817" s="4" t="s">
        <v>28</v>
      </c>
      <c r="K817" s="4">
        <v>5</v>
      </c>
      <c r="L817" s="4" t="str">
        <f t="shared" si="24"/>
        <v>Small (1-10)</v>
      </c>
      <c r="M817" s="4">
        <v>4</v>
      </c>
      <c r="N817" s="4">
        <v>0</v>
      </c>
      <c r="O817" s="4" t="str">
        <f t="shared" si="25"/>
        <v>No</v>
      </c>
    </row>
    <row r="818" spans="1:15" x14ac:dyDescent="0.25">
      <c r="A818" s="4" t="s">
        <v>3181</v>
      </c>
      <c r="B818" s="4" t="s">
        <v>2965</v>
      </c>
      <c r="C818" s="9">
        <v>43377</v>
      </c>
      <c r="D818" s="4" t="s">
        <v>15</v>
      </c>
      <c r="E818" s="4" t="s">
        <v>436</v>
      </c>
      <c r="F818" s="4" t="s">
        <v>163</v>
      </c>
      <c r="G818" s="4" t="s">
        <v>3182</v>
      </c>
      <c r="H818" s="4">
        <v>2000</v>
      </c>
      <c r="I818" s="4" t="s">
        <v>3183</v>
      </c>
      <c r="J818" s="4" t="s">
        <v>28</v>
      </c>
      <c r="K818" s="4">
        <v>5</v>
      </c>
      <c r="L818" s="4" t="str">
        <f t="shared" si="24"/>
        <v>Small (1-10)</v>
      </c>
      <c r="M818" s="4">
        <v>1</v>
      </c>
      <c r="N818" s="4">
        <v>0</v>
      </c>
      <c r="O818" s="4" t="str">
        <f t="shared" si="25"/>
        <v>No</v>
      </c>
    </row>
    <row r="819" spans="1:15" x14ac:dyDescent="0.25">
      <c r="A819" s="4" t="s">
        <v>3184</v>
      </c>
      <c r="B819" s="4" t="s">
        <v>2965</v>
      </c>
      <c r="C819" s="4" t="s">
        <v>3185</v>
      </c>
      <c r="D819" s="4" t="s">
        <v>15</v>
      </c>
      <c r="E819" s="4" t="s">
        <v>127</v>
      </c>
      <c r="F819" s="4" t="s">
        <v>128</v>
      </c>
      <c r="G819" s="4" t="s">
        <v>3186</v>
      </c>
      <c r="H819" s="4">
        <v>2013</v>
      </c>
      <c r="I819" s="4" t="s">
        <v>1672</v>
      </c>
      <c r="J819" s="4" t="s">
        <v>28</v>
      </c>
      <c r="K819" s="4">
        <v>8</v>
      </c>
      <c r="L819" s="4" t="str">
        <f t="shared" si="24"/>
        <v>Small (1-10)</v>
      </c>
      <c r="M819" s="4">
        <v>1</v>
      </c>
      <c r="N819" s="4">
        <v>0</v>
      </c>
      <c r="O819" s="4" t="str">
        <f t="shared" si="25"/>
        <v>No</v>
      </c>
    </row>
    <row r="820" spans="1:15" x14ac:dyDescent="0.25">
      <c r="A820" s="4" t="s">
        <v>3187</v>
      </c>
      <c r="B820" s="4" t="s">
        <v>2965</v>
      </c>
      <c r="C820" s="4" t="s">
        <v>3185</v>
      </c>
      <c r="D820" s="4" t="s">
        <v>561</v>
      </c>
      <c r="E820" s="4" t="s">
        <v>3188</v>
      </c>
      <c r="F820" s="4" t="s">
        <v>303</v>
      </c>
      <c r="G820" s="4" t="s">
        <v>3189</v>
      </c>
      <c r="H820" s="4">
        <v>2016</v>
      </c>
      <c r="I820" s="4" t="s">
        <v>3190</v>
      </c>
      <c r="J820" s="4" t="s">
        <v>28</v>
      </c>
      <c r="K820" s="4">
        <v>6</v>
      </c>
      <c r="L820" s="4" t="str">
        <f t="shared" si="24"/>
        <v>Small (1-10)</v>
      </c>
      <c r="M820" s="4">
        <v>1</v>
      </c>
      <c r="N820" s="4">
        <v>0</v>
      </c>
      <c r="O820" s="4" t="str">
        <f t="shared" si="25"/>
        <v>No</v>
      </c>
    </row>
    <row r="821" spans="1:15" x14ac:dyDescent="0.25">
      <c r="A821" s="4" t="s">
        <v>3191</v>
      </c>
      <c r="B821" s="4" t="s">
        <v>2965</v>
      </c>
      <c r="C821" s="4" t="s">
        <v>3192</v>
      </c>
      <c r="D821" s="4" t="s">
        <v>15</v>
      </c>
      <c r="E821" s="4" t="s">
        <v>16</v>
      </c>
      <c r="F821" s="4" t="s">
        <v>101</v>
      </c>
      <c r="G821" s="4" t="s">
        <v>3193</v>
      </c>
      <c r="H821" s="4">
        <v>2010</v>
      </c>
      <c r="I821" s="4" t="s">
        <v>3194</v>
      </c>
      <c r="J821" s="4" t="s">
        <v>28</v>
      </c>
      <c r="K821" s="4">
        <v>4</v>
      </c>
      <c r="L821" s="4" t="str">
        <f t="shared" si="24"/>
        <v>Small (1-10)</v>
      </c>
      <c r="M821" s="4">
        <v>1</v>
      </c>
      <c r="N821" s="4">
        <v>0</v>
      </c>
      <c r="O821" s="4" t="str">
        <f t="shared" si="25"/>
        <v>No</v>
      </c>
    </row>
    <row r="822" spans="1:15" x14ac:dyDescent="0.25">
      <c r="A822" s="4" t="s">
        <v>3195</v>
      </c>
      <c r="B822" s="4" t="s">
        <v>2965</v>
      </c>
      <c r="C822" s="9">
        <v>43410</v>
      </c>
      <c r="D822" s="4" t="s">
        <v>15</v>
      </c>
      <c r="E822" s="4" t="s">
        <v>3196</v>
      </c>
      <c r="F822" s="4" t="s">
        <v>128</v>
      </c>
      <c r="G822" s="4" t="s">
        <v>3197</v>
      </c>
      <c r="H822" s="4">
        <v>2010</v>
      </c>
      <c r="I822" s="4" t="s">
        <v>3198</v>
      </c>
      <c r="J822" s="4" t="s">
        <v>28</v>
      </c>
      <c r="K822" s="4">
        <v>31</v>
      </c>
      <c r="L822" s="4" t="str">
        <f t="shared" si="24"/>
        <v>Medium (11-50)</v>
      </c>
      <c r="M822" s="4">
        <v>1</v>
      </c>
      <c r="N822" s="4">
        <v>0</v>
      </c>
      <c r="O822" s="4" t="str">
        <f t="shared" si="25"/>
        <v>No</v>
      </c>
    </row>
    <row r="823" spans="1:15" x14ac:dyDescent="0.25">
      <c r="A823" s="4" t="s">
        <v>3199</v>
      </c>
      <c r="B823" s="4" t="s">
        <v>2965</v>
      </c>
      <c r="C823" s="9">
        <v>43227</v>
      </c>
      <c r="D823" s="4" t="s">
        <v>15</v>
      </c>
      <c r="E823" s="4" t="s">
        <v>16</v>
      </c>
      <c r="F823" s="4" t="s">
        <v>163</v>
      </c>
      <c r="G823" s="4" t="s">
        <v>3200</v>
      </c>
      <c r="H823" s="4">
        <v>2014</v>
      </c>
      <c r="I823" s="4" t="s">
        <v>3201</v>
      </c>
      <c r="J823" s="4" t="s">
        <v>28</v>
      </c>
      <c r="K823" s="4">
        <v>10</v>
      </c>
      <c r="L823" s="4" t="str">
        <f t="shared" si="24"/>
        <v>Small (1-10)</v>
      </c>
      <c r="M823" s="4">
        <v>1</v>
      </c>
      <c r="N823" s="4">
        <v>0</v>
      </c>
      <c r="O823" s="4" t="str">
        <f t="shared" si="25"/>
        <v>No</v>
      </c>
    </row>
    <row r="824" spans="1:15" x14ac:dyDescent="0.25">
      <c r="A824" s="4" t="s">
        <v>3202</v>
      </c>
      <c r="B824" s="4" t="s">
        <v>2965</v>
      </c>
      <c r="C824" s="9">
        <v>43380</v>
      </c>
      <c r="D824" s="4" t="s">
        <v>23</v>
      </c>
      <c r="E824" s="4" t="s">
        <v>152</v>
      </c>
      <c r="F824" s="4" t="s">
        <v>54</v>
      </c>
      <c r="G824" s="4" t="s">
        <v>3203</v>
      </c>
      <c r="H824" s="4">
        <v>2007</v>
      </c>
      <c r="I824" s="4" t="s">
        <v>3204</v>
      </c>
      <c r="J824" s="4" t="s">
        <v>28</v>
      </c>
      <c r="K824" s="4">
        <v>14</v>
      </c>
      <c r="L824" s="4" t="str">
        <f t="shared" si="24"/>
        <v>Medium (11-50)</v>
      </c>
      <c r="M824" s="4">
        <v>6</v>
      </c>
      <c r="N824" s="4">
        <v>0</v>
      </c>
      <c r="O824" s="4" t="str">
        <f t="shared" si="25"/>
        <v>No</v>
      </c>
    </row>
    <row r="825" spans="1:15" x14ac:dyDescent="0.25">
      <c r="A825" s="4" t="s">
        <v>3205</v>
      </c>
      <c r="B825" s="4" t="s">
        <v>2965</v>
      </c>
      <c r="C825" s="9">
        <v>43441</v>
      </c>
      <c r="D825" s="4" t="s">
        <v>605</v>
      </c>
      <c r="E825" s="4" t="s">
        <v>611</v>
      </c>
      <c r="F825" s="4" t="s">
        <v>303</v>
      </c>
      <c r="G825" s="4" t="s">
        <v>3206</v>
      </c>
      <c r="H825" s="4">
        <v>1998</v>
      </c>
      <c r="I825" s="4" t="s">
        <v>1134</v>
      </c>
      <c r="J825" s="4" t="s">
        <v>43</v>
      </c>
      <c r="K825" s="4">
        <v>4</v>
      </c>
      <c r="L825" s="4" t="str">
        <f t="shared" si="24"/>
        <v>Small (1-10)</v>
      </c>
      <c r="M825" s="4" t="s">
        <v>28</v>
      </c>
      <c r="N825" s="4">
        <v>2</v>
      </c>
      <c r="O825" s="4" t="str">
        <f t="shared" si="25"/>
        <v>Yes</v>
      </c>
    </row>
    <row r="826" spans="1:15" x14ac:dyDescent="0.25">
      <c r="A826" s="4" t="s">
        <v>3207</v>
      </c>
      <c r="B826" s="4" t="s">
        <v>2965</v>
      </c>
      <c r="C826" s="4" t="s">
        <v>3208</v>
      </c>
      <c r="D826" s="4" t="s">
        <v>15</v>
      </c>
      <c r="E826" s="4" t="s">
        <v>3209</v>
      </c>
      <c r="F826" s="4" t="s">
        <v>65</v>
      </c>
      <c r="G826" s="4" t="s">
        <v>3210</v>
      </c>
      <c r="H826" s="4" t="s">
        <v>28</v>
      </c>
      <c r="I826" s="4" t="s">
        <v>3211</v>
      </c>
      <c r="J826" s="4" t="s">
        <v>28</v>
      </c>
      <c r="K826" s="4">
        <v>9</v>
      </c>
      <c r="L826" s="4" t="str">
        <f t="shared" si="24"/>
        <v>Small (1-10)</v>
      </c>
      <c r="M826" s="4">
        <v>1</v>
      </c>
      <c r="N826" s="4">
        <v>0</v>
      </c>
      <c r="O826" s="4" t="str">
        <f t="shared" si="25"/>
        <v>No</v>
      </c>
    </row>
    <row r="827" spans="1:15" x14ac:dyDescent="0.25">
      <c r="A827" s="4" t="s">
        <v>3212</v>
      </c>
      <c r="B827" s="4" t="s">
        <v>2965</v>
      </c>
      <c r="C827" s="4" t="s">
        <v>837</v>
      </c>
      <c r="D827" s="4" t="s">
        <v>23</v>
      </c>
      <c r="E827" s="4" t="s">
        <v>152</v>
      </c>
      <c r="F827" s="4" t="s">
        <v>139</v>
      </c>
      <c r="G827" s="4" t="s">
        <v>3213</v>
      </c>
      <c r="H827" s="4">
        <v>2016</v>
      </c>
      <c r="I827" s="4" t="s">
        <v>3214</v>
      </c>
      <c r="J827" s="4" t="s">
        <v>28</v>
      </c>
      <c r="K827" s="4">
        <v>2</v>
      </c>
      <c r="L827" s="4" t="str">
        <f t="shared" si="24"/>
        <v>Small (1-10)</v>
      </c>
      <c r="M827" s="4">
        <v>1</v>
      </c>
      <c r="N827" s="4">
        <v>0</v>
      </c>
      <c r="O827" s="4" t="str">
        <f t="shared" si="25"/>
        <v>No</v>
      </c>
    </row>
    <row r="828" spans="1:15" x14ac:dyDescent="0.25">
      <c r="A828" s="4" t="s">
        <v>3215</v>
      </c>
      <c r="B828" s="4" t="s">
        <v>2965</v>
      </c>
      <c r="C828" s="4" t="s">
        <v>1175</v>
      </c>
      <c r="D828" s="4" t="s">
        <v>15</v>
      </c>
      <c r="E828" s="4" t="s">
        <v>436</v>
      </c>
      <c r="F828" s="4" t="s">
        <v>303</v>
      </c>
      <c r="G828" s="4" t="s">
        <v>3216</v>
      </c>
      <c r="H828" s="4">
        <v>2009</v>
      </c>
      <c r="I828" s="4" t="s">
        <v>3217</v>
      </c>
      <c r="J828" s="4" t="s">
        <v>3218</v>
      </c>
      <c r="K828" s="4">
        <v>12</v>
      </c>
      <c r="L828" s="4" t="str">
        <f t="shared" si="24"/>
        <v>Medium (11-50)</v>
      </c>
      <c r="M828" s="4">
        <v>2</v>
      </c>
      <c r="N828" s="4">
        <v>1</v>
      </c>
      <c r="O828" s="4" t="str">
        <f t="shared" si="25"/>
        <v>Yes</v>
      </c>
    </row>
    <row r="829" spans="1:15" x14ac:dyDescent="0.25">
      <c r="A829" s="4" t="s">
        <v>3219</v>
      </c>
      <c r="B829" s="4" t="s">
        <v>2965</v>
      </c>
      <c r="C829" s="4" t="s">
        <v>3220</v>
      </c>
      <c r="D829" s="4" t="s">
        <v>15</v>
      </c>
      <c r="E829" s="4" t="s">
        <v>16</v>
      </c>
      <c r="F829" s="4" t="s">
        <v>65</v>
      </c>
      <c r="G829" s="4" t="s">
        <v>3221</v>
      </c>
      <c r="H829" s="4">
        <v>2014</v>
      </c>
      <c r="I829" s="4" t="s">
        <v>2882</v>
      </c>
      <c r="J829" s="4" t="s">
        <v>28</v>
      </c>
      <c r="K829" s="4">
        <v>22</v>
      </c>
      <c r="L829" s="4" t="str">
        <f t="shared" si="24"/>
        <v>Medium (11-50)</v>
      </c>
      <c r="M829" s="4">
        <v>1</v>
      </c>
      <c r="N829" s="4">
        <v>0</v>
      </c>
      <c r="O829" s="4" t="str">
        <f t="shared" si="25"/>
        <v>No</v>
      </c>
    </row>
    <row r="830" spans="1:15" x14ac:dyDescent="0.25">
      <c r="A830" s="4" t="s">
        <v>3222</v>
      </c>
      <c r="B830" s="4" t="s">
        <v>2965</v>
      </c>
      <c r="C830" s="4" t="s">
        <v>3223</v>
      </c>
      <c r="D830" s="4" t="s">
        <v>15</v>
      </c>
      <c r="E830" s="4" t="s">
        <v>107</v>
      </c>
      <c r="F830" s="4" t="s">
        <v>197</v>
      </c>
      <c r="G830" s="4" t="s">
        <v>3224</v>
      </c>
      <c r="H830" s="4">
        <v>2015</v>
      </c>
      <c r="I830" s="4" t="s">
        <v>3225</v>
      </c>
      <c r="J830" s="4" t="s">
        <v>28</v>
      </c>
      <c r="K830" s="4">
        <v>5</v>
      </c>
      <c r="L830" s="4" t="str">
        <f t="shared" si="24"/>
        <v>Small (1-10)</v>
      </c>
      <c r="M830" s="4">
        <v>1</v>
      </c>
      <c r="N830" s="4">
        <v>0</v>
      </c>
      <c r="O830" s="4" t="str">
        <f t="shared" si="25"/>
        <v>No</v>
      </c>
    </row>
    <row r="831" spans="1:15" x14ac:dyDescent="0.25">
      <c r="A831" s="4" t="s">
        <v>3226</v>
      </c>
      <c r="B831" s="4" t="s">
        <v>2965</v>
      </c>
      <c r="C831" s="9">
        <v>43383</v>
      </c>
      <c r="D831" s="4" t="s">
        <v>23</v>
      </c>
      <c r="E831" s="4" t="s">
        <v>3227</v>
      </c>
      <c r="F831" s="4" t="s">
        <v>33</v>
      </c>
      <c r="G831" s="4" t="s">
        <v>3228</v>
      </c>
      <c r="H831" s="4">
        <v>2011</v>
      </c>
      <c r="I831" s="4" t="s">
        <v>3229</v>
      </c>
      <c r="J831" s="4" t="s">
        <v>28</v>
      </c>
      <c r="K831" s="4">
        <v>2</v>
      </c>
      <c r="L831" s="4" t="str">
        <f t="shared" si="24"/>
        <v>Small (1-10)</v>
      </c>
      <c r="M831" s="4">
        <v>1</v>
      </c>
      <c r="N831" s="4">
        <v>0</v>
      </c>
      <c r="O831" s="4" t="str">
        <f t="shared" si="25"/>
        <v>No</v>
      </c>
    </row>
    <row r="832" spans="1:15" x14ac:dyDescent="0.25">
      <c r="A832" s="4" t="s">
        <v>3230</v>
      </c>
      <c r="B832" s="4" t="s">
        <v>2965</v>
      </c>
      <c r="C832" s="4" t="s">
        <v>3231</v>
      </c>
      <c r="D832" s="4" t="s">
        <v>15</v>
      </c>
      <c r="E832" s="4" t="s">
        <v>16</v>
      </c>
      <c r="F832" s="4" t="s">
        <v>17</v>
      </c>
      <c r="G832" s="4" t="s">
        <v>3232</v>
      </c>
      <c r="H832" s="4">
        <v>2016</v>
      </c>
      <c r="I832" s="4" t="s">
        <v>3233</v>
      </c>
      <c r="J832" s="4" t="s">
        <v>28</v>
      </c>
      <c r="K832" s="4">
        <v>28</v>
      </c>
      <c r="L832" s="4" t="str">
        <f t="shared" si="24"/>
        <v>Medium (11-50)</v>
      </c>
      <c r="M832" s="4">
        <v>1</v>
      </c>
      <c r="N832" s="4">
        <v>0</v>
      </c>
      <c r="O832" s="4" t="str">
        <f t="shared" si="25"/>
        <v>No</v>
      </c>
    </row>
    <row r="833" spans="1:15" x14ac:dyDescent="0.25">
      <c r="A833" s="4" t="s">
        <v>3234</v>
      </c>
      <c r="B833" s="4" t="s">
        <v>2965</v>
      </c>
      <c r="C833" s="4" t="s">
        <v>3235</v>
      </c>
      <c r="D833" s="4" t="s">
        <v>15</v>
      </c>
      <c r="E833" s="4" t="s">
        <v>1412</v>
      </c>
      <c r="F833" s="4" t="s">
        <v>88</v>
      </c>
      <c r="G833" s="4" t="s">
        <v>3236</v>
      </c>
      <c r="H833" s="4">
        <v>2009</v>
      </c>
      <c r="I833" s="4" t="s">
        <v>3237</v>
      </c>
      <c r="J833" s="4" t="s">
        <v>28</v>
      </c>
      <c r="K833" s="4">
        <v>7</v>
      </c>
      <c r="L833" s="4" t="str">
        <f t="shared" si="24"/>
        <v>Small (1-10)</v>
      </c>
      <c r="M833" s="4">
        <v>1</v>
      </c>
      <c r="N833" s="4">
        <v>0</v>
      </c>
      <c r="O833" s="4" t="str">
        <f t="shared" si="25"/>
        <v>No</v>
      </c>
    </row>
    <row r="834" spans="1:15" x14ac:dyDescent="0.25">
      <c r="A834" s="4" t="s">
        <v>3238</v>
      </c>
      <c r="B834" s="4" t="s">
        <v>2965</v>
      </c>
      <c r="C834" s="4" t="s">
        <v>3239</v>
      </c>
      <c r="D834" s="4" t="s">
        <v>208</v>
      </c>
      <c r="E834" s="4" t="s">
        <v>279</v>
      </c>
      <c r="F834" s="4" t="s">
        <v>310</v>
      </c>
      <c r="G834" s="4" t="s">
        <v>3240</v>
      </c>
      <c r="H834" s="4">
        <v>2013</v>
      </c>
      <c r="I834" s="4" t="s">
        <v>3241</v>
      </c>
      <c r="J834" s="4" t="s">
        <v>28</v>
      </c>
      <c r="K834" s="4">
        <v>22</v>
      </c>
      <c r="L834" s="4" t="str">
        <f t="shared" si="24"/>
        <v>Medium (11-50)</v>
      </c>
      <c r="M834" s="4">
        <v>3</v>
      </c>
      <c r="N834" s="4">
        <v>0</v>
      </c>
      <c r="O834" s="4" t="str">
        <f t="shared" si="25"/>
        <v>No</v>
      </c>
    </row>
    <row r="835" spans="1:15" x14ac:dyDescent="0.25">
      <c r="A835" s="4" t="s">
        <v>3242</v>
      </c>
      <c r="B835" s="4" t="s">
        <v>2965</v>
      </c>
      <c r="C835" s="4" t="s">
        <v>3243</v>
      </c>
      <c r="D835" s="4" t="s">
        <v>15</v>
      </c>
      <c r="E835" s="4" t="s">
        <v>16</v>
      </c>
      <c r="F835" s="4" t="s">
        <v>128</v>
      </c>
      <c r="G835" s="4" t="s">
        <v>3244</v>
      </c>
      <c r="H835" s="4">
        <v>2015</v>
      </c>
      <c r="I835" s="4" t="s">
        <v>3245</v>
      </c>
      <c r="J835" s="4" t="s">
        <v>28</v>
      </c>
      <c r="K835" s="4">
        <v>8</v>
      </c>
      <c r="L835" s="4" t="str">
        <f t="shared" ref="L835:L898" si="26">IF(K835&lt;=10,"Small (1-10)",IF(K835&lt;=50,"Medium (11-50)","Big (51-91)"))</f>
        <v>Small (1-10)</v>
      </c>
      <c r="M835" s="4">
        <v>4</v>
      </c>
      <c r="N835" s="4">
        <v>0</v>
      </c>
      <c r="O835" s="4" t="str">
        <f t="shared" ref="O835:O898" si="27">IF(N835&gt;0,"Yes","No")</f>
        <v>No</v>
      </c>
    </row>
    <row r="836" spans="1:15" x14ac:dyDescent="0.25">
      <c r="A836" s="4" t="s">
        <v>3246</v>
      </c>
      <c r="B836" s="4" t="s">
        <v>2965</v>
      </c>
      <c r="C836" s="9">
        <v>43262</v>
      </c>
      <c r="D836" s="4" t="s">
        <v>465</v>
      </c>
      <c r="E836" s="4" t="s">
        <v>466</v>
      </c>
      <c r="F836" s="4" t="s">
        <v>128</v>
      </c>
      <c r="G836" s="4" t="s">
        <v>3247</v>
      </c>
      <c r="H836" s="4">
        <v>2011</v>
      </c>
      <c r="I836" s="4" t="s">
        <v>3248</v>
      </c>
      <c r="J836" s="4" t="s">
        <v>43</v>
      </c>
      <c r="K836" s="4">
        <v>22</v>
      </c>
      <c r="L836" s="4" t="str">
        <f t="shared" si="26"/>
        <v>Medium (11-50)</v>
      </c>
      <c r="M836" s="4">
        <v>3</v>
      </c>
      <c r="N836" s="4">
        <v>2</v>
      </c>
      <c r="O836" s="4" t="str">
        <f t="shared" si="27"/>
        <v>Yes</v>
      </c>
    </row>
    <row r="837" spans="1:15" x14ac:dyDescent="0.25">
      <c r="A837" s="4" t="s">
        <v>3249</v>
      </c>
      <c r="B837" s="4" t="s">
        <v>2965</v>
      </c>
      <c r="C837" s="4" t="s">
        <v>399</v>
      </c>
      <c r="D837" s="4" t="s">
        <v>605</v>
      </c>
      <c r="E837" s="4" t="s">
        <v>3250</v>
      </c>
      <c r="F837" s="4" t="s">
        <v>65</v>
      </c>
      <c r="G837" s="4" t="s">
        <v>3251</v>
      </c>
      <c r="H837" s="4">
        <v>2011</v>
      </c>
      <c r="I837" s="4" t="s">
        <v>3252</v>
      </c>
      <c r="J837" s="4" t="s">
        <v>28</v>
      </c>
      <c r="K837" s="4">
        <v>6</v>
      </c>
      <c r="L837" s="4" t="str">
        <f t="shared" si="26"/>
        <v>Small (1-10)</v>
      </c>
      <c r="M837" s="4">
        <v>2</v>
      </c>
      <c r="N837" s="4">
        <v>0</v>
      </c>
      <c r="O837" s="4" t="str">
        <f t="shared" si="27"/>
        <v>No</v>
      </c>
    </row>
    <row r="838" spans="1:15" x14ac:dyDescent="0.25">
      <c r="A838" s="4" t="s">
        <v>3253</v>
      </c>
      <c r="B838" s="4" t="s">
        <v>2965</v>
      </c>
      <c r="C838" s="4" t="s">
        <v>3254</v>
      </c>
      <c r="D838" s="4" t="s">
        <v>15</v>
      </c>
      <c r="E838" s="4" t="s">
        <v>16</v>
      </c>
      <c r="F838" s="4" t="s">
        <v>128</v>
      </c>
      <c r="G838" s="4" t="s">
        <v>3255</v>
      </c>
      <c r="H838" s="4">
        <v>2015</v>
      </c>
      <c r="I838" s="4" t="s">
        <v>3256</v>
      </c>
      <c r="J838" s="4" t="s">
        <v>28</v>
      </c>
      <c r="K838" s="4">
        <v>9</v>
      </c>
      <c r="L838" s="4" t="str">
        <f t="shared" si="26"/>
        <v>Small (1-10)</v>
      </c>
      <c r="M838" s="4">
        <v>1</v>
      </c>
      <c r="N838" s="4">
        <v>0</v>
      </c>
      <c r="O838" s="4" t="str">
        <f t="shared" si="27"/>
        <v>No</v>
      </c>
    </row>
    <row r="839" spans="1:15" x14ac:dyDescent="0.25">
      <c r="A839" s="4" t="s">
        <v>3257</v>
      </c>
      <c r="B839" s="4" t="s">
        <v>2965</v>
      </c>
      <c r="C839" s="9">
        <v>43385</v>
      </c>
      <c r="D839" s="4" t="s">
        <v>23</v>
      </c>
      <c r="E839" s="4" t="s">
        <v>1049</v>
      </c>
      <c r="F839" s="4" t="s">
        <v>65</v>
      </c>
      <c r="G839" s="4" t="s">
        <v>3258</v>
      </c>
      <c r="H839" s="4">
        <v>2015</v>
      </c>
      <c r="I839" s="4" t="s">
        <v>3256</v>
      </c>
      <c r="J839" s="4" t="s">
        <v>28</v>
      </c>
      <c r="K839" s="4">
        <v>9</v>
      </c>
      <c r="L839" s="4" t="str">
        <f t="shared" si="26"/>
        <v>Small (1-10)</v>
      </c>
      <c r="M839" s="4">
        <v>1</v>
      </c>
      <c r="N839" s="4">
        <v>0</v>
      </c>
      <c r="O839" s="4" t="str">
        <f t="shared" si="27"/>
        <v>No</v>
      </c>
    </row>
    <row r="840" spans="1:15" x14ac:dyDescent="0.25">
      <c r="A840" s="4" t="s">
        <v>3259</v>
      </c>
      <c r="B840" s="4" t="s">
        <v>2965</v>
      </c>
      <c r="C840" s="4" t="s">
        <v>3260</v>
      </c>
      <c r="D840" s="4" t="s">
        <v>23</v>
      </c>
      <c r="E840" s="4" t="s">
        <v>3261</v>
      </c>
      <c r="F840" s="4" t="s">
        <v>17</v>
      </c>
      <c r="G840" s="4" t="s">
        <v>2197</v>
      </c>
      <c r="H840" s="4">
        <v>2015</v>
      </c>
      <c r="I840" s="4" t="s">
        <v>3262</v>
      </c>
      <c r="J840" s="4" t="s">
        <v>28</v>
      </c>
      <c r="K840" s="4">
        <v>20</v>
      </c>
      <c r="L840" s="4" t="str">
        <f t="shared" si="26"/>
        <v>Medium (11-50)</v>
      </c>
      <c r="M840" s="4">
        <v>3</v>
      </c>
      <c r="N840" s="4">
        <v>0</v>
      </c>
      <c r="O840" s="4" t="str">
        <f t="shared" si="27"/>
        <v>No</v>
      </c>
    </row>
    <row r="841" spans="1:15" x14ac:dyDescent="0.25">
      <c r="A841" s="4" t="s">
        <v>3263</v>
      </c>
      <c r="B841" s="4" t="s">
        <v>2965</v>
      </c>
      <c r="C841" s="4" t="s">
        <v>232</v>
      </c>
      <c r="D841" s="4" t="s">
        <v>555</v>
      </c>
      <c r="E841" s="4" t="s">
        <v>3264</v>
      </c>
      <c r="F841" s="4" t="s">
        <v>25</v>
      </c>
      <c r="G841" s="4" t="s">
        <v>3265</v>
      </c>
      <c r="H841" s="4">
        <v>2011</v>
      </c>
      <c r="I841" s="4" t="s">
        <v>3266</v>
      </c>
      <c r="J841" s="4" t="s">
        <v>28</v>
      </c>
      <c r="K841" s="4">
        <v>20</v>
      </c>
      <c r="L841" s="4" t="str">
        <f t="shared" si="26"/>
        <v>Medium (11-50)</v>
      </c>
      <c r="M841" s="4">
        <v>1</v>
      </c>
      <c r="N841" s="4">
        <v>0</v>
      </c>
      <c r="O841" s="4" t="str">
        <f t="shared" si="27"/>
        <v>No</v>
      </c>
    </row>
    <row r="842" spans="1:15" x14ac:dyDescent="0.25">
      <c r="A842" s="4" t="s">
        <v>3267</v>
      </c>
      <c r="B842" s="4" t="s">
        <v>2965</v>
      </c>
      <c r="C842" s="4" t="s">
        <v>3268</v>
      </c>
      <c r="D842" s="4" t="s">
        <v>15</v>
      </c>
      <c r="E842" s="4" t="s">
        <v>127</v>
      </c>
      <c r="F842" s="4" t="s">
        <v>17</v>
      </c>
      <c r="G842" s="4" t="s">
        <v>3269</v>
      </c>
      <c r="H842" s="4">
        <v>2014</v>
      </c>
      <c r="I842" s="4" t="s">
        <v>3270</v>
      </c>
      <c r="J842" s="4" t="s">
        <v>28</v>
      </c>
      <c r="K842" s="4">
        <v>36</v>
      </c>
      <c r="L842" s="4" t="str">
        <f t="shared" si="26"/>
        <v>Medium (11-50)</v>
      </c>
      <c r="M842" s="4">
        <v>1</v>
      </c>
      <c r="N842" s="4">
        <v>0</v>
      </c>
      <c r="O842" s="4" t="str">
        <f t="shared" si="27"/>
        <v>No</v>
      </c>
    </row>
    <row r="843" spans="1:15" x14ac:dyDescent="0.25">
      <c r="A843" s="4" t="s">
        <v>3271</v>
      </c>
      <c r="B843" s="4" t="s">
        <v>2965</v>
      </c>
      <c r="C843" s="9">
        <v>43528</v>
      </c>
      <c r="D843" s="4" t="s">
        <v>1696</v>
      </c>
      <c r="E843" s="4" t="s">
        <v>1697</v>
      </c>
      <c r="F843" s="4" t="s">
        <v>33</v>
      </c>
      <c r="G843" s="4" t="s">
        <v>3272</v>
      </c>
      <c r="H843" s="4">
        <v>2014</v>
      </c>
      <c r="I843" s="4" t="s">
        <v>3273</v>
      </c>
      <c r="J843" s="4" t="s">
        <v>28</v>
      </c>
      <c r="K843" s="4">
        <v>8</v>
      </c>
      <c r="L843" s="4" t="str">
        <f t="shared" si="26"/>
        <v>Small (1-10)</v>
      </c>
      <c r="M843" s="4">
        <v>2</v>
      </c>
      <c r="N843" s="4">
        <v>0</v>
      </c>
      <c r="O843" s="4" t="str">
        <f t="shared" si="27"/>
        <v>No</v>
      </c>
    </row>
    <row r="844" spans="1:15" x14ac:dyDescent="0.25">
      <c r="A844" s="4" t="s">
        <v>3274</v>
      </c>
      <c r="B844" s="4" t="s">
        <v>2965</v>
      </c>
      <c r="C844" s="4" t="s">
        <v>3275</v>
      </c>
      <c r="D844" s="4" t="s">
        <v>15</v>
      </c>
      <c r="E844" s="4" t="s">
        <v>107</v>
      </c>
      <c r="F844" s="4" t="s">
        <v>303</v>
      </c>
      <c r="G844" s="4" t="s">
        <v>3276</v>
      </c>
      <c r="H844" s="4">
        <v>2015</v>
      </c>
      <c r="I844" s="4" t="s">
        <v>28</v>
      </c>
      <c r="J844" s="4" t="s">
        <v>28</v>
      </c>
      <c r="K844" s="4">
        <v>5</v>
      </c>
      <c r="L844" s="4" t="str">
        <f t="shared" si="26"/>
        <v>Small (1-10)</v>
      </c>
      <c r="M844" s="4">
        <v>1</v>
      </c>
      <c r="N844" s="4">
        <v>0</v>
      </c>
      <c r="O844" s="4" t="str">
        <f t="shared" si="27"/>
        <v>No</v>
      </c>
    </row>
    <row r="845" spans="1:15" x14ac:dyDescent="0.25">
      <c r="A845" s="4" t="s">
        <v>3277</v>
      </c>
      <c r="B845" s="4" t="s">
        <v>2965</v>
      </c>
      <c r="C845" s="9">
        <v>43651</v>
      </c>
      <c r="D845" s="4" t="s">
        <v>23</v>
      </c>
      <c r="E845" s="4" t="s">
        <v>152</v>
      </c>
      <c r="F845" s="4" t="s">
        <v>54</v>
      </c>
      <c r="G845" s="4" t="s">
        <v>3278</v>
      </c>
      <c r="H845" s="4">
        <v>2012</v>
      </c>
      <c r="I845" s="4" t="s">
        <v>3279</v>
      </c>
      <c r="J845" s="4" t="s">
        <v>28</v>
      </c>
      <c r="K845" s="4">
        <v>17</v>
      </c>
      <c r="L845" s="4" t="str">
        <f t="shared" si="26"/>
        <v>Medium (11-50)</v>
      </c>
      <c r="M845" s="4">
        <v>5</v>
      </c>
      <c r="N845" s="4">
        <v>0</v>
      </c>
      <c r="O845" s="4" t="str">
        <f t="shared" si="27"/>
        <v>No</v>
      </c>
    </row>
    <row r="846" spans="1:15" x14ac:dyDescent="0.25">
      <c r="A846" s="4" t="s">
        <v>3280</v>
      </c>
      <c r="B846" s="4" t="s">
        <v>2965</v>
      </c>
      <c r="C846" s="4" t="s">
        <v>2929</v>
      </c>
      <c r="D846" s="4" t="s">
        <v>15</v>
      </c>
      <c r="E846" s="4" t="s">
        <v>3281</v>
      </c>
      <c r="F846" s="4" t="s">
        <v>25</v>
      </c>
      <c r="G846" s="4" t="s">
        <v>3282</v>
      </c>
      <c r="H846" s="4">
        <v>2017</v>
      </c>
      <c r="I846" s="4" t="s">
        <v>28</v>
      </c>
      <c r="J846" s="4" t="s">
        <v>28</v>
      </c>
      <c r="K846" s="4">
        <v>4</v>
      </c>
      <c r="L846" s="4" t="str">
        <f t="shared" si="26"/>
        <v>Small (1-10)</v>
      </c>
      <c r="M846" s="4">
        <v>1</v>
      </c>
      <c r="N846" s="4">
        <v>0</v>
      </c>
      <c r="O846" s="4" t="str">
        <f t="shared" si="27"/>
        <v>No</v>
      </c>
    </row>
    <row r="847" spans="1:15" x14ac:dyDescent="0.25">
      <c r="A847" s="4" t="s">
        <v>3283</v>
      </c>
      <c r="B847" s="4" t="s">
        <v>2965</v>
      </c>
      <c r="C847" s="4" t="s">
        <v>3284</v>
      </c>
      <c r="D847" s="4" t="s">
        <v>15</v>
      </c>
      <c r="E847" s="4" t="s">
        <v>16</v>
      </c>
      <c r="F847" s="4" t="s">
        <v>101</v>
      </c>
      <c r="G847" s="4" t="s">
        <v>3285</v>
      </c>
      <c r="H847" s="4">
        <v>2014</v>
      </c>
      <c r="I847" s="4" t="s">
        <v>3286</v>
      </c>
      <c r="J847" s="4" t="s">
        <v>28</v>
      </c>
      <c r="K847" s="4">
        <v>13</v>
      </c>
      <c r="L847" s="4" t="str">
        <f t="shared" si="26"/>
        <v>Medium (11-50)</v>
      </c>
      <c r="M847" s="4">
        <v>2</v>
      </c>
      <c r="N847" s="4">
        <v>0</v>
      </c>
      <c r="O847" s="4" t="str">
        <f t="shared" si="27"/>
        <v>No</v>
      </c>
    </row>
    <row r="848" spans="1:15" x14ac:dyDescent="0.25">
      <c r="A848" s="4" t="s">
        <v>3287</v>
      </c>
      <c r="B848" s="4" t="s">
        <v>2965</v>
      </c>
      <c r="C848" s="9">
        <v>43744</v>
      </c>
      <c r="D848" s="4" t="s">
        <v>408</v>
      </c>
      <c r="E848" s="4" t="s">
        <v>409</v>
      </c>
      <c r="F848" s="4" t="s">
        <v>310</v>
      </c>
      <c r="G848" s="4" t="s">
        <v>3288</v>
      </c>
      <c r="H848" s="4">
        <v>2005</v>
      </c>
      <c r="I848" s="4" t="s">
        <v>3289</v>
      </c>
      <c r="J848" s="4" t="s">
        <v>28</v>
      </c>
      <c r="K848" s="4">
        <v>11</v>
      </c>
      <c r="L848" s="4" t="str">
        <f t="shared" si="26"/>
        <v>Medium (11-50)</v>
      </c>
      <c r="M848" s="4">
        <v>4</v>
      </c>
      <c r="N848" s="4">
        <v>0</v>
      </c>
      <c r="O848" s="4" t="str">
        <f t="shared" si="27"/>
        <v>No</v>
      </c>
    </row>
    <row r="849" spans="1:15" x14ac:dyDescent="0.25">
      <c r="A849" s="4" t="s">
        <v>3290</v>
      </c>
      <c r="B849" s="4" t="s">
        <v>2965</v>
      </c>
      <c r="C849" s="4" t="s">
        <v>3291</v>
      </c>
      <c r="D849" s="4" t="s">
        <v>555</v>
      </c>
      <c r="E849" s="4" t="s">
        <v>556</v>
      </c>
      <c r="F849" s="4" t="s">
        <v>17</v>
      </c>
      <c r="G849" s="4" t="s">
        <v>3292</v>
      </c>
      <c r="H849" s="4">
        <v>2016</v>
      </c>
      <c r="I849" s="4" t="s">
        <v>3293</v>
      </c>
      <c r="J849" s="4" t="s">
        <v>28</v>
      </c>
      <c r="K849" s="4">
        <v>10</v>
      </c>
      <c r="L849" s="4" t="str">
        <f t="shared" si="26"/>
        <v>Small (1-10)</v>
      </c>
      <c r="M849" s="4">
        <v>3</v>
      </c>
      <c r="N849" s="4">
        <v>0</v>
      </c>
      <c r="O849" s="4" t="str">
        <f t="shared" si="27"/>
        <v>No</v>
      </c>
    </row>
    <row r="850" spans="1:15" x14ac:dyDescent="0.25">
      <c r="A850" s="4" t="s">
        <v>3294</v>
      </c>
      <c r="B850" s="4" t="s">
        <v>2965</v>
      </c>
      <c r="C850" s="4" t="s">
        <v>3295</v>
      </c>
      <c r="D850" s="4" t="s">
        <v>58</v>
      </c>
      <c r="E850" s="4" t="s">
        <v>59</v>
      </c>
      <c r="F850" s="4" t="s">
        <v>33</v>
      </c>
      <c r="G850" s="4" t="s">
        <v>3296</v>
      </c>
      <c r="H850" s="4">
        <v>2011</v>
      </c>
      <c r="I850" s="4" t="s">
        <v>3297</v>
      </c>
      <c r="J850" s="4" t="s">
        <v>43</v>
      </c>
      <c r="K850" s="4">
        <v>18</v>
      </c>
      <c r="L850" s="4" t="str">
        <f t="shared" si="26"/>
        <v>Medium (11-50)</v>
      </c>
      <c r="M850" s="4">
        <v>2</v>
      </c>
      <c r="N850" s="4">
        <v>1</v>
      </c>
      <c r="O850" s="4" t="str">
        <f t="shared" si="27"/>
        <v>Yes</v>
      </c>
    </row>
    <row r="851" spans="1:15" x14ac:dyDescent="0.25">
      <c r="A851" s="4" t="s">
        <v>3298</v>
      </c>
      <c r="B851" s="4" t="s">
        <v>2965</v>
      </c>
      <c r="C851" s="9">
        <v>43624</v>
      </c>
      <c r="D851" s="4" t="s">
        <v>23</v>
      </c>
      <c r="E851" s="4" t="s">
        <v>929</v>
      </c>
      <c r="F851" s="4" t="s">
        <v>33</v>
      </c>
      <c r="G851" s="4" t="s">
        <v>3299</v>
      </c>
      <c r="H851" s="4">
        <v>2011</v>
      </c>
      <c r="I851" s="4" t="s">
        <v>3300</v>
      </c>
      <c r="J851" s="4" t="s">
        <v>28</v>
      </c>
      <c r="K851" s="4">
        <v>19</v>
      </c>
      <c r="L851" s="4" t="str">
        <f t="shared" si="26"/>
        <v>Medium (11-50)</v>
      </c>
      <c r="M851" s="4">
        <v>3</v>
      </c>
      <c r="N851" s="4">
        <v>0</v>
      </c>
      <c r="O851" s="4" t="str">
        <f t="shared" si="27"/>
        <v>No</v>
      </c>
    </row>
    <row r="852" spans="1:15" x14ac:dyDescent="0.25">
      <c r="A852" s="4" t="s">
        <v>3301</v>
      </c>
      <c r="B852" s="4" t="s">
        <v>2965</v>
      </c>
      <c r="C852" s="9">
        <v>43654</v>
      </c>
      <c r="D852" s="4" t="s">
        <v>23</v>
      </c>
      <c r="E852" s="4" t="s">
        <v>3302</v>
      </c>
      <c r="F852" s="4" t="s">
        <v>33</v>
      </c>
      <c r="G852" s="4" t="s">
        <v>3303</v>
      </c>
      <c r="H852" s="4">
        <v>2008</v>
      </c>
      <c r="I852" s="4" t="s">
        <v>3304</v>
      </c>
      <c r="J852" s="4" t="s">
        <v>28</v>
      </c>
      <c r="K852" s="4">
        <v>14</v>
      </c>
      <c r="L852" s="4" t="str">
        <f t="shared" si="26"/>
        <v>Medium (11-50)</v>
      </c>
      <c r="M852" s="4">
        <v>7</v>
      </c>
      <c r="N852" s="4">
        <v>0</v>
      </c>
      <c r="O852" s="4" t="str">
        <f t="shared" si="27"/>
        <v>No</v>
      </c>
    </row>
    <row r="853" spans="1:15" x14ac:dyDescent="0.25">
      <c r="A853" s="4" t="s">
        <v>3305</v>
      </c>
      <c r="B853" s="4" t="s">
        <v>2965</v>
      </c>
      <c r="C853" s="4" t="s">
        <v>3306</v>
      </c>
      <c r="D853" s="4" t="s">
        <v>1417</v>
      </c>
      <c r="E853" s="4" t="s">
        <v>3307</v>
      </c>
      <c r="F853" s="4" t="s">
        <v>33</v>
      </c>
      <c r="G853" s="4" t="s">
        <v>3308</v>
      </c>
      <c r="H853" s="4" t="s">
        <v>28</v>
      </c>
      <c r="I853" s="4" t="s">
        <v>3309</v>
      </c>
      <c r="J853" s="4" t="s">
        <v>28</v>
      </c>
      <c r="K853" s="4">
        <v>6</v>
      </c>
      <c r="L853" s="4" t="str">
        <f t="shared" si="26"/>
        <v>Small (1-10)</v>
      </c>
      <c r="M853" s="4">
        <v>2</v>
      </c>
      <c r="N853" s="4">
        <v>0</v>
      </c>
      <c r="O853" s="4" t="str">
        <f t="shared" si="27"/>
        <v>No</v>
      </c>
    </row>
    <row r="854" spans="1:15" x14ac:dyDescent="0.25">
      <c r="A854" s="4" t="s">
        <v>3310</v>
      </c>
      <c r="B854" s="4" t="s">
        <v>2965</v>
      </c>
      <c r="C854" s="4" t="s">
        <v>3311</v>
      </c>
      <c r="D854" s="4" t="s">
        <v>605</v>
      </c>
      <c r="E854" s="4" t="s">
        <v>2311</v>
      </c>
      <c r="F854" s="4" t="s">
        <v>33</v>
      </c>
      <c r="G854" s="4" t="s">
        <v>3312</v>
      </c>
      <c r="H854" s="4">
        <v>2012</v>
      </c>
      <c r="I854" s="4" t="s">
        <v>3313</v>
      </c>
      <c r="J854" s="4" t="s">
        <v>28</v>
      </c>
      <c r="K854" s="4">
        <v>3</v>
      </c>
      <c r="L854" s="4" t="str">
        <f t="shared" si="26"/>
        <v>Small (1-10)</v>
      </c>
      <c r="M854" s="4">
        <v>1</v>
      </c>
      <c r="N854" s="4">
        <v>0</v>
      </c>
      <c r="O854" s="4" t="str">
        <f t="shared" si="27"/>
        <v>No</v>
      </c>
    </row>
    <row r="855" spans="1:15" x14ac:dyDescent="0.25">
      <c r="A855" s="4" t="s">
        <v>3314</v>
      </c>
      <c r="B855" s="4" t="s">
        <v>1158</v>
      </c>
      <c r="C855" s="4" t="s">
        <v>3315</v>
      </c>
      <c r="D855" s="4" t="s">
        <v>15</v>
      </c>
      <c r="E855" s="4" t="s">
        <v>3316</v>
      </c>
      <c r="F855" s="4" t="s">
        <v>88</v>
      </c>
      <c r="G855" s="4" t="s">
        <v>3317</v>
      </c>
      <c r="H855" s="4">
        <v>2014</v>
      </c>
      <c r="I855" s="4" t="s">
        <v>3318</v>
      </c>
      <c r="J855" s="4" t="s">
        <v>28</v>
      </c>
      <c r="K855" s="4">
        <v>15</v>
      </c>
      <c r="L855" s="4" t="str">
        <f t="shared" si="26"/>
        <v>Medium (11-50)</v>
      </c>
      <c r="M855" s="4">
        <v>2</v>
      </c>
      <c r="N855" s="4">
        <v>0</v>
      </c>
      <c r="O855" s="4" t="str">
        <f t="shared" si="27"/>
        <v>No</v>
      </c>
    </row>
    <row r="856" spans="1:15" x14ac:dyDescent="0.25">
      <c r="A856" s="4" t="s">
        <v>3319</v>
      </c>
      <c r="B856" s="4" t="s">
        <v>2965</v>
      </c>
      <c r="C856" s="4" t="s">
        <v>3320</v>
      </c>
      <c r="D856" s="4" t="s">
        <v>23</v>
      </c>
      <c r="E856" s="4" t="s">
        <v>32</v>
      </c>
      <c r="F856" s="4" t="s">
        <v>163</v>
      </c>
      <c r="G856" s="4" t="s">
        <v>3321</v>
      </c>
      <c r="H856" s="4">
        <v>2015</v>
      </c>
      <c r="I856" s="4" t="s">
        <v>3322</v>
      </c>
      <c r="J856" s="4" t="s">
        <v>28</v>
      </c>
      <c r="K856" s="4">
        <v>11</v>
      </c>
      <c r="L856" s="4" t="str">
        <f t="shared" si="26"/>
        <v>Medium (11-50)</v>
      </c>
      <c r="M856" s="4">
        <v>2</v>
      </c>
      <c r="N856" s="4">
        <v>0</v>
      </c>
      <c r="O856" s="4" t="str">
        <f t="shared" si="27"/>
        <v>No</v>
      </c>
    </row>
    <row r="857" spans="1:15" x14ac:dyDescent="0.25">
      <c r="A857" s="4" t="s">
        <v>3323</v>
      </c>
      <c r="B857" s="4" t="s">
        <v>2965</v>
      </c>
      <c r="C857" s="4" t="s">
        <v>3324</v>
      </c>
      <c r="D857" s="4" t="s">
        <v>465</v>
      </c>
      <c r="E857" s="4" t="s">
        <v>466</v>
      </c>
      <c r="F857" s="4" t="s">
        <v>88</v>
      </c>
      <c r="G857" s="4" t="s">
        <v>3325</v>
      </c>
      <c r="H857" s="4">
        <v>2011</v>
      </c>
      <c r="I857" s="4" t="s">
        <v>3326</v>
      </c>
      <c r="J857" s="4" t="s">
        <v>43</v>
      </c>
      <c r="K857" s="4">
        <v>6</v>
      </c>
      <c r="L857" s="4" t="str">
        <f t="shared" si="26"/>
        <v>Small (1-10)</v>
      </c>
      <c r="M857" s="4">
        <v>1</v>
      </c>
      <c r="N857" s="4">
        <v>1</v>
      </c>
      <c r="O857" s="4" t="str">
        <f t="shared" si="27"/>
        <v>Yes</v>
      </c>
    </row>
    <row r="858" spans="1:15" x14ac:dyDescent="0.25">
      <c r="A858" s="4" t="s">
        <v>3327</v>
      </c>
      <c r="B858" s="4" t="s">
        <v>2965</v>
      </c>
      <c r="C858" s="4" t="s">
        <v>1373</v>
      </c>
      <c r="D858" s="4" t="s">
        <v>1408</v>
      </c>
      <c r="E858" s="4" t="s">
        <v>1409</v>
      </c>
      <c r="F858" s="4" t="s">
        <v>25</v>
      </c>
      <c r="G858" s="4" t="s">
        <v>3328</v>
      </c>
      <c r="H858" s="4">
        <v>2015</v>
      </c>
      <c r="I858" s="4" t="s">
        <v>3329</v>
      </c>
      <c r="J858" s="4" t="s">
        <v>28</v>
      </c>
      <c r="K858" s="4">
        <v>3</v>
      </c>
      <c r="L858" s="4" t="str">
        <f t="shared" si="26"/>
        <v>Small (1-10)</v>
      </c>
      <c r="M858" s="4">
        <v>1</v>
      </c>
      <c r="N858" s="4">
        <v>0</v>
      </c>
      <c r="O858" s="4" t="str">
        <f t="shared" si="27"/>
        <v>No</v>
      </c>
    </row>
    <row r="859" spans="1:15" x14ac:dyDescent="0.25">
      <c r="A859" s="4" t="s">
        <v>3330</v>
      </c>
      <c r="B859" s="4" t="s">
        <v>2965</v>
      </c>
      <c r="C859" s="4" t="s">
        <v>3331</v>
      </c>
      <c r="D859" s="4" t="s">
        <v>23</v>
      </c>
      <c r="E859" s="4" t="s">
        <v>32</v>
      </c>
      <c r="F859" s="4" t="s">
        <v>101</v>
      </c>
      <c r="G859" s="4" t="s">
        <v>3332</v>
      </c>
      <c r="H859" s="4">
        <v>2005</v>
      </c>
      <c r="I859" s="4" t="s">
        <v>3333</v>
      </c>
      <c r="J859" s="4" t="s">
        <v>28</v>
      </c>
      <c r="K859" s="4">
        <v>8</v>
      </c>
      <c r="L859" s="4" t="str">
        <f t="shared" si="26"/>
        <v>Small (1-10)</v>
      </c>
      <c r="M859" s="4">
        <v>3</v>
      </c>
      <c r="N859" s="4">
        <v>0</v>
      </c>
      <c r="O859" s="4" t="str">
        <f t="shared" si="27"/>
        <v>No</v>
      </c>
    </row>
    <row r="860" spans="1:15" x14ac:dyDescent="0.25">
      <c r="A860" s="4" t="s">
        <v>3334</v>
      </c>
      <c r="B860" s="4" t="s">
        <v>2965</v>
      </c>
      <c r="C860" s="4" t="s">
        <v>1800</v>
      </c>
      <c r="D860" s="4" t="s">
        <v>23</v>
      </c>
      <c r="E860" s="4" t="s">
        <v>3261</v>
      </c>
      <c r="F860" s="4" t="s">
        <v>163</v>
      </c>
      <c r="G860" s="4" t="s">
        <v>3335</v>
      </c>
      <c r="H860" s="4">
        <v>2016</v>
      </c>
      <c r="I860" s="4" t="s">
        <v>2761</v>
      </c>
      <c r="J860" s="4" t="s">
        <v>28</v>
      </c>
      <c r="K860" s="4">
        <v>7</v>
      </c>
      <c r="L860" s="4" t="str">
        <f t="shared" si="26"/>
        <v>Small (1-10)</v>
      </c>
      <c r="M860" s="4">
        <v>1</v>
      </c>
      <c r="N860" s="4">
        <v>0</v>
      </c>
      <c r="O860" s="4" t="str">
        <f t="shared" si="27"/>
        <v>No</v>
      </c>
    </row>
    <row r="861" spans="1:15" x14ac:dyDescent="0.25">
      <c r="A861" s="4" t="s">
        <v>3336</v>
      </c>
      <c r="B861" s="4" t="s">
        <v>2965</v>
      </c>
      <c r="C861" s="9">
        <v>44111</v>
      </c>
      <c r="D861" s="4" t="s">
        <v>15</v>
      </c>
      <c r="E861" s="4" t="s">
        <v>16</v>
      </c>
      <c r="F861" s="4" t="s">
        <v>88</v>
      </c>
      <c r="G861" s="4" t="s">
        <v>3337</v>
      </c>
      <c r="H861" s="4">
        <v>2016</v>
      </c>
      <c r="I861" s="4" t="s">
        <v>3338</v>
      </c>
      <c r="J861" s="4" t="s">
        <v>28</v>
      </c>
      <c r="K861" s="4">
        <v>30</v>
      </c>
      <c r="L861" s="4" t="str">
        <f t="shared" si="26"/>
        <v>Medium (11-50)</v>
      </c>
      <c r="M861" s="4">
        <v>1</v>
      </c>
      <c r="N861" s="4">
        <v>0</v>
      </c>
      <c r="O861" s="4" t="str">
        <f t="shared" si="27"/>
        <v>No</v>
      </c>
    </row>
    <row r="862" spans="1:15" x14ac:dyDescent="0.25">
      <c r="A862" s="4" t="s">
        <v>3339</v>
      </c>
      <c r="B862" s="4" t="s">
        <v>2965</v>
      </c>
      <c r="C862" s="4" t="s">
        <v>3340</v>
      </c>
      <c r="D862" s="4" t="s">
        <v>3341</v>
      </c>
      <c r="E862" s="4" t="s">
        <v>3342</v>
      </c>
      <c r="F862" s="4" t="s">
        <v>303</v>
      </c>
      <c r="G862" s="4" t="s">
        <v>3343</v>
      </c>
      <c r="H862" s="4">
        <v>2006</v>
      </c>
      <c r="I862" s="4" t="s">
        <v>2713</v>
      </c>
      <c r="J862" s="4" t="s">
        <v>28</v>
      </c>
      <c r="K862" s="4">
        <v>3</v>
      </c>
      <c r="L862" s="4" t="str">
        <f t="shared" si="26"/>
        <v>Small (1-10)</v>
      </c>
      <c r="M862" s="4">
        <v>1</v>
      </c>
      <c r="N862" s="4">
        <v>0</v>
      </c>
      <c r="O862" s="4" t="str">
        <f t="shared" si="27"/>
        <v>No</v>
      </c>
    </row>
    <row r="863" spans="1:15" x14ac:dyDescent="0.25">
      <c r="A863" s="4" t="s">
        <v>3344</v>
      </c>
      <c r="B863" s="4" t="s">
        <v>2965</v>
      </c>
      <c r="C863" s="4" t="s">
        <v>3345</v>
      </c>
      <c r="D863" s="4" t="s">
        <v>23</v>
      </c>
      <c r="E863" s="4" t="s">
        <v>2616</v>
      </c>
      <c r="F863" s="4" t="s">
        <v>88</v>
      </c>
      <c r="G863" s="4" t="s">
        <v>3346</v>
      </c>
      <c r="H863" s="4">
        <v>2014</v>
      </c>
      <c r="I863" s="4" t="s">
        <v>3347</v>
      </c>
      <c r="J863" s="4" t="s">
        <v>28</v>
      </c>
      <c r="K863" s="4">
        <v>13</v>
      </c>
      <c r="L863" s="4" t="str">
        <f t="shared" si="26"/>
        <v>Medium (11-50)</v>
      </c>
      <c r="M863" s="4">
        <v>2</v>
      </c>
      <c r="N863" s="4">
        <v>0</v>
      </c>
      <c r="O863" s="4" t="str">
        <f t="shared" si="27"/>
        <v>No</v>
      </c>
    </row>
    <row r="864" spans="1:15" x14ac:dyDescent="0.25">
      <c r="A864" s="4" t="s">
        <v>3348</v>
      </c>
      <c r="B864" s="4" t="s">
        <v>2965</v>
      </c>
      <c r="C864" s="4" t="s">
        <v>3349</v>
      </c>
      <c r="D864" s="4" t="s">
        <v>1696</v>
      </c>
      <c r="E864" s="4" t="s">
        <v>1697</v>
      </c>
      <c r="F864" s="4" t="s">
        <v>25</v>
      </c>
      <c r="G864" s="4" t="s">
        <v>3350</v>
      </c>
      <c r="H864" s="4">
        <v>2020</v>
      </c>
      <c r="I864" s="4" t="s">
        <v>2293</v>
      </c>
      <c r="J864" s="4" t="s">
        <v>28</v>
      </c>
      <c r="K864" s="4">
        <v>9</v>
      </c>
      <c r="L864" s="4" t="str">
        <f t="shared" si="26"/>
        <v>Small (1-10)</v>
      </c>
      <c r="M864" s="4">
        <v>1</v>
      </c>
      <c r="N864" s="4">
        <v>0</v>
      </c>
      <c r="O864" s="4" t="str">
        <f t="shared" si="27"/>
        <v>No</v>
      </c>
    </row>
    <row r="865" spans="1:15" x14ac:dyDescent="0.25">
      <c r="A865" s="4" t="s">
        <v>3351</v>
      </c>
      <c r="B865" s="4" t="s">
        <v>2965</v>
      </c>
      <c r="C865" s="4" t="s">
        <v>3352</v>
      </c>
      <c r="D865" s="4" t="s">
        <v>408</v>
      </c>
      <c r="E865" s="4" t="s">
        <v>3353</v>
      </c>
      <c r="F865" s="4" t="s">
        <v>197</v>
      </c>
      <c r="G865" s="4" t="s">
        <v>3354</v>
      </c>
      <c r="H865" s="4" t="s">
        <v>28</v>
      </c>
      <c r="I865" s="4" t="s">
        <v>2293</v>
      </c>
      <c r="J865" s="4" t="s">
        <v>28</v>
      </c>
      <c r="K865" s="4">
        <v>9</v>
      </c>
      <c r="L865" s="4" t="str">
        <f t="shared" si="26"/>
        <v>Small (1-10)</v>
      </c>
      <c r="M865" s="4">
        <v>1</v>
      </c>
      <c r="N865" s="4">
        <v>0</v>
      </c>
      <c r="O865" s="4" t="str">
        <f t="shared" si="27"/>
        <v>No</v>
      </c>
    </row>
    <row r="866" spans="1:15" x14ac:dyDescent="0.25">
      <c r="A866" s="4" t="s">
        <v>3355</v>
      </c>
      <c r="B866" s="4" t="s">
        <v>1984</v>
      </c>
      <c r="C866" s="9">
        <v>43901</v>
      </c>
      <c r="D866" s="4" t="s">
        <v>58</v>
      </c>
      <c r="E866" s="4" t="s">
        <v>59</v>
      </c>
      <c r="F866" s="4" t="s">
        <v>65</v>
      </c>
      <c r="G866" s="4" t="s">
        <v>3356</v>
      </c>
      <c r="H866" s="4">
        <v>2012</v>
      </c>
      <c r="I866" s="4" t="s">
        <v>2362</v>
      </c>
      <c r="J866" s="4" t="s">
        <v>28</v>
      </c>
      <c r="K866" s="4">
        <v>16</v>
      </c>
      <c r="L866" s="4" t="str">
        <f t="shared" si="26"/>
        <v>Medium (11-50)</v>
      </c>
      <c r="M866" s="4">
        <v>4</v>
      </c>
      <c r="N866" s="4">
        <v>0</v>
      </c>
      <c r="O866" s="4" t="str">
        <f t="shared" si="27"/>
        <v>No</v>
      </c>
    </row>
    <row r="867" spans="1:15" x14ac:dyDescent="0.25">
      <c r="A867" s="4" t="s">
        <v>3357</v>
      </c>
      <c r="B867" s="4" t="s">
        <v>2965</v>
      </c>
      <c r="C867" s="4" t="s">
        <v>2652</v>
      </c>
      <c r="D867" s="4" t="s">
        <v>23</v>
      </c>
      <c r="E867" s="4" t="s">
        <v>3358</v>
      </c>
      <c r="F867" s="4" t="s">
        <v>25</v>
      </c>
      <c r="G867" s="4" t="s">
        <v>3359</v>
      </c>
      <c r="H867" s="4">
        <v>2014</v>
      </c>
      <c r="I867" s="4" t="s">
        <v>3360</v>
      </c>
      <c r="J867" s="4" t="s">
        <v>28</v>
      </c>
      <c r="K867" s="4">
        <v>22</v>
      </c>
      <c r="L867" s="4" t="str">
        <f t="shared" si="26"/>
        <v>Medium (11-50)</v>
      </c>
      <c r="M867" s="4">
        <v>2</v>
      </c>
      <c r="N867" s="4">
        <v>0</v>
      </c>
      <c r="O867" s="4" t="str">
        <f t="shared" si="27"/>
        <v>No</v>
      </c>
    </row>
    <row r="868" spans="1:15" x14ac:dyDescent="0.25">
      <c r="A868" s="4" t="s">
        <v>3361</v>
      </c>
      <c r="B868" s="4" t="s">
        <v>2965</v>
      </c>
      <c r="C868" s="4" t="s">
        <v>3362</v>
      </c>
      <c r="D868" s="4" t="s">
        <v>23</v>
      </c>
      <c r="E868" s="4" t="s">
        <v>32</v>
      </c>
      <c r="F868" s="4" t="s">
        <v>33</v>
      </c>
      <c r="G868" s="4" t="s">
        <v>3363</v>
      </c>
      <c r="H868" s="4">
        <v>2015</v>
      </c>
      <c r="I868" s="4" t="s">
        <v>3364</v>
      </c>
      <c r="J868" s="4" t="s">
        <v>28</v>
      </c>
      <c r="K868" s="4">
        <v>7</v>
      </c>
      <c r="L868" s="4" t="str">
        <f t="shared" si="26"/>
        <v>Small (1-10)</v>
      </c>
      <c r="M868" s="4">
        <v>3</v>
      </c>
      <c r="N868" s="4">
        <v>0</v>
      </c>
      <c r="O868" s="4" t="str">
        <f t="shared" si="27"/>
        <v>No</v>
      </c>
    </row>
    <row r="869" spans="1:15" x14ac:dyDescent="0.25">
      <c r="A869" s="4" t="s">
        <v>3365</v>
      </c>
      <c r="B869" s="4" t="s">
        <v>2965</v>
      </c>
      <c r="C869" s="9">
        <v>44378</v>
      </c>
      <c r="D869" s="4" t="s">
        <v>23</v>
      </c>
      <c r="E869" s="4" t="s">
        <v>3366</v>
      </c>
      <c r="F869" s="4" t="s">
        <v>70</v>
      </c>
      <c r="G869" s="4" t="s">
        <v>3367</v>
      </c>
      <c r="H869" s="4">
        <v>2015</v>
      </c>
      <c r="I869" s="4" t="s">
        <v>2838</v>
      </c>
      <c r="J869" s="4" t="s">
        <v>28</v>
      </c>
      <c r="K869" s="4">
        <v>6</v>
      </c>
      <c r="L869" s="4" t="str">
        <f t="shared" si="26"/>
        <v>Small (1-10)</v>
      </c>
      <c r="M869" s="4">
        <v>2</v>
      </c>
      <c r="N869" s="4">
        <v>0</v>
      </c>
      <c r="O869" s="4" t="str">
        <f t="shared" si="27"/>
        <v>No</v>
      </c>
    </row>
    <row r="870" spans="1:15" x14ac:dyDescent="0.25">
      <c r="A870" s="4" t="s">
        <v>3368</v>
      </c>
      <c r="B870" s="4" t="s">
        <v>2965</v>
      </c>
      <c r="C870" s="9">
        <v>44378</v>
      </c>
      <c r="D870" s="4" t="s">
        <v>23</v>
      </c>
      <c r="E870" s="4" t="s">
        <v>329</v>
      </c>
      <c r="F870" s="4" t="s">
        <v>54</v>
      </c>
      <c r="G870" s="4" t="s">
        <v>3369</v>
      </c>
      <c r="H870" s="4">
        <v>2015</v>
      </c>
      <c r="I870" s="4" t="s">
        <v>3370</v>
      </c>
      <c r="J870" s="4" t="s">
        <v>28</v>
      </c>
      <c r="K870" s="4">
        <v>5</v>
      </c>
      <c r="L870" s="4" t="str">
        <f t="shared" si="26"/>
        <v>Small (1-10)</v>
      </c>
      <c r="M870" s="4">
        <v>3</v>
      </c>
      <c r="N870" s="4">
        <v>0</v>
      </c>
      <c r="O870" s="4" t="str">
        <f t="shared" si="27"/>
        <v>No</v>
      </c>
    </row>
    <row r="871" spans="1:15" x14ac:dyDescent="0.25">
      <c r="A871" s="4" t="s">
        <v>3371</v>
      </c>
      <c r="B871" s="4" t="s">
        <v>2965</v>
      </c>
      <c r="C871" s="9">
        <v>44378</v>
      </c>
      <c r="D871" s="4" t="s">
        <v>605</v>
      </c>
      <c r="E871" s="4" t="s">
        <v>3372</v>
      </c>
      <c r="F871" s="4" t="s">
        <v>88</v>
      </c>
      <c r="G871" s="4" t="s">
        <v>3373</v>
      </c>
      <c r="H871" s="4">
        <v>2009</v>
      </c>
      <c r="I871" s="4" t="s">
        <v>3374</v>
      </c>
      <c r="J871" s="4" t="s">
        <v>28</v>
      </c>
      <c r="K871" s="4">
        <v>10</v>
      </c>
      <c r="L871" s="4" t="str">
        <f t="shared" si="26"/>
        <v>Small (1-10)</v>
      </c>
      <c r="M871" s="4">
        <v>2</v>
      </c>
      <c r="N871" s="4">
        <v>0</v>
      </c>
      <c r="O871" s="4" t="str">
        <f t="shared" si="27"/>
        <v>No</v>
      </c>
    </row>
    <row r="872" spans="1:15" x14ac:dyDescent="0.25">
      <c r="A872" s="4" t="s">
        <v>3375</v>
      </c>
      <c r="B872" s="4" t="s">
        <v>2965</v>
      </c>
      <c r="C872" s="4" t="s">
        <v>481</v>
      </c>
      <c r="D872" s="4" t="s">
        <v>58</v>
      </c>
      <c r="E872" s="4" t="s">
        <v>59</v>
      </c>
      <c r="F872" s="4" t="s">
        <v>33</v>
      </c>
      <c r="G872" s="4" t="s">
        <v>3376</v>
      </c>
      <c r="H872" s="4">
        <v>2006</v>
      </c>
      <c r="I872" s="4" t="s">
        <v>3377</v>
      </c>
      <c r="J872" s="4" t="s">
        <v>28</v>
      </c>
      <c r="K872" s="4">
        <v>9</v>
      </c>
      <c r="L872" s="4" t="str">
        <f t="shared" si="26"/>
        <v>Small (1-10)</v>
      </c>
      <c r="M872" s="4">
        <v>1</v>
      </c>
      <c r="N872" s="4">
        <v>0</v>
      </c>
      <c r="O872" s="4" t="str">
        <f t="shared" si="27"/>
        <v>No</v>
      </c>
    </row>
    <row r="873" spans="1:15" x14ac:dyDescent="0.25">
      <c r="A873" s="4" t="s">
        <v>3378</v>
      </c>
      <c r="B873" s="4" t="s">
        <v>2965</v>
      </c>
      <c r="C873" s="4" t="s">
        <v>3379</v>
      </c>
      <c r="D873" s="4" t="s">
        <v>23</v>
      </c>
      <c r="E873" s="4" t="s">
        <v>340</v>
      </c>
      <c r="F873" s="4" t="s">
        <v>54</v>
      </c>
      <c r="G873" s="4" t="s">
        <v>3380</v>
      </c>
      <c r="H873" s="4">
        <v>2006</v>
      </c>
      <c r="I873" s="4" t="s">
        <v>3381</v>
      </c>
      <c r="J873" s="4" t="s">
        <v>28</v>
      </c>
      <c r="K873" s="4">
        <v>18</v>
      </c>
      <c r="L873" s="4" t="str">
        <f t="shared" si="26"/>
        <v>Medium (11-50)</v>
      </c>
      <c r="M873" s="4">
        <v>4</v>
      </c>
      <c r="N873" s="4">
        <v>0</v>
      </c>
      <c r="O873" s="4" t="str">
        <f t="shared" si="27"/>
        <v>No</v>
      </c>
    </row>
    <row r="874" spans="1:15" x14ac:dyDescent="0.25">
      <c r="A874" s="4" t="s">
        <v>3382</v>
      </c>
      <c r="B874" s="4" t="s">
        <v>2965</v>
      </c>
      <c r="C874" s="4" t="s">
        <v>3379</v>
      </c>
      <c r="D874" s="4" t="s">
        <v>512</v>
      </c>
      <c r="E874" s="4" t="s">
        <v>3383</v>
      </c>
      <c r="F874" s="4" t="s">
        <v>54</v>
      </c>
      <c r="G874" s="4" t="s">
        <v>3384</v>
      </c>
      <c r="H874" s="4">
        <v>2015</v>
      </c>
      <c r="I874" s="4" t="s">
        <v>2075</v>
      </c>
      <c r="J874" s="4" t="s">
        <v>28</v>
      </c>
      <c r="K874" s="4">
        <v>10</v>
      </c>
      <c r="L874" s="4" t="str">
        <f t="shared" si="26"/>
        <v>Small (1-10)</v>
      </c>
      <c r="M874" s="4">
        <v>1</v>
      </c>
      <c r="N874" s="4">
        <v>0</v>
      </c>
      <c r="O874" s="4" t="str">
        <f t="shared" si="27"/>
        <v>No</v>
      </c>
    </row>
    <row r="875" spans="1:15" x14ac:dyDescent="0.25">
      <c r="A875" s="4" t="s">
        <v>3385</v>
      </c>
      <c r="B875" s="4" t="s">
        <v>2965</v>
      </c>
      <c r="C875" s="9">
        <v>44198</v>
      </c>
      <c r="D875" s="4" t="s">
        <v>2277</v>
      </c>
      <c r="E875" s="4" t="s">
        <v>2278</v>
      </c>
      <c r="F875" s="4" t="s">
        <v>65</v>
      </c>
      <c r="G875" s="4" t="s">
        <v>3386</v>
      </c>
      <c r="H875" s="4">
        <v>2017</v>
      </c>
      <c r="I875" s="4" t="s">
        <v>1206</v>
      </c>
      <c r="J875" s="4" t="s">
        <v>28</v>
      </c>
      <c r="K875" s="4">
        <v>10</v>
      </c>
      <c r="L875" s="4" t="str">
        <f t="shared" si="26"/>
        <v>Small (1-10)</v>
      </c>
      <c r="M875" s="4">
        <v>2</v>
      </c>
      <c r="N875" s="4">
        <v>0</v>
      </c>
      <c r="O875" s="4" t="str">
        <f t="shared" si="27"/>
        <v>No</v>
      </c>
    </row>
    <row r="876" spans="1:15" x14ac:dyDescent="0.25">
      <c r="A876" s="4" t="s">
        <v>3387</v>
      </c>
      <c r="B876" s="4" t="s">
        <v>2965</v>
      </c>
      <c r="C876" s="4" t="s">
        <v>3388</v>
      </c>
      <c r="D876" s="4" t="s">
        <v>23</v>
      </c>
      <c r="E876" s="4" t="s">
        <v>1147</v>
      </c>
      <c r="F876" s="4" t="s">
        <v>25</v>
      </c>
      <c r="G876" s="4" t="s">
        <v>3389</v>
      </c>
      <c r="H876" s="4">
        <v>2016</v>
      </c>
      <c r="I876" s="4" t="s">
        <v>3390</v>
      </c>
      <c r="J876" s="4" t="s">
        <v>28</v>
      </c>
      <c r="K876" s="4">
        <v>12</v>
      </c>
      <c r="L876" s="4" t="str">
        <f t="shared" si="26"/>
        <v>Medium (11-50)</v>
      </c>
      <c r="M876" s="4">
        <v>1</v>
      </c>
      <c r="N876" s="4">
        <v>0</v>
      </c>
      <c r="O876" s="4" t="str">
        <f t="shared" si="27"/>
        <v>No</v>
      </c>
    </row>
    <row r="877" spans="1:15" x14ac:dyDescent="0.25">
      <c r="A877" s="4" t="s">
        <v>3391</v>
      </c>
      <c r="B877" s="4" t="s">
        <v>2965</v>
      </c>
      <c r="C877" s="4" t="s">
        <v>596</v>
      </c>
      <c r="D877" s="4" t="s">
        <v>23</v>
      </c>
      <c r="E877" s="4" t="s">
        <v>3392</v>
      </c>
      <c r="F877" s="4" t="s">
        <v>128</v>
      </c>
      <c r="G877" s="4" t="s">
        <v>3393</v>
      </c>
      <c r="H877" s="4">
        <v>2014</v>
      </c>
      <c r="I877" s="4" t="s">
        <v>3394</v>
      </c>
      <c r="J877" s="4" t="s">
        <v>28</v>
      </c>
      <c r="K877" s="4">
        <v>8</v>
      </c>
      <c r="L877" s="4" t="str">
        <f t="shared" si="26"/>
        <v>Small (1-10)</v>
      </c>
      <c r="M877" s="4">
        <v>3</v>
      </c>
      <c r="N877" s="4">
        <v>0</v>
      </c>
      <c r="O877" s="4" t="str">
        <f t="shared" si="27"/>
        <v>No</v>
      </c>
    </row>
    <row r="878" spans="1:15" x14ac:dyDescent="0.25">
      <c r="A878" s="4" t="s">
        <v>3395</v>
      </c>
      <c r="B878" s="4" t="s">
        <v>2965</v>
      </c>
      <c r="C878" s="4" t="s">
        <v>596</v>
      </c>
      <c r="D878" s="4" t="s">
        <v>23</v>
      </c>
      <c r="E878" s="4" t="s">
        <v>32</v>
      </c>
      <c r="F878" s="4" t="s">
        <v>17</v>
      </c>
      <c r="G878" s="4" t="s">
        <v>3396</v>
      </c>
      <c r="H878" s="4">
        <v>2017</v>
      </c>
      <c r="I878" s="4" t="s">
        <v>3397</v>
      </c>
      <c r="J878" s="4" t="s">
        <v>28</v>
      </c>
      <c r="K878" s="4">
        <v>11</v>
      </c>
      <c r="L878" s="4" t="str">
        <f t="shared" si="26"/>
        <v>Medium (11-50)</v>
      </c>
      <c r="M878" s="4">
        <v>3</v>
      </c>
      <c r="N878" s="4">
        <v>0</v>
      </c>
      <c r="O878" s="4" t="str">
        <f t="shared" si="27"/>
        <v>No</v>
      </c>
    </row>
    <row r="879" spans="1:15" x14ac:dyDescent="0.25">
      <c r="A879" s="4" t="s">
        <v>3398</v>
      </c>
      <c r="B879" s="4" t="s">
        <v>2965</v>
      </c>
      <c r="C879" s="4" t="s">
        <v>3399</v>
      </c>
      <c r="D879" s="4" t="s">
        <v>23</v>
      </c>
      <c r="E879" s="4" t="s">
        <v>32</v>
      </c>
      <c r="F879" s="4" t="s">
        <v>25</v>
      </c>
      <c r="G879" s="4" t="s">
        <v>3400</v>
      </c>
      <c r="H879" s="4">
        <v>2011</v>
      </c>
      <c r="I879" s="4" t="s">
        <v>2263</v>
      </c>
      <c r="J879" s="4" t="s">
        <v>28</v>
      </c>
      <c r="K879" s="4">
        <v>5</v>
      </c>
      <c r="L879" s="4" t="str">
        <f t="shared" si="26"/>
        <v>Small (1-10)</v>
      </c>
      <c r="M879" s="4">
        <v>3</v>
      </c>
      <c r="N879" s="4">
        <v>0</v>
      </c>
      <c r="O879" s="4" t="str">
        <f t="shared" si="27"/>
        <v>No</v>
      </c>
    </row>
    <row r="880" spans="1:15" x14ac:dyDescent="0.25">
      <c r="A880" s="4" t="s">
        <v>3401</v>
      </c>
      <c r="B880" s="4" t="s">
        <v>2965</v>
      </c>
      <c r="C880" s="4" t="s">
        <v>3399</v>
      </c>
      <c r="D880" s="4" t="s">
        <v>15</v>
      </c>
      <c r="E880" s="4" t="s">
        <v>356</v>
      </c>
      <c r="F880" s="4" t="s">
        <v>33</v>
      </c>
      <c r="G880" s="4" t="s">
        <v>3402</v>
      </c>
      <c r="H880" s="4">
        <v>2016</v>
      </c>
      <c r="I880" s="4" t="s">
        <v>3403</v>
      </c>
      <c r="J880" s="4" t="s">
        <v>28</v>
      </c>
      <c r="K880" s="4">
        <v>7</v>
      </c>
      <c r="L880" s="4" t="str">
        <f t="shared" si="26"/>
        <v>Small (1-10)</v>
      </c>
      <c r="M880" s="4">
        <v>2</v>
      </c>
      <c r="N880" s="4">
        <v>0</v>
      </c>
      <c r="O880" s="4" t="str">
        <f t="shared" si="27"/>
        <v>No</v>
      </c>
    </row>
    <row r="881" spans="1:15" x14ac:dyDescent="0.25">
      <c r="A881" s="4" t="s">
        <v>3404</v>
      </c>
      <c r="B881" s="4" t="s">
        <v>2965</v>
      </c>
      <c r="C881" s="4" t="s">
        <v>766</v>
      </c>
      <c r="D881" s="4" t="s">
        <v>23</v>
      </c>
      <c r="E881" s="4" t="s">
        <v>843</v>
      </c>
      <c r="F881" s="4" t="s">
        <v>65</v>
      </c>
      <c r="G881" s="4" t="s">
        <v>3405</v>
      </c>
      <c r="H881" s="4">
        <v>2014</v>
      </c>
      <c r="I881" s="4" t="s">
        <v>3406</v>
      </c>
      <c r="J881" s="4" t="s">
        <v>28</v>
      </c>
      <c r="K881" s="4">
        <v>12</v>
      </c>
      <c r="L881" s="4" t="str">
        <f t="shared" si="26"/>
        <v>Medium (11-50)</v>
      </c>
      <c r="M881" s="4">
        <v>4</v>
      </c>
      <c r="N881" s="4">
        <v>0</v>
      </c>
      <c r="O881" s="4" t="str">
        <f t="shared" si="27"/>
        <v>No</v>
      </c>
    </row>
    <row r="882" spans="1:15" x14ac:dyDescent="0.25">
      <c r="A882" s="4" t="s">
        <v>3407</v>
      </c>
      <c r="B882" s="4" t="s">
        <v>2965</v>
      </c>
      <c r="C882" s="4" t="s">
        <v>766</v>
      </c>
      <c r="D882" s="4" t="s">
        <v>23</v>
      </c>
      <c r="E882" s="4" t="s">
        <v>152</v>
      </c>
      <c r="F882" s="4" t="s">
        <v>54</v>
      </c>
      <c r="G882" s="4" t="s">
        <v>3408</v>
      </c>
      <c r="H882" s="4">
        <v>2013</v>
      </c>
      <c r="I882" s="4" t="s">
        <v>3409</v>
      </c>
      <c r="J882" s="4" t="s">
        <v>28</v>
      </c>
      <c r="K882" s="4">
        <v>32</v>
      </c>
      <c r="L882" s="4" t="str">
        <f t="shared" si="26"/>
        <v>Medium (11-50)</v>
      </c>
      <c r="M882" s="4">
        <v>3</v>
      </c>
      <c r="N882" s="4">
        <v>0</v>
      </c>
      <c r="O882" s="4" t="str">
        <f t="shared" si="27"/>
        <v>No</v>
      </c>
    </row>
    <row r="883" spans="1:15" x14ac:dyDescent="0.25">
      <c r="A883" s="4" t="s">
        <v>3410</v>
      </c>
      <c r="B883" s="4" t="s">
        <v>2965</v>
      </c>
      <c r="C883" s="9">
        <v>44472</v>
      </c>
      <c r="D883" s="4" t="s">
        <v>512</v>
      </c>
      <c r="E883" s="4" t="s">
        <v>3411</v>
      </c>
      <c r="F883" s="4" t="s">
        <v>295</v>
      </c>
      <c r="G883" s="4" t="s">
        <v>3412</v>
      </c>
      <c r="H883" s="4">
        <v>2015</v>
      </c>
      <c r="I883" s="4" t="s">
        <v>2046</v>
      </c>
      <c r="J883" s="4" t="s">
        <v>28</v>
      </c>
      <c r="K883" s="4">
        <v>9</v>
      </c>
      <c r="L883" s="4" t="str">
        <f t="shared" si="26"/>
        <v>Small (1-10)</v>
      </c>
      <c r="M883" s="4">
        <v>3</v>
      </c>
      <c r="N883" s="4">
        <v>0</v>
      </c>
      <c r="O883" s="4" t="str">
        <f t="shared" si="27"/>
        <v>No</v>
      </c>
    </row>
    <row r="884" spans="1:15" x14ac:dyDescent="0.25">
      <c r="A884" s="4" t="s">
        <v>3413</v>
      </c>
      <c r="B884" s="4" t="s">
        <v>2965</v>
      </c>
      <c r="C884" s="4" t="s">
        <v>744</v>
      </c>
      <c r="D884" s="4" t="s">
        <v>995</v>
      </c>
      <c r="E884" s="4" t="s">
        <v>995</v>
      </c>
      <c r="F884" s="4" t="s">
        <v>54</v>
      </c>
      <c r="G884" s="4" t="s">
        <v>3414</v>
      </c>
      <c r="H884" s="4">
        <v>2007</v>
      </c>
      <c r="I884" s="4" t="s">
        <v>3415</v>
      </c>
      <c r="J884" s="4" t="s">
        <v>28</v>
      </c>
      <c r="K884" s="4">
        <v>10</v>
      </c>
      <c r="L884" s="4" t="str">
        <f t="shared" si="26"/>
        <v>Small (1-10)</v>
      </c>
      <c r="M884" s="4">
        <v>3</v>
      </c>
      <c r="N884" s="4">
        <v>0</v>
      </c>
      <c r="O884" s="4" t="str">
        <f t="shared" si="27"/>
        <v>No</v>
      </c>
    </row>
    <row r="885" spans="1:15" x14ac:dyDescent="0.25">
      <c r="A885" s="4" t="s">
        <v>3416</v>
      </c>
      <c r="B885" s="4" t="s">
        <v>2965</v>
      </c>
      <c r="C885" s="4" t="s">
        <v>1422</v>
      </c>
      <c r="D885" s="4" t="s">
        <v>23</v>
      </c>
      <c r="E885" s="4" t="s">
        <v>344</v>
      </c>
      <c r="F885" s="4" t="s">
        <v>163</v>
      </c>
      <c r="G885" s="4" t="s">
        <v>3417</v>
      </c>
      <c r="H885" s="4">
        <v>2012</v>
      </c>
      <c r="I885" s="4" t="s">
        <v>3418</v>
      </c>
      <c r="J885" s="4" t="s">
        <v>28</v>
      </c>
      <c r="K885" s="4">
        <v>15</v>
      </c>
      <c r="L885" s="4" t="str">
        <f t="shared" si="26"/>
        <v>Medium (11-50)</v>
      </c>
      <c r="M885" s="4">
        <v>4</v>
      </c>
      <c r="N885" s="4">
        <v>0</v>
      </c>
      <c r="O885" s="4" t="str">
        <f t="shared" si="27"/>
        <v>No</v>
      </c>
    </row>
    <row r="886" spans="1:15" x14ac:dyDescent="0.25">
      <c r="A886" s="4" t="s">
        <v>3419</v>
      </c>
      <c r="B886" s="4" t="s">
        <v>2965</v>
      </c>
      <c r="C886" s="4" t="s">
        <v>1197</v>
      </c>
      <c r="D886" s="4" t="s">
        <v>23</v>
      </c>
      <c r="E886" s="4" t="s">
        <v>848</v>
      </c>
      <c r="F886" s="4" t="s">
        <v>33</v>
      </c>
      <c r="G886" s="4" t="s">
        <v>3420</v>
      </c>
      <c r="H886" s="4">
        <v>2018</v>
      </c>
      <c r="I886" s="4" t="s">
        <v>2633</v>
      </c>
      <c r="J886" s="4" t="s">
        <v>28</v>
      </c>
      <c r="K886" s="4">
        <v>10</v>
      </c>
      <c r="L886" s="4" t="str">
        <f t="shared" si="26"/>
        <v>Small (1-10)</v>
      </c>
      <c r="M886" s="4">
        <v>1</v>
      </c>
      <c r="N886" s="4">
        <v>0</v>
      </c>
      <c r="O886" s="4" t="str">
        <f t="shared" si="27"/>
        <v>No</v>
      </c>
    </row>
    <row r="887" spans="1:15" x14ac:dyDescent="0.25">
      <c r="A887" s="4" t="s">
        <v>3421</v>
      </c>
      <c r="B887" s="4" t="s">
        <v>2965</v>
      </c>
      <c r="C887" s="4" t="s">
        <v>679</v>
      </c>
      <c r="D887" s="4" t="s">
        <v>23</v>
      </c>
      <c r="E887" s="4" t="s">
        <v>344</v>
      </c>
      <c r="F887" s="4" t="s">
        <v>17</v>
      </c>
      <c r="G887" s="4" t="s">
        <v>2258</v>
      </c>
      <c r="H887" s="4">
        <v>2009</v>
      </c>
      <c r="I887" s="4" t="s">
        <v>3422</v>
      </c>
      <c r="J887" s="4" t="s">
        <v>28</v>
      </c>
      <c r="K887" s="4">
        <v>10</v>
      </c>
      <c r="L887" s="4" t="str">
        <f t="shared" si="26"/>
        <v>Small (1-10)</v>
      </c>
      <c r="M887" s="4">
        <v>3</v>
      </c>
      <c r="N887" s="4">
        <v>0</v>
      </c>
      <c r="O887" s="4" t="str">
        <f t="shared" si="27"/>
        <v>No</v>
      </c>
    </row>
    <row r="888" spans="1:15" x14ac:dyDescent="0.25">
      <c r="A888" s="4" t="s">
        <v>3423</v>
      </c>
      <c r="B888" s="4" t="s">
        <v>2965</v>
      </c>
      <c r="C888" s="4" t="s">
        <v>368</v>
      </c>
      <c r="D888" s="4" t="s">
        <v>15</v>
      </c>
      <c r="E888" s="4" t="s">
        <v>3424</v>
      </c>
      <c r="F888" s="4" t="s">
        <v>101</v>
      </c>
      <c r="G888" s="4" t="s">
        <v>3425</v>
      </c>
      <c r="H888" s="4">
        <v>2011</v>
      </c>
      <c r="I888" s="4" t="s">
        <v>3426</v>
      </c>
      <c r="J888" s="4" t="s">
        <v>28</v>
      </c>
      <c r="K888" s="4">
        <v>9</v>
      </c>
      <c r="L888" s="4" t="str">
        <f t="shared" si="26"/>
        <v>Small (1-10)</v>
      </c>
      <c r="M888" s="4">
        <v>1</v>
      </c>
      <c r="N888" s="4">
        <v>0</v>
      </c>
      <c r="O888" s="4" t="str">
        <f t="shared" si="27"/>
        <v>No</v>
      </c>
    </row>
    <row r="889" spans="1:15" x14ac:dyDescent="0.25">
      <c r="A889" s="4" t="s">
        <v>3427</v>
      </c>
      <c r="B889" s="4" t="s">
        <v>2965</v>
      </c>
      <c r="C889" s="4" t="s">
        <v>383</v>
      </c>
      <c r="D889" s="4" t="s">
        <v>23</v>
      </c>
      <c r="E889" s="4" t="s">
        <v>350</v>
      </c>
      <c r="F889" s="4" t="s">
        <v>54</v>
      </c>
      <c r="G889" s="4" t="s">
        <v>3428</v>
      </c>
      <c r="H889" s="4">
        <v>2016</v>
      </c>
      <c r="I889" s="4" t="s">
        <v>3429</v>
      </c>
      <c r="J889" s="4" t="s">
        <v>28</v>
      </c>
      <c r="K889" s="4">
        <v>20</v>
      </c>
      <c r="L889" s="4" t="str">
        <f t="shared" si="26"/>
        <v>Medium (11-50)</v>
      </c>
      <c r="M889" s="4">
        <v>2</v>
      </c>
      <c r="N889" s="4">
        <v>0</v>
      </c>
      <c r="O889" s="4" t="str">
        <f t="shared" si="27"/>
        <v>No</v>
      </c>
    </row>
    <row r="890" spans="1:15" x14ac:dyDescent="0.25">
      <c r="A890" s="4" t="s">
        <v>3430</v>
      </c>
      <c r="B890" s="4" t="s">
        <v>2965</v>
      </c>
      <c r="C890" s="4" t="s">
        <v>2093</v>
      </c>
      <c r="D890" s="4" t="s">
        <v>23</v>
      </c>
      <c r="E890" s="4" t="s">
        <v>3431</v>
      </c>
      <c r="F890" s="4" t="s">
        <v>88</v>
      </c>
      <c r="G890" s="4" t="s">
        <v>3432</v>
      </c>
      <c r="H890" s="4">
        <v>2014</v>
      </c>
      <c r="I890" s="4" t="s">
        <v>3433</v>
      </c>
      <c r="J890" s="4" t="s">
        <v>28</v>
      </c>
      <c r="K890" s="4">
        <v>12</v>
      </c>
      <c r="L890" s="4" t="str">
        <f t="shared" si="26"/>
        <v>Medium (11-50)</v>
      </c>
      <c r="M890" s="4">
        <v>3</v>
      </c>
      <c r="N890" s="4">
        <v>0</v>
      </c>
      <c r="O890" s="4" t="str">
        <f t="shared" si="27"/>
        <v>No</v>
      </c>
    </row>
    <row r="891" spans="1:15" x14ac:dyDescent="0.25">
      <c r="A891" s="4" t="s">
        <v>3434</v>
      </c>
      <c r="B891" s="4" t="s">
        <v>2965</v>
      </c>
      <c r="C891" s="9">
        <v>44504</v>
      </c>
      <c r="D891" s="4" t="s">
        <v>15</v>
      </c>
      <c r="E891" s="4" t="s">
        <v>436</v>
      </c>
      <c r="F891" s="4" t="s">
        <v>33</v>
      </c>
      <c r="G891" s="4" t="s">
        <v>3435</v>
      </c>
      <c r="H891" s="4" t="s">
        <v>28</v>
      </c>
      <c r="I891" s="4" t="s">
        <v>3436</v>
      </c>
      <c r="J891" s="4" t="s">
        <v>28</v>
      </c>
      <c r="K891" s="4">
        <v>14</v>
      </c>
      <c r="L891" s="4" t="str">
        <f t="shared" si="26"/>
        <v>Medium (11-50)</v>
      </c>
      <c r="M891" s="4">
        <v>2</v>
      </c>
      <c r="N891" s="4">
        <v>0</v>
      </c>
      <c r="O891" s="4" t="str">
        <f t="shared" si="27"/>
        <v>No</v>
      </c>
    </row>
    <row r="892" spans="1:15" x14ac:dyDescent="0.25">
      <c r="A892" s="4" t="s">
        <v>3437</v>
      </c>
      <c r="B892" s="4" t="s">
        <v>2965</v>
      </c>
      <c r="C892" s="9">
        <v>44534</v>
      </c>
      <c r="D892" s="4" t="s">
        <v>23</v>
      </c>
      <c r="E892" s="4" t="s">
        <v>1299</v>
      </c>
      <c r="F892" s="4" t="s">
        <v>88</v>
      </c>
      <c r="G892" s="4" t="s">
        <v>3438</v>
      </c>
      <c r="H892" s="4">
        <v>2012</v>
      </c>
      <c r="I892" s="4" t="s">
        <v>3439</v>
      </c>
      <c r="J892" s="4" t="s">
        <v>28</v>
      </c>
      <c r="K892" s="4">
        <v>11</v>
      </c>
      <c r="L892" s="4" t="str">
        <f t="shared" si="26"/>
        <v>Medium (11-50)</v>
      </c>
      <c r="M892" s="4">
        <v>5</v>
      </c>
      <c r="N892" s="4">
        <v>0</v>
      </c>
      <c r="O892" s="4" t="str">
        <f t="shared" si="27"/>
        <v>No</v>
      </c>
    </row>
    <row r="893" spans="1:15" x14ac:dyDescent="0.25">
      <c r="A893" s="4" t="s">
        <v>3440</v>
      </c>
      <c r="B893" s="4" t="s">
        <v>2965</v>
      </c>
      <c r="C893" s="4" t="s">
        <v>646</v>
      </c>
      <c r="D893" s="4" t="s">
        <v>23</v>
      </c>
      <c r="E893" s="4" t="s">
        <v>350</v>
      </c>
      <c r="F893" s="4" t="s">
        <v>33</v>
      </c>
      <c r="G893" s="4" t="s">
        <v>3441</v>
      </c>
      <c r="H893" s="4">
        <v>2016</v>
      </c>
      <c r="I893" s="4" t="s">
        <v>3442</v>
      </c>
      <c r="J893" s="4" t="s">
        <v>28</v>
      </c>
      <c r="K893" s="4">
        <v>10</v>
      </c>
      <c r="L893" s="4" t="str">
        <f t="shared" si="26"/>
        <v>Small (1-10)</v>
      </c>
      <c r="M893" s="4">
        <v>2</v>
      </c>
      <c r="N893" s="4">
        <v>0</v>
      </c>
      <c r="O893" s="4" t="str">
        <f t="shared" si="27"/>
        <v>No</v>
      </c>
    </row>
    <row r="894" spans="1:15" x14ac:dyDescent="0.25">
      <c r="A894" s="4" t="s">
        <v>3443</v>
      </c>
      <c r="B894" s="4" t="s">
        <v>2965</v>
      </c>
      <c r="C894" s="4" t="s">
        <v>499</v>
      </c>
      <c r="D894" s="4" t="s">
        <v>23</v>
      </c>
      <c r="E894" s="4" t="s">
        <v>329</v>
      </c>
      <c r="F894" s="4" t="s">
        <v>17</v>
      </c>
      <c r="G894" s="4" t="s">
        <v>3444</v>
      </c>
      <c r="H894" s="4">
        <v>2016</v>
      </c>
      <c r="I894" s="4" t="s">
        <v>3445</v>
      </c>
      <c r="J894" s="4" t="s">
        <v>28</v>
      </c>
      <c r="K894" s="4">
        <v>14</v>
      </c>
      <c r="L894" s="4" t="str">
        <f t="shared" si="26"/>
        <v>Medium (11-50)</v>
      </c>
      <c r="M894" s="4">
        <v>3</v>
      </c>
      <c r="N894" s="4">
        <v>0</v>
      </c>
      <c r="O894" s="4" t="str">
        <f t="shared" si="27"/>
        <v>No</v>
      </c>
    </row>
    <row r="895" spans="1:15" x14ac:dyDescent="0.25">
      <c r="A895" s="4" t="s">
        <v>3446</v>
      </c>
      <c r="B895" s="4" t="s">
        <v>2965</v>
      </c>
      <c r="C895" s="4" t="s">
        <v>499</v>
      </c>
      <c r="D895" s="4" t="s">
        <v>15</v>
      </c>
      <c r="E895" s="4" t="s">
        <v>911</v>
      </c>
      <c r="F895" s="4" t="s">
        <v>163</v>
      </c>
      <c r="G895" s="4" t="s">
        <v>3447</v>
      </c>
      <c r="H895" s="4">
        <v>2019</v>
      </c>
      <c r="I895" s="4" t="s">
        <v>3448</v>
      </c>
      <c r="J895" s="4" t="s">
        <v>28</v>
      </c>
      <c r="K895" s="4">
        <v>15</v>
      </c>
      <c r="L895" s="4" t="str">
        <f t="shared" si="26"/>
        <v>Medium (11-50)</v>
      </c>
      <c r="M895" s="4">
        <v>1</v>
      </c>
      <c r="N895" s="4">
        <v>0</v>
      </c>
      <c r="O895" s="4" t="str">
        <f t="shared" si="27"/>
        <v>No</v>
      </c>
    </row>
    <row r="896" spans="1:15" x14ac:dyDescent="0.25">
      <c r="A896" s="4" t="s">
        <v>3449</v>
      </c>
      <c r="B896" s="4" t="s">
        <v>2965</v>
      </c>
      <c r="C896" s="4" t="s">
        <v>1034</v>
      </c>
      <c r="D896" s="4" t="s">
        <v>23</v>
      </c>
      <c r="E896" s="4" t="s">
        <v>152</v>
      </c>
      <c r="F896" s="4" t="s">
        <v>33</v>
      </c>
      <c r="G896" s="4" t="s">
        <v>3450</v>
      </c>
      <c r="H896" s="4">
        <v>2018</v>
      </c>
      <c r="I896" s="4" t="s">
        <v>3451</v>
      </c>
      <c r="J896" s="4" t="s">
        <v>28</v>
      </c>
      <c r="K896" s="4">
        <v>12</v>
      </c>
      <c r="L896" s="4" t="str">
        <f t="shared" si="26"/>
        <v>Medium (11-50)</v>
      </c>
      <c r="M896" s="4">
        <v>1</v>
      </c>
      <c r="N896" s="4">
        <v>0</v>
      </c>
      <c r="O896" s="4" t="str">
        <f t="shared" si="27"/>
        <v>No</v>
      </c>
    </row>
    <row r="897" spans="1:15" x14ac:dyDescent="0.25">
      <c r="A897" s="4" t="s">
        <v>3452</v>
      </c>
      <c r="B897" s="4" t="s">
        <v>2965</v>
      </c>
      <c r="C897" s="4" t="s">
        <v>3453</v>
      </c>
      <c r="D897" s="4" t="s">
        <v>23</v>
      </c>
      <c r="E897" s="4" t="s">
        <v>32</v>
      </c>
      <c r="F897" s="4" t="s">
        <v>17</v>
      </c>
      <c r="G897" s="4" t="s">
        <v>3454</v>
      </c>
      <c r="H897" s="4">
        <v>2011</v>
      </c>
      <c r="I897" s="4" t="s">
        <v>3455</v>
      </c>
      <c r="J897" s="4" t="s">
        <v>28</v>
      </c>
      <c r="K897" s="4">
        <v>20</v>
      </c>
      <c r="L897" s="4" t="str">
        <f t="shared" si="26"/>
        <v>Medium (11-50)</v>
      </c>
      <c r="M897" s="4">
        <v>4</v>
      </c>
      <c r="N897" s="4">
        <v>0</v>
      </c>
      <c r="O897" s="4" t="str">
        <f t="shared" si="27"/>
        <v>No</v>
      </c>
    </row>
    <row r="898" spans="1:15" x14ac:dyDescent="0.25">
      <c r="A898" s="4" t="s">
        <v>3456</v>
      </c>
      <c r="B898" s="4" t="s">
        <v>2965</v>
      </c>
      <c r="C898" s="4" t="s">
        <v>3457</v>
      </c>
      <c r="D898" s="4" t="s">
        <v>58</v>
      </c>
      <c r="E898" s="4" t="s">
        <v>59</v>
      </c>
      <c r="F898" s="4" t="s">
        <v>33</v>
      </c>
      <c r="G898" s="4" t="s">
        <v>3458</v>
      </c>
      <c r="H898" s="4" t="s">
        <v>28</v>
      </c>
      <c r="I898" s="4" t="s">
        <v>3455</v>
      </c>
      <c r="J898" s="4" t="s">
        <v>28</v>
      </c>
      <c r="K898" s="4">
        <v>20</v>
      </c>
      <c r="L898" s="4" t="str">
        <f t="shared" si="26"/>
        <v>Medium (11-50)</v>
      </c>
      <c r="M898" s="4">
        <v>4</v>
      </c>
      <c r="N898" s="4">
        <v>0</v>
      </c>
      <c r="O898" s="4" t="str">
        <f t="shared" si="27"/>
        <v>No</v>
      </c>
    </row>
    <row r="899" spans="1:15" x14ac:dyDescent="0.25">
      <c r="A899" s="4" t="s">
        <v>3459</v>
      </c>
      <c r="B899" s="4" t="s">
        <v>2965</v>
      </c>
      <c r="C899" s="4" t="s">
        <v>1448</v>
      </c>
      <c r="D899" s="4" t="s">
        <v>23</v>
      </c>
      <c r="E899" s="4" t="s">
        <v>152</v>
      </c>
      <c r="F899" s="4" t="s">
        <v>163</v>
      </c>
      <c r="G899" s="4" t="s">
        <v>3460</v>
      </c>
      <c r="H899" s="4">
        <v>2016</v>
      </c>
      <c r="I899" s="4" t="s">
        <v>1822</v>
      </c>
      <c r="J899" s="4" t="s">
        <v>28</v>
      </c>
      <c r="K899" s="4">
        <v>11</v>
      </c>
      <c r="L899" s="4" t="str">
        <f t="shared" ref="L899:L962" si="28">IF(K899&lt;=10,"Small (1-10)",IF(K899&lt;=50,"Medium (11-50)","Big (51-91)"))</f>
        <v>Medium (11-50)</v>
      </c>
      <c r="M899" s="4">
        <v>3</v>
      </c>
      <c r="N899" s="4">
        <v>0</v>
      </c>
      <c r="O899" s="4" t="str">
        <f t="shared" ref="O899:O962" si="29">IF(N899&gt;0,"Yes","No")</f>
        <v>No</v>
      </c>
    </row>
    <row r="900" spans="1:15" x14ac:dyDescent="0.25">
      <c r="A900" s="4" t="s">
        <v>3461</v>
      </c>
      <c r="B900" s="4" t="s">
        <v>2107</v>
      </c>
      <c r="C900" s="4" t="s">
        <v>1496</v>
      </c>
      <c r="D900" s="4" t="s">
        <v>23</v>
      </c>
      <c r="E900" s="4" t="s">
        <v>843</v>
      </c>
      <c r="F900" s="4" t="s">
        <v>17</v>
      </c>
      <c r="G900" s="4" t="s">
        <v>3462</v>
      </c>
      <c r="H900" s="4">
        <v>2013</v>
      </c>
      <c r="I900" s="4" t="s">
        <v>3463</v>
      </c>
      <c r="J900" s="4" t="s">
        <v>28</v>
      </c>
      <c r="K900" s="4">
        <v>8</v>
      </c>
      <c r="L900" s="4" t="str">
        <f t="shared" si="28"/>
        <v>Small (1-10)</v>
      </c>
      <c r="M900" s="4">
        <v>3</v>
      </c>
      <c r="N900" s="4">
        <v>0</v>
      </c>
      <c r="O900" s="4" t="str">
        <f t="shared" si="29"/>
        <v>No</v>
      </c>
    </row>
    <row r="901" spans="1:15" x14ac:dyDescent="0.25">
      <c r="A901" s="4" t="s">
        <v>3464</v>
      </c>
      <c r="B901" s="4" t="s">
        <v>2965</v>
      </c>
      <c r="C901" s="4" t="s">
        <v>3465</v>
      </c>
      <c r="D901" s="4" t="s">
        <v>23</v>
      </c>
      <c r="E901" s="4" t="s">
        <v>32</v>
      </c>
      <c r="F901" s="4" t="s">
        <v>54</v>
      </c>
      <c r="G901" s="4" t="s">
        <v>3466</v>
      </c>
      <c r="H901" s="4">
        <v>2015</v>
      </c>
      <c r="I901" s="4" t="s">
        <v>3467</v>
      </c>
      <c r="J901" s="4" t="s">
        <v>28</v>
      </c>
      <c r="K901" s="4">
        <v>20</v>
      </c>
      <c r="L901" s="4" t="str">
        <f t="shared" si="28"/>
        <v>Medium (11-50)</v>
      </c>
      <c r="M901" s="4">
        <v>2</v>
      </c>
      <c r="N901" s="4">
        <v>0</v>
      </c>
      <c r="O901" s="4" t="str">
        <f t="shared" si="29"/>
        <v>No</v>
      </c>
    </row>
    <row r="902" spans="1:15" x14ac:dyDescent="0.25">
      <c r="A902" s="4" t="s">
        <v>3468</v>
      </c>
      <c r="B902" s="4" t="s">
        <v>2965</v>
      </c>
      <c r="C902" s="9">
        <v>44202</v>
      </c>
      <c r="D902" s="4" t="s">
        <v>15</v>
      </c>
      <c r="E902" s="4" t="s">
        <v>107</v>
      </c>
      <c r="F902" s="4" t="s">
        <v>54</v>
      </c>
      <c r="G902" s="4" t="s">
        <v>3469</v>
      </c>
      <c r="H902" s="4">
        <v>2015</v>
      </c>
      <c r="I902" s="4" t="s">
        <v>1672</v>
      </c>
      <c r="J902" s="4" t="s">
        <v>28</v>
      </c>
      <c r="K902" s="4">
        <v>12</v>
      </c>
      <c r="L902" s="4" t="str">
        <f t="shared" si="28"/>
        <v>Medium (11-50)</v>
      </c>
      <c r="M902" s="4">
        <v>2</v>
      </c>
      <c r="N902" s="4">
        <v>0</v>
      </c>
      <c r="O902" s="4" t="str">
        <f t="shared" si="29"/>
        <v>No</v>
      </c>
    </row>
    <row r="903" spans="1:15" x14ac:dyDescent="0.25">
      <c r="A903" s="4" t="s">
        <v>3470</v>
      </c>
      <c r="B903" s="4" t="s">
        <v>2908</v>
      </c>
      <c r="C903" s="9">
        <v>44291</v>
      </c>
      <c r="D903" s="4" t="s">
        <v>23</v>
      </c>
      <c r="E903" s="4" t="s">
        <v>3471</v>
      </c>
      <c r="F903" s="4" t="s">
        <v>25</v>
      </c>
      <c r="G903" s="4" t="s">
        <v>3472</v>
      </c>
      <c r="H903" s="4">
        <v>2014</v>
      </c>
      <c r="I903" s="4" t="s">
        <v>3473</v>
      </c>
      <c r="J903" s="4" t="s">
        <v>28</v>
      </c>
      <c r="K903" s="4">
        <v>12</v>
      </c>
      <c r="L903" s="4" t="str">
        <f t="shared" si="28"/>
        <v>Medium (11-50)</v>
      </c>
      <c r="M903" s="4">
        <v>3</v>
      </c>
      <c r="N903" s="4">
        <v>0</v>
      </c>
      <c r="O903" s="4" t="str">
        <f t="shared" si="29"/>
        <v>No</v>
      </c>
    </row>
    <row r="904" spans="1:15" x14ac:dyDescent="0.25">
      <c r="A904" s="4" t="s">
        <v>3474</v>
      </c>
      <c r="B904" s="4" t="s">
        <v>2908</v>
      </c>
      <c r="C904" s="9">
        <v>44291</v>
      </c>
      <c r="D904" s="4" t="s">
        <v>23</v>
      </c>
      <c r="E904" s="4" t="s">
        <v>32</v>
      </c>
      <c r="F904" s="4" t="s">
        <v>54</v>
      </c>
      <c r="G904" s="4" t="s">
        <v>3475</v>
      </c>
      <c r="H904" s="4">
        <v>2013</v>
      </c>
      <c r="I904" s="4" t="s">
        <v>3476</v>
      </c>
      <c r="J904" s="4" t="s">
        <v>28</v>
      </c>
      <c r="K904" s="4">
        <v>23</v>
      </c>
      <c r="L904" s="4" t="str">
        <f t="shared" si="28"/>
        <v>Medium (11-50)</v>
      </c>
      <c r="M904" s="4">
        <v>5</v>
      </c>
      <c r="N904" s="4">
        <v>0</v>
      </c>
      <c r="O904" s="4" t="str">
        <f t="shared" si="29"/>
        <v>No</v>
      </c>
    </row>
    <row r="905" spans="1:15" x14ac:dyDescent="0.25">
      <c r="A905" s="4" t="s">
        <v>3477</v>
      </c>
      <c r="B905" s="4" t="s">
        <v>2965</v>
      </c>
      <c r="C905" s="9">
        <v>44321</v>
      </c>
      <c r="D905" s="4" t="s">
        <v>555</v>
      </c>
      <c r="E905" s="4" t="s">
        <v>556</v>
      </c>
      <c r="F905" s="4" t="s">
        <v>17</v>
      </c>
      <c r="G905" s="4" t="s">
        <v>3478</v>
      </c>
      <c r="H905" s="4">
        <v>2014</v>
      </c>
      <c r="I905" s="4" t="s">
        <v>3479</v>
      </c>
      <c r="J905" s="4" t="s">
        <v>28</v>
      </c>
      <c r="K905" s="4">
        <v>11</v>
      </c>
      <c r="L905" s="4" t="str">
        <f t="shared" si="28"/>
        <v>Medium (11-50)</v>
      </c>
      <c r="M905" s="4">
        <v>3</v>
      </c>
      <c r="N905" s="4">
        <v>0</v>
      </c>
      <c r="O905" s="4" t="str">
        <f t="shared" si="29"/>
        <v>No</v>
      </c>
    </row>
    <row r="906" spans="1:15" x14ac:dyDescent="0.25">
      <c r="A906" s="4" t="s">
        <v>3480</v>
      </c>
      <c r="B906" s="4" t="s">
        <v>2965</v>
      </c>
      <c r="C906" s="9">
        <v>44321</v>
      </c>
      <c r="D906" s="4" t="s">
        <v>384</v>
      </c>
      <c r="E906" s="4" t="s">
        <v>452</v>
      </c>
      <c r="F906" s="4" t="s">
        <v>17</v>
      </c>
      <c r="G906" s="4" t="s">
        <v>3481</v>
      </c>
      <c r="H906" s="4">
        <v>2016</v>
      </c>
      <c r="I906" s="4" t="s">
        <v>3482</v>
      </c>
      <c r="J906" s="4" t="s">
        <v>28</v>
      </c>
      <c r="K906" s="4">
        <v>4</v>
      </c>
      <c r="L906" s="4" t="str">
        <f t="shared" si="28"/>
        <v>Small (1-10)</v>
      </c>
      <c r="M906" s="4">
        <v>1</v>
      </c>
      <c r="N906" s="4">
        <v>0</v>
      </c>
      <c r="O906" s="4" t="str">
        <f t="shared" si="29"/>
        <v>No</v>
      </c>
    </row>
    <row r="907" spans="1:15" x14ac:dyDescent="0.25">
      <c r="A907" s="4" t="s">
        <v>3483</v>
      </c>
      <c r="B907" s="4" t="s">
        <v>2965</v>
      </c>
      <c r="C907" s="9">
        <v>44352</v>
      </c>
      <c r="D907" s="4" t="s">
        <v>15</v>
      </c>
      <c r="E907" s="4" t="s">
        <v>2065</v>
      </c>
      <c r="F907" s="4" t="s">
        <v>139</v>
      </c>
      <c r="G907" s="4" t="s">
        <v>3484</v>
      </c>
      <c r="H907" s="4">
        <v>2018</v>
      </c>
      <c r="I907" s="4" t="s">
        <v>3485</v>
      </c>
      <c r="J907" s="4" t="s">
        <v>28</v>
      </c>
      <c r="K907" s="4">
        <v>5</v>
      </c>
      <c r="L907" s="4" t="str">
        <f t="shared" si="28"/>
        <v>Small (1-10)</v>
      </c>
      <c r="M907" s="4">
        <v>2</v>
      </c>
      <c r="N907" s="4">
        <v>0</v>
      </c>
      <c r="O907" s="4" t="str">
        <f t="shared" si="29"/>
        <v>No</v>
      </c>
    </row>
    <row r="908" spans="1:15" x14ac:dyDescent="0.25">
      <c r="A908" s="4" t="s">
        <v>3486</v>
      </c>
      <c r="B908" s="4" t="s">
        <v>2965</v>
      </c>
      <c r="C908" s="9">
        <v>44535</v>
      </c>
      <c r="D908" s="4" t="s">
        <v>23</v>
      </c>
      <c r="E908" s="4" t="s">
        <v>32</v>
      </c>
      <c r="F908" s="4" t="s">
        <v>33</v>
      </c>
      <c r="G908" s="4" t="s">
        <v>3487</v>
      </c>
      <c r="H908" s="4">
        <v>2018</v>
      </c>
      <c r="I908" s="4" t="s">
        <v>3485</v>
      </c>
      <c r="J908" s="4" t="s">
        <v>28</v>
      </c>
      <c r="K908" s="4">
        <v>5</v>
      </c>
      <c r="L908" s="4" t="str">
        <f t="shared" si="28"/>
        <v>Small (1-10)</v>
      </c>
      <c r="M908" s="4">
        <v>2</v>
      </c>
      <c r="N908" s="4">
        <v>0</v>
      </c>
      <c r="O908" s="4" t="str">
        <f t="shared" si="29"/>
        <v>No</v>
      </c>
    </row>
    <row r="909" spans="1:15" x14ac:dyDescent="0.25">
      <c r="A909" s="4" t="s">
        <v>3488</v>
      </c>
      <c r="B909" s="4" t="s">
        <v>2965</v>
      </c>
      <c r="C909" s="4" t="s">
        <v>1348</v>
      </c>
      <c r="D909" s="4" t="s">
        <v>23</v>
      </c>
      <c r="E909" s="4" t="s">
        <v>3489</v>
      </c>
      <c r="F909" s="4" t="s">
        <v>70</v>
      </c>
      <c r="G909" s="4" t="s">
        <v>3490</v>
      </c>
      <c r="H909" s="4">
        <v>2009</v>
      </c>
      <c r="I909" s="4" t="s">
        <v>3491</v>
      </c>
      <c r="J909" s="4" t="s">
        <v>28</v>
      </c>
      <c r="K909" s="4">
        <v>9</v>
      </c>
      <c r="L909" s="4" t="str">
        <f t="shared" si="28"/>
        <v>Small (1-10)</v>
      </c>
      <c r="M909" s="4">
        <v>3</v>
      </c>
      <c r="N909" s="4">
        <v>0</v>
      </c>
      <c r="O909" s="4" t="str">
        <f t="shared" si="29"/>
        <v>No</v>
      </c>
    </row>
    <row r="910" spans="1:15" x14ac:dyDescent="0.25">
      <c r="A910" s="4" t="s">
        <v>3492</v>
      </c>
      <c r="B910" s="4" t="s">
        <v>2965</v>
      </c>
      <c r="C910" s="4" t="s">
        <v>377</v>
      </c>
      <c r="D910" s="4" t="s">
        <v>23</v>
      </c>
      <c r="E910" s="4" t="s">
        <v>350</v>
      </c>
      <c r="F910" s="4" t="s">
        <v>33</v>
      </c>
      <c r="G910" s="4" t="s">
        <v>3493</v>
      </c>
      <c r="H910" s="4" t="s">
        <v>28</v>
      </c>
      <c r="I910" s="4" t="s">
        <v>3494</v>
      </c>
      <c r="J910" s="4" t="s">
        <v>28</v>
      </c>
      <c r="K910" s="4">
        <v>9</v>
      </c>
      <c r="L910" s="4" t="str">
        <f t="shared" si="28"/>
        <v>Small (1-10)</v>
      </c>
      <c r="M910" s="4">
        <v>2</v>
      </c>
      <c r="N910" s="4">
        <v>0</v>
      </c>
      <c r="O910" s="4" t="str">
        <f t="shared" si="29"/>
        <v>No</v>
      </c>
    </row>
    <row r="911" spans="1:15" x14ac:dyDescent="0.25">
      <c r="A911" s="4" t="s">
        <v>3495</v>
      </c>
      <c r="B911" s="4" t="s">
        <v>2965</v>
      </c>
      <c r="C911" s="4" t="s">
        <v>554</v>
      </c>
      <c r="D911" s="4" t="s">
        <v>23</v>
      </c>
      <c r="E911" s="4" t="s">
        <v>152</v>
      </c>
      <c r="F911" s="4" t="s">
        <v>33</v>
      </c>
      <c r="G911" s="4" t="s">
        <v>3496</v>
      </c>
      <c r="H911" s="4">
        <v>2016</v>
      </c>
      <c r="I911" s="4" t="s">
        <v>3497</v>
      </c>
      <c r="J911" s="4" t="s">
        <v>28</v>
      </c>
      <c r="K911" s="4">
        <v>22</v>
      </c>
      <c r="L911" s="4" t="str">
        <f t="shared" si="28"/>
        <v>Medium (11-50)</v>
      </c>
      <c r="M911" s="4">
        <v>1</v>
      </c>
      <c r="N911" s="4">
        <v>0</v>
      </c>
      <c r="O911" s="4" t="str">
        <f t="shared" si="29"/>
        <v>No</v>
      </c>
    </row>
    <row r="912" spans="1:15" x14ac:dyDescent="0.25">
      <c r="A912" s="4" t="s">
        <v>3498</v>
      </c>
      <c r="B912" s="4" t="s">
        <v>2965</v>
      </c>
      <c r="C912" s="4" t="s">
        <v>905</v>
      </c>
      <c r="D912" s="4" t="s">
        <v>23</v>
      </c>
      <c r="E912" s="4" t="s">
        <v>3227</v>
      </c>
      <c r="F912" s="4" t="s">
        <v>25</v>
      </c>
      <c r="G912" s="4" t="s">
        <v>3499</v>
      </c>
      <c r="H912" s="4">
        <v>2016</v>
      </c>
      <c r="I912" s="4" t="s">
        <v>3497</v>
      </c>
      <c r="J912" s="4" t="s">
        <v>28</v>
      </c>
      <c r="K912" s="4">
        <v>22</v>
      </c>
      <c r="L912" s="4" t="str">
        <f t="shared" si="28"/>
        <v>Medium (11-50)</v>
      </c>
      <c r="M912" s="4">
        <v>1</v>
      </c>
      <c r="N912" s="4">
        <v>0</v>
      </c>
      <c r="O912" s="4" t="str">
        <f t="shared" si="29"/>
        <v>No</v>
      </c>
    </row>
    <row r="913" spans="1:15" x14ac:dyDescent="0.25">
      <c r="A913" s="4" t="s">
        <v>3500</v>
      </c>
      <c r="B913" s="4" t="s">
        <v>1756</v>
      </c>
      <c r="C913" s="9">
        <v>44202</v>
      </c>
      <c r="D913" s="4" t="s">
        <v>995</v>
      </c>
      <c r="E913" s="4" t="s">
        <v>995</v>
      </c>
      <c r="F913" s="4" t="s">
        <v>33</v>
      </c>
      <c r="G913" s="4" t="s">
        <v>3501</v>
      </c>
      <c r="H913" s="4" t="s">
        <v>28</v>
      </c>
      <c r="I913" s="4" t="s">
        <v>3497</v>
      </c>
      <c r="J913" s="4" t="s">
        <v>28</v>
      </c>
      <c r="K913" s="4">
        <v>22</v>
      </c>
      <c r="L913" s="4" t="str">
        <f t="shared" si="28"/>
        <v>Medium (11-50)</v>
      </c>
      <c r="M913" s="4">
        <v>1</v>
      </c>
      <c r="N913" s="4">
        <v>0</v>
      </c>
      <c r="O913" s="4" t="str">
        <f t="shared" si="29"/>
        <v>No</v>
      </c>
    </row>
    <row r="914" spans="1:15" x14ac:dyDescent="0.25">
      <c r="A914" s="4" t="s">
        <v>3502</v>
      </c>
      <c r="B914" s="4" t="s">
        <v>2965</v>
      </c>
      <c r="C914" s="9">
        <v>44233</v>
      </c>
      <c r="D914" s="4" t="s">
        <v>23</v>
      </c>
      <c r="E914" s="4" t="s">
        <v>32</v>
      </c>
      <c r="F914" s="4" t="s">
        <v>65</v>
      </c>
      <c r="G914" s="4" t="s">
        <v>3503</v>
      </c>
      <c r="H914" s="4">
        <v>2013</v>
      </c>
      <c r="I914" s="4" t="s">
        <v>3504</v>
      </c>
      <c r="J914" s="4" t="s">
        <v>28</v>
      </c>
      <c r="K914" s="4">
        <v>16</v>
      </c>
      <c r="L914" s="4" t="str">
        <f t="shared" si="28"/>
        <v>Medium (11-50)</v>
      </c>
      <c r="M914" s="4">
        <v>6</v>
      </c>
      <c r="N914" s="4">
        <v>0</v>
      </c>
      <c r="O914" s="4" t="str">
        <f t="shared" si="29"/>
        <v>No</v>
      </c>
    </row>
    <row r="915" spans="1:15" x14ac:dyDescent="0.25">
      <c r="A915" s="4" t="s">
        <v>3505</v>
      </c>
      <c r="B915" s="4" t="s">
        <v>2965</v>
      </c>
      <c r="C915" s="9">
        <v>44233</v>
      </c>
      <c r="D915" s="4" t="s">
        <v>23</v>
      </c>
      <c r="E915" s="4" t="s">
        <v>152</v>
      </c>
      <c r="F915" s="4" t="s">
        <v>163</v>
      </c>
      <c r="G915" s="4" t="s">
        <v>3506</v>
      </c>
      <c r="H915" s="4">
        <v>1993</v>
      </c>
      <c r="I915" s="4" t="s">
        <v>3507</v>
      </c>
      <c r="J915" s="4" t="s">
        <v>28</v>
      </c>
      <c r="K915" s="4">
        <v>2</v>
      </c>
      <c r="L915" s="4" t="str">
        <f t="shared" si="28"/>
        <v>Small (1-10)</v>
      </c>
      <c r="M915" s="4">
        <v>1</v>
      </c>
      <c r="N915" s="4">
        <v>0</v>
      </c>
      <c r="O915" s="4" t="str">
        <f t="shared" si="29"/>
        <v>No</v>
      </c>
    </row>
    <row r="916" spans="1:15" x14ac:dyDescent="0.25">
      <c r="A916" s="4" t="s">
        <v>3508</v>
      </c>
      <c r="B916" s="4" t="s">
        <v>2965</v>
      </c>
      <c r="C916" s="9">
        <v>44383</v>
      </c>
      <c r="D916" s="4" t="s">
        <v>870</v>
      </c>
      <c r="E916" s="4" t="s">
        <v>871</v>
      </c>
      <c r="F916" s="4" t="s">
        <v>163</v>
      </c>
      <c r="G916" s="4" t="s">
        <v>3509</v>
      </c>
      <c r="H916" s="4">
        <v>2015</v>
      </c>
      <c r="I916" s="4" t="s">
        <v>948</v>
      </c>
      <c r="J916" s="4" t="s">
        <v>28</v>
      </c>
      <c r="K916" s="4">
        <v>10</v>
      </c>
      <c r="L916" s="4" t="str">
        <f t="shared" si="28"/>
        <v>Small (1-10)</v>
      </c>
      <c r="M916" s="4">
        <v>2</v>
      </c>
      <c r="N916" s="4">
        <v>0</v>
      </c>
      <c r="O916" s="4" t="str">
        <f t="shared" si="29"/>
        <v>No</v>
      </c>
    </row>
    <row r="917" spans="1:15" x14ac:dyDescent="0.25">
      <c r="A917" s="4" t="s">
        <v>3510</v>
      </c>
      <c r="B917" s="4" t="s">
        <v>2965</v>
      </c>
      <c r="C917" s="9">
        <v>44475</v>
      </c>
      <c r="D917" s="4" t="s">
        <v>15</v>
      </c>
      <c r="E917" s="4" t="s">
        <v>127</v>
      </c>
      <c r="F917" s="4" t="s">
        <v>128</v>
      </c>
      <c r="G917" s="4" t="s">
        <v>3511</v>
      </c>
      <c r="H917" s="4">
        <v>2017</v>
      </c>
      <c r="I917" s="4" t="s">
        <v>3512</v>
      </c>
      <c r="J917" s="4" t="s">
        <v>28</v>
      </c>
      <c r="K917" s="4">
        <v>13</v>
      </c>
      <c r="L917" s="4" t="str">
        <f t="shared" si="28"/>
        <v>Medium (11-50)</v>
      </c>
      <c r="M917" s="4">
        <v>1</v>
      </c>
      <c r="N917" s="4">
        <v>0</v>
      </c>
      <c r="O917" s="4" t="str">
        <f t="shared" si="29"/>
        <v>No</v>
      </c>
    </row>
    <row r="918" spans="1:15" x14ac:dyDescent="0.25">
      <c r="A918" s="4" t="s">
        <v>3513</v>
      </c>
      <c r="B918" s="4" t="s">
        <v>2965</v>
      </c>
      <c r="C918" s="4" t="s">
        <v>2229</v>
      </c>
      <c r="D918" s="4" t="s">
        <v>995</v>
      </c>
      <c r="E918" s="4" t="s">
        <v>995</v>
      </c>
      <c r="F918" s="4" t="s">
        <v>88</v>
      </c>
      <c r="G918" s="4" t="s">
        <v>3514</v>
      </c>
      <c r="H918" s="4">
        <v>2015</v>
      </c>
      <c r="I918" s="4" t="s">
        <v>3515</v>
      </c>
      <c r="J918" s="4" t="s">
        <v>28</v>
      </c>
      <c r="K918" s="4">
        <v>31</v>
      </c>
      <c r="L918" s="4" t="str">
        <f t="shared" si="28"/>
        <v>Medium (11-50)</v>
      </c>
      <c r="M918" s="4">
        <v>4</v>
      </c>
      <c r="N918" s="4">
        <v>0</v>
      </c>
      <c r="O918" s="4" t="str">
        <f t="shared" si="29"/>
        <v>No</v>
      </c>
    </row>
    <row r="919" spans="1:15" x14ac:dyDescent="0.25">
      <c r="A919" s="4" t="s">
        <v>3516</v>
      </c>
      <c r="B919" s="4" t="s">
        <v>2965</v>
      </c>
      <c r="C919" s="4" t="s">
        <v>869</v>
      </c>
      <c r="D919" s="4" t="s">
        <v>58</v>
      </c>
      <c r="E919" s="4" t="s">
        <v>59</v>
      </c>
      <c r="F919" s="4" t="s">
        <v>17</v>
      </c>
      <c r="G919" s="4" t="s">
        <v>3517</v>
      </c>
      <c r="H919" s="4">
        <v>2014</v>
      </c>
      <c r="I919" s="4" t="s">
        <v>3518</v>
      </c>
      <c r="J919" s="4" t="s">
        <v>28</v>
      </c>
      <c r="K919" s="4">
        <v>10</v>
      </c>
      <c r="L919" s="4" t="str">
        <f t="shared" si="28"/>
        <v>Small (1-10)</v>
      </c>
      <c r="M919" s="4">
        <v>3</v>
      </c>
      <c r="N919" s="4">
        <v>0</v>
      </c>
      <c r="O919" s="4" t="str">
        <f t="shared" si="29"/>
        <v>No</v>
      </c>
    </row>
    <row r="920" spans="1:15" x14ac:dyDescent="0.25">
      <c r="A920" s="4" t="s">
        <v>3519</v>
      </c>
      <c r="B920" s="4" t="s">
        <v>2965</v>
      </c>
      <c r="C920" s="4" t="s">
        <v>869</v>
      </c>
      <c r="D920" s="4" t="s">
        <v>512</v>
      </c>
      <c r="E920" s="4" t="s">
        <v>513</v>
      </c>
      <c r="F920" s="4" t="s">
        <v>65</v>
      </c>
      <c r="G920" s="4" t="s">
        <v>3520</v>
      </c>
      <c r="H920" s="4">
        <v>2013</v>
      </c>
      <c r="I920" s="4" t="s">
        <v>3521</v>
      </c>
      <c r="J920" s="4" t="s">
        <v>28</v>
      </c>
      <c r="K920" s="4">
        <v>14</v>
      </c>
      <c r="L920" s="4" t="str">
        <f t="shared" si="28"/>
        <v>Medium (11-50)</v>
      </c>
      <c r="M920" s="4">
        <v>3</v>
      </c>
      <c r="N920" s="4">
        <v>0</v>
      </c>
      <c r="O920" s="4" t="str">
        <f t="shared" si="29"/>
        <v>No</v>
      </c>
    </row>
    <row r="921" spans="1:15" x14ac:dyDescent="0.25">
      <c r="A921" s="4" t="s">
        <v>3522</v>
      </c>
      <c r="B921" s="4" t="s">
        <v>2965</v>
      </c>
      <c r="C921" s="4" t="s">
        <v>1631</v>
      </c>
      <c r="D921" s="4" t="s">
        <v>23</v>
      </c>
      <c r="E921" s="4" t="s">
        <v>152</v>
      </c>
      <c r="F921" s="4" t="s">
        <v>295</v>
      </c>
      <c r="G921" s="4" t="s">
        <v>3523</v>
      </c>
      <c r="H921" s="4">
        <v>2015</v>
      </c>
      <c r="I921" s="4" t="s">
        <v>1977</v>
      </c>
      <c r="J921" s="4" t="s">
        <v>28</v>
      </c>
      <c r="K921" s="4">
        <v>22</v>
      </c>
      <c r="L921" s="4" t="str">
        <f t="shared" si="28"/>
        <v>Medium (11-50)</v>
      </c>
      <c r="M921" s="4">
        <v>3</v>
      </c>
      <c r="N921" s="4">
        <v>0</v>
      </c>
      <c r="O921" s="4" t="str">
        <f t="shared" si="29"/>
        <v>No</v>
      </c>
    </row>
    <row r="922" spans="1:15" x14ac:dyDescent="0.25">
      <c r="A922" s="4" t="s">
        <v>3524</v>
      </c>
      <c r="B922" s="4" t="s">
        <v>2965</v>
      </c>
      <c r="C922" s="4" t="s">
        <v>1280</v>
      </c>
      <c r="D922" s="4" t="s">
        <v>512</v>
      </c>
      <c r="E922" s="4" t="s">
        <v>513</v>
      </c>
      <c r="F922" s="4" t="s">
        <v>101</v>
      </c>
      <c r="G922" s="4" t="s">
        <v>3525</v>
      </c>
      <c r="H922" s="4">
        <v>2011</v>
      </c>
      <c r="I922" s="4" t="s">
        <v>3526</v>
      </c>
      <c r="J922" s="4" t="s">
        <v>28</v>
      </c>
      <c r="K922" s="4">
        <v>10</v>
      </c>
      <c r="L922" s="4" t="str">
        <f t="shared" si="28"/>
        <v>Small (1-10)</v>
      </c>
      <c r="M922" s="4">
        <v>3</v>
      </c>
      <c r="N922" s="4">
        <v>0</v>
      </c>
      <c r="O922" s="4" t="str">
        <f t="shared" si="29"/>
        <v>No</v>
      </c>
    </row>
    <row r="923" spans="1:15" x14ac:dyDescent="0.25">
      <c r="A923" s="4" t="s">
        <v>3527</v>
      </c>
      <c r="B923" s="4" t="s">
        <v>2965</v>
      </c>
      <c r="C923" s="4" t="s">
        <v>1444</v>
      </c>
      <c r="D923" s="4" t="s">
        <v>23</v>
      </c>
      <c r="E923" s="4" t="s">
        <v>152</v>
      </c>
      <c r="F923" s="4" t="s">
        <v>54</v>
      </c>
      <c r="G923" s="4" t="s">
        <v>3528</v>
      </c>
      <c r="H923" s="4">
        <v>2014</v>
      </c>
      <c r="I923" s="4" t="s">
        <v>3529</v>
      </c>
      <c r="J923" s="4" t="s">
        <v>28</v>
      </c>
      <c r="K923" s="4">
        <v>15</v>
      </c>
      <c r="L923" s="4" t="str">
        <f t="shared" si="28"/>
        <v>Medium (11-50)</v>
      </c>
      <c r="M923" s="4">
        <v>3</v>
      </c>
      <c r="N923" s="4">
        <v>0</v>
      </c>
      <c r="O923" s="4" t="str">
        <f t="shared" si="29"/>
        <v>No</v>
      </c>
    </row>
    <row r="924" spans="1:15" x14ac:dyDescent="0.25">
      <c r="A924" s="4" t="s">
        <v>3530</v>
      </c>
      <c r="B924" s="4" t="s">
        <v>2965</v>
      </c>
      <c r="C924" s="4" t="s">
        <v>2766</v>
      </c>
      <c r="D924" s="4" t="s">
        <v>23</v>
      </c>
      <c r="E924" s="4" t="s">
        <v>152</v>
      </c>
      <c r="F924" s="4" t="s">
        <v>33</v>
      </c>
      <c r="G924" s="4" t="s">
        <v>3531</v>
      </c>
      <c r="H924" s="4">
        <v>2012</v>
      </c>
      <c r="I924" s="4" t="s">
        <v>3532</v>
      </c>
      <c r="J924" s="4" t="s">
        <v>28</v>
      </c>
      <c r="K924" s="4">
        <v>17</v>
      </c>
      <c r="L924" s="4" t="str">
        <f t="shared" si="28"/>
        <v>Medium (11-50)</v>
      </c>
      <c r="M924" s="4">
        <v>4</v>
      </c>
      <c r="N924" s="4">
        <v>0</v>
      </c>
      <c r="O924" s="4" t="str">
        <f t="shared" si="29"/>
        <v>No</v>
      </c>
    </row>
    <row r="925" spans="1:15" x14ac:dyDescent="0.25">
      <c r="A925" s="4" t="s">
        <v>3533</v>
      </c>
      <c r="B925" s="4" t="s">
        <v>2965</v>
      </c>
      <c r="C925" s="9">
        <v>44414</v>
      </c>
      <c r="D925" s="4" t="s">
        <v>23</v>
      </c>
      <c r="E925" s="4" t="s">
        <v>2884</v>
      </c>
      <c r="F925" s="4" t="s">
        <v>54</v>
      </c>
      <c r="G925" s="4" t="s">
        <v>3534</v>
      </c>
      <c r="H925" s="4">
        <v>2014</v>
      </c>
      <c r="I925" s="4" t="s">
        <v>3535</v>
      </c>
      <c r="J925" s="4" t="s">
        <v>28</v>
      </c>
      <c r="K925" s="4">
        <v>3</v>
      </c>
      <c r="L925" s="4" t="str">
        <f t="shared" si="28"/>
        <v>Small (1-10)</v>
      </c>
      <c r="M925" s="4">
        <v>2</v>
      </c>
      <c r="N925" s="4">
        <v>0</v>
      </c>
      <c r="O925" s="4" t="str">
        <f t="shared" si="29"/>
        <v>No</v>
      </c>
    </row>
    <row r="926" spans="1:15" x14ac:dyDescent="0.25">
      <c r="A926" s="4" t="s">
        <v>3536</v>
      </c>
      <c r="B926" s="4" t="s">
        <v>2965</v>
      </c>
      <c r="C926" s="4" t="s">
        <v>1213</v>
      </c>
      <c r="D926" s="4" t="s">
        <v>384</v>
      </c>
      <c r="E926" s="4" t="s">
        <v>385</v>
      </c>
      <c r="F926" s="4" t="s">
        <v>54</v>
      </c>
      <c r="G926" s="4" t="s">
        <v>3537</v>
      </c>
      <c r="H926" s="4">
        <v>2010</v>
      </c>
      <c r="I926" s="4" t="s">
        <v>3538</v>
      </c>
      <c r="J926" s="4" t="s">
        <v>28</v>
      </c>
      <c r="K926" s="4">
        <v>5</v>
      </c>
      <c r="L926" s="4" t="str">
        <f t="shared" si="28"/>
        <v>Small (1-10)</v>
      </c>
      <c r="M926" s="4">
        <v>3</v>
      </c>
      <c r="N926" s="4">
        <v>0</v>
      </c>
      <c r="O926" s="4" t="str">
        <f t="shared" si="29"/>
        <v>No</v>
      </c>
    </row>
    <row r="927" spans="1:15" x14ac:dyDescent="0.25">
      <c r="A927" s="4" t="s">
        <v>3539</v>
      </c>
      <c r="B927" s="4" t="s">
        <v>2965</v>
      </c>
      <c r="C927" s="4" t="s">
        <v>1213</v>
      </c>
      <c r="D927" s="4" t="s">
        <v>23</v>
      </c>
      <c r="E927" s="4" t="s">
        <v>350</v>
      </c>
      <c r="F927" s="4" t="s">
        <v>65</v>
      </c>
      <c r="G927" s="4" t="s">
        <v>3540</v>
      </c>
      <c r="H927" s="4">
        <v>2014</v>
      </c>
      <c r="I927" s="4" t="s">
        <v>3541</v>
      </c>
      <c r="J927" s="4" t="s">
        <v>28</v>
      </c>
      <c r="K927" s="4">
        <v>13</v>
      </c>
      <c r="L927" s="4" t="str">
        <f t="shared" si="28"/>
        <v>Medium (11-50)</v>
      </c>
      <c r="M927" s="4">
        <v>3</v>
      </c>
      <c r="N927" s="4">
        <v>0</v>
      </c>
      <c r="O927" s="4" t="str">
        <f t="shared" si="29"/>
        <v>No</v>
      </c>
    </row>
    <row r="928" spans="1:15" x14ac:dyDescent="0.25">
      <c r="A928" s="4" t="s">
        <v>3542</v>
      </c>
      <c r="B928" s="4" t="s">
        <v>3073</v>
      </c>
      <c r="C928" s="4" t="s">
        <v>802</v>
      </c>
      <c r="D928" s="4" t="s">
        <v>99</v>
      </c>
      <c r="E928" s="4" t="s">
        <v>661</v>
      </c>
      <c r="F928" s="4" t="s">
        <v>65</v>
      </c>
      <c r="G928" s="4" t="s">
        <v>3543</v>
      </c>
      <c r="H928" s="4">
        <v>2013</v>
      </c>
      <c r="I928" s="4" t="s">
        <v>3544</v>
      </c>
      <c r="J928" s="4" t="s">
        <v>28</v>
      </c>
      <c r="K928" s="4">
        <v>9</v>
      </c>
      <c r="L928" s="4" t="str">
        <f t="shared" si="28"/>
        <v>Small (1-10)</v>
      </c>
      <c r="M928" s="4">
        <v>9</v>
      </c>
      <c r="N928" s="4">
        <v>0</v>
      </c>
      <c r="O928" s="4" t="str">
        <f t="shared" si="29"/>
        <v>No</v>
      </c>
    </row>
    <row r="929" spans="1:15" x14ac:dyDescent="0.25">
      <c r="A929" s="4" t="s">
        <v>3545</v>
      </c>
      <c r="B929" s="4" t="s">
        <v>2965</v>
      </c>
      <c r="C929" s="9">
        <v>44203</v>
      </c>
      <c r="D929" s="4" t="s">
        <v>1408</v>
      </c>
      <c r="E929" s="4" t="s">
        <v>1409</v>
      </c>
      <c r="F929" s="4" t="s">
        <v>65</v>
      </c>
      <c r="G929" s="4" t="s">
        <v>3546</v>
      </c>
      <c r="H929" s="4">
        <v>2018</v>
      </c>
      <c r="I929" s="4" t="s">
        <v>3547</v>
      </c>
      <c r="J929" s="4" t="s">
        <v>28</v>
      </c>
      <c r="K929" s="4">
        <v>17</v>
      </c>
      <c r="L929" s="4" t="str">
        <f t="shared" si="28"/>
        <v>Medium (11-50)</v>
      </c>
      <c r="M929" s="4">
        <v>1</v>
      </c>
      <c r="N929" s="4">
        <v>0</v>
      </c>
      <c r="O929" s="4" t="str">
        <f t="shared" si="29"/>
        <v>No</v>
      </c>
    </row>
    <row r="930" spans="1:15" x14ac:dyDescent="0.25">
      <c r="A930" s="4" t="s">
        <v>3548</v>
      </c>
      <c r="B930" s="4" t="s">
        <v>2965</v>
      </c>
      <c r="C930" s="9">
        <v>44203</v>
      </c>
      <c r="D930" s="4" t="s">
        <v>995</v>
      </c>
      <c r="E930" s="4" t="s">
        <v>995</v>
      </c>
      <c r="F930" s="4" t="s">
        <v>33</v>
      </c>
      <c r="G930" s="4" t="s">
        <v>3549</v>
      </c>
      <c r="H930" s="4">
        <v>2018</v>
      </c>
      <c r="I930" s="4" t="s">
        <v>3547</v>
      </c>
      <c r="J930" s="4" t="s">
        <v>28</v>
      </c>
      <c r="K930" s="4">
        <v>17</v>
      </c>
      <c r="L930" s="4" t="str">
        <f t="shared" si="28"/>
        <v>Medium (11-50)</v>
      </c>
      <c r="M930" s="4">
        <v>1</v>
      </c>
      <c r="N930" s="4">
        <v>0</v>
      </c>
      <c r="O930" s="4" t="str">
        <f t="shared" si="29"/>
        <v>No</v>
      </c>
    </row>
    <row r="931" spans="1:15" x14ac:dyDescent="0.25">
      <c r="A931" s="4" t="s">
        <v>3550</v>
      </c>
      <c r="B931" s="4" t="s">
        <v>2965</v>
      </c>
      <c r="C931" s="9">
        <v>44384</v>
      </c>
      <c r="D931" s="4" t="s">
        <v>23</v>
      </c>
      <c r="E931" s="4" t="s">
        <v>32</v>
      </c>
      <c r="F931" s="4" t="s">
        <v>33</v>
      </c>
      <c r="G931" s="4" t="s">
        <v>3551</v>
      </c>
      <c r="H931" s="4">
        <v>2018</v>
      </c>
      <c r="I931" s="4" t="s">
        <v>3552</v>
      </c>
      <c r="J931" s="4" t="s">
        <v>28</v>
      </c>
      <c r="K931" s="4">
        <v>12</v>
      </c>
      <c r="L931" s="4" t="str">
        <f t="shared" si="28"/>
        <v>Medium (11-50)</v>
      </c>
      <c r="M931" s="4">
        <v>1</v>
      </c>
      <c r="N931" s="4">
        <v>0</v>
      </c>
      <c r="O931" s="4" t="str">
        <f t="shared" si="29"/>
        <v>No</v>
      </c>
    </row>
    <row r="932" spans="1:15" x14ac:dyDescent="0.25">
      <c r="A932" s="4" t="s">
        <v>3553</v>
      </c>
      <c r="B932" s="4" t="s">
        <v>2965</v>
      </c>
      <c r="C932" s="9">
        <v>44537</v>
      </c>
      <c r="D932" s="4" t="s">
        <v>701</v>
      </c>
      <c r="E932" s="4" t="s">
        <v>3554</v>
      </c>
      <c r="F932" s="4" t="s">
        <v>33</v>
      </c>
      <c r="G932" s="4" t="s">
        <v>3555</v>
      </c>
      <c r="H932" s="4">
        <v>2015</v>
      </c>
      <c r="I932" s="4" t="s">
        <v>3556</v>
      </c>
      <c r="J932" s="4" t="s">
        <v>28</v>
      </c>
      <c r="K932" s="4">
        <v>18</v>
      </c>
      <c r="L932" s="4" t="str">
        <f t="shared" si="28"/>
        <v>Medium (11-50)</v>
      </c>
      <c r="M932" s="4">
        <v>1</v>
      </c>
      <c r="N932" s="4">
        <v>0</v>
      </c>
      <c r="O932" s="4" t="str">
        <f t="shared" si="29"/>
        <v>No</v>
      </c>
    </row>
    <row r="933" spans="1:15" x14ac:dyDescent="0.25">
      <c r="A933" s="4" t="s">
        <v>3557</v>
      </c>
      <c r="B933" s="4" t="s">
        <v>2965</v>
      </c>
      <c r="C933" s="4" t="s">
        <v>1039</v>
      </c>
      <c r="D933" s="4" t="s">
        <v>23</v>
      </c>
      <c r="E933" s="4" t="s">
        <v>757</v>
      </c>
      <c r="F933" s="4" t="s">
        <v>17</v>
      </c>
      <c r="G933" s="4" t="s">
        <v>3558</v>
      </c>
      <c r="H933" s="4">
        <v>2016</v>
      </c>
      <c r="I933" s="4" t="s">
        <v>3559</v>
      </c>
      <c r="J933" s="4" t="s">
        <v>28</v>
      </c>
      <c r="K933" s="4">
        <v>15</v>
      </c>
      <c r="L933" s="4" t="str">
        <f t="shared" si="28"/>
        <v>Medium (11-50)</v>
      </c>
      <c r="M933" s="4">
        <v>3</v>
      </c>
      <c r="N933" s="4">
        <v>0</v>
      </c>
      <c r="O933" s="4" t="str">
        <f t="shared" si="29"/>
        <v>No</v>
      </c>
    </row>
    <row r="934" spans="1:15" x14ac:dyDescent="0.25">
      <c r="A934" s="4" t="s">
        <v>3560</v>
      </c>
      <c r="B934" s="4" t="s">
        <v>2965</v>
      </c>
      <c r="C934" s="4" t="s">
        <v>1039</v>
      </c>
      <c r="D934" s="4" t="s">
        <v>23</v>
      </c>
      <c r="E934" s="4" t="s">
        <v>32</v>
      </c>
      <c r="F934" s="4" t="s">
        <v>33</v>
      </c>
      <c r="G934" s="4" t="s">
        <v>3561</v>
      </c>
      <c r="H934" s="4">
        <v>2016</v>
      </c>
      <c r="I934" s="4" t="s">
        <v>3559</v>
      </c>
      <c r="J934" s="4" t="s">
        <v>28</v>
      </c>
      <c r="K934" s="4">
        <v>15</v>
      </c>
      <c r="L934" s="4" t="str">
        <f t="shared" si="28"/>
        <v>Medium (11-50)</v>
      </c>
      <c r="M934" s="4">
        <v>3</v>
      </c>
      <c r="N934" s="4">
        <v>0</v>
      </c>
      <c r="O934" s="4" t="str">
        <f t="shared" si="29"/>
        <v>No</v>
      </c>
    </row>
    <row r="935" spans="1:15" x14ac:dyDescent="0.25">
      <c r="A935" s="4" t="s">
        <v>3562</v>
      </c>
      <c r="B935" s="4" t="s">
        <v>2965</v>
      </c>
      <c r="C935" s="4" t="s">
        <v>1039</v>
      </c>
      <c r="D935" s="4" t="s">
        <v>23</v>
      </c>
      <c r="E935" s="4" t="s">
        <v>32</v>
      </c>
      <c r="F935" s="4" t="s">
        <v>54</v>
      </c>
      <c r="G935" s="4" t="s">
        <v>3563</v>
      </c>
      <c r="H935" s="4">
        <v>2020</v>
      </c>
      <c r="I935" s="4" t="s">
        <v>3564</v>
      </c>
      <c r="J935" s="4" t="s">
        <v>28</v>
      </c>
      <c r="K935" s="4">
        <v>1</v>
      </c>
      <c r="L935" s="4" t="str">
        <f t="shared" si="28"/>
        <v>Small (1-10)</v>
      </c>
      <c r="M935" s="4" t="s">
        <v>28</v>
      </c>
      <c r="N935" s="4">
        <v>0</v>
      </c>
      <c r="O935" s="4" t="str">
        <f t="shared" si="29"/>
        <v>No</v>
      </c>
    </row>
    <row r="936" spans="1:15" x14ac:dyDescent="0.25">
      <c r="A936" s="4" t="s">
        <v>3565</v>
      </c>
      <c r="B936" s="4" t="s">
        <v>2965</v>
      </c>
      <c r="C936" s="9">
        <v>44537</v>
      </c>
      <c r="D936" s="4" t="s">
        <v>15</v>
      </c>
      <c r="E936" s="4" t="s">
        <v>16</v>
      </c>
      <c r="F936" s="4" t="s">
        <v>33</v>
      </c>
      <c r="G936" s="4" t="s">
        <v>3566</v>
      </c>
      <c r="H936" s="4">
        <v>2020</v>
      </c>
      <c r="I936" s="4" t="s">
        <v>28</v>
      </c>
      <c r="J936" s="4" t="s">
        <v>28</v>
      </c>
      <c r="K936" s="4">
        <v>9</v>
      </c>
      <c r="L936" s="4" t="str">
        <f t="shared" si="28"/>
        <v>Small (1-10)</v>
      </c>
      <c r="M936" s="4">
        <v>1</v>
      </c>
      <c r="N936" s="4">
        <v>0</v>
      </c>
      <c r="O936" s="4" t="str">
        <f t="shared" si="29"/>
        <v>No</v>
      </c>
    </row>
    <row r="937" spans="1:15" x14ac:dyDescent="0.25">
      <c r="A937" s="4" t="s">
        <v>3567</v>
      </c>
      <c r="B937" s="4" t="s">
        <v>2965</v>
      </c>
      <c r="C937" s="4" t="s">
        <v>2381</v>
      </c>
      <c r="D937" s="4" t="s">
        <v>23</v>
      </c>
      <c r="E937" s="4" t="s">
        <v>3568</v>
      </c>
      <c r="F937" s="4" t="s">
        <v>33</v>
      </c>
      <c r="G937" s="4" t="s">
        <v>3569</v>
      </c>
      <c r="H937" s="4" t="s">
        <v>28</v>
      </c>
      <c r="I937" s="4" t="s">
        <v>28</v>
      </c>
      <c r="J937" s="4" t="s">
        <v>28</v>
      </c>
      <c r="K937" s="4">
        <v>9</v>
      </c>
      <c r="L937" s="4" t="str">
        <f t="shared" si="28"/>
        <v>Small (1-10)</v>
      </c>
      <c r="M937" s="4">
        <v>1</v>
      </c>
      <c r="N937" s="4">
        <v>0</v>
      </c>
      <c r="O937" s="4" t="str">
        <f t="shared" si="29"/>
        <v>No</v>
      </c>
    </row>
    <row r="938" spans="1:15" x14ac:dyDescent="0.25">
      <c r="A938" s="4" t="s">
        <v>3570</v>
      </c>
      <c r="B938" s="4" t="s">
        <v>2965</v>
      </c>
      <c r="C938" s="4" t="s">
        <v>3571</v>
      </c>
      <c r="D938" s="4" t="s">
        <v>52</v>
      </c>
      <c r="E938" s="4" t="s">
        <v>3572</v>
      </c>
      <c r="F938" s="4" t="s">
        <v>54</v>
      </c>
      <c r="G938" s="4" t="s">
        <v>3573</v>
      </c>
      <c r="H938" s="4">
        <v>2015</v>
      </c>
      <c r="I938" s="4" t="s">
        <v>3574</v>
      </c>
      <c r="J938" s="4" t="s">
        <v>28</v>
      </c>
      <c r="K938" s="4">
        <v>23</v>
      </c>
      <c r="L938" s="4" t="str">
        <f t="shared" si="28"/>
        <v>Medium (11-50)</v>
      </c>
      <c r="M938" s="4">
        <v>3</v>
      </c>
      <c r="N938" s="4">
        <v>0</v>
      </c>
      <c r="O938" s="4" t="str">
        <f t="shared" si="29"/>
        <v>No</v>
      </c>
    </row>
    <row r="939" spans="1:15" x14ac:dyDescent="0.25">
      <c r="A939" s="4" t="s">
        <v>3575</v>
      </c>
      <c r="B939" s="4" t="s">
        <v>2965</v>
      </c>
      <c r="C939" s="4" t="s">
        <v>3576</v>
      </c>
      <c r="D939" s="4" t="s">
        <v>23</v>
      </c>
      <c r="E939" s="4" t="s">
        <v>3577</v>
      </c>
      <c r="F939" s="4" t="s">
        <v>33</v>
      </c>
      <c r="G939" s="4" t="s">
        <v>3578</v>
      </c>
      <c r="H939" s="4">
        <v>2005</v>
      </c>
      <c r="I939" s="4" t="s">
        <v>3579</v>
      </c>
      <c r="J939" s="4" t="s">
        <v>28</v>
      </c>
      <c r="K939" s="4">
        <v>6</v>
      </c>
      <c r="L939" s="4" t="str">
        <f t="shared" si="28"/>
        <v>Small (1-10)</v>
      </c>
      <c r="M939" s="4">
        <v>1</v>
      </c>
      <c r="N939" s="4">
        <v>0</v>
      </c>
      <c r="O939" s="4" t="str">
        <f t="shared" si="29"/>
        <v>No</v>
      </c>
    </row>
    <row r="940" spans="1:15" x14ac:dyDescent="0.25">
      <c r="A940" s="4" t="s">
        <v>3580</v>
      </c>
      <c r="B940" s="4" t="s">
        <v>2965</v>
      </c>
      <c r="C940" s="4" t="s">
        <v>3576</v>
      </c>
      <c r="D940" s="4" t="s">
        <v>99</v>
      </c>
      <c r="E940" s="4" t="s">
        <v>100</v>
      </c>
      <c r="F940" s="4" t="s">
        <v>65</v>
      </c>
      <c r="G940" s="4" t="s">
        <v>3581</v>
      </c>
      <c r="H940" s="4">
        <v>2015</v>
      </c>
      <c r="I940" s="4" t="s">
        <v>3582</v>
      </c>
      <c r="J940" s="4" t="s">
        <v>28</v>
      </c>
      <c r="K940" s="4">
        <v>20</v>
      </c>
      <c r="L940" s="4" t="str">
        <f t="shared" si="28"/>
        <v>Medium (11-50)</v>
      </c>
      <c r="M940" s="4">
        <v>7</v>
      </c>
      <c r="N940" s="4">
        <v>0</v>
      </c>
      <c r="O940" s="4" t="str">
        <f t="shared" si="29"/>
        <v>No</v>
      </c>
    </row>
    <row r="941" spans="1:15" x14ac:dyDescent="0.25">
      <c r="A941" s="4" t="s">
        <v>3583</v>
      </c>
      <c r="B941" s="4" t="s">
        <v>2965</v>
      </c>
      <c r="C941" s="4" t="s">
        <v>1039</v>
      </c>
      <c r="D941" s="4" t="s">
        <v>995</v>
      </c>
      <c r="E941" s="4" t="s">
        <v>33</v>
      </c>
      <c r="F941" s="4" t="s">
        <v>3584</v>
      </c>
      <c r="G941" s="4" t="s">
        <v>28</v>
      </c>
      <c r="H941" s="4">
        <v>2014</v>
      </c>
      <c r="I941" s="4" t="s">
        <v>3585</v>
      </c>
      <c r="J941" s="4" t="s">
        <v>28</v>
      </c>
      <c r="K941" s="4">
        <v>22</v>
      </c>
      <c r="L941" s="4" t="str">
        <f t="shared" si="28"/>
        <v>Medium (11-50)</v>
      </c>
      <c r="M941" s="4">
        <v>3</v>
      </c>
      <c r="N941" s="4">
        <v>0</v>
      </c>
      <c r="O941" s="4" t="str">
        <f t="shared" si="29"/>
        <v>No</v>
      </c>
    </row>
    <row r="942" spans="1:15" x14ac:dyDescent="0.25">
      <c r="A942" s="4" t="s">
        <v>3586</v>
      </c>
      <c r="B942" s="4" t="s">
        <v>2965</v>
      </c>
      <c r="C942" s="9">
        <v>44263</v>
      </c>
      <c r="D942" s="4" t="s">
        <v>605</v>
      </c>
      <c r="E942" s="4" t="s">
        <v>611</v>
      </c>
      <c r="F942" s="4" t="s">
        <v>17</v>
      </c>
      <c r="G942" s="4" t="s">
        <v>3587</v>
      </c>
      <c r="H942" s="4">
        <v>2007</v>
      </c>
      <c r="I942" s="4" t="s">
        <v>3588</v>
      </c>
      <c r="J942" s="4" t="s">
        <v>28</v>
      </c>
      <c r="K942" s="4">
        <v>5</v>
      </c>
      <c r="L942" s="4" t="str">
        <f t="shared" si="28"/>
        <v>Small (1-10)</v>
      </c>
      <c r="M942" s="4">
        <v>1</v>
      </c>
      <c r="N942" s="4">
        <v>0</v>
      </c>
      <c r="O942" s="4" t="str">
        <f t="shared" si="29"/>
        <v>No</v>
      </c>
    </row>
    <row r="943" spans="1:15" x14ac:dyDescent="0.25">
      <c r="A943" s="4" t="s">
        <v>3589</v>
      </c>
      <c r="B943" s="4" t="s">
        <v>2965</v>
      </c>
      <c r="C943" s="9">
        <v>44294</v>
      </c>
      <c r="D943" s="4" t="s">
        <v>23</v>
      </c>
      <c r="E943" s="4" t="s">
        <v>32</v>
      </c>
      <c r="F943" s="4" t="s">
        <v>33</v>
      </c>
      <c r="G943" s="4" t="s">
        <v>3590</v>
      </c>
      <c r="H943" s="4">
        <v>2015</v>
      </c>
      <c r="I943" s="4" t="s">
        <v>3591</v>
      </c>
      <c r="J943" s="4" t="s">
        <v>28</v>
      </c>
      <c r="K943" s="4">
        <v>26</v>
      </c>
      <c r="L943" s="4" t="str">
        <f t="shared" si="28"/>
        <v>Medium (11-50)</v>
      </c>
      <c r="M943" s="4">
        <v>3</v>
      </c>
      <c r="N943" s="4">
        <v>0</v>
      </c>
      <c r="O943" s="4" t="str">
        <f t="shared" si="29"/>
        <v>No</v>
      </c>
    </row>
    <row r="944" spans="1:15" x14ac:dyDescent="0.25">
      <c r="A944" s="4" t="s">
        <v>3592</v>
      </c>
      <c r="B944" s="4" t="s">
        <v>2965</v>
      </c>
      <c r="C944" s="9">
        <v>44324</v>
      </c>
      <c r="D944" s="4" t="s">
        <v>23</v>
      </c>
      <c r="E944" s="4" t="s">
        <v>152</v>
      </c>
      <c r="F944" s="4" t="s">
        <v>17</v>
      </c>
      <c r="G944" s="4" t="s">
        <v>3593</v>
      </c>
      <c r="H944" s="4">
        <v>2013</v>
      </c>
      <c r="I944" s="4" t="s">
        <v>3594</v>
      </c>
      <c r="J944" s="4" t="s">
        <v>28</v>
      </c>
      <c r="K944" s="4">
        <v>8</v>
      </c>
      <c r="L944" s="4" t="str">
        <f t="shared" si="28"/>
        <v>Small (1-10)</v>
      </c>
      <c r="M944" s="4">
        <v>4</v>
      </c>
      <c r="N944" s="4">
        <v>0</v>
      </c>
      <c r="O944" s="4" t="str">
        <f t="shared" si="29"/>
        <v>No</v>
      </c>
    </row>
    <row r="945" spans="1:15" x14ac:dyDescent="0.25">
      <c r="A945" s="4" t="s">
        <v>3595</v>
      </c>
      <c r="B945" s="4" t="s">
        <v>2965</v>
      </c>
      <c r="C945" s="9">
        <v>44477</v>
      </c>
      <c r="D945" s="4" t="s">
        <v>384</v>
      </c>
      <c r="E945" s="4" t="s">
        <v>452</v>
      </c>
      <c r="F945" s="4" t="s">
        <v>33</v>
      </c>
      <c r="G945" s="4" t="s">
        <v>3596</v>
      </c>
      <c r="H945" s="4">
        <v>2004</v>
      </c>
      <c r="I945" s="4" t="s">
        <v>3597</v>
      </c>
      <c r="J945" s="4" t="s">
        <v>28</v>
      </c>
      <c r="K945" s="4">
        <v>9</v>
      </c>
      <c r="L945" s="4" t="str">
        <f t="shared" si="28"/>
        <v>Small (1-10)</v>
      </c>
      <c r="M945" s="4">
        <v>3</v>
      </c>
      <c r="N945" s="4">
        <v>0</v>
      </c>
      <c r="O945" s="4" t="str">
        <f t="shared" si="29"/>
        <v>No</v>
      </c>
    </row>
    <row r="946" spans="1:15" x14ac:dyDescent="0.25">
      <c r="A946" s="4" t="s">
        <v>3598</v>
      </c>
      <c r="B946" s="4" t="s">
        <v>2965</v>
      </c>
      <c r="C946" s="9">
        <v>44447</v>
      </c>
      <c r="D946" s="4" t="s">
        <v>23</v>
      </c>
      <c r="E946" s="4" t="s">
        <v>424</v>
      </c>
      <c r="F946" s="4" t="s">
        <v>17</v>
      </c>
      <c r="G946" s="4" t="s">
        <v>3599</v>
      </c>
      <c r="H946" s="4">
        <v>2019</v>
      </c>
      <c r="I946" s="4" t="s">
        <v>3600</v>
      </c>
      <c r="J946" s="4" t="s">
        <v>28</v>
      </c>
      <c r="K946" s="4">
        <v>10</v>
      </c>
      <c r="L946" s="4" t="str">
        <f t="shared" si="28"/>
        <v>Small (1-10)</v>
      </c>
      <c r="M946" s="4">
        <v>1</v>
      </c>
      <c r="N946" s="4">
        <v>0</v>
      </c>
      <c r="O946" s="4" t="str">
        <f t="shared" si="29"/>
        <v>No</v>
      </c>
    </row>
    <row r="947" spans="1:15" x14ac:dyDescent="0.25">
      <c r="A947" s="4" t="s">
        <v>3601</v>
      </c>
      <c r="B947" s="4" t="s">
        <v>2965</v>
      </c>
      <c r="C947" s="4" t="s">
        <v>2591</v>
      </c>
      <c r="D947" s="4" t="s">
        <v>2108</v>
      </c>
      <c r="E947" s="4" t="s">
        <v>2786</v>
      </c>
      <c r="F947" s="4" t="s">
        <v>88</v>
      </c>
      <c r="G947" s="4" t="s">
        <v>3599</v>
      </c>
      <c r="H947" s="4">
        <v>2007</v>
      </c>
      <c r="I947" s="4" t="s">
        <v>3602</v>
      </c>
      <c r="J947" s="4" t="s">
        <v>28</v>
      </c>
      <c r="K947" s="4">
        <v>9</v>
      </c>
      <c r="L947" s="4" t="str">
        <f t="shared" si="28"/>
        <v>Small (1-10)</v>
      </c>
      <c r="M947" s="4">
        <v>4</v>
      </c>
      <c r="N947" s="4">
        <v>0</v>
      </c>
      <c r="O947" s="4" t="str">
        <f t="shared" si="29"/>
        <v>No</v>
      </c>
    </row>
    <row r="948" spans="1:15" x14ac:dyDescent="0.25">
      <c r="A948" s="4" t="s">
        <v>3603</v>
      </c>
      <c r="B948" s="4" t="s">
        <v>2965</v>
      </c>
      <c r="C948" s="4" t="s">
        <v>1150</v>
      </c>
      <c r="D948" s="4" t="s">
        <v>23</v>
      </c>
      <c r="E948" s="4" t="s">
        <v>152</v>
      </c>
      <c r="F948" s="4" t="s">
        <v>163</v>
      </c>
      <c r="G948" s="4" t="s">
        <v>3604</v>
      </c>
      <c r="H948" s="4">
        <v>2014</v>
      </c>
      <c r="I948" s="4" t="s">
        <v>3605</v>
      </c>
      <c r="J948" s="4" t="s">
        <v>28</v>
      </c>
      <c r="K948" s="4">
        <v>26</v>
      </c>
      <c r="L948" s="4" t="str">
        <f t="shared" si="28"/>
        <v>Medium (11-50)</v>
      </c>
      <c r="M948" s="4">
        <v>3</v>
      </c>
      <c r="N948" s="4">
        <v>0</v>
      </c>
      <c r="O948" s="4" t="str">
        <f t="shared" si="29"/>
        <v>No</v>
      </c>
    </row>
    <row r="949" spans="1:15" x14ac:dyDescent="0.25">
      <c r="A949" s="4" t="s">
        <v>3606</v>
      </c>
      <c r="B949" s="4" t="s">
        <v>2965</v>
      </c>
      <c r="C949" s="4" t="s">
        <v>3576</v>
      </c>
      <c r="D949" s="4" t="s">
        <v>408</v>
      </c>
      <c r="E949" s="4" t="s">
        <v>409</v>
      </c>
      <c r="F949" s="4" t="s">
        <v>33</v>
      </c>
      <c r="G949" s="4" t="s">
        <v>3607</v>
      </c>
      <c r="H949" s="4">
        <v>2012</v>
      </c>
      <c r="I949" s="4" t="s">
        <v>3608</v>
      </c>
      <c r="J949" s="4" t="s">
        <v>28</v>
      </c>
      <c r="K949" s="4">
        <v>10</v>
      </c>
      <c r="L949" s="4" t="str">
        <f t="shared" si="28"/>
        <v>Small (1-10)</v>
      </c>
      <c r="M949" s="4">
        <v>2</v>
      </c>
      <c r="N949" s="4">
        <v>0</v>
      </c>
      <c r="O949" s="4" t="str">
        <f t="shared" si="29"/>
        <v>No</v>
      </c>
    </row>
    <row r="950" spans="1:15" x14ac:dyDescent="0.25">
      <c r="A950" s="4" t="s">
        <v>3609</v>
      </c>
      <c r="B950" s="4" t="s">
        <v>2965</v>
      </c>
      <c r="C950" s="4" t="s">
        <v>1116</v>
      </c>
      <c r="D950" s="4" t="s">
        <v>23</v>
      </c>
      <c r="E950" s="4" t="s">
        <v>182</v>
      </c>
      <c r="F950" s="4" t="s">
        <v>17</v>
      </c>
      <c r="G950" s="4" t="s">
        <v>3610</v>
      </c>
      <c r="H950" s="4">
        <v>2015</v>
      </c>
      <c r="I950" s="4" t="s">
        <v>3611</v>
      </c>
      <c r="J950" s="4" t="s">
        <v>28</v>
      </c>
      <c r="K950" s="4">
        <v>6</v>
      </c>
      <c r="L950" s="4" t="str">
        <f t="shared" si="28"/>
        <v>Small (1-10)</v>
      </c>
      <c r="M950" s="4">
        <v>2</v>
      </c>
      <c r="N950" s="4">
        <v>0</v>
      </c>
      <c r="O950" s="4" t="str">
        <f t="shared" si="29"/>
        <v>No</v>
      </c>
    </row>
    <row r="951" spans="1:15" x14ac:dyDescent="0.25">
      <c r="A951" s="4" t="s">
        <v>3612</v>
      </c>
      <c r="B951" s="4" t="s">
        <v>2965</v>
      </c>
      <c r="C951" s="4" t="s">
        <v>3613</v>
      </c>
      <c r="D951" s="4" t="s">
        <v>23</v>
      </c>
      <c r="E951" s="4" t="s">
        <v>32</v>
      </c>
      <c r="F951" s="4" t="s">
        <v>303</v>
      </c>
      <c r="G951" s="4" t="s">
        <v>3614</v>
      </c>
      <c r="H951" s="4" t="s">
        <v>28</v>
      </c>
      <c r="I951" s="4" t="s">
        <v>3615</v>
      </c>
      <c r="J951" s="4" t="s">
        <v>28</v>
      </c>
      <c r="K951" s="4">
        <v>9</v>
      </c>
      <c r="L951" s="4" t="str">
        <f t="shared" si="28"/>
        <v>Small (1-10)</v>
      </c>
      <c r="M951" s="4">
        <v>4</v>
      </c>
      <c r="N951" s="4">
        <v>0</v>
      </c>
      <c r="O951" s="4" t="str">
        <f t="shared" si="29"/>
        <v>No</v>
      </c>
    </row>
    <row r="952" spans="1:15" x14ac:dyDescent="0.25">
      <c r="A952" s="4" t="s">
        <v>3616</v>
      </c>
      <c r="B952" s="4" t="s">
        <v>2965</v>
      </c>
      <c r="C952" s="4" t="s">
        <v>3617</v>
      </c>
      <c r="D952" s="4" t="s">
        <v>15</v>
      </c>
      <c r="E952" s="4" t="s">
        <v>436</v>
      </c>
      <c r="F952" s="4" t="s">
        <v>128</v>
      </c>
      <c r="G952" s="4" t="s">
        <v>3618</v>
      </c>
      <c r="H952" s="4">
        <v>2014</v>
      </c>
      <c r="I952" s="4" t="s">
        <v>3619</v>
      </c>
      <c r="J952" s="4" t="s">
        <v>28</v>
      </c>
      <c r="K952" s="4">
        <v>8</v>
      </c>
      <c r="L952" s="4" t="str">
        <f t="shared" si="28"/>
        <v>Small (1-10)</v>
      </c>
      <c r="M952" s="4">
        <v>3</v>
      </c>
      <c r="N952" s="4">
        <v>0</v>
      </c>
      <c r="O952" s="4" t="str">
        <f t="shared" si="29"/>
        <v>No</v>
      </c>
    </row>
    <row r="953" spans="1:15" x14ac:dyDescent="0.25">
      <c r="A953" s="4" t="s">
        <v>3620</v>
      </c>
      <c r="B953" s="4" t="s">
        <v>2965</v>
      </c>
      <c r="C953" s="9">
        <v>44236</v>
      </c>
      <c r="D953" s="4" t="s">
        <v>233</v>
      </c>
      <c r="E953" s="4" t="s">
        <v>233</v>
      </c>
      <c r="F953" s="4" t="s">
        <v>88</v>
      </c>
      <c r="G953" s="4" t="s">
        <v>3621</v>
      </c>
      <c r="H953" s="4">
        <v>2020</v>
      </c>
      <c r="I953" s="4" t="s">
        <v>3622</v>
      </c>
      <c r="J953" s="4" t="s">
        <v>28</v>
      </c>
      <c r="K953" s="4">
        <v>8</v>
      </c>
      <c r="L953" s="4" t="str">
        <f t="shared" si="28"/>
        <v>Small (1-10)</v>
      </c>
      <c r="M953" s="4">
        <v>2</v>
      </c>
      <c r="N953" s="4">
        <v>0</v>
      </c>
      <c r="O953" s="4" t="str">
        <f t="shared" si="29"/>
        <v>No</v>
      </c>
    </row>
    <row r="954" spans="1:15" x14ac:dyDescent="0.25">
      <c r="A954" s="4" t="s">
        <v>3623</v>
      </c>
      <c r="B954" s="4" t="s">
        <v>2965</v>
      </c>
      <c r="C954" s="9">
        <v>44205</v>
      </c>
      <c r="D954" s="4" t="s">
        <v>208</v>
      </c>
      <c r="E954" s="4" t="s">
        <v>279</v>
      </c>
      <c r="F954" s="4" t="s">
        <v>88</v>
      </c>
      <c r="G954" s="4" t="s">
        <v>3624</v>
      </c>
      <c r="H954" s="4">
        <v>2005</v>
      </c>
      <c r="I954" s="4" t="s">
        <v>3625</v>
      </c>
      <c r="J954" s="4" t="s">
        <v>28</v>
      </c>
      <c r="K954" s="4">
        <v>2</v>
      </c>
      <c r="L954" s="4" t="str">
        <f t="shared" si="28"/>
        <v>Small (1-10)</v>
      </c>
      <c r="M954" s="4">
        <v>1</v>
      </c>
      <c r="N954" s="4">
        <v>0</v>
      </c>
      <c r="O954" s="4" t="str">
        <f t="shared" si="29"/>
        <v>No</v>
      </c>
    </row>
    <row r="955" spans="1:15" x14ac:dyDescent="0.25">
      <c r="A955" s="4" t="s">
        <v>3626</v>
      </c>
      <c r="B955" s="4" t="s">
        <v>2965</v>
      </c>
      <c r="C955" s="9">
        <v>44448</v>
      </c>
      <c r="D955" s="4" t="s">
        <v>208</v>
      </c>
      <c r="E955" s="4" t="s">
        <v>209</v>
      </c>
      <c r="F955" s="4" t="s">
        <v>128</v>
      </c>
      <c r="G955" s="4" t="s">
        <v>3627</v>
      </c>
      <c r="H955" s="4">
        <v>2018</v>
      </c>
      <c r="I955" s="4" t="s">
        <v>3628</v>
      </c>
      <c r="J955" s="4" t="s">
        <v>28</v>
      </c>
      <c r="K955" s="4">
        <v>14</v>
      </c>
      <c r="L955" s="4" t="str">
        <f t="shared" si="28"/>
        <v>Medium (11-50)</v>
      </c>
      <c r="M955" s="4">
        <v>1</v>
      </c>
      <c r="N955" s="4">
        <v>0</v>
      </c>
      <c r="O955" s="4" t="str">
        <f t="shared" si="29"/>
        <v>No</v>
      </c>
    </row>
    <row r="956" spans="1:15" x14ac:dyDescent="0.25">
      <c r="A956" s="4" t="s">
        <v>3629</v>
      </c>
      <c r="B956" s="4" t="s">
        <v>2711</v>
      </c>
      <c r="C956" s="4" t="s">
        <v>1368</v>
      </c>
      <c r="D956" s="4" t="s">
        <v>23</v>
      </c>
      <c r="E956" s="4" t="s">
        <v>32</v>
      </c>
      <c r="F956" s="4" t="s">
        <v>88</v>
      </c>
      <c r="G956" s="4" t="s">
        <v>3630</v>
      </c>
      <c r="H956" s="4">
        <v>2013</v>
      </c>
      <c r="I956" s="4" t="s">
        <v>3631</v>
      </c>
      <c r="J956" s="4" t="s">
        <v>28</v>
      </c>
      <c r="K956" s="4">
        <v>55</v>
      </c>
      <c r="L956" s="4" t="str">
        <f t="shared" si="28"/>
        <v>Big (51-91)</v>
      </c>
      <c r="M956" s="4">
        <v>5</v>
      </c>
      <c r="N956" s="4">
        <v>0</v>
      </c>
      <c r="O956" s="4" t="str">
        <f t="shared" si="29"/>
        <v>No</v>
      </c>
    </row>
    <row r="957" spans="1:15" x14ac:dyDescent="0.25">
      <c r="A957" s="4" t="s">
        <v>3632</v>
      </c>
      <c r="B957" s="4" t="s">
        <v>2965</v>
      </c>
      <c r="C957" s="9">
        <v>44448</v>
      </c>
      <c r="D957" s="4" t="s">
        <v>23</v>
      </c>
      <c r="E957" s="4" t="s">
        <v>3572</v>
      </c>
      <c r="F957" s="4" t="s">
        <v>163</v>
      </c>
      <c r="G957" s="4" t="s">
        <v>3633</v>
      </c>
      <c r="H957" s="4" t="s">
        <v>28</v>
      </c>
      <c r="I957" s="4" t="s">
        <v>28</v>
      </c>
      <c r="J957" s="4" t="s">
        <v>28</v>
      </c>
      <c r="K957" s="4">
        <v>1</v>
      </c>
      <c r="L957" s="4" t="str">
        <f t="shared" si="28"/>
        <v>Small (1-10)</v>
      </c>
      <c r="M957" s="4" t="s">
        <v>28</v>
      </c>
      <c r="N957" s="4">
        <v>0</v>
      </c>
      <c r="O957" s="4" t="str">
        <f t="shared" si="29"/>
        <v>No</v>
      </c>
    </row>
    <row r="958" spans="1:15" x14ac:dyDescent="0.25">
      <c r="A958" s="4" t="s">
        <v>3634</v>
      </c>
      <c r="B958" s="4" t="s">
        <v>2965</v>
      </c>
      <c r="C958" s="9">
        <v>44448</v>
      </c>
      <c r="D958" s="4" t="s">
        <v>23</v>
      </c>
      <c r="E958" s="4" t="s">
        <v>152</v>
      </c>
      <c r="F958" s="4" t="s">
        <v>33</v>
      </c>
      <c r="G958" s="4" t="s">
        <v>3635</v>
      </c>
      <c r="H958" s="4" t="s">
        <v>28</v>
      </c>
      <c r="I958" s="4" t="s">
        <v>28</v>
      </c>
      <c r="J958" s="4" t="s">
        <v>28</v>
      </c>
      <c r="K958" s="4">
        <v>1</v>
      </c>
      <c r="L958" s="4" t="str">
        <f t="shared" si="28"/>
        <v>Small (1-10)</v>
      </c>
      <c r="M958" s="4" t="s">
        <v>28</v>
      </c>
      <c r="N958" s="4">
        <v>0</v>
      </c>
      <c r="O958" s="4" t="str">
        <f t="shared" si="29"/>
        <v>No</v>
      </c>
    </row>
    <row r="959" spans="1:15" x14ac:dyDescent="0.25">
      <c r="A959" s="4" t="s">
        <v>3636</v>
      </c>
      <c r="B959" s="4" t="s">
        <v>2965</v>
      </c>
      <c r="C959" s="4" t="s">
        <v>1368</v>
      </c>
      <c r="D959" s="4" t="s">
        <v>111</v>
      </c>
      <c r="E959" s="4" t="s">
        <v>112</v>
      </c>
      <c r="F959" s="4" t="s">
        <v>33</v>
      </c>
      <c r="G959" s="4" t="s">
        <v>3637</v>
      </c>
      <c r="H959" s="4">
        <v>2014</v>
      </c>
      <c r="I959" s="4" t="s">
        <v>3638</v>
      </c>
      <c r="J959" s="4" t="s">
        <v>28</v>
      </c>
      <c r="K959" s="4">
        <v>8</v>
      </c>
      <c r="L959" s="4" t="str">
        <f t="shared" si="28"/>
        <v>Small (1-10)</v>
      </c>
      <c r="M959" s="4">
        <v>1</v>
      </c>
      <c r="N959" s="4">
        <v>0</v>
      </c>
      <c r="O959" s="4" t="str">
        <f t="shared" si="29"/>
        <v>No</v>
      </c>
    </row>
    <row r="960" spans="1:15" x14ac:dyDescent="0.25">
      <c r="A960" s="4" t="s">
        <v>3639</v>
      </c>
      <c r="B960" s="4" t="s">
        <v>2965</v>
      </c>
      <c r="C960" s="4" t="s">
        <v>776</v>
      </c>
      <c r="D960" s="4" t="s">
        <v>58</v>
      </c>
      <c r="E960" s="4" t="s">
        <v>59</v>
      </c>
      <c r="F960" s="4" t="s">
        <v>33</v>
      </c>
      <c r="G960" s="4" t="s">
        <v>3640</v>
      </c>
      <c r="H960" s="4">
        <v>2016</v>
      </c>
      <c r="I960" s="4" t="s">
        <v>3641</v>
      </c>
      <c r="J960" s="4" t="s">
        <v>28</v>
      </c>
      <c r="K960" s="4">
        <v>17</v>
      </c>
      <c r="L960" s="4" t="str">
        <f t="shared" si="28"/>
        <v>Medium (11-50)</v>
      </c>
      <c r="M960" s="4">
        <v>3</v>
      </c>
      <c r="N960" s="4">
        <v>0</v>
      </c>
      <c r="O960" s="4" t="str">
        <f t="shared" si="29"/>
        <v>No</v>
      </c>
    </row>
    <row r="961" spans="1:15" x14ac:dyDescent="0.25">
      <c r="A961" s="4" t="s">
        <v>3642</v>
      </c>
      <c r="B961" s="4" t="s">
        <v>2965</v>
      </c>
      <c r="C961" s="4" t="s">
        <v>776</v>
      </c>
      <c r="D961" s="4" t="s">
        <v>23</v>
      </c>
      <c r="E961" s="4" t="s">
        <v>950</v>
      </c>
      <c r="F961" s="4" t="s">
        <v>54</v>
      </c>
      <c r="G961" s="4" t="s">
        <v>3643</v>
      </c>
      <c r="H961" s="4">
        <v>2019</v>
      </c>
      <c r="I961" s="4" t="s">
        <v>28</v>
      </c>
      <c r="J961" s="4" t="s">
        <v>28</v>
      </c>
      <c r="K961" s="4">
        <v>3</v>
      </c>
      <c r="L961" s="4" t="str">
        <f t="shared" si="28"/>
        <v>Small (1-10)</v>
      </c>
      <c r="M961" s="4">
        <v>1</v>
      </c>
      <c r="N961" s="4">
        <v>0</v>
      </c>
      <c r="O961" s="4" t="str">
        <f t="shared" si="29"/>
        <v>No</v>
      </c>
    </row>
    <row r="962" spans="1:15" x14ac:dyDescent="0.25">
      <c r="A962" s="4" t="s">
        <v>3644</v>
      </c>
      <c r="B962" s="4" t="s">
        <v>2965</v>
      </c>
      <c r="C962" s="4" t="s">
        <v>1837</v>
      </c>
      <c r="D962" s="4" t="s">
        <v>23</v>
      </c>
      <c r="E962" s="4" t="s">
        <v>32</v>
      </c>
      <c r="F962" s="4" t="s">
        <v>54</v>
      </c>
      <c r="G962" s="4" t="s">
        <v>3645</v>
      </c>
      <c r="H962" s="4">
        <v>2016</v>
      </c>
      <c r="I962" s="4" t="s">
        <v>3641</v>
      </c>
      <c r="J962" s="4" t="s">
        <v>28</v>
      </c>
      <c r="K962" s="4">
        <v>17</v>
      </c>
      <c r="L962" s="4" t="str">
        <f t="shared" si="28"/>
        <v>Medium (11-50)</v>
      </c>
      <c r="M962" s="4">
        <v>3</v>
      </c>
      <c r="N962" s="4">
        <v>0</v>
      </c>
      <c r="O962" s="4" t="str">
        <f t="shared" si="29"/>
        <v>No</v>
      </c>
    </row>
    <row r="963" spans="1:15" x14ac:dyDescent="0.25">
      <c r="A963" s="4" t="s">
        <v>3646</v>
      </c>
      <c r="B963" s="4" t="s">
        <v>2965</v>
      </c>
      <c r="C963" s="4" t="s">
        <v>1472</v>
      </c>
      <c r="D963" s="4" t="s">
        <v>15</v>
      </c>
      <c r="E963" s="4" t="s">
        <v>107</v>
      </c>
      <c r="F963" s="4" t="s">
        <v>65</v>
      </c>
      <c r="G963" s="4" t="s">
        <v>3647</v>
      </c>
      <c r="H963" s="4">
        <v>2010</v>
      </c>
      <c r="I963" s="4" t="s">
        <v>3648</v>
      </c>
      <c r="J963" s="4" t="s">
        <v>28</v>
      </c>
      <c r="K963" s="4">
        <v>13</v>
      </c>
      <c r="L963" s="4" t="str">
        <f t="shared" ref="L963:L1026" si="30">IF(K963&lt;=10,"Small (1-10)",IF(K963&lt;=50,"Medium (11-50)","Big (51-91)"))</f>
        <v>Medium (11-50)</v>
      </c>
      <c r="M963" s="4">
        <v>1</v>
      </c>
      <c r="N963" s="4">
        <v>0</v>
      </c>
      <c r="O963" s="4" t="str">
        <f t="shared" ref="O963:O1026" si="31">IF(N963&gt;0,"Yes","No")</f>
        <v>No</v>
      </c>
    </row>
    <row r="964" spans="1:15" x14ac:dyDescent="0.25">
      <c r="A964" s="4" t="s">
        <v>3649</v>
      </c>
      <c r="B964" s="4" t="s">
        <v>2965</v>
      </c>
      <c r="C964" s="4" t="s">
        <v>3650</v>
      </c>
      <c r="D964" s="4" t="s">
        <v>15</v>
      </c>
      <c r="E964" s="4" t="s">
        <v>107</v>
      </c>
      <c r="F964" s="4" t="s">
        <v>139</v>
      </c>
      <c r="G964" s="4" t="s">
        <v>3651</v>
      </c>
      <c r="H964" s="4">
        <v>2020</v>
      </c>
      <c r="I964" s="4" t="s">
        <v>2293</v>
      </c>
      <c r="J964" s="4" t="s">
        <v>28</v>
      </c>
      <c r="K964" s="4">
        <v>2</v>
      </c>
      <c r="L964" s="4" t="str">
        <f t="shared" si="30"/>
        <v>Small (1-10)</v>
      </c>
      <c r="M964" s="4">
        <v>1</v>
      </c>
      <c r="N964" s="4">
        <v>0</v>
      </c>
      <c r="O964" s="4" t="str">
        <f t="shared" si="31"/>
        <v>No</v>
      </c>
    </row>
    <row r="965" spans="1:15" x14ac:dyDescent="0.25">
      <c r="A965" s="4" t="s">
        <v>3652</v>
      </c>
      <c r="B965" s="4" t="s">
        <v>2965</v>
      </c>
      <c r="C965" s="4" t="s">
        <v>2276</v>
      </c>
      <c r="D965" s="4" t="s">
        <v>995</v>
      </c>
      <c r="E965" s="4" t="s">
        <v>995</v>
      </c>
      <c r="F965" s="4" t="s">
        <v>65</v>
      </c>
      <c r="G965" s="4" t="s">
        <v>3653</v>
      </c>
      <c r="H965" s="4">
        <v>2014</v>
      </c>
      <c r="I965" s="4" t="s">
        <v>3654</v>
      </c>
      <c r="J965" s="4" t="s">
        <v>28</v>
      </c>
      <c r="K965" s="4">
        <v>15</v>
      </c>
      <c r="L965" s="4" t="str">
        <f t="shared" si="30"/>
        <v>Medium (11-50)</v>
      </c>
      <c r="M965" s="4">
        <v>6</v>
      </c>
      <c r="N965" s="4">
        <v>0</v>
      </c>
      <c r="O965" s="4" t="str">
        <f t="shared" si="31"/>
        <v>No</v>
      </c>
    </row>
    <row r="966" spans="1:15" x14ac:dyDescent="0.25">
      <c r="A966" s="4" t="s">
        <v>3655</v>
      </c>
      <c r="B966" s="4" t="s">
        <v>2965</v>
      </c>
      <c r="C966" s="4" t="s">
        <v>2282</v>
      </c>
      <c r="D966" s="4" t="s">
        <v>99</v>
      </c>
      <c r="E966" s="4" t="s">
        <v>100</v>
      </c>
      <c r="F966" s="4" t="s">
        <v>101</v>
      </c>
      <c r="G966" s="4" t="s">
        <v>3656</v>
      </c>
      <c r="H966" s="4">
        <v>2014</v>
      </c>
      <c r="I966" s="4" t="s">
        <v>3657</v>
      </c>
      <c r="J966" s="4" t="s">
        <v>28</v>
      </c>
      <c r="K966" s="4">
        <v>13</v>
      </c>
      <c r="L966" s="4" t="str">
        <f t="shared" si="30"/>
        <v>Medium (11-50)</v>
      </c>
      <c r="M966" s="4">
        <v>5</v>
      </c>
      <c r="N966" s="4">
        <v>0</v>
      </c>
      <c r="O966" s="4" t="str">
        <f t="shared" si="31"/>
        <v>No</v>
      </c>
    </row>
    <row r="967" spans="1:15" x14ac:dyDescent="0.25">
      <c r="A967" s="4" t="s">
        <v>3658</v>
      </c>
      <c r="B967" s="4" t="s">
        <v>2965</v>
      </c>
      <c r="C967" s="4" t="s">
        <v>2286</v>
      </c>
      <c r="D967" s="4" t="s">
        <v>23</v>
      </c>
      <c r="E967" s="4" t="s">
        <v>152</v>
      </c>
      <c r="F967" s="4" t="s">
        <v>163</v>
      </c>
      <c r="G967" s="4" t="s">
        <v>3659</v>
      </c>
      <c r="H967" s="4">
        <v>2014</v>
      </c>
      <c r="I967" s="4" t="s">
        <v>3660</v>
      </c>
      <c r="J967" s="4" t="s">
        <v>28</v>
      </c>
      <c r="K967" s="4">
        <v>14</v>
      </c>
      <c r="L967" s="4" t="str">
        <f t="shared" si="30"/>
        <v>Medium (11-50)</v>
      </c>
      <c r="M967" s="4">
        <v>1</v>
      </c>
      <c r="N967" s="4">
        <v>0</v>
      </c>
      <c r="O967" s="4" t="str">
        <f t="shared" si="31"/>
        <v>No</v>
      </c>
    </row>
    <row r="968" spans="1:15" x14ac:dyDescent="0.25">
      <c r="A968" s="4" t="s">
        <v>3661</v>
      </c>
      <c r="B968" s="4" t="s">
        <v>2965</v>
      </c>
      <c r="C968" s="9">
        <v>44296</v>
      </c>
      <c r="D968" s="4" t="s">
        <v>111</v>
      </c>
      <c r="E968" s="4" t="s">
        <v>112</v>
      </c>
      <c r="F968" s="4" t="s">
        <v>33</v>
      </c>
      <c r="G968" s="4" t="s">
        <v>3662</v>
      </c>
      <c r="H968" s="4">
        <v>2018</v>
      </c>
      <c r="I968" s="4" t="s">
        <v>3663</v>
      </c>
      <c r="J968" s="4" t="s">
        <v>28</v>
      </c>
      <c r="K968" s="4">
        <v>12</v>
      </c>
      <c r="L968" s="4" t="str">
        <f t="shared" si="30"/>
        <v>Medium (11-50)</v>
      </c>
      <c r="M968" s="4">
        <v>1</v>
      </c>
      <c r="N968" s="4">
        <v>0</v>
      </c>
      <c r="O968" s="4" t="str">
        <f t="shared" si="31"/>
        <v>No</v>
      </c>
    </row>
    <row r="969" spans="1:15" x14ac:dyDescent="0.25">
      <c r="A969" s="4" t="s">
        <v>3664</v>
      </c>
      <c r="B969" s="4" t="s">
        <v>2965</v>
      </c>
      <c r="C969" s="9">
        <v>44326</v>
      </c>
      <c r="D969" s="4" t="s">
        <v>99</v>
      </c>
      <c r="E969" s="4" t="s">
        <v>100</v>
      </c>
      <c r="F969" s="4" t="s">
        <v>88</v>
      </c>
      <c r="G969" s="4" t="s">
        <v>3665</v>
      </c>
      <c r="H969" s="4">
        <v>2015</v>
      </c>
      <c r="I969" s="4" t="s">
        <v>3666</v>
      </c>
      <c r="J969" s="4" t="s">
        <v>28</v>
      </c>
      <c r="K969" s="4">
        <v>21</v>
      </c>
      <c r="L969" s="4" t="str">
        <f t="shared" si="30"/>
        <v>Medium (11-50)</v>
      </c>
      <c r="M969" s="4">
        <v>5</v>
      </c>
      <c r="N969" s="4">
        <v>0</v>
      </c>
      <c r="O969" s="4" t="str">
        <f t="shared" si="31"/>
        <v>No</v>
      </c>
    </row>
    <row r="970" spans="1:15" x14ac:dyDescent="0.25">
      <c r="A970" s="4" t="s">
        <v>3667</v>
      </c>
      <c r="B970" s="4" t="s">
        <v>2965</v>
      </c>
      <c r="C970" s="9">
        <v>44326</v>
      </c>
      <c r="D970" s="4" t="s">
        <v>23</v>
      </c>
      <c r="E970" s="4" t="s">
        <v>152</v>
      </c>
      <c r="F970" s="4" t="s">
        <v>33</v>
      </c>
      <c r="G970" s="4" t="s">
        <v>3668</v>
      </c>
      <c r="H970" s="4">
        <v>2017</v>
      </c>
      <c r="I970" s="4" t="s">
        <v>3669</v>
      </c>
      <c r="J970" s="4" t="s">
        <v>28</v>
      </c>
      <c r="K970" s="4">
        <v>3</v>
      </c>
      <c r="L970" s="4" t="str">
        <f t="shared" si="30"/>
        <v>Small (1-10)</v>
      </c>
      <c r="M970" s="4">
        <v>1</v>
      </c>
      <c r="N970" s="4">
        <v>0</v>
      </c>
      <c r="O970" s="4" t="str">
        <f t="shared" si="31"/>
        <v>No</v>
      </c>
    </row>
    <row r="971" spans="1:15" x14ac:dyDescent="0.25">
      <c r="A971" s="4" t="s">
        <v>3670</v>
      </c>
      <c r="B971" s="4" t="s">
        <v>2965</v>
      </c>
      <c r="C971" s="9">
        <v>44387</v>
      </c>
      <c r="D971" s="4" t="s">
        <v>23</v>
      </c>
      <c r="E971" s="4" t="s">
        <v>152</v>
      </c>
      <c r="F971" s="4" t="s">
        <v>70</v>
      </c>
      <c r="G971" s="4" t="s">
        <v>3671</v>
      </c>
      <c r="H971" s="4">
        <v>2019</v>
      </c>
      <c r="I971" s="4" t="s">
        <v>3672</v>
      </c>
      <c r="J971" s="4" t="s">
        <v>28</v>
      </c>
      <c r="K971" s="4">
        <v>6</v>
      </c>
      <c r="L971" s="4" t="str">
        <f t="shared" si="30"/>
        <v>Small (1-10)</v>
      </c>
      <c r="M971" s="4">
        <v>1</v>
      </c>
      <c r="N971" s="4">
        <v>0</v>
      </c>
      <c r="O971" s="4" t="str">
        <f t="shared" si="31"/>
        <v>No</v>
      </c>
    </row>
    <row r="972" spans="1:15" x14ac:dyDescent="0.25">
      <c r="A972" s="4" t="s">
        <v>3673</v>
      </c>
      <c r="B972" s="4" t="s">
        <v>2965</v>
      </c>
      <c r="C972" s="9">
        <v>44387</v>
      </c>
      <c r="D972" s="4" t="s">
        <v>23</v>
      </c>
      <c r="E972" s="4" t="s">
        <v>1209</v>
      </c>
      <c r="F972" s="4" t="s">
        <v>54</v>
      </c>
      <c r="G972" s="4" t="s">
        <v>3674</v>
      </c>
      <c r="H972" s="4">
        <v>2017</v>
      </c>
      <c r="I972" s="4" t="s">
        <v>3675</v>
      </c>
      <c r="J972" s="4" t="s">
        <v>28</v>
      </c>
      <c r="K972" s="4">
        <v>3</v>
      </c>
      <c r="L972" s="4" t="str">
        <f t="shared" si="30"/>
        <v>Small (1-10)</v>
      </c>
      <c r="M972" s="4">
        <v>1</v>
      </c>
      <c r="N972" s="4">
        <v>0</v>
      </c>
      <c r="O972" s="4" t="str">
        <f t="shared" si="31"/>
        <v>No</v>
      </c>
    </row>
    <row r="973" spans="1:15" x14ac:dyDescent="0.25">
      <c r="A973" s="4" t="s">
        <v>3676</v>
      </c>
      <c r="B973" s="4" t="s">
        <v>2965</v>
      </c>
      <c r="C973" s="9">
        <v>44510</v>
      </c>
      <c r="D973" s="4" t="s">
        <v>555</v>
      </c>
      <c r="E973" s="4" t="s">
        <v>3677</v>
      </c>
      <c r="F973" s="4" t="s">
        <v>33</v>
      </c>
      <c r="G973" s="4" t="s">
        <v>3678</v>
      </c>
      <c r="H973" s="4">
        <v>2016</v>
      </c>
      <c r="I973" s="4" t="s">
        <v>3679</v>
      </c>
      <c r="J973" s="4" t="s">
        <v>28</v>
      </c>
      <c r="K973" s="4">
        <v>8</v>
      </c>
      <c r="L973" s="4" t="str">
        <f t="shared" si="30"/>
        <v>Small (1-10)</v>
      </c>
      <c r="M973" s="4">
        <v>2</v>
      </c>
      <c r="N973" s="4">
        <v>0</v>
      </c>
      <c r="O973" s="4" t="str">
        <f t="shared" si="31"/>
        <v>No</v>
      </c>
    </row>
    <row r="974" spans="1:15" x14ac:dyDescent="0.25">
      <c r="A974" s="4" t="s">
        <v>3680</v>
      </c>
      <c r="B974" s="4" t="s">
        <v>2965</v>
      </c>
      <c r="C974" s="4" t="s">
        <v>186</v>
      </c>
      <c r="D974" s="4" t="s">
        <v>99</v>
      </c>
      <c r="E974" s="4" t="s">
        <v>309</v>
      </c>
      <c r="F974" s="4" t="s">
        <v>33</v>
      </c>
      <c r="G974" s="4" t="s">
        <v>3681</v>
      </c>
      <c r="H974" s="4">
        <v>2009</v>
      </c>
      <c r="I974" s="4" t="s">
        <v>3682</v>
      </c>
      <c r="J974" s="4" t="s">
        <v>28</v>
      </c>
      <c r="K974" s="4">
        <v>31</v>
      </c>
      <c r="L974" s="4" t="str">
        <f t="shared" si="30"/>
        <v>Medium (11-50)</v>
      </c>
      <c r="M974" s="4">
        <v>9</v>
      </c>
      <c r="N974" s="4">
        <v>0</v>
      </c>
      <c r="O974" s="4" t="str">
        <f t="shared" si="31"/>
        <v>No</v>
      </c>
    </row>
    <row r="975" spans="1:15" x14ac:dyDescent="0.25">
      <c r="A975" s="4" t="s">
        <v>3683</v>
      </c>
      <c r="B975" s="4" t="s">
        <v>2965</v>
      </c>
      <c r="C975" s="4" t="s">
        <v>3684</v>
      </c>
      <c r="D975" s="4" t="s">
        <v>58</v>
      </c>
      <c r="E975" s="4" t="s">
        <v>59</v>
      </c>
      <c r="F975" s="4" t="s">
        <v>33</v>
      </c>
      <c r="G975" s="4" t="s">
        <v>3685</v>
      </c>
      <c r="H975" s="4">
        <v>2005</v>
      </c>
      <c r="I975" s="4" t="s">
        <v>3686</v>
      </c>
      <c r="J975" s="4" t="s">
        <v>28</v>
      </c>
      <c r="K975" s="4">
        <v>17</v>
      </c>
      <c r="L975" s="4" t="str">
        <f t="shared" si="30"/>
        <v>Medium (11-50)</v>
      </c>
      <c r="M975" s="4">
        <v>2</v>
      </c>
      <c r="N975" s="4">
        <v>0</v>
      </c>
      <c r="O975" s="4" t="str">
        <f t="shared" si="31"/>
        <v>No</v>
      </c>
    </row>
    <row r="976" spans="1:15" x14ac:dyDescent="0.25">
      <c r="A976" s="4" t="s">
        <v>3687</v>
      </c>
      <c r="B976" s="4" t="s">
        <v>2965</v>
      </c>
      <c r="C976" s="4" t="s">
        <v>2291</v>
      </c>
      <c r="D976" s="4" t="s">
        <v>555</v>
      </c>
      <c r="E976" s="4" t="s">
        <v>556</v>
      </c>
      <c r="F976" s="4" t="s">
        <v>163</v>
      </c>
      <c r="G976" s="4" t="s">
        <v>3688</v>
      </c>
      <c r="H976" s="4">
        <v>2014</v>
      </c>
      <c r="I976" s="4" t="s">
        <v>3689</v>
      </c>
      <c r="J976" s="4" t="s">
        <v>28</v>
      </c>
      <c r="K976" s="4">
        <v>3</v>
      </c>
      <c r="L976" s="4" t="str">
        <f t="shared" si="30"/>
        <v>Small (1-10)</v>
      </c>
      <c r="M976" s="4">
        <v>1</v>
      </c>
      <c r="N976" s="4">
        <v>0</v>
      </c>
      <c r="O976" s="4" t="str">
        <f t="shared" si="31"/>
        <v>No</v>
      </c>
    </row>
    <row r="977" spans="1:15" x14ac:dyDescent="0.25">
      <c r="A977" s="4" t="s">
        <v>3690</v>
      </c>
      <c r="B977" s="4" t="s">
        <v>2965</v>
      </c>
      <c r="C977" s="4" t="s">
        <v>2291</v>
      </c>
      <c r="D977" s="4" t="s">
        <v>605</v>
      </c>
      <c r="E977" s="4" t="s">
        <v>611</v>
      </c>
      <c r="F977" s="4" t="s">
        <v>65</v>
      </c>
      <c r="G977" s="4" t="s">
        <v>3691</v>
      </c>
      <c r="H977" s="4">
        <v>2015</v>
      </c>
      <c r="I977" s="4" t="s">
        <v>3692</v>
      </c>
      <c r="J977" s="4" t="s">
        <v>28</v>
      </c>
      <c r="K977" s="4">
        <v>18</v>
      </c>
      <c r="L977" s="4" t="str">
        <f t="shared" si="30"/>
        <v>Medium (11-50)</v>
      </c>
      <c r="M977" s="4">
        <v>3</v>
      </c>
      <c r="N977" s="4">
        <v>0</v>
      </c>
      <c r="O977" s="4" t="str">
        <f t="shared" si="31"/>
        <v>No</v>
      </c>
    </row>
    <row r="978" spans="1:15" x14ac:dyDescent="0.25">
      <c r="A978" s="4" t="s">
        <v>2350</v>
      </c>
      <c r="B978" s="4" t="s">
        <v>2965</v>
      </c>
      <c r="C978" s="4" t="s">
        <v>1659</v>
      </c>
      <c r="D978" s="4" t="s">
        <v>23</v>
      </c>
      <c r="E978" s="4" t="s">
        <v>152</v>
      </c>
      <c r="F978" s="4" t="s">
        <v>65</v>
      </c>
      <c r="G978" s="4" t="s">
        <v>3693</v>
      </c>
      <c r="H978" s="4">
        <v>1999</v>
      </c>
      <c r="I978" s="4" t="s">
        <v>28</v>
      </c>
      <c r="J978" s="4" t="s">
        <v>28</v>
      </c>
      <c r="K978" s="4">
        <v>1</v>
      </c>
      <c r="L978" s="4" t="str">
        <f t="shared" si="30"/>
        <v>Small (1-10)</v>
      </c>
      <c r="M978" s="4">
        <v>1</v>
      </c>
      <c r="N978" s="4">
        <v>0</v>
      </c>
      <c r="O978" s="4" t="str">
        <f t="shared" si="31"/>
        <v>No</v>
      </c>
    </row>
    <row r="979" spans="1:15" x14ac:dyDescent="0.25">
      <c r="A979" s="4" t="s">
        <v>3694</v>
      </c>
      <c r="B979" s="4" t="s">
        <v>2965</v>
      </c>
      <c r="C979" s="4" t="s">
        <v>1659</v>
      </c>
      <c r="D979" s="4" t="s">
        <v>23</v>
      </c>
      <c r="E979" s="4" t="s">
        <v>152</v>
      </c>
      <c r="F979" s="4" t="s">
        <v>17</v>
      </c>
      <c r="G979" s="4" t="s">
        <v>3695</v>
      </c>
      <c r="H979" s="4">
        <v>2011</v>
      </c>
      <c r="I979" s="4" t="s">
        <v>3696</v>
      </c>
      <c r="J979" s="4" t="s">
        <v>28</v>
      </c>
      <c r="K979" s="4">
        <v>13</v>
      </c>
      <c r="L979" s="4" t="str">
        <f t="shared" si="30"/>
        <v>Medium (11-50)</v>
      </c>
      <c r="M979" s="4">
        <v>3</v>
      </c>
      <c r="N979" s="4">
        <v>0</v>
      </c>
      <c r="O979" s="4" t="str">
        <f t="shared" si="31"/>
        <v>No</v>
      </c>
    </row>
    <row r="980" spans="1:15" x14ac:dyDescent="0.25">
      <c r="A980" s="4" t="s">
        <v>3697</v>
      </c>
      <c r="B980" s="4" t="s">
        <v>2965</v>
      </c>
      <c r="C980" s="9">
        <v>44238</v>
      </c>
      <c r="D980" s="4" t="s">
        <v>15</v>
      </c>
      <c r="E980" s="4" t="s">
        <v>16</v>
      </c>
      <c r="F980" s="4" t="s">
        <v>54</v>
      </c>
      <c r="G980" s="4" t="s">
        <v>3698</v>
      </c>
      <c r="H980" s="4">
        <v>2015</v>
      </c>
      <c r="I980" s="4" t="s">
        <v>3699</v>
      </c>
      <c r="J980" s="4" t="s">
        <v>28</v>
      </c>
      <c r="K980" s="4">
        <v>8</v>
      </c>
      <c r="L980" s="4" t="str">
        <f t="shared" si="30"/>
        <v>Small (1-10)</v>
      </c>
      <c r="M980" s="4">
        <v>2</v>
      </c>
      <c r="N980" s="4">
        <v>0</v>
      </c>
      <c r="O980" s="4" t="str">
        <f t="shared" si="31"/>
        <v>No</v>
      </c>
    </row>
    <row r="981" spans="1:15" x14ac:dyDescent="0.25">
      <c r="A981" s="4" t="s">
        <v>3700</v>
      </c>
      <c r="B981" s="4" t="s">
        <v>2965</v>
      </c>
      <c r="C981" s="9">
        <v>44238</v>
      </c>
      <c r="D981" s="4" t="s">
        <v>15</v>
      </c>
      <c r="E981" s="4" t="s">
        <v>107</v>
      </c>
      <c r="F981" s="4" t="s">
        <v>54</v>
      </c>
      <c r="G981" s="4" t="s">
        <v>3701</v>
      </c>
      <c r="H981" s="4">
        <v>2015</v>
      </c>
      <c r="I981" s="4" t="s">
        <v>3669</v>
      </c>
      <c r="J981" s="4" t="s">
        <v>28</v>
      </c>
      <c r="K981" s="4">
        <v>14</v>
      </c>
      <c r="L981" s="4" t="str">
        <f t="shared" si="30"/>
        <v>Medium (11-50)</v>
      </c>
      <c r="M981" s="4">
        <v>1</v>
      </c>
      <c r="N981" s="4">
        <v>0</v>
      </c>
      <c r="O981" s="4" t="str">
        <f t="shared" si="31"/>
        <v>No</v>
      </c>
    </row>
    <row r="982" spans="1:15" x14ac:dyDescent="0.25">
      <c r="A982" s="4" t="s">
        <v>3702</v>
      </c>
      <c r="B982" s="4" t="s">
        <v>2965</v>
      </c>
      <c r="C982" s="9">
        <v>44266</v>
      </c>
      <c r="D982" s="4" t="s">
        <v>23</v>
      </c>
      <c r="E982" s="4" t="s">
        <v>871</v>
      </c>
      <c r="F982" s="4" t="s">
        <v>54</v>
      </c>
      <c r="G982" s="4" t="s">
        <v>3703</v>
      </c>
      <c r="H982" s="4">
        <v>2009</v>
      </c>
      <c r="I982" s="4" t="s">
        <v>3704</v>
      </c>
      <c r="J982" s="4" t="s">
        <v>28</v>
      </c>
      <c r="K982" s="4">
        <v>2</v>
      </c>
      <c r="L982" s="4" t="str">
        <f t="shared" si="30"/>
        <v>Small (1-10)</v>
      </c>
      <c r="M982" s="4">
        <v>1</v>
      </c>
      <c r="N982" s="4">
        <v>0</v>
      </c>
      <c r="O982" s="4" t="str">
        <f t="shared" si="31"/>
        <v>No</v>
      </c>
    </row>
    <row r="983" spans="1:15" x14ac:dyDescent="0.25">
      <c r="A983" s="4" t="s">
        <v>3705</v>
      </c>
      <c r="B983" s="4" t="s">
        <v>2965</v>
      </c>
      <c r="C983" s="9">
        <v>44419</v>
      </c>
      <c r="D983" s="4" t="s">
        <v>23</v>
      </c>
      <c r="E983" s="4" t="s">
        <v>182</v>
      </c>
      <c r="F983" s="4" t="s">
        <v>295</v>
      </c>
      <c r="G983" s="4" t="s">
        <v>3706</v>
      </c>
      <c r="H983" s="4">
        <v>2020</v>
      </c>
      <c r="I983" s="4" t="s">
        <v>3707</v>
      </c>
      <c r="J983" s="4" t="s">
        <v>28</v>
      </c>
      <c r="K983" s="4">
        <v>9</v>
      </c>
      <c r="L983" s="4" t="str">
        <f t="shared" si="30"/>
        <v>Small (1-10)</v>
      </c>
      <c r="M983" s="4">
        <v>1</v>
      </c>
      <c r="N983" s="4">
        <v>0</v>
      </c>
      <c r="O983" s="4" t="str">
        <f t="shared" si="31"/>
        <v>No</v>
      </c>
    </row>
    <row r="984" spans="1:15" x14ac:dyDescent="0.25">
      <c r="A984" s="4" t="s">
        <v>3708</v>
      </c>
      <c r="B984" s="4" t="s">
        <v>2965</v>
      </c>
      <c r="C984" s="9">
        <v>44419</v>
      </c>
      <c r="D984" s="4" t="s">
        <v>208</v>
      </c>
      <c r="E984" s="4" t="s">
        <v>279</v>
      </c>
      <c r="F984" s="4" t="s">
        <v>139</v>
      </c>
      <c r="G984" s="4" t="s">
        <v>3709</v>
      </c>
      <c r="H984" s="4">
        <v>2020</v>
      </c>
      <c r="I984" s="4" t="s">
        <v>3710</v>
      </c>
      <c r="J984" s="4" t="s">
        <v>28</v>
      </c>
      <c r="K984" s="4">
        <v>13</v>
      </c>
      <c r="L984" s="4" t="str">
        <f t="shared" si="30"/>
        <v>Medium (11-50)</v>
      </c>
      <c r="M984" s="4">
        <v>2</v>
      </c>
      <c r="N984" s="4">
        <v>0</v>
      </c>
      <c r="O984" s="4" t="str">
        <f t="shared" si="31"/>
        <v>No</v>
      </c>
    </row>
    <row r="985" spans="1:15" x14ac:dyDescent="0.25">
      <c r="A985" s="4" t="s">
        <v>3711</v>
      </c>
      <c r="B985" s="4" t="s">
        <v>2965</v>
      </c>
      <c r="C985" s="9">
        <v>44450</v>
      </c>
      <c r="D985" s="4" t="s">
        <v>23</v>
      </c>
      <c r="E985" s="4" t="s">
        <v>152</v>
      </c>
      <c r="F985" s="4" t="s">
        <v>54</v>
      </c>
      <c r="G985" s="4" t="s">
        <v>3712</v>
      </c>
      <c r="H985" s="4">
        <v>2012</v>
      </c>
      <c r="I985" s="4" t="s">
        <v>3713</v>
      </c>
      <c r="J985" s="4" t="s">
        <v>28</v>
      </c>
      <c r="K985" s="4">
        <v>23</v>
      </c>
      <c r="L985" s="4" t="str">
        <f t="shared" si="30"/>
        <v>Medium (11-50)</v>
      </c>
      <c r="M985" s="4">
        <v>2</v>
      </c>
      <c r="N985" s="4">
        <v>0</v>
      </c>
      <c r="O985" s="4" t="str">
        <f t="shared" si="31"/>
        <v>No</v>
      </c>
    </row>
    <row r="986" spans="1:15" x14ac:dyDescent="0.25">
      <c r="A986" s="4" t="s">
        <v>3714</v>
      </c>
      <c r="B986" s="4" t="s">
        <v>2965</v>
      </c>
      <c r="C986" s="9">
        <v>44450</v>
      </c>
      <c r="D986" s="4" t="s">
        <v>23</v>
      </c>
      <c r="E986" s="4" t="s">
        <v>894</v>
      </c>
      <c r="F986" s="4" t="s">
        <v>295</v>
      </c>
      <c r="G986" s="4" t="s">
        <v>3715</v>
      </c>
      <c r="H986" s="4">
        <v>2014</v>
      </c>
      <c r="I986" s="4" t="s">
        <v>3716</v>
      </c>
      <c r="J986" s="4" t="s">
        <v>28</v>
      </c>
      <c r="K986" s="4">
        <v>11</v>
      </c>
      <c r="L986" s="4" t="str">
        <f t="shared" si="30"/>
        <v>Medium (11-50)</v>
      </c>
      <c r="M986" s="4">
        <v>3</v>
      </c>
      <c r="N986" s="4">
        <v>0</v>
      </c>
      <c r="O986" s="4" t="str">
        <f t="shared" si="31"/>
        <v>No</v>
      </c>
    </row>
    <row r="987" spans="1:15" x14ac:dyDescent="0.25">
      <c r="A987" s="4" t="s">
        <v>3717</v>
      </c>
      <c r="B987" s="4" t="s">
        <v>2965</v>
      </c>
      <c r="C987" s="9">
        <v>44480</v>
      </c>
      <c r="D987" s="4" t="s">
        <v>23</v>
      </c>
      <c r="E987" s="4" t="s">
        <v>152</v>
      </c>
      <c r="F987" s="4" t="s">
        <v>33</v>
      </c>
      <c r="G987" s="4" t="s">
        <v>3718</v>
      </c>
      <c r="H987" s="4">
        <v>2018</v>
      </c>
      <c r="I987" s="4" t="s">
        <v>3719</v>
      </c>
      <c r="J987" s="4" t="s">
        <v>28</v>
      </c>
      <c r="K987" s="4">
        <v>8</v>
      </c>
      <c r="L987" s="4" t="str">
        <f t="shared" si="30"/>
        <v>Small (1-10)</v>
      </c>
      <c r="M987" s="4">
        <v>1</v>
      </c>
      <c r="N987" s="4">
        <v>0</v>
      </c>
      <c r="O987" s="4" t="str">
        <f t="shared" si="31"/>
        <v>No</v>
      </c>
    </row>
    <row r="988" spans="1:15" x14ac:dyDescent="0.25">
      <c r="A988" s="4" t="s">
        <v>3720</v>
      </c>
      <c r="B988" s="4" t="s">
        <v>2908</v>
      </c>
      <c r="C988" s="9">
        <v>44480</v>
      </c>
      <c r="D988" s="4" t="s">
        <v>15</v>
      </c>
      <c r="E988" s="4" t="s">
        <v>107</v>
      </c>
      <c r="F988" s="4" t="s">
        <v>128</v>
      </c>
      <c r="G988" s="4" t="s">
        <v>3721</v>
      </c>
      <c r="H988" s="4">
        <v>2013</v>
      </c>
      <c r="I988" s="4" t="s">
        <v>3722</v>
      </c>
      <c r="J988" s="4" t="s">
        <v>28</v>
      </c>
      <c r="K988" s="4">
        <v>17</v>
      </c>
      <c r="L988" s="4" t="str">
        <f t="shared" si="30"/>
        <v>Medium (11-50)</v>
      </c>
      <c r="M988" s="4">
        <v>1</v>
      </c>
      <c r="N988" s="4">
        <v>0</v>
      </c>
      <c r="O988" s="4" t="str">
        <f t="shared" si="31"/>
        <v>No</v>
      </c>
    </row>
    <row r="989" spans="1:15" x14ac:dyDescent="0.25">
      <c r="A989" s="4" t="s">
        <v>3723</v>
      </c>
      <c r="B989" s="4" t="s">
        <v>2965</v>
      </c>
      <c r="C989" s="4" t="s">
        <v>2990</v>
      </c>
      <c r="D989" s="4" t="s">
        <v>99</v>
      </c>
      <c r="E989" s="4" t="s">
        <v>100</v>
      </c>
      <c r="F989" s="4" t="s">
        <v>25</v>
      </c>
      <c r="G989" s="4" t="s">
        <v>3724</v>
      </c>
      <c r="H989" s="4">
        <v>2021</v>
      </c>
      <c r="I989" s="4" t="s">
        <v>3725</v>
      </c>
      <c r="J989" s="4" t="s">
        <v>28</v>
      </c>
      <c r="K989" s="4">
        <v>13</v>
      </c>
      <c r="L989" s="4" t="str">
        <f t="shared" si="30"/>
        <v>Medium (11-50)</v>
      </c>
      <c r="M989" s="4">
        <v>3</v>
      </c>
      <c r="N989" s="4">
        <v>0</v>
      </c>
      <c r="O989" s="4" t="str">
        <f t="shared" si="31"/>
        <v>No</v>
      </c>
    </row>
    <row r="990" spans="1:15" x14ac:dyDescent="0.25">
      <c r="A990" s="4" t="s">
        <v>3726</v>
      </c>
      <c r="B990" s="4" t="s">
        <v>2965</v>
      </c>
      <c r="C990" s="4" t="s">
        <v>2990</v>
      </c>
      <c r="D990" s="4" t="s">
        <v>23</v>
      </c>
      <c r="E990" s="4" t="s">
        <v>350</v>
      </c>
      <c r="F990" s="4" t="s">
        <v>88</v>
      </c>
      <c r="G990" s="4" t="s">
        <v>3727</v>
      </c>
      <c r="H990" s="4">
        <v>2017</v>
      </c>
      <c r="I990" s="4" t="s">
        <v>3728</v>
      </c>
      <c r="J990" s="4" t="s">
        <v>28</v>
      </c>
      <c r="K990" s="4">
        <v>10</v>
      </c>
      <c r="L990" s="4" t="str">
        <f t="shared" si="30"/>
        <v>Small (1-10)</v>
      </c>
      <c r="M990" s="4">
        <v>1</v>
      </c>
      <c r="N990" s="4">
        <v>0</v>
      </c>
      <c r="O990" s="4" t="str">
        <f t="shared" si="31"/>
        <v>No</v>
      </c>
    </row>
    <row r="991" spans="1:15" x14ac:dyDescent="0.25">
      <c r="A991" s="4" t="s">
        <v>3729</v>
      </c>
      <c r="B991" s="4" t="s">
        <v>2965</v>
      </c>
      <c r="C991" s="4" t="s">
        <v>1120</v>
      </c>
      <c r="D991" s="4" t="s">
        <v>23</v>
      </c>
      <c r="E991" s="4" t="s">
        <v>3730</v>
      </c>
      <c r="F991" s="4" t="s">
        <v>54</v>
      </c>
      <c r="G991" s="4" t="s">
        <v>3731</v>
      </c>
      <c r="H991" s="4">
        <v>2020</v>
      </c>
      <c r="I991" s="4" t="s">
        <v>2293</v>
      </c>
      <c r="J991" s="4" t="s">
        <v>28</v>
      </c>
      <c r="K991" s="4">
        <v>2</v>
      </c>
      <c r="L991" s="4" t="str">
        <f t="shared" si="30"/>
        <v>Small (1-10)</v>
      </c>
      <c r="M991" s="4">
        <v>1</v>
      </c>
      <c r="N991" s="4">
        <v>0</v>
      </c>
      <c r="O991" s="4" t="str">
        <f t="shared" si="31"/>
        <v>No</v>
      </c>
    </row>
    <row r="992" spans="1:15" x14ac:dyDescent="0.25">
      <c r="A992" s="4" t="s">
        <v>3732</v>
      </c>
      <c r="B992" s="4" t="s">
        <v>2965</v>
      </c>
      <c r="C992" s="4" t="s">
        <v>3733</v>
      </c>
      <c r="D992" s="4" t="s">
        <v>23</v>
      </c>
      <c r="E992" s="4" t="s">
        <v>32</v>
      </c>
      <c r="F992" s="4" t="s">
        <v>295</v>
      </c>
      <c r="G992" s="4" t="s">
        <v>3734</v>
      </c>
      <c r="H992" s="4" t="s">
        <v>28</v>
      </c>
      <c r="I992" s="4" t="s">
        <v>3735</v>
      </c>
      <c r="J992" s="4" t="s">
        <v>28</v>
      </c>
      <c r="K992" s="4">
        <v>11</v>
      </c>
      <c r="L992" s="4" t="str">
        <f t="shared" si="30"/>
        <v>Medium (11-50)</v>
      </c>
      <c r="M992" s="4">
        <v>3</v>
      </c>
      <c r="N992" s="4">
        <v>0</v>
      </c>
      <c r="O992" s="4" t="str">
        <f t="shared" si="31"/>
        <v>No</v>
      </c>
    </row>
    <row r="993" spans="1:15" x14ac:dyDescent="0.25">
      <c r="A993" s="4" t="s">
        <v>3736</v>
      </c>
      <c r="B993" s="4" t="s">
        <v>2965</v>
      </c>
      <c r="C993" s="4" t="s">
        <v>3733</v>
      </c>
      <c r="D993" s="4" t="s">
        <v>23</v>
      </c>
      <c r="E993" s="4" t="s">
        <v>152</v>
      </c>
      <c r="F993" s="4" t="s">
        <v>1456</v>
      </c>
      <c r="G993" s="4" t="s">
        <v>3737</v>
      </c>
      <c r="H993" s="4">
        <v>2016</v>
      </c>
      <c r="I993" s="4" t="s">
        <v>3738</v>
      </c>
      <c r="J993" s="4" t="s">
        <v>28</v>
      </c>
      <c r="K993" s="4">
        <v>12</v>
      </c>
      <c r="L993" s="4" t="str">
        <f t="shared" si="30"/>
        <v>Medium (11-50)</v>
      </c>
      <c r="M993" s="4">
        <v>2</v>
      </c>
      <c r="N993" s="4">
        <v>0</v>
      </c>
      <c r="O993" s="4" t="str">
        <f t="shared" si="31"/>
        <v>No</v>
      </c>
    </row>
    <row r="994" spans="1:15" x14ac:dyDescent="0.25">
      <c r="A994" s="4" t="s">
        <v>3739</v>
      </c>
      <c r="B994" s="4" t="s">
        <v>2965</v>
      </c>
      <c r="C994" s="4" t="s">
        <v>3733</v>
      </c>
      <c r="D994" s="4" t="s">
        <v>23</v>
      </c>
      <c r="E994" s="4" t="s">
        <v>3740</v>
      </c>
      <c r="F994" s="4" t="s">
        <v>295</v>
      </c>
      <c r="G994" s="4" t="s">
        <v>3741</v>
      </c>
      <c r="H994" s="4">
        <v>2016</v>
      </c>
      <c r="I994" s="4" t="s">
        <v>3742</v>
      </c>
      <c r="J994" s="4" t="s">
        <v>28</v>
      </c>
      <c r="K994" s="4">
        <v>11</v>
      </c>
      <c r="L994" s="4" t="str">
        <f t="shared" si="30"/>
        <v>Medium (11-50)</v>
      </c>
      <c r="M994" s="4">
        <v>3</v>
      </c>
      <c r="N994" s="4">
        <v>0</v>
      </c>
      <c r="O994" s="4" t="str">
        <f t="shared" si="31"/>
        <v>No</v>
      </c>
    </row>
    <row r="995" spans="1:15" x14ac:dyDescent="0.25">
      <c r="A995" s="4" t="s">
        <v>3743</v>
      </c>
      <c r="B995" s="4" t="s">
        <v>2965</v>
      </c>
      <c r="C995" s="4" t="s">
        <v>3744</v>
      </c>
      <c r="D995" s="4" t="s">
        <v>99</v>
      </c>
      <c r="E995" s="4" t="s">
        <v>100</v>
      </c>
      <c r="F995" s="4" t="s">
        <v>54</v>
      </c>
      <c r="G995" s="4" t="s">
        <v>3745</v>
      </c>
      <c r="H995" s="4">
        <v>2014</v>
      </c>
      <c r="I995" s="4" t="s">
        <v>3746</v>
      </c>
      <c r="J995" s="4" t="s">
        <v>28</v>
      </c>
      <c r="K995" s="4">
        <v>14</v>
      </c>
      <c r="L995" s="4" t="str">
        <f t="shared" si="30"/>
        <v>Medium (11-50)</v>
      </c>
      <c r="M995" s="4">
        <v>5</v>
      </c>
      <c r="N995" s="4">
        <v>0</v>
      </c>
      <c r="O995" s="4" t="str">
        <f t="shared" si="31"/>
        <v>No</v>
      </c>
    </row>
    <row r="996" spans="1:15" x14ac:dyDescent="0.25">
      <c r="A996" s="4" t="s">
        <v>3747</v>
      </c>
      <c r="B996" s="4" t="s">
        <v>2965</v>
      </c>
      <c r="C996" s="4" t="s">
        <v>3748</v>
      </c>
      <c r="D996" s="4" t="s">
        <v>99</v>
      </c>
      <c r="E996" s="4" t="s">
        <v>100</v>
      </c>
      <c r="F996" s="4" t="s">
        <v>33</v>
      </c>
      <c r="G996" s="4" t="s">
        <v>3749</v>
      </c>
      <c r="H996" s="4">
        <v>2015</v>
      </c>
      <c r="I996" s="4" t="s">
        <v>3750</v>
      </c>
      <c r="J996" s="4" t="s">
        <v>28</v>
      </c>
      <c r="K996" s="4">
        <v>30</v>
      </c>
      <c r="L996" s="4" t="str">
        <f t="shared" si="30"/>
        <v>Medium (11-50)</v>
      </c>
      <c r="M996" s="4">
        <v>3</v>
      </c>
      <c r="N996" s="4">
        <v>0</v>
      </c>
      <c r="O996" s="4" t="str">
        <f t="shared" si="31"/>
        <v>No</v>
      </c>
    </row>
    <row r="997" spans="1:15" x14ac:dyDescent="0.25">
      <c r="A997" s="4" t="s">
        <v>3751</v>
      </c>
      <c r="B997" s="4" t="s">
        <v>2965</v>
      </c>
      <c r="C997" s="4" t="s">
        <v>1053</v>
      </c>
      <c r="D997" s="4" t="s">
        <v>58</v>
      </c>
      <c r="E997" s="4" t="s">
        <v>59</v>
      </c>
      <c r="F997" s="4" t="s">
        <v>33</v>
      </c>
      <c r="G997" s="4" t="s">
        <v>3752</v>
      </c>
      <c r="H997" s="4">
        <v>2014</v>
      </c>
      <c r="I997" s="4" t="s">
        <v>3753</v>
      </c>
      <c r="J997" s="4" t="s">
        <v>28</v>
      </c>
      <c r="K997" s="4">
        <v>15</v>
      </c>
      <c r="L997" s="4" t="str">
        <f t="shared" si="30"/>
        <v>Medium (11-50)</v>
      </c>
      <c r="M997" s="4">
        <v>3</v>
      </c>
      <c r="N997" s="4">
        <v>0</v>
      </c>
      <c r="O997" s="4" t="str">
        <f t="shared" si="31"/>
        <v>No</v>
      </c>
    </row>
    <row r="998" spans="1:15" x14ac:dyDescent="0.25">
      <c r="A998" s="4" t="s">
        <v>3754</v>
      </c>
      <c r="B998" s="4" t="s">
        <v>2965</v>
      </c>
      <c r="C998" s="4" t="s">
        <v>2994</v>
      </c>
      <c r="D998" s="4" t="s">
        <v>23</v>
      </c>
      <c r="E998" s="4" t="s">
        <v>1369</v>
      </c>
      <c r="F998" s="4" t="s">
        <v>54</v>
      </c>
      <c r="G998" s="4" t="s">
        <v>3755</v>
      </c>
      <c r="H998" s="4">
        <v>2019</v>
      </c>
      <c r="I998" s="4" t="s">
        <v>3015</v>
      </c>
      <c r="J998" s="4" t="s">
        <v>28</v>
      </c>
      <c r="K998" s="4">
        <v>4</v>
      </c>
      <c r="L998" s="4" t="str">
        <f t="shared" si="30"/>
        <v>Small (1-10)</v>
      </c>
      <c r="M998" s="4">
        <v>1</v>
      </c>
      <c r="N998" s="4">
        <v>0</v>
      </c>
      <c r="O998" s="4" t="str">
        <f t="shared" si="31"/>
        <v>No</v>
      </c>
    </row>
    <row r="999" spans="1:15" x14ac:dyDescent="0.25">
      <c r="A999" s="4" t="s">
        <v>3756</v>
      </c>
      <c r="B999" s="4" t="s">
        <v>2965</v>
      </c>
      <c r="C999" s="9">
        <v>44359</v>
      </c>
      <c r="D999" s="4" t="s">
        <v>319</v>
      </c>
      <c r="E999" s="4" t="s">
        <v>1590</v>
      </c>
      <c r="F999" s="4" t="s">
        <v>33</v>
      </c>
      <c r="G999" s="4" t="s">
        <v>3757</v>
      </c>
      <c r="H999" s="4">
        <v>2020</v>
      </c>
      <c r="I999" s="4" t="s">
        <v>3758</v>
      </c>
      <c r="J999" s="4" t="s">
        <v>28</v>
      </c>
      <c r="K999" s="4">
        <v>14</v>
      </c>
      <c r="L999" s="4" t="str">
        <f t="shared" si="30"/>
        <v>Medium (11-50)</v>
      </c>
      <c r="M999" s="4">
        <v>2</v>
      </c>
      <c r="N999" s="4">
        <v>0</v>
      </c>
      <c r="O999" s="4" t="str">
        <f t="shared" si="31"/>
        <v>No</v>
      </c>
    </row>
    <row r="1000" spans="1:15" x14ac:dyDescent="0.25">
      <c r="A1000" s="4" t="s">
        <v>3759</v>
      </c>
      <c r="B1000" s="4" t="s">
        <v>2965</v>
      </c>
      <c r="C1000" s="9">
        <v>44359</v>
      </c>
      <c r="D1000" s="4" t="s">
        <v>23</v>
      </c>
      <c r="E1000" s="4" t="s">
        <v>152</v>
      </c>
      <c r="F1000" s="4" t="s">
        <v>54</v>
      </c>
      <c r="G1000" s="4" t="s">
        <v>3760</v>
      </c>
      <c r="H1000" s="4">
        <v>2008</v>
      </c>
      <c r="I1000" s="4" t="s">
        <v>3761</v>
      </c>
      <c r="J1000" s="4" t="s">
        <v>28</v>
      </c>
      <c r="K1000" s="4">
        <v>15</v>
      </c>
      <c r="L1000" s="4" t="str">
        <f t="shared" si="30"/>
        <v>Medium (11-50)</v>
      </c>
      <c r="M1000" s="4">
        <v>3</v>
      </c>
      <c r="N1000" s="4">
        <v>0</v>
      </c>
      <c r="O1000" s="4" t="str">
        <f t="shared" si="31"/>
        <v>No</v>
      </c>
    </row>
    <row r="1001" spans="1:15" x14ac:dyDescent="0.25">
      <c r="A1001" s="4" t="s">
        <v>3762</v>
      </c>
      <c r="B1001" s="4" t="s">
        <v>2965</v>
      </c>
      <c r="C1001" s="9">
        <v>44389</v>
      </c>
      <c r="D1001" s="4" t="s">
        <v>23</v>
      </c>
      <c r="E1001" s="4" t="s">
        <v>2619</v>
      </c>
      <c r="F1001" s="4" t="s">
        <v>1456</v>
      </c>
      <c r="G1001" s="4" t="s">
        <v>3763</v>
      </c>
      <c r="H1001" s="4">
        <v>2019</v>
      </c>
      <c r="I1001" s="4" t="s">
        <v>3764</v>
      </c>
      <c r="J1001" s="4" t="s">
        <v>28</v>
      </c>
      <c r="K1001" s="4">
        <v>10</v>
      </c>
      <c r="L1001" s="4" t="str">
        <f t="shared" si="30"/>
        <v>Small (1-10)</v>
      </c>
      <c r="M1001" s="4">
        <v>1</v>
      </c>
      <c r="N1001" s="4">
        <v>0</v>
      </c>
      <c r="O1001" s="4" t="str">
        <f t="shared" si="31"/>
        <v>No</v>
      </c>
    </row>
    <row r="1002" spans="1:15" x14ac:dyDescent="0.25">
      <c r="A1002" s="4" t="s">
        <v>3765</v>
      </c>
      <c r="B1002" s="4" t="s">
        <v>2965</v>
      </c>
      <c r="C1002" s="9">
        <v>44208</v>
      </c>
      <c r="D1002" s="4" t="s">
        <v>23</v>
      </c>
      <c r="E1002" s="4" t="s">
        <v>1299</v>
      </c>
      <c r="F1002" s="4" t="s">
        <v>70</v>
      </c>
      <c r="G1002" s="4" t="s">
        <v>3766</v>
      </c>
      <c r="H1002" s="4">
        <v>2010</v>
      </c>
      <c r="I1002" s="4" t="s">
        <v>28</v>
      </c>
      <c r="J1002" s="4" t="s">
        <v>28</v>
      </c>
      <c r="K1002" s="4">
        <v>3</v>
      </c>
      <c r="L1002" s="4" t="str">
        <f t="shared" si="30"/>
        <v>Small (1-10)</v>
      </c>
      <c r="M1002" s="4">
        <v>1</v>
      </c>
      <c r="N1002" s="4">
        <v>0</v>
      </c>
      <c r="O1002" s="4" t="str">
        <f t="shared" si="31"/>
        <v>No</v>
      </c>
    </row>
    <row r="1003" spans="1:15" x14ac:dyDescent="0.25">
      <c r="A1003" s="4" t="s">
        <v>3767</v>
      </c>
      <c r="B1003" s="4" t="s">
        <v>2965</v>
      </c>
      <c r="C1003" s="9">
        <v>44208</v>
      </c>
      <c r="D1003" s="4" t="s">
        <v>23</v>
      </c>
      <c r="E1003" s="4" t="s">
        <v>3768</v>
      </c>
      <c r="F1003" s="4" t="s">
        <v>295</v>
      </c>
      <c r="G1003" s="4" t="s">
        <v>3769</v>
      </c>
      <c r="H1003" s="4">
        <v>2007</v>
      </c>
      <c r="I1003" s="4" t="s">
        <v>3190</v>
      </c>
      <c r="J1003" s="4" t="s">
        <v>28</v>
      </c>
      <c r="K1003" s="4">
        <v>4</v>
      </c>
      <c r="L1003" s="4" t="str">
        <f t="shared" si="30"/>
        <v>Small (1-10)</v>
      </c>
      <c r="M1003" s="4">
        <v>1</v>
      </c>
      <c r="N1003" s="4">
        <v>0</v>
      </c>
      <c r="O1003" s="4" t="str">
        <f t="shared" si="31"/>
        <v>No</v>
      </c>
    </row>
    <row r="1004" spans="1:15" x14ac:dyDescent="0.25">
      <c r="A1004" s="4" t="s">
        <v>3770</v>
      </c>
      <c r="B1004" s="4" t="s">
        <v>2965</v>
      </c>
      <c r="C1004" s="9">
        <v>44389</v>
      </c>
      <c r="D1004" s="4" t="s">
        <v>52</v>
      </c>
      <c r="E1004" s="4" t="s">
        <v>3771</v>
      </c>
      <c r="F1004" s="4" t="s">
        <v>88</v>
      </c>
      <c r="G1004" s="4" t="s">
        <v>3772</v>
      </c>
      <c r="H1004" s="4">
        <v>2011</v>
      </c>
      <c r="I1004" s="4" t="s">
        <v>3773</v>
      </c>
      <c r="J1004" s="4" t="s">
        <v>28</v>
      </c>
      <c r="K1004" s="4">
        <v>6</v>
      </c>
      <c r="L1004" s="4" t="str">
        <f t="shared" si="30"/>
        <v>Small (1-10)</v>
      </c>
      <c r="M1004" s="4">
        <v>1</v>
      </c>
      <c r="N1004" s="4">
        <v>0</v>
      </c>
      <c r="O1004" s="4" t="str">
        <f t="shared" si="31"/>
        <v>No</v>
      </c>
    </row>
    <row r="1005" spans="1:15" x14ac:dyDescent="0.25">
      <c r="A1005" s="4" t="s">
        <v>3774</v>
      </c>
      <c r="B1005" s="4" t="s">
        <v>2965</v>
      </c>
      <c r="C1005" s="4" t="s">
        <v>3571</v>
      </c>
      <c r="D1005" s="4" t="s">
        <v>23</v>
      </c>
      <c r="E1005" s="4" t="s">
        <v>350</v>
      </c>
      <c r="F1005" s="4" t="s">
        <v>25</v>
      </c>
      <c r="G1005" s="4" t="s">
        <v>3775</v>
      </c>
      <c r="H1005" s="4">
        <v>2012</v>
      </c>
      <c r="I1005" s="4" t="s">
        <v>3776</v>
      </c>
      <c r="J1005" s="4" t="s">
        <v>28</v>
      </c>
      <c r="K1005" s="4">
        <v>20</v>
      </c>
      <c r="L1005" s="4" t="str">
        <f t="shared" si="30"/>
        <v>Medium (11-50)</v>
      </c>
      <c r="M1005" s="4">
        <v>1</v>
      </c>
      <c r="N1005" s="4">
        <v>0</v>
      </c>
      <c r="O1005" s="4" t="str">
        <f t="shared" si="31"/>
        <v>No</v>
      </c>
    </row>
    <row r="1006" spans="1:15" x14ac:dyDescent="0.25">
      <c r="A1006" s="4" t="s">
        <v>3777</v>
      </c>
      <c r="B1006" s="4" t="s">
        <v>2965</v>
      </c>
      <c r="C1006" s="9">
        <v>44420</v>
      </c>
      <c r="D1006" s="4" t="s">
        <v>555</v>
      </c>
      <c r="E1006" s="4" t="s">
        <v>556</v>
      </c>
      <c r="F1006" s="4" t="s">
        <v>33</v>
      </c>
      <c r="G1006" s="4" t="s">
        <v>3778</v>
      </c>
      <c r="H1006" s="4">
        <v>2011</v>
      </c>
      <c r="I1006" s="4" t="s">
        <v>3779</v>
      </c>
      <c r="J1006" s="4" t="s">
        <v>28</v>
      </c>
      <c r="K1006" s="4">
        <v>12</v>
      </c>
      <c r="L1006" s="4" t="str">
        <f t="shared" si="30"/>
        <v>Medium (11-50)</v>
      </c>
      <c r="M1006" s="4">
        <v>3</v>
      </c>
      <c r="N1006" s="4">
        <v>0</v>
      </c>
      <c r="O1006" s="4" t="str">
        <f t="shared" si="31"/>
        <v>No</v>
      </c>
    </row>
    <row r="1007" spans="1:15" x14ac:dyDescent="0.25">
      <c r="A1007" s="4" t="s">
        <v>3780</v>
      </c>
      <c r="B1007" s="4" t="s">
        <v>2965</v>
      </c>
      <c r="C1007" s="9">
        <v>44451</v>
      </c>
      <c r="D1007" s="4" t="s">
        <v>208</v>
      </c>
      <c r="E1007" s="4" t="s">
        <v>279</v>
      </c>
      <c r="F1007" s="4" t="s">
        <v>88</v>
      </c>
      <c r="G1007" s="4" t="s">
        <v>3781</v>
      </c>
      <c r="H1007" s="4">
        <v>2020</v>
      </c>
      <c r="I1007" s="4" t="s">
        <v>3782</v>
      </c>
      <c r="J1007" s="4" t="s">
        <v>28</v>
      </c>
      <c r="K1007" s="4">
        <v>13</v>
      </c>
      <c r="L1007" s="4" t="str">
        <f t="shared" si="30"/>
        <v>Medium (11-50)</v>
      </c>
      <c r="M1007" s="4">
        <v>1</v>
      </c>
      <c r="N1007" s="4">
        <v>0</v>
      </c>
      <c r="O1007" s="4" t="str">
        <f t="shared" si="31"/>
        <v>No</v>
      </c>
    </row>
    <row r="1008" spans="1:15" x14ac:dyDescent="0.25">
      <c r="A1008" s="4" t="s">
        <v>3783</v>
      </c>
      <c r="B1008" s="4" t="s">
        <v>2965</v>
      </c>
      <c r="C1008" s="4" t="s">
        <v>3784</v>
      </c>
      <c r="D1008" s="4" t="s">
        <v>23</v>
      </c>
      <c r="E1008" s="4" t="s">
        <v>344</v>
      </c>
      <c r="F1008" s="4" t="s">
        <v>54</v>
      </c>
      <c r="G1008" s="4" t="s">
        <v>3785</v>
      </c>
      <c r="H1008" s="4">
        <v>2006</v>
      </c>
      <c r="I1008" s="4" t="s">
        <v>3786</v>
      </c>
      <c r="J1008" s="4" t="s">
        <v>28</v>
      </c>
      <c r="K1008" s="4">
        <v>18</v>
      </c>
      <c r="L1008" s="4" t="str">
        <f t="shared" si="30"/>
        <v>Medium (11-50)</v>
      </c>
      <c r="M1008" s="4">
        <v>8</v>
      </c>
      <c r="N1008" s="4">
        <v>0</v>
      </c>
      <c r="O1008" s="4" t="str">
        <f t="shared" si="31"/>
        <v>No</v>
      </c>
    </row>
    <row r="1009" spans="1:15" x14ac:dyDescent="0.25">
      <c r="A1009" s="4" t="s">
        <v>3787</v>
      </c>
      <c r="B1009" s="4" t="s">
        <v>2965</v>
      </c>
      <c r="C1009" s="4" t="s">
        <v>3788</v>
      </c>
      <c r="D1009" s="4" t="s">
        <v>23</v>
      </c>
      <c r="E1009" s="4" t="s">
        <v>152</v>
      </c>
      <c r="F1009" s="4" t="s">
        <v>163</v>
      </c>
      <c r="G1009" s="4" t="s">
        <v>3789</v>
      </c>
      <c r="H1009" s="4">
        <v>2020</v>
      </c>
      <c r="I1009" s="4" t="s">
        <v>3790</v>
      </c>
      <c r="J1009" s="4" t="s">
        <v>28</v>
      </c>
      <c r="K1009" s="4">
        <v>8</v>
      </c>
      <c r="L1009" s="4" t="str">
        <f t="shared" si="30"/>
        <v>Small (1-10)</v>
      </c>
      <c r="M1009" s="4">
        <v>1</v>
      </c>
      <c r="N1009" s="4">
        <v>0</v>
      </c>
      <c r="O1009" s="4" t="str">
        <f t="shared" si="31"/>
        <v>No</v>
      </c>
    </row>
    <row r="1010" spans="1:15" x14ac:dyDescent="0.25">
      <c r="A1010" s="4" t="s">
        <v>3791</v>
      </c>
      <c r="B1010" s="4" t="s">
        <v>2965</v>
      </c>
      <c r="C1010" s="4" t="s">
        <v>1266</v>
      </c>
      <c r="D1010" s="4" t="s">
        <v>23</v>
      </c>
      <c r="E1010" s="4" t="s">
        <v>424</v>
      </c>
      <c r="F1010" s="4" t="s">
        <v>295</v>
      </c>
      <c r="G1010" s="4" t="s">
        <v>3792</v>
      </c>
      <c r="H1010" s="4">
        <v>2020</v>
      </c>
      <c r="I1010" s="4" t="s">
        <v>3793</v>
      </c>
      <c r="J1010" s="4" t="s">
        <v>28</v>
      </c>
      <c r="K1010" s="4">
        <v>7</v>
      </c>
      <c r="L1010" s="4" t="str">
        <f t="shared" si="30"/>
        <v>Small (1-10)</v>
      </c>
      <c r="M1010" s="4">
        <v>1</v>
      </c>
      <c r="N1010" s="4">
        <v>0</v>
      </c>
      <c r="O1010" s="4" t="str">
        <f t="shared" si="31"/>
        <v>No</v>
      </c>
    </row>
    <row r="1011" spans="1:15" x14ac:dyDescent="0.25">
      <c r="A1011" s="4" t="s">
        <v>3794</v>
      </c>
      <c r="B1011" s="4" t="s">
        <v>2965</v>
      </c>
      <c r="C1011" s="4" t="s">
        <v>2344</v>
      </c>
      <c r="D1011" s="4" t="s">
        <v>23</v>
      </c>
      <c r="E1011" s="4" t="s">
        <v>32</v>
      </c>
      <c r="F1011" s="4" t="s">
        <v>139</v>
      </c>
      <c r="G1011" s="4" t="s">
        <v>3795</v>
      </c>
      <c r="H1011" s="4">
        <v>2016</v>
      </c>
      <c r="I1011" s="4" t="s">
        <v>3796</v>
      </c>
      <c r="J1011" s="4" t="s">
        <v>28</v>
      </c>
      <c r="K1011" s="4">
        <v>6</v>
      </c>
      <c r="L1011" s="4" t="str">
        <f t="shared" si="30"/>
        <v>Small (1-10)</v>
      </c>
      <c r="M1011" s="4">
        <v>2</v>
      </c>
      <c r="N1011" s="4">
        <v>0</v>
      </c>
      <c r="O1011" s="4" t="str">
        <f t="shared" si="31"/>
        <v>No</v>
      </c>
    </row>
    <row r="1012" spans="1:15" x14ac:dyDescent="0.25">
      <c r="A1012" s="4" t="s">
        <v>3797</v>
      </c>
      <c r="B1012" s="4" t="s">
        <v>2965</v>
      </c>
      <c r="C1012" s="4" t="s">
        <v>2344</v>
      </c>
      <c r="D1012" s="4" t="s">
        <v>39</v>
      </c>
      <c r="E1012" s="4" t="s">
        <v>40</v>
      </c>
      <c r="F1012" s="4" t="s">
        <v>310</v>
      </c>
      <c r="G1012" s="4" t="s">
        <v>3798</v>
      </c>
      <c r="H1012" s="4">
        <v>2018</v>
      </c>
      <c r="I1012" s="4" t="s">
        <v>3799</v>
      </c>
      <c r="J1012" s="4" t="s">
        <v>28</v>
      </c>
      <c r="K1012" s="4">
        <v>33</v>
      </c>
      <c r="L1012" s="4" t="str">
        <f t="shared" si="30"/>
        <v>Medium (11-50)</v>
      </c>
      <c r="M1012" s="4">
        <v>3</v>
      </c>
      <c r="N1012" s="4">
        <v>0</v>
      </c>
      <c r="O1012" s="4" t="str">
        <f t="shared" si="31"/>
        <v>No</v>
      </c>
    </row>
    <row r="1013" spans="1:15" x14ac:dyDescent="0.25">
      <c r="A1013" s="4" t="s">
        <v>3800</v>
      </c>
      <c r="B1013" s="4" t="s">
        <v>2965</v>
      </c>
      <c r="C1013" s="4" t="s">
        <v>1939</v>
      </c>
      <c r="D1013" s="4" t="s">
        <v>15</v>
      </c>
      <c r="E1013" s="4" t="s">
        <v>16</v>
      </c>
      <c r="F1013" s="4" t="s">
        <v>1456</v>
      </c>
      <c r="G1013" s="4" t="s">
        <v>3801</v>
      </c>
      <c r="H1013" s="4">
        <v>2019</v>
      </c>
      <c r="I1013" s="4" t="s">
        <v>3802</v>
      </c>
      <c r="J1013" s="4" t="s">
        <v>28</v>
      </c>
      <c r="K1013" s="4">
        <v>7</v>
      </c>
      <c r="L1013" s="4" t="str">
        <f t="shared" si="30"/>
        <v>Small (1-10)</v>
      </c>
      <c r="M1013" s="4">
        <v>1</v>
      </c>
      <c r="N1013" s="4">
        <v>0</v>
      </c>
      <c r="O1013" s="4" t="str">
        <f t="shared" si="31"/>
        <v>No</v>
      </c>
    </row>
    <row r="1014" spans="1:15" x14ac:dyDescent="0.25">
      <c r="A1014" s="4" t="s">
        <v>3803</v>
      </c>
      <c r="B1014" s="4" t="s">
        <v>2965</v>
      </c>
      <c r="C1014" s="4" t="s">
        <v>2315</v>
      </c>
      <c r="D1014" s="4" t="s">
        <v>111</v>
      </c>
      <c r="E1014" s="4" t="s">
        <v>112</v>
      </c>
      <c r="F1014" s="4" t="s">
        <v>139</v>
      </c>
      <c r="G1014" s="4" t="s">
        <v>3804</v>
      </c>
      <c r="H1014" s="4">
        <v>2017</v>
      </c>
      <c r="I1014" s="4" t="s">
        <v>3805</v>
      </c>
      <c r="J1014" s="4" t="s">
        <v>28</v>
      </c>
      <c r="K1014" s="4">
        <v>13</v>
      </c>
      <c r="L1014" s="4" t="str">
        <f t="shared" si="30"/>
        <v>Medium (11-50)</v>
      </c>
      <c r="M1014" s="4">
        <v>1</v>
      </c>
      <c r="N1014" s="4">
        <v>0</v>
      </c>
      <c r="O1014" s="4" t="str">
        <f t="shared" si="31"/>
        <v>No</v>
      </c>
    </row>
    <row r="1015" spans="1:15" x14ac:dyDescent="0.25">
      <c r="A1015" s="4" t="s">
        <v>3806</v>
      </c>
      <c r="B1015" s="4" t="s">
        <v>2965</v>
      </c>
      <c r="C1015" s="4" t="s">
        <v>1911</v>
      </c>
      <c r="D1015" s="4" t="s">
        <v>208</v>
      </c>
      <c r="E1015" s="4" t="s">
        <v>279</v>
      </c>
      <c r="F1015" s="4" t="s">
        <v>25</v>
      </c>
      <c r="G1015" s="4" t="s">
        <v>3807</v>
      </c>
      <c r="H1015" s="4">
        <v>2013</v>
      </c>
      <c r="I1015" s="4" t="s">
        <v>3808</v>
      </c>
      <c r="J1015" s="4" t="s">
        <v>28</v>
      </c>
      <c r="K1015" s="4">
        <v>22</v>
      </c>
      <c r="L1015" s="4" t="str">
        <f t="shared" si="30"/>
        <v>Medium (11-50)</v>
      </c>
      <c r="M1015" s="4">
        <v>2</v>
      </c>
      <c r="N1015" s="4">
        <v>0</v>
      </c>
      <c r="O1015" s="4" t="str">
        <f t="shared" si="31"/>
        <v>No</v>
      </c>
    </row>
    <row r="1016" spans="1:15" x14ac:dyDescent="0.25">
      <c r="A1016" s="4" t="s">
        <v>3809</v>
      </c>
      <c r="B1016" s="4" t="s">
        <v>2965</v>
      </c>
      <c r="C1016" s="9">
        <v>44420</v>
      </c>
      <c r="D1016" s="4" t="s">
        <v>995</v>
      </c>
      <c r="E1016" s="4" t="s">
        <v>995</v>
      </c>
      <c r="F1016" s="4" t="s">
        <v>54</v>
      </c>
      <c r="G1016" s="4" t="s">
        <v>3810</v>
      </c>
      <c r="H1016" s="4">
        <v>2011</v>
      </c>
      <c r="I1016" s="4" t="s">
        <v>3811</v>
      </c>
      <c r="J1016" s="4" t="s">
        <v>28</v>
      </c>
      <c r="K1016" s="4">
        <v>11</v>
      </c>
      <c r="L1016" s="4" t="str">
        <f t="shared" si="30"/>
        <v>Medium (11-50)</v>
      </c>
      <c r="M1016" s="4">
        <v>1</v>
      </c>
      <c r="N1016" s="4">
        <v>0</v>
      </c>
      <c r="O1016" s="4" t="str">
        <f t="shared" si="31"/>
        <v>No</v>
      </c>
    </row>
    <row r="1017" spans="1:15" x14ac:dyDescent="0.25">
      <c r="A1017" s="4" t="s">
        <v>3812</v>
      </c>
      <c r="B1017" s="4" t="s">
        <v>2965</v>
      </c>
      <c r="C1017" s="9">
        <v>44682</v>
      </c>
      <c r="D1017" s="4" t="s">
        <v>99</v>
      </c>
      <c r="E1017" s="4" t="s">
        <v>360</v>
      </c>
      <c r="F1017" s="4" t="s">
        <v>70</v>
      </c>
      <c r="G1017" s="4" t="s">
        <v>3813</v>
      </c>
      <c r="H1017" s="4">
        <v>2000</v>
      </c>
      <c r="I1017" s="4" t="s">
        <v>3814</v>
      </c>
      <c r="J1017" s="4" t="s">
        <v>28</v>
      </c>
      <c r="K1017" s="4">
        <v>6</v>
      </c>
      <c r="L1017" s="4" t="str">
        <f t="shared" si="30"/>
        <v>Small (1-10)</v>
      </c>
      <c r="M1017" s="4">
        <v>3</v>
      </c>
      <c r="N1017" s="4">
        <v>0</v>
      </c>
      <c r="O1017" s="4" t="str">
        <f t="shared" si="31"/>
        <v>No</v>
      </c>
    </row>
    <row r="1018" spans="1:15" x14ac:dyDescent="0.25">
      <c r="A1018" s="4" t="s">
        <v>3815</v>
      </c>
      <c r="B1018" s="4" t="s">
        <v>2965</v>
      </c>
      <c r="C1018" s="9">
        <v>44713</v>
      </c>
      <c r="D1018" s="4" t="s">
        <v>384</v>
      </c>
      <c r="E1018" s="4" t="s">
        <v>3816</v>
      </c>
      <c r="F1018" s="4" t="s">
        <v>65</v>
      </c>
      <c r="G1018" s="4" t="s">
        <v>3817</v>
      </c>
      <c r="H1018" s="4">
        <v>2005</v>
      </c>
      <c r="I1018" s="4" t="s">
        <v>3818</v>
      </c>
      <c r="J1018" s="4" t="s">
        <v>28</v>
      </c>
      <c r="K1018" s="4">
        <v>8</v>
      </c>
      <c r="L1018" s="4" t="str">
        <f t="shared" si="30"/>
        <v>Small (1-10)</v>
      </c>
      <c r="M1018" s="4">
        <v>3</v>
      </c>
      <c r="N1018" s="4">
        <v>0</v>
      </c>
      <c r="O1018" s="4" t="str">
        <f t="shared" si="31"/>
        <v>No</v>
      </c>
    </row>
    <row r="1019" spans="1:15" x14ac:dyDescent="0.25">
      <c r="A1019" s="4" t="s">
        <v>3819</v>
      </c>
      <c r="B1019" s="4" t="s">
        <v>2965</v>
      </c>
      <c r="C1019" s="9">
        <v>44866</v>
      </c>
      <c r="D1019" s="4" t="s">
        <v>23</v>
      </c>
      <c r="E1019" s="4" t="s">
        <v>152</v>
      </c>
      <c r="F1019" s="4" t="s">
        <v>33</v>
      </c>
      <c r="G1019" s="4" t="s">
        <v>3820</v>
      </c>
      <c r="H1019" s="4">
        <v>2009</v>
      </c>
      <c r="I1019" s="4" t="s">
        <v>3821</v>
      </c>
      <c r="J1019" s="4" t="s">
        <v>28</v>
      </c>
      <c r="K1019" s="4">
        <v>7</v>
      </c>
      <c r="L1019" s="4" t="str">
        <f t="shared" si="30"/>
        <v>Small (1-10)</v>
      </c>
      <c r="M1019" s="4">
        <v>2</v>
      </c>
      <c r="N1019" s="4">
        <v>0</v>
      </c>
      <c r="O1019" s="4" t="str">
        <f t="shared" si="31"/>
        <v>No</v>
      </c>
    </row>
    <row r="1020" spans="1:15" x14ac:dyDescent="0.25">
      <c r="A1020" s="4" t="s">
        <v>3822</v>
      </c>
      <c r="B1020" s="4" t="s">
        <v>2965</v>
      </c>
      <c r="C1020" s="9">
        <v>44896</v>
      </c>
      <c r="D1020" s="4" t="s">
        <v>23</v>
      </c>
      <c r="E1020" s="4" t="s">
        <v>894</v>
      </c>
      <c r="F1020" s="4" t="s">
        <v>17</v>
      </c>
      <c r="G1020" s="4" t="s">
        <v>3823</v>
      </c>
      <c r="H1020" s="4">
        <v>2016</v>
      </c>
      <c r="I1020" s="4" t="s">
        <v>3824</v>
      </c>
      <c r="J1020" s="4" t="s">
        <v>28</v>
      </c>
      <c r="K1020" s="4">
        <v>19</v>
      </c>
      <c r="L1020" s="4" t="str">
        <f t="shared" si="30"/>
        <v>Medium (11-50)</v>
      </c>
      <c r="M1020" s="4">
        <v>1</v>
      </c>
      <c r="N1020" s="4">
        <v>0</v>
      </c>
      <c r="O1020" s="4" t="str">
        <f t="shared" si="31"/>
        <v>No</v>
      </c>
    </row>
    <row r="1021" spans="1:15" x14ac:dyDescent="0.25">
      <c r="A1021" s="4" t="s">
        <v>3825</v>
      </c>
      <c r="B1021" s="4" t="s">
        <v>2965</v>
      </c>
      <c r="C1021" s="9">
        <v>44866</v>
      </c>
      <c r="D1021" s="4" t="s">
        <v>512</v>
      </c>
      <c r="E1021" s="4" t="s">
        <v>3826</v>
      </c>
      <c r="F1021" s="4" t="s">
        <v>295</v>
      </c>
      <c r="G1021" s="4" t="s">
        <v>3827</v>
      </c>
      <c r="H1021" s="4">
        <v>2015</v>
      </c>
      <c r="I1021" s="4" t="s">
        <v>3828</v>
      </c>
      <c r="J1021" s="4" t="s">
        <v>28</v>
      </c>
      <c r="K1021" s="4">
        <v>6</v>
      </c>
      <c r="L1021" s="4" t="str">
        <f t="shared" si="30"/>
        <v>Small (1-10)</v>
      </c>
      <c r="M1021" s="4">
        <v>1</v>
      </c>
      <c r="N1021" s="4">
        <v>0</v>
      </c>
      <c r="O1021" s="4" t="str">
        <f t="shared" si="31"/>
        <v>No</v>
      </c>
    </row>
    <row r="1022" spans="1:15" x14ac:dyDescent="0.25">
      <c r="A1022" s="4" t="s">
        <v>3829</v>
      </c>
      <c r="B1022" s="4" t="s">
        <v>2965</v>
      </c>
      <c r="C1022" s="4" t="s">
        <v>2415</v>
      </c>
      <c r="D1022" s="4" t="s">
        <v>99</v>
      </c>
      <c r="E1022" s="4" t="s">
        <v>3830</v>
      </c>
      <c r="F1022" s="4" t="s">
        <v>54</v>
      </c>
      <c r="G1022" s="4" t="s">
        <v>3831</v>
      </c>
      <c r="H1022" s="4">
        <v>2015</v>
      </c>
      <c r="I1022" s="4" t="s">
        <v>3832</v>
      </c>
      <c r="J1022" s="4" t="s">
        <v>28</v>
      </c>
      <c r="K1022" s="4">
        <v>10</v>
      </c>
      <c r="L1022" s="4" t="str">
        <f t="shared" si="30"/>
        <v>Small (1-10)</v>
      </c>
      <c r="M1022" s="4">
        <v>2</v>
      </c>
      <c r="N1022" s="4">
        <v>0</v>
      </c>
      <c r="O1022" s="4" t="str">
        <f t="shared" si="31"/>
        <v>No</v>
      </c>
    </row>
    <row r="1023" spans="1:15" x14ac:dyDescent="0.25">
      <c r="A1023" s="4" t="s">
        <v>3833</v>
      </c>
      <c r="B1023" s="4" t="s">
        <v>2965</v>
      </c>
      <c r="C1023" s="4" t="s">
        <v>2333</v>
      </c>
      <c r="D1023" s="4" t="s">
        <v>23</v>
      </c>
      <c r="E1023" s="4" t="s">
        <v>424</v>
      </c>
      <c r="F1023" s="4" t="s">
        <v>70</v>
      </c>
      <c r="G1023" s="4" t="s">
        <v>3834</v>
      </c>
      <c r="H1023" s="4">
        <v>2014</v>
      </c>
      <c r="I1023" s="4" t="s">
        <v>3835</v>
      </c>
      <c r="J1023" s="4" t="s">
        <v>28</v>
      </c>
      <c r="K1023" s="4">
        <v>13</v>
      </c>
      <c r="L1023" s="4" t="str">
        <f t="shared" si="30"/>
        <v>Medium (11-50)</v>
      </c>
      <c r="M1023" s="4">
        <v>2</v>
      </c>
      <c r="N1023" s="4">
        <v>0</v>
      </c>
      <c r="O1023" s="4" t="str">
        <f t="shared" si="31"/>
        <v>No</v>
      </c>
    </row>
    <row r="1024" spans="1:15" x14ac:dyDescent="0.25">
      <c r="A1024" s="4" t="s">
        <v>3836</v>
      </c>
      <c r="B1024" s="4" t="s">
        <v>2965</v>
      </c>
      <c r="C1024" s="4" t="s">
        <v>2333</v>
      </c>
      <c r="D1024" s="4" t="s">
        <v>23</v>
      </c>
      <c r="E1024" s="4" t="s">
        <v>152</v>
      </c>
      <c r="F1024" s="4" t="s">
        <v>54</v>
      </c>
      <c r="G1024" s="4" t="s">
        <v>3837</v>
      </c>
      <c r="H1024" s="4">
        <v>2012</v>
      </c>
      <c r="I1024" s="4" t="s">
        <v>3838</v>
      </c>
      <c r="J1024" s="4" t="s">
        <v>28</v>
      </c>
      <c r="K1024" s="4">
        <v>26</v>
      </c>
      <c r="L1024" s="4" t="str">
        <f t="shared" si="30"/>
        <v>Medium (11-50)</v>
      </c>
      <c r="M1024" s="4">
        <v>4</v>
      </c>
      <c r="N1024" s="4">
        <v>0</v>
      </c>
      <c r="O1024" s="4" t="str">
        <f t="shared" si="31"/>
        <v>No</v>
      </c>
    </row>
    <row r="1025" spans="1:15" x14ac:dyDescent="0.25">
      <c r="A1025" s="4" t="s">
        <v>3839</v>
      </c>
      <c r="B1025" s="4" t="s">
        <v>2965</v>
      </c>
      <c r="C1025" s="4" t="s">
        <v>2059</v>
      </c>
      <c r="D1025" s="4" t="s">
        <v>23</v>
      </c>
      <c r="E1025" s="4" t="s">
        <v>152</v>
      </c>
      <c r="F1025" s="4" t="s">
        <v>33</v>
      </c>
      <c r="G1025" s="4" t="s">
        <v>3840</v>
      </c>
      <c r="H1025" s="4">
        <v>2015</v>
      </c>
      <c r="I1025" s="4" t="s">
        <v>3841</v>
      </c>
      <c r="J1025" s="4" t="s">
        <v>28</v>
      </c>
      <c r="K1025" s="4">
        <v>25</v>
      </c>
      <c r="L1025" s="4" t="str">
        <f t="shared" si="30"/>
        <v>Medium (11-50)</v>
      </c>
      <c r="M1025" s="4">
        <v>1</v>
      </c>
      <c r="N1025" s="4">
        <v>0</v>
      </c>
      <c r="O1025" s="4" t="str">
        <f t="shared" si="31"/>
        <v>No</v>
      </c>
    </row>
    <row r="1026" spans="1:15" x14ac:dyDescent="0.25">
      <c r="A1026" s="4" t="s">
        <v>3842</v>
      </c>
      <c r="B1026" s="4" t="s">
        <v>2965</v>
      </c>
      <c r="C1026" s="9">
        <v>44563</v>
      </c>
      <c r="D1026" s="4" t="s">
        <v>2244</v>
      </c>
      <c r="E1026" s="4" t="s">
        <v>2245</v>
      </c>
      <c r="F1026" s="4" t="s">
        <v>17</v>
      </c>
      <c r="G1026" s="4" t="s">
        <v>3843</v>
      </c>
      <c r="H1026" s="4">
        <v>2018</v>
      </c>
      <c r="I1026" s="4" t="s">
        <v>3844</v>
      </c>
      <c r="J1026" s="4" t="s">
        <v>28</v>
      </c>
      <c r="K1026" s="4">
        <v>13</v>
      </c>
      <c r="L1026" s="4" t="str">
        <f t="shared" si="30"/>
        <v>Medium (11-50)</v>
      </c>
      <c r="M1026" s="4">
        <v>1</v>
      </c>
      <c r="N1026" s="4">
        <v>0</v>
      </c>
      <c r="O1026" s="4" t="str">
        <f t="shared" si="31"/>
        <v>No</v>
      </c>
    </row>
    <row r="1027" spans="1:15" x14ac:dyDescent="0.25">
      <c r="A1027" s="4" t="s">
        <v>3845</v>
      </c>
      <c r="B1027" s="4" t="s">
        <v>2965</v>
      </c>
      <c r="C1027" s="9">
        <v>44594</v>
      </c>
      <c r="D1027" s="4" t="s">
        <v>2108</v>
      </c>
      <c r="E1027" s="4" t="s">
        <v>2786</v>
      </c>
      <c r="F1027" s="4" t="s">
        <v>70</v>
      </c>
      <c r="G1027" s="4" t="s">
        <v>3846</v>
      </c>
      <c r="H1027" s="4">
        <v>2018</v>
      </c>
      <c r="I1027" s="4" t="s">
        <v>3847</v>
      </c>
      <c r="J1027" s="4" t="s">
        <v>28</v>
      </c>
      <c r="K1027" s="4">
        <v>12</v>
      </c>
      <c r="L1027" s="4" t="str">
        <f t="shared" ref="L1027:L1038" si="32">IF(K1027&lt;=10,"Small (1-10)",IF(K1027&lt;=50,"Medium (11-50)","Big (51-91)"))</f>
        <v>Medium (11-50)</v>
      </c>
      <c r="M1027" s="4">
        <v>1</v>
      </c>
      <c r="N1027" s="4">
        <v>0</v>
      </c>
      <c r="O1027" s="4" t="str">
        <f t="shared" ref="O1027:O1038" si="33">IF(N1027&gt;0,"Yes","No")</f>
        <v>No</v>
      </c>
    </row>
    <row r="1028" spans="1:15" x14ac:dyDescent="0.25">
      <c r="A1028" s="4" t="s">
        <v>3848</v>
      </c>
      <c r="B1028" s="4" t="s">
        <v>2965</v>
      </c>
      <c r="C1028" s="9">
        <v>44806</v>
      </c>
      <c r="D1028" s="4" t="s">
        <v>1417</v>
      </c>
      <c r="E1028" s="4" t="s">
        <v>3307</v>
      </c>
      <c r="F1028" s="4" t="s">
        <v>65</v>
      </c>
      <c r="G1028" s="4" t="s">
        <v>3849</v>
      </c>
      <c r="H1028" s="4">
        <v>2009</v>
      </c>
      <c r="I1028" s="4" t="s">
        <v>3850</v>
      </c>
      <c r="J1028" s="4" t="s">
        <v>28</v>
      </c>
      <c r="K1028" s="4">
        <v>12</v>
      </c>
      <c r="L1028" s="4" t="str">
        <f t="shared" si="32"/>
        <v>Medium (11-50)</v>
      </c>
      <c r="M1028" s="4">
        <v>3</v>
      </c>
      <c r="N1028" s="4">
        <v>0</v>
      </c>
      <c r="O1028" s="4" t="str">
        <f t="shared" si="33"/>
        <v>No</v>
      </c>
    </row>
    <row r="1029" spans="1:15" x14ac:dyDescent="0.25">
      <c r="A1029" s="4" t="s">
        <v>3851</v>
      </c>
      <c r="B1029" s="4" t="s">
        <v>2965</v>
      </c>
      <c r="C1029" s="4" t="s">
        <v>2496</v>
      </c>
      <c r="D1029" s="4" t="s">
        <v>58</v>
      </c>
      <c r="E1029" s="4" t="s">
        <v>59</v>
      </c>
      <c r="F1029" s="4" t="s">
        <v>33</v>
      </c>
      <c r="G1029" s="4" t="s">
        <v>3852</v>
      </c>
      <c r="H1029" s="4">
        <v>2018</v>
      </c>
      <c r="I1029" s="4" t="s">
        <v>3853</v>
      </c>
      <c r="J1029" s="4" t="s">
        <v>28</v>
      </c>
      <c r="K1029" s="4">
        <v>15</v>
      </c>
      <c r="L1029" s="4" t="str">
        <f t="shared" si="32"/>
        <v>Medium (11-50)</v>
      </c>
      <c r="M1029" s="4">
        <v>2</v>
      </c>
      <c r="N1029" s="4">
        <v>0</v>
      </c>
      <c r="O1029" s="4" t="str">
        <f t="shared" si="33"/>
        <v>No</v>
      </c>
    </row>
    <row r="1030" spans="1:15" x14ac:dyDescent="0.25">
      <c r="A1030" s="4" t="s">
        <v>3854</v>
      </c>
      <c r="B1030" s="4" t="s">
        <v>2965</v>
      </c>
      <c r="C1030" s="9">
        <v>44775</v>
      </c>
      <c r="D1030" s="4" t="s">
        <v>23</v>
      </c>
      <c r="E1030" s="4" t="s">
        <v>32</v>
      </c>
      <c r="F1030" s="4" t="s">
        <v>54</v>
      </c>
      <c r="G1030" s="4" t="s">
        <v>3855</v>
      </c>
      <c r="H1030" s="4" t="s">
        <v>28</v>
      </c>
      <c r="I1030" s="4" t="s">
        <v>3856</v>
      </c>
      <c r="J1030" s="4" t="s">
        <v>28</v>
      </c>
      <c r="K1030" s="4">
        <v>4</v>
      </c>
      <c r="L1030" s="4" t="str">
        <f t="shared" si="32"/>
        <v>Small (1-10)</v>
      </c>
      <c r="M1030" s="4">
        <v>1</v>
      </c>
      <c r="N1030" s="4">
        <v>0</v>
      </c>
      <c r="O1030" s="4" t="str">
        <f t="shared" si="33"/>
        <v>No</v>
      </c>
    </row>
    <row r="1031" spans="1:15" x14ac:dyDescent="0.25">
      <c r="A1031" s="4" t="s">
        <v>3857</v>
      </c>
      <c r="B1031" s="4" t="s">
        <v>2965</v>
      </c>
      <c r="C1031" s="4" t="s">
        <v>1603</v>
      </c>
      <c r="D1031" s="4" t="s">
        <v>384</v>
      </c>
      <c r="E1031" s="4" t="s">
        <v>3010</v>
      </c>
      <c r="F1031" s="4" t="s">
        <v>54</v>
      </c>
      <c r="G1031" s="4" t="s">
        <v>3858</v>
      </c>
      <c r="H1031" s="4">
        <v>2020</v>
      </c>
      <c r="I1031" s="4" t="s">
        <v>3859</v>
      </c>
      <c r="J1031" s="4" t="s">
        <v>28</v>
      </c>
      <c r="K1031" s="4">
        <v>26</v>
      </c>
      <c r="L1031" s="4" t="str">
        <f t="shared" si="32"/>
        <v>Medium (11-50)</v>
      </c>
      <c r="M1031" s="4">
        <v>1</v>
      </c>
      <c r="N1031" s="4">
        <v>0</v>
      </c>
      <c r="O1031" s="4" t="str">
        <f t="shared" si="33"/>
        <v>No</v>
      </c>
    </row>
    <row r="1032" spans="1:15" x14ac:dyDescent="0.25">
      <c r="A1032" s="4" t="s">
        <v>3860</v>
      </c>
      <c r="B1032" s="4" t="s">
        <v>2965</v>
      </c>
      <c r="C1032" s="4" t="s">
        <v>2836</v>
      </c>
      <c r="D1032" s="4" t="s">
        <v>23</v>
      </c>
      <c r="E1032" s="4" t="s">
        <v>152</v>
      </c>
      <c r="F1032" s="4" t="s">
        <v>295</v>
      </c>
      <c r="G1032" s="4" t="s">
        <v>3861</v>
      </c>
      <c r="H1032" s="4">
        <v>2014</v>
      </c>
      <c r="I1032" s="4" t="s">
        <v>3862</v>
      </c>
      <c r="J1032" s="4" t="s">
        <v>28</v>
      </c>
      <c r="K1032" s="4">
        <v>6</v>
      </c>
      <c r="L1032" s="4" t="str">
        <f t="shared" si="32"/>
        <v>Small (1-10)</v>
      </c>
      <c r="M1032" s="4">
        <v>2</v>
      </c>
      <c r="N1032" s="4">
        <v>0</v>
      </c>
      <c r="O1032" s="4" t="str">
        <f t="shared" si="33"/>
        <v>No</v>
      </c>
    </row>
    <row r="1033" spans="1:15" x14ac:dyDescent="0.25">
      <c r="A1033" s="4" t="s">
        <v>3863</v>
      </c>
      <c r="B1033" s="4" t="s">
        <v>2965</v>
      </c>
      <c r="C1033" s="4" t="s">
        <v>2836</v>
      </c>
      <c r="D1033" s="4" t="s">
        <v>99</v>
      </c>
      <c r="E1033" s="4" t="s">
        <v>100</v>
      </c>
      <c r="F1033" s="4" t="s">
        <v>54</v>
      </c>
      <c r="G1033" s="4" t="s">
        <v>3864</v>
      </c>
      <c r="H1033" s="4">
        <v>2017</v>
      </c>
      <c r="I1033" s="4" t="s">
        <v>3865</v>
      </c>
      <c r="J1033" s="4" t="s">
        <v>28</v>
      </c>
      <c r="K1033" s="4">
        <v>11</v>
      </c>
      <c r="L1033" s="4" t="str">
        <f t="shared" si="32"/>
        <v>Medium (11-50)</v>
      </c>
      <c r="M1033" s="4">
        <v>1</v>
      </c>
      <c r="N1033" s="4">
        <v>0</v>
      </c>
      <c r="O1033" s="4" t="str">
        <f t="shared" si="33"/>
        <v>No</v>
      </c>
    </row>
    <row r="1034" spans="1:15" x14ac:dyDescent="0.25">
      <c r="A1034" s="4" t="s">
        <v>3866</v>
      </c>
      <c r="B1034" s="4" t="s">
        <v>2965</v>
      </c>
      <c r="C1034" s="4" t="s">
        <v>2836</v>
      </c>
      <c r="D1034" s="4" t="s">
        <v>23</v>
      </c>
      <c r="E1034" s="4" t="s">
        <v>152</v>
      </c>
      <c r="F1034" s="4" t="s">
        <v>54</v>
      </c>
      <c r="G1034" s="4" t="s">
        <v>3867</v>
      </c>
      <c r="H1034" s="4">
        <v>2015</v>
      </c>
      <c r="I1034" s="4" t="s">
        <v>3868</v>
      </c>
      <c r="J1034" s="4" t="s">
        <v>28</v>
      </c>
      <c r="K1034" s="4">
        <v>7</v>
      </c>
      <c r="L1034" s="4" t="str">
        <f t="shared" si="32"/>
        <v>Small (1-10)</v>
      </c>
      <c r="M1034" s="4">
        <v>2</v>
      </c>
      <c r="N1034" s="4">
        <v>0</v>
      </c>
      <c r="O1034" s="4" t="str">
        <f t="shared" si="33"/>
        <v>No</v>
      </c>
    </row>
    <row r="1035" spans="1:15" x14ac:dyDescent="0.25">
      <c r="A1035" s="4" t="s">
        <v>3869</v>
      </c>
      <c r="B1035" s="4" t="s">
        <v>2965</v>
      </c>
      <c r="C1035" s="4" t="s">
        <v>1460</v>
      </c>
      <c r="D1035" s="4" t="s">
        <v>3870</v>
      </c>
      <c r="E1035" s="4" t="s">
        <v>3871</v>
      </c>
      <c r="F1035" s="4" t="s">
        <v>33</v>
      </c>
      <c r="G1035" s="4" t="s">
        <v>3872</v>
      </c>
      <c r="H1035" s="4">
        <v>2019</v>
      </c>
      <c r="I1035" s="4" t="s">
        <v>2696</v>
      </c>
      <c r="J1035" s="4" t="s">
        <v>28</v>
      </c>
      <c r="K1035" s="4">
        <v>10</v>
      </c>
      <c r="L1035" s="4" t="str">
        <f t="shared" si="32"/>
        <v>Small (1-10)</v>
      </c>
      <c r="M1035" s="4">
        <v>2</v>
      </c>
      <c r="N1035" s="4">
        <v>0</v>
      </c>
      <c r="O1035" s="4" t="str">
        <f t="shared" si="33"/>
        <v>No</v>
      </c>
    </row>
    <row r="1036" spans="1:15" x14ac:dyDescent="0.25">
      <c r="A1036" s="4" t="s">
        <v>3873</v>
      </c>
      <c r="B1036" s="4" t="s">
        <v>2965</v>
      </c>
      <c r="C1036" s="4" t="s">
        <v>1460</v>
      </c>
      <c r="D1036" s="4" t="s">
        <v>23</v>
      </c>
      <c r="E1036" s="4" t="s">
        <v>32</v>
      </c>
      <c r="F1036" s="4" t="s">
        <v>163</v>
      </c>
      <c r="G1036" s="4" t="s">
        <v>3874</v>
      </c>
      <c r="H1036" s="4">
        <v>2011</v>
      </c>
      <c r="I1036" s="4" t="s">
        <v>3875</v>
      </c>
      <c r="J1036" s="4" t="s">
        <v>28</v>
      </c>
      <c r="K1036" s="4">
        <v>30</v>
      </c>
      <c r="L1036" s="4" t="str">
        <f t="shared" si="32"/>
        <v>Medium (11-50)</v>
      </c>
      <c r="M1036" s="4">
        <v>6</v>
      </c>
      <c r="N1036" s="4">
        <v>0</v>
      </c>
      <c r="O1036" s="4" t="str">
        <f t="shared" si="33"/>
        <v>No</v>
      </c>
    </row>
    <row r="1037" spans="1:15" x14ac:dyDescent="0.25">
      <c r="A1037" s="4" t="s">
        <v>3876</v>
      </c>
      <c r="B1037" s="4" t="s">
        <v>2965</v>
      </c>
      <c r="C1037" s="4" t="s">
        <v>1460</v>
      </c>
      <c r="D1037" s="4" t="s">
        <v>23</v>
      </c>
      <c r="E1037" s="4" t="s">
        <v>152</v>
      </c>
      <c r="F1037" s="4" t="s">
        <v>295</v>
      </c>
      <c r="G1037" s="4" t="s">
        <v>3877</v>
      </c>
      <c r="H1037" s="4">
        <v>2017</v>
      </c>
      <c r="I1037" s="4" t="s">
        <v>3878</v>
      </c>
      <c r="J1037" s="4" t="s">
        <v>28</v>
      </c>
      <c r="K1037" s="4">
        <v>6</v>
      </c>
      <c r="L1037" s="4" t="str">
        <f t="shared" si="32"/>
        <v>Small (1-10)</v>
      </c>
      <c r="M1037" s="4">
        <v>2</v>
      </c>
      <c r="N1037" s="4">
        <v>0</v>
      </c>
      <c r="O1037" s="4" t="str">
        <f t="shared" si="33"/>
        <v>No</v>
      </c>
    </row>
    <row r="1038" spans="1:15" x14ac:dyDescent="0.25">
      <c r="A1038" s="4" t="s">
        <v>3879</v>
      </c>
      <c r="B1038" s="4" t="s">
        <v>2965</v>
      </c>
      <c r="C1038" s="4" t="s">
        <v>2351</v>
      </c>
      <c r="D1038" s="4" t="s">
        <v>23</v>
      </c>
      <c r="E1038" s="4" t="s">
        <v>344</v>
      </c>
      <c r="F1038" s="4" t="s">
        <v>54</v>
      </c>
      <c r="G1038" s="4" t="s">
        <v>3880</v>
      </c>
      <c r="H1038" s="4">
        <v>2008</v>
      </c>
      <c r="I1038" s="4" t="s">
        <v>3881</v>
      </c>
      <c r="J1038" s="4" t="s">
        <v>28</v>
      </c>
      <c r="K1038" s="4">
        <v>11</v>
      </c>
      <c r="L1038" s="4" t="str">
        <f t="shared" si="32"/>
        <v>Medium (11-50)</v>
      </c>
      <c r="M1038" s="4">
        <v>1</v>
      </c>
      <c r="N1038" s="4">
        <v>0</v>
      </c>
      <c r="O1038" s="4" t="str">
        <f t="shared" si="33"/>
        <v>No</v>
      </c>
    </row>
  </sheetData>
  <autoFilter ref="A1:N1038" xr:uid="{F4D8C040-D3E5-4B9E-858C-A178920A1F6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F8D9-2BF4-4B20-8DA3-81908BC8DF8D}">
  <dimension ref="A1:O1038"/>
  <sheetViews>
    <sheetView workbookViewId="0">
      <selection activeCell="H19" sqref="H19"/>
    </sheetView>
  </sheetViews>
  <sheetFormatPr defaultRowHeight="15" x14ac:dyDescent="0.25"/>
  <cols>
    <col min="1" max="1" width="32.140625" bestFit="1" customWidth="1"/>
    <col min="2" max="2" width="16.42578125" bestFit="1" customWidth="1"/>
    <col min="3" max="3" width="12.140625" customWidth="1"/>
    <col min="4" max="4" width="16" bestFit="1" customWidth="1"/>
    <col min="5" max="5" width="14" bestFit="1" customWidth="1"/>
    <col min="6" max="6" width="6.28515625" bestFit="1" customWidth="1"/>
    <col min="7" max="7" width="12.42578125" bestFit="1" customWidth="1"/>
    <col min="8" max="8" width="14" bestFit="1" customWidth="1"/>
    <col min="9" max="9" width="6.28515625" bestFit="1" customWidth="1"/>
    <col min="10" max="10" width="20.85546875" customWidth="1"/>
    <col min="11" max="11" width="16" bestFit="1" customWidth="1"/>
    <col min="12" max="12" width="14" bestFit="1" customWidth="1"/>
    <col min="13" max="13" width="12.5703125" bestFit="1" customWidth="1"/>
    <col min="14" max="14" width="13.28515625" bestFit="1" customWidth="1"/>
    <col min="15" max="15" width="16.42578125" customWidth="1"/>
    <col min="16" max="247" width="10.7109375" bestFit="1" customWidth="1"/>
    <col min="248" max="485" width="9.7109375" bestFit="1" customWidth="1"/>
    <col min="486" max="588" width="10.7109375" bestFit="1" customWidth="1"/>
    <col min="589" max="624" width="9.7109375" bestFit="1" customWidth="1"/>
    <col min="625" max="625" width="11.28515625" bestFit="1" customWidth="1"/>
  </cols>
  <sheetData>
    <row r="1" spans="1:15" x14ac:dyDescent="0.25">
      <c r="A1" s="3" t="s">
        <v>3</v>
      </c>
      <c r="B1" t="s">
        <v>3886</v>
      </c>
      <c r="J1" s="8"/>
      <c r="M1" s="8"/>
      <c r="N1" s="17"/>
      <c r="O1" s="17"/>
    </row>
    <row r="2" spans="1:15" x14ac:dyDescent="0.25">
      <c r="A2" s="4" t="s">
        <v>605</v>
      </c>
      <c r="B2" s="5">
        <v>16</v>
      </c>
      <c r="J2" s="16"/>
      <c r="K2" s="4"/>
      <c r="L2" s="4"/>
    </row>
    <row r="3" spans="1:15" x14ac:dyDescent="0.25">
      <c r="A3" s="4" t="s">
        <v>384</v>
      </c>
      <c r="B3" s="5">
        <v>19</v>
      </c>
      <c r="J3" s="16"/>
      <c r="K3" s="4"/>
      <c r="L3" s="4"/>
    </row>
    <row r="4" spans="1:15" x14ac:dyDescent="0.25">
      <c r="A4" s="4" t="s">
        <v>15</v>
      </c>
      <c r="B4" s="5">
        <v>168</v>
      </c>
      <c r="J4" s="16"/>
      <c r="K4" s="4"/>
      <c r="L4" s="4"/>
    </row>
    <row r="5" spans="1:15" x14ac:dyDescent="0.25">
      <c r="A5" s="4" t="s">
        <v>555</v>
      </c>
      <c r="B5" s="5">
        <v>24</v>
      </c>
      <c r="J5" s="16"/>
      <c r="K5" s="4"/>
      <c r="L5" s="4"/>
    </row>
    <row r="6" spans="1:15" x14ac:dyDescent="0.25">
      <c r="A6" s="4" t="s">
        <v>208</v>
      </c>
      <c r="B6" s="5">
        <v>24</v>
      </c>
      <c r="J6" s="16"/>
      <c r="K6" s="4"/>
      <c r="L6" s="4"/>
    </row>
    <row r="7" spans="1:15" x14ac:dyDescent="0.25">
      <c r="A7" s="4" t="s">
        <v>99</v>
      </c>
      <c r="B7" s="5">
        <v>63</v>
      </c>
      <c r="J7" s="16"/>
      <c r="K7" s="4"/>
      <c r="L7" s="4"/>
    </row>
    <row r="8" spans="1:15" x14ac:dyDescent="0.25">
      <c r="A8" s="4" t="s">
        <v>512</v>
      </c>
      <c r="B8" s="5">
        <v>20</v>
      </c>
      <c r="J8" s="16"/>
      <c r="K8" s="4"/>
      <c r="L8" s="4"/>
    </row>
    <row r="9" spans="1:15" x14ac:dyDescent="0.25">
      <c r="A9" s="4" t="s">
        <v>995</v>
      </c>
      <c r="B9" s="5">
        <v>12</v>
      </c>
      <c r="J9" s="16"/>
      <c r="K9" s="4"/>
      <c r="L9" s="4"/>
    </row>
    <row r="10" spans="1:15" x14ac:dyDescent="0.25">
      <c r="A10" s="4" t="s">
        <v>408</v>
      </c>
      <c r="B10" s="5">
        <v>12</v>
      </c>
      <c r="J10" s="16"/>
      <c r="K10" s="4"/>
      <c r="L10" s="4"/>
    </row>
    <row r="11" spans="1:15" x14ac:dyDescent="0.25">
      <c r="A11" s="4" t="s">
        <v>58</v>
      </c>
      <c r="B11" s="5">
        <v>42</v>
      </c>
      <c r="J11" s="16"/>
      <c r="K11" s="4"/>
      <c r="L11" s="4"/>
    </row>
    <row r="12" spans="1:15" x14ac:dyDescent="0.25">
      <c r="A12" s="4" t="s">
        <v>23</v>
      </c>
      <c r="B12" s="5">
        <v>536</v>
      </c>
      <c r="J12" s="16"/>
      <c r="K12" s="4"/>
      <c r="L12" s="4"/>
    </row>
    <row r="13" spans="1:15" x14ac:dyDescent="0.25">
      <c r="A13" s="4" t="s">
        <v>3884</v>
      </c>
      <c r="B13" s="5">
        <v>936</v>
      </c>
      <c r="J13" s="16"/>
      <c r="K13" s="4"/>
      <c r="L13" s="4"/>
    </row>
    <row r="14" spans="1:15" x14ac:dyDescent="0.25">
      <c r="J14" s="16"/>
      <c r="K14" s="4"/>
      <c r="L14" s="4"/>
    </row>
    <row r="15" spans="1:15" x14ac:dyDescent="0.25">
      <c r="A15" s="3" t="s">
        <v>3883</v>
      </c>
      <c r="B15" t="s">
        <v>3885</v>
      </c>
      <c r="J15" s="16"/>
      <c r="K15" s="4"/>
      <c r="L15" s="4"/>
    </row>
    <row r="16" spans="1:15" x14ac:dyDescent="0.25">
      <c r="A16" s="4" t="s">
        <v>3888</v>
      </c>
      <c r="B16" s="5">
        <v>11</v>
      </c>
      <c r="J16" s="16"/>
      <c r="K16" s="4"/>
      <c r="L16" s="4"/>
    </row>
    <row r="17" spans="1:12" x14ac:dyDescent="0.25">
      <c r="A17" s="4" t="s">
        <v>3889</v>
      </c>
      <c r="B17" s="5">
        <v>616</v>
      </c>
      <c r="J17" s="16"/>
      <c r="K17" s="4"/>
      <c r="L17" s="4"/>
    </row>
    <row r="18" spans="1:12" x14ac:dyDescent="0.25">
      <c r="A18" s="4" t="s">
        <v>3890</v>
      </c>
      <c r="B18" s="5">
        <v>410</v>
      </c>
      <c r="J18" s="16"/>
      <c r="K18" s="4"/>
      <c r="L18" s="4"/>
    </row>
    <row r="19" spans="1:12" x14ac:dyDescent="0.25">
      <c r="A19" s="4" t="s">
        <v>3884</v>
      </c>
      <c r="B19" s="5">
        <v>1037</v>
      </c>
      <c r="J19" s="16"/>
      <c r="K19" s="4"/>
      <c r="L19" s="4"/>
    </row>
    <row r="20" spans="1:12" x14ac:dyDescent="0.25">
      <c r="J20" s="16"/>
      <c r="K20" s="4"/>
      <c r="L20" s="4"/>
    </row>
    <row r="21" spans="1:12" x14ac:dyDescent="0.25">
      <c r="A21" s="3" t="s">
        <v>3883</v>
      </c>
      <c r="B21" t="s">
        <v>3892</v>
      </c>
      <c r="J21" s="16"/>
      <c r="K21" s="4"/>
      <c r="L21" s="4"/>
    </row>
    <row r="22" spans="1:12" x14ac:dyDescent="0.25">
      <c r="A22" s="4" t="s">
        <v>17</v>
      </c>
      <c r="B22" s="5">
        <v>78</v>
      </c>
      <c r="J22" s="16"/>
      <c r="K22" s="4"/>
      <c r="L22" s="4"/>
    </row>
    <row r="23" spans="1:12" x14ac:dyDescent="0.25">
      <c r="A23" s="4" t="s">
        <v>197</v>
      </c>
      <c r="B23" s="5">
        <v>29</v>
      </c>
      <c r="J23" s="16"/>
      <c r="K23" s="4"/>
      <c r="L23" s="4"/>
    </row>
    <row r="24" spans="1:12" x14ac:dyDescent="0.25">
      <c r="A24" s="4" t="s">
        <v>139</v>
      </c>
      <c r="B24" s="5">
        <v>25</v>
      </c>
      <c r="J24" s="16"/>
      <c r="K24" s="4"/>
      <c r="L24" s="4"/>
    </row>
    <row r="25" spans="1:12" x14ac:dyDescent="0.25">
      <c r="A25" s="4" t="s">
        <v>295</v>
      </c>
      <c r="B25" s="5">
        <v>49</v>
      </c>
      <c r="J25" s="16"/>
      <c r="K25" s="4"/>
      <c r="L25" s="4"/>
    </row>
    <row r="26" spans="1:12" x14ac:dyDescent="0.25">
      <c r="A26" s="4" t="s">
        <v>70</v>
      </c>
      <c r="B26" s="5">
        <v>41</v>
      </c>
      <c r="J26" s="16"/>
      <c r="K26" s="4"/>
      <c r="L26" s="4"/>
    </row>
    <row r="27" spans="1:12" x14ac:dyDescent="0.25">
      <c r="A27" s="4" t="s">
        <v>88</v>
      </c>
      <c r="B27" s="5">
        <v>107</v>
      </c>
      <c r="J27" s="16"/>
      <c r="K27" s="4"/>
      <c r="L27" s="4"/>
    </row>
    <row r="28" spans="1:12" x14ac:dyDescent="0.25">
      <c r="A28" s="4" t="s">
        <v>101</v>
      </c>
      <c r="B28" s="5">
        <v>28</v>
      </c>
      <c r="J28" s="16"/>
      <c r="K28" s="4"/>
      <c r="L28" s="4"/>
    </row>
    <row r="29" spans="1:12" x14ac:dyDescent="0.25">
      <c r="A29" s="4" t="s">
        <v>33</v>
      </c>
      <c r="B29" s="5">
        <v>205</v>
      </c>
      <c r="J29" s="16"/>
      <c r="K29" s="4"/>
      <c r="L29" s="4"/>
    </row>
    <row r="30" spans="1:12" x14ac:dyDescent="0.25">
      <c r="A30" s="4" t="s">
        <v>128</v>
      </c>
      <c r="B30" s="5">
        <v>33</v>
      </c>
      <c r="J30" s="16"/>
      <c r="K30" s="4"/>
      <c r="L30" s="4"/>
    </row>
    <row r="31" spans="1:12" x14ac:dyDescent="0.25">
      <c r="A31" s="4" t="s">
        <v>163</v>
      </c>
      <c r="B31" s="5">
        <v>69</v>
      </c>
      <c r="J31" s="16"/>
      <c r="K31" s="4"/>
      <c r="L31" s="4"/>
    </row>
    <row r="32" spans="1:12" x14ac:dyDescent="0.25">
      <c r="A32" s="4" t="s">
        <v>54</v>
      </c>
      <c r="B32" s="5">
        <v>192</v>
      </c>
      <c r="J32" s="16"/>
      <c r="K32" s="4"/>
      <c r="L32" s="4"/>
    </row>
    <row r="33" spans="1:12" x14ac:dyDescent="0.25">
      <c r="A33" s="4" t="s">
        <v>303</v>
      </c>
      <c r="B33" s="5">
        <v>37</v>
      </c>
      <c r="J33" s="16"/>
      <c r="K33" s="4"/>
      <c r="L33" s="4"/>
    </row>
    <row r="34" spans="1:12" x14ac:dyDescent="0.25">
      <c r="A34" s="4" t="s">
        <v>25</v>
      </c>
      <c r="B34" s="5">
        <v>56</v>
      </c>
      <c r="J34" s="16"/>
      <c r="K34" s="4"/>
      <c r="L34" s="4"/>
    </row>
    <row r="35" spans="1:12" x14ac:dyDescent="0.25">
      <c r="A35" s="4" t="s">
        <v>65</v>
      </c>
      <c r="B35" s="5">
        <v>57</v>
      </c>
      <c r="J35" s="16"/>
      <c r="K35" s="4"/>
      <c r="L35" s="4"/>
    </row>
    <row r="36" spans="1:12" x14ac:dyDescent="0.25">
      <c r="A36" s="4" t="s">
        <v>310</v>
      </c>
      <c r="B36" s="5">
        <v>14</v>
      </c>
      <c r="J36" s="16"/>
      <c r="K36" s="4"/>
      <c r="L36" s="4"/>
    </row>
    <row r="37" spans="1:12" x14ac:dyDescent="0.25">
      <c r="A37" s="4" t="s">
        <v>3884</v>
      </c>
      <c r="B37" s="5">
        <v>1020</v>
      </c>
      <c r="J37" s="16"/>
      <c r="K37" s="4"/>
      <c r="L37" s="4"/>
    </row>
    <row r="38" spans="1:12" x14ac:dyDescent="0.25">
      <c r="J38" s="16"/>
      <c r="K38" s="4"/>
      <c r="L38" s="4"/>
    </row>
    <row r="39" spans="1:12" x14ac:dyDescent="0.25">
      <c r="A39" s="3" t="s">
        <v>4</v>
      </c>
      <c r="B39" t="s">
        <v>3893</v>
      </c>
      <c r="D39" s="2" t="s">
        <v>3894</v>
      </c>
      <c r="E39" s="2" t="s">
        <v>3895</v>
      </c>
      <c r="F39" s="2" t="s">
        <v>3906</v>
      </c>
      <c r="H39" s="2" t="s">
        <v>3895</v>
      </c>
      <c r="I39" s="2" t="s">
        <v>3906</v>
      </c>
      <c r="J39" s="16"/>
      <c r="K39" s="4"/>
      <c r="L39" s="4"/>
    </row>
    <row r="40" spans="1:12" x14ac:dyDescent="0.25">
      <c r="A40" s="4" t="s">
        <v>23</v>
      </c>
      <c r="B40" s="5">
        <v>406</v>
      </c>
      <c r="D40" s="10" t="s">
        <v>601</v>
      </c>
      <c r="E40" s="11" t="s">
        <v>3896</v>
      </c>
      <c r="F40" s="5">
        <v>7</v>
      </c>
      <c r="H40" s="11" t="s">
        <v>3896</v>
      </c>
      <c r="I40" s="5">
        <v>7</v>
      </c>
      <c r="J40" s="16"/>
      <c r="K40" s="4"/>
      <c r="L40" s="4"/>
    </row>
    <row r="41" spans="1:12" x14ac:dyDescent="0.25">
      <c r="A41" s="10" t="s">
        <v>601</v>
      </c>
      <c r="B41" s="5">
        <v>7</v>
      </c>
      <c r="D41" s="10" t="s">
        <v>1299</v>
      </c>
      <c r="E41" s="11" t="s">
        <v>3897</v>
      </c>
      <c r="F41" s="5">
        <v>7</v>
      </c>
      <c r="H41" s="11" t="s">
        <v>3897</v>
      </c>
      <c r="I41" s="5">
        <v>7</v>
      </c>
      <c r="J41" s="16"/>
      <c r="K41" s="4"/>
      <c r="L41" s="4"/>
    </row>
    <row r="42" spans="1:12" x14ac:dyDescent="0.25">
      <c r="A42" s="10" t="s">
        <v>1299</v>
      </c>
      <c r="B42" s="5">
        <v>7</v>
      </c>
      <c r="D42" s="10" t="s">
        <v>675</v>
      </c>
      <c r="E42" s="11" t="s">
        <v>2748</v>
      </c>
      <c r="F42" s="5">
        <v>5</v>
      </c>
      <c r="H42" s="11" t="s">
        <v>2748</v>
      </c>
      <c r="I42">
        <f>5+7</f>
        <v>12</v>
      </c>
      <c r="J42" s="16"/>
      <c r="K42" s="4"/>
      <c r="L42" s="4"/>
    </row>
    <row r="43" spans="1:12" x14ac:dyDescent="0.25">
      <c r="A43" s="10" t="s">
        <v>675</v>
      </c>
      <c r="B43" s="5">
        <v>5</v>
      </c>
      <c r="D43" s="10" t="s">
        <v>265</v>
      </c>
      <c r="E43" s="11" t="s">
        <v>3898</v>
      </c>
      <c r="F43" s="5">
        <v>16</v>
      </c>
      <c r="H43" s="11" t="s">
        <v>3903</v>
      </c>
      <c r="I43">
        <v>22</v>
      </c>
      <c r="J43" s="16"/>
      <c r="K43" s="4"/>
      <c r="L43" s="4"/>
    </row>
    <row r="44" spans="1:12" x14ac:dyDescent="0.25">
      <c r="A44" s="10" t="s">
        <v>265</v>
      </c>
      <c r="B44" s="5">
        <v>16</v>
      </c>
      <c r="D44" s="10" t="s">
        <v>1209</v>
      </c>
      <c r="E44" s="11" t="s">
        <v>3898</v>
      </c>
      <c r="F44" s="5">
        <v>6</v>
      </c>
      <c r="H44" s="11" t="s">
        <v>3904</v>
      </c>
      <c r="I44" s="5">
        <v>5</v>
      </c>
      <c r="J44" s="16"/>
      <c r="K44" s="4"/>
      <c r="L44" s="4"/>
    </row>
    <row r="45" spans="1:12" x14ac:dyDescent="0.25">
      <c r="A45" s="10" t="s">
        <v>1209</v>
      </c>
      <c r="B45" s="5">
        <v>6</v>
      </c>
      <c r="D45" s="10" t="s">
        <v>350</v>
      </c>
      <c r="E45" s="11" t="s">
        <v>3899</v>
      </c>
      <c r="F45" s="5">
        <v>16</v>
      </c>
      <c r="H45" s="11" t="s">
        <v>3902</v>
      </c>
      <c r="I45" s="5">
        <v>5</v>
      </c>
      <c r="J45" s="16"/>
      <c r="K45" s="4"/>
      <c r="L45" s="4"/>
    </row>
    <row r="46" spans="1:12" x14ac:dyDescent="0.25">
      <c r="A46" s="10" t="s">
        <v>350</v>
      </c>
      <c r="B46" s="5">
        <v>16</v>
      </c>
      <c r="D46" s="10" t="s">
        <v>929</v>
      </c>
      <c r="E46" s="11" t="s">
        <v>3900</v>
      </c>
      <c r="F46" s="5">
        <v>5</v>
      </c>
      <c r="H46" s="13" t="s">
        <v>152</v>
      </c>
      <c r="I46" s="5">
        <v>96</v>
      </c>
      <c r="J46" s="16"/>
      <c r="K46" s="4"/>
      <c r="L46" s="4"/>
    </row>
    <row r="47" spans="1:12" x14ac:dyDescent="0.25">
      <c r="A47" s="10" t="s">
        <v>929</v>
      </c>
      <c r="B47" s="5">
        <v>5</v>
      </c>
      <c r="D47" s="10" t="s">
        <v>848</v>
      </c>
      <c r="E47" s="11" t="s">
        <v>3901</v>
      </c>
      <c r="F47" s="5">
        <v>5</v>
      </c>
      <c r="H47" s="11" t="s">
        <v>3905</v>
      </c>
      <c r="I47">
        <f>F60+SUM(F52:F58)+F50+F48+F47</f>
        <v>236</v>
      </c>
      <c r="J47" s="16"/>
      <c r="K47" s="4"/>
      <c r="L47" s="4"/>
    </row>
    <row r="48" spans="1:12" x14ac:dyDescent="0.25">
      <c r="A48" s="10" t="s">
        <v>848</v>
      </c>
      <c r="B48" s="5">
        <v>5</v>
      </c>
      <c r="D48" s="10" t="s">
        <v>495</v>
      </c>
      <c r="E48" s="11" t="s">
        <v>3901</v>
      </c>
      <c r="F48" s="5">
        <v>8</v>
      </c>
      <c r="H48" s="11" t="s">
        <v>3899</v>
      </c>
      <c r="I48" s="5">
        <v>16</v>
      </c>
      <c r="J48" s="16"/>
      <c r="K48" s="4"/>
      <c r="L48" s="4"/>
    </row>
    <row r="49" spans="1:12" x14ac:dyDescent="0.25">
      <c r="A49" s="10" t="s">
        <v>495</v>
      </c>
      <c r="B49" s="5">
        <v>8</v>
      </c>
      <c r="D49" s="10" t="s">
        <v>1049</v>
      </c>
      <c r="E49" s="11" t="s">
        <v>3902</v>
      </c>
      <c r="F49" s="5">
        <v>5</v>
      </c>
      <c r="J49" s="16"/>
      <c r="K49" s="4"/>
      <c r="L49" s="4"/>
    </row>
    <row r="50" spans="1:12" x14ac:dyDescent="0.25">
      <c r="A50" s="10" t="s">
        <v>1049</v>
      </c>
      <c r="B50" s="5">
        <v>5</v>
      </c>
      <c r="D50" s="10" t="s">
        <v>329</v>
      </c>
      <c r="E50" s="11" t="s">
        <v>3901</v>
      </c>
      <c r="F50" s="5">
        <v>16</v>
      </c>
      <c r="J50" s="16"/>
      <c r="K50" s="4"/>
      <c r="L50" s="4"/>
    </row>
    <row r="51" spans="1:12" x14ac:dyDescent="0.25">
      <c r="A51" s="10" t="s">
        <v>329</v>
      </c>
      <c r="B51" s="5">
        <v>16</v>
      </c>
      <c r="D51" s="10" t="s">
        <v>152</v>
      </c>
      <c r="E51" s="12" t="s">
        <v>152</v>
      </c>
      <c r="F51" s="5">
        <v>96</v>
      </c>
      <c r="J51" s="16"/>
      <c r="K51" s="4"/>
      <c r="L51" s="4"/>
    </row>
    <row r="52" spans="1:12" x14ac:dyDescent="0.25">
      <c r="A52" s="10" t="s">
        <v>152</v>
      </c>
      <c r="B52" s="5">
        <v>96</v>
      </c>
      <c r="D52" s="10" t="s">
        <v>424</v>
      </c>
      <c r="E52" s="11" t="s">
        <v>3901</v>
      </c>
      <c r="F52" s="5">
        <v>16</v>
      </c>
      <c r="J52" s="16"/>
      <c r="K52" s="4"/>
      <c r="L52" s="4"/>
    </row>
    <row r="53" spans="1:12" x14ac:dyDescent="0.25">
      <c r="A53" s="10" t="s">
        <v>424</v>
      </c>
      <c r="B53" s="5">
        <v>16</v>
      </c>
      <c r="D53" s="10" t="s">
        <v>843</v>
      </c>
      <c r="E53" s="11" t="s">
        <v>3901</v>
      </c>
      <c r="F53" s="5">
        <v>10</v>
      </c>
      <c r="J53" s="16"/>
      <c r="K53" s="4"/>
      <c r="L53" s="4"/>
    </row>
    <row r="54" spans="1:12" x14ac:dyDescent="0.25">
      <c r="A54" s="10" t="s">
        <v>843</v>
      </c>
      <c r="B54" s="5">
        <v>10</v>
      </c>
      <c r="D54" s="10" t="s">
        <v>182</v>
      </c>
      <c r="E54" s="11" t="s">
        <v>3901</v>
      </c>
      <c r="F54" s="5">
        <v>6</v>
      </c>
      <c r="J54" s="16"/>
      <c r="K54" s="4"/>
      <c r="L54" s="4"/>
    </row>
    <row r="55" spans="1:12" x14ac:dyDescent="0.25">
      <c r="A55" s="10" t="s">
        <v>182</v>
      </c>
      <c r="B55" s="5">
        <v>6</v>
      </c>
      <c r="D55" s="10" t="s">
        <v>32</v>
      </c>
      <c r="E55" s="11" t="s">
        <v>3901</v>
      </c>
      <c r="F55" s="5">
        <v>145</v>
      </c>
      <c r="J55" s="16"/>
      <c r="K55" s="4"/>
      <c r="L55" s="4"/>
    </row>
    <row r="56" spans="1:12" x14ac:dyDescent="0.25">
      <c r="A56" s="10" t="s">
        <v>32</v>
      </c>
      <c r="B56" s="5">
        <v>145</v>
      </c>
      <c r="D56" s="10" t="s">
        <v>340</v>
      </c>
      <c r="E56" s="11" t="s">
        <v>3901</v>
      </c>
      <c r="F56" s="5">
        <v>7</v>
      </c>
      <c r="J56" s="16"/>
      <c r="K56" s="4"/>
      <c r="L56" s="4"/>
    </row>
    <row r="57" spans="1:12" x14ac:dyDescent="0.25">
      <c r="A57" s="10" t="s">
        <v>340</v>
      </c>
      <c r="B57" s="5">
        <v>7</v>
      </c>
      <c r="D57" s="10" t="s">
        <v>344</v>
      </c>
      <c r="E57" s="11" t="s">
        <v>3901</v>
      </c>
      <c r="F57" s="5">
        <v>10</v>
      </c>
      <c r="J57" s="16"/>
      <c r="K57" s="4"/>
      <c r="L57" s="4"/>
    </row>
    <row r="58" spans="1:12" x14ac:dyDescent="0.25">
      <c r="A58" s="10" t="s">
        <v>344</v>
      </c>
      <c r="B58" s="5">
        <v>10</v>
      </c>
      <c r="D58" s="10" t="s">
        <v>400</v>
      </c>
      <c r="E58" s="11" t="s">
        <v>3901</v>
      </c>
      <c r="F58" s="5">
        <v>6</v>
      </c>
      <c r="J58" s="16"/>
      <c r="K58" s="4"/>
      <c r="L58" s="4"/>
    </row>
    <row r="59" spans="1:12" x14ac:dyDescent="0.25">
      <c r="A59" s="10" t="s">
        <v>400</v>
      </c>
      <c r="B59" s="5">
        <v>6</v>
      </c>
      <c r="D59" s="10" t="s">
        <v>757</v>
      </c>
      <c r="E59" s="11" t="s">
        <v>2748</v>
      </c>
      <c r="F59" s="5">
        <v>7</v>
      </c>
      <c r="J59" s="16"/>
      <c r="K59" s="4"/>
      <c r="L59" s="4"/>
    </row>
    <row r="60" spans="1:12" x14ac:dyDescent="0.25">
      <c r="A60" s="10" t="s">
        <v>757</v>
      </c>
      <c r="B60" s="5">
        <v>7</v>
      </c>
      <c r="D60" s="10" t="s">
        <v>794</v>
      </c>
      <c r="E60" s="11" t="s">
        <v>3901</v>
      </c>
      <c r="F60" s="5">
        <v>7</v>
      </c>
      <c r="J60" s="16"/>
      <c r="K60" s="4"/>
      <c r="L60" s="4"/>
    </row>
    <row r="61" spans="1:12" x14ac:dyDescent="0.25">
      <c r="A61" s="10" t="s">
        <v>794</v>
      </c>
      <c r="B61" s="5">
        <v>7</v>
      </c>
      <c r="J61" s="16"/>
      <c r="K61" s="4"/>
      <c r="L61" s="4"/>
    </row>
    <row r="62" spans="1:12" x14ac:dyDescent="0.25">
      <c r="A62" s="4" t="s">
        <v>3884</v>
      </c>
      <c r="B62" s="5">
        <v>406</v>
      </c>
      <c r="J62" s="16"/>
      <c r="K62" s="4"/>
      <c r="L62" s="4"/>
    </row>
    <row r="63" spans="1:12" x14ac:dyDescent="0.25">
      <c r="J63" s="16"/>
      <c r="K63" s="4"/>
      <c r="L63" s="4"/>
    </row>
    <row r="64" spans="1:12" x14ac:dyDescent="0.25">
      <c r="J64" s="16"/>
      <c r="K64" s="4"/>
      <c r="L64" s="4"/>
    </row>
    <row r="65" spans="10:12" x14ac:dyDescent="0.25">
      <c r="J65" s="16"/>
      <c r="K65" s="4"/>
      <c r="L65" s="4"/>
    </row>
    <row r="66" spans="10:12" x14ac:dyDescent="0.25">
      <c r="J66" s="16"/>
      <c r="K66" s="4"/>
      <c r="L66" s="4"/>
    </row>
    <row r="67" spans="10:12" x14ac:dyDescent="0.25">
      <c r="J67" s="16"/>
      <c r="K67" s="4"/>
      <c r="L67" s="4"/>
    </row>
    <row r="68" spans="10:12" x14ac:dyDescent="0.25">
      <c r="J68" s="16"/>
      <c r="K68" s="4"/>
      <c r="L68" s="4"/>
    </row>
    <row r="69" spans="10:12" x14ac:dyDescent="0.25">
      <c r="J69" s="16"/>
      <c r="K69" s="4"/>
      <c r="L69" s="4"/>
    </row>
    <row r="70" spans="10:12" x14ac:dyDescent="0.25">
      <c r="J70" s="16"/>
      <c r="K70" s="4"/>
      <c r="L70" s="4"/>
    </row>
    <row r="71" spans="10:12" x14ac:dyDescent="0.25">
      <c r="J71" s="16"/>
      <c r="K71" s="4"/>
      <c r="L71" s="4"/>
    </row>
    <row r="72" spans="10:12" x14ac:dyDescent="0.25">
      <c r="J72" s="16"/>
      <c r="K72" s="4"/>
      <c r="L72" s="4"/>
    </row>
    <row r="73" spans="10:12" x14ac:dyDescent="0.25">
      <c r="J73" s="16"/>
      <c r="K73" s="4"/>
      <c r="L73" s="4"/>
    </row>
    <row r="74" spans="10:12" x14ac:dyDescent="0.25">
      <c r="J74" s="16"/>
      <c r="K74" s="4"/>
      <c r="L74" s="4"/>
    </row>
    <row r="75" spans="10:12" x14ac:dyDescent="0.25">
      <c r="J75" s="16"/>
      <c r="K75" s="4"/>
      <c r="L75" s="4"/>
    </row>
    <row r="76" spans="10:12" x14ac:dyDescent="0.25">
      <c r="J76" s="16"/>
      <c r="K76" s="4"/>
      <c r="L76" s="4"/>
    </row>
    <row r="77" spans="10:12" x14ac:dyDescent="0.25">
      <c r="J77" s="16"/>
      <c r="K77" s="4"/>
      <c r="L77" s="4"/>
    </row>
    <row r="78" spans="10:12" x14ac:dyDescent="0.25">
      <c r="J78" s="16"/>
      <c r="K78" s="4"/>
      <c r="L78" s="4"/>
    </row>
    <row r="79" spans="10:12" x14ac:dyDescent="0.25">
      <c r="J79" s="16"/>
      <c r="K79" s="4"/>
      <c r="L79" s="4"/>
    </row>
    <row r="80" spans="10:12" x14ac:dyDescent="0.25">
      <c r="J80" s="16"/>
      <c r="K80" s="4"/>
      <c r="L80" s="4"/>
    </row>
    <row r="81" spans="10:12" x14ac:dyDescent="0.25">
      <c r="J81" s="16"/>
      <c r="K81" s="4"/>
      <c r="L81" s="4"/>
    </row>
    <row r="82" spans="10:12" x14ac:dyDescent="0.25">
      <c r="J82" s="16"/>
      <c r="K82" s="4"/>
      <c r="L82" s="4"/>
    </row>
    <row r="83" spans="10:12" x14ac:dyDescent="0.25">
      <c r="J83" s="16"/>
      <c r="K83" s="4"/>
      <c r="L83" s="4"/>
    </row>
    <row r="84" spans="10:12" x14ac:dyDescent="0.25">
      <c r="J84" s="16"/>
      <c r="K84" s="4"/>
      <c r="L84" s="4"/>
    </row>
    <row r="85" spans="10:12" x14ac:dyDescent="0.25">
      <c r="J85" s="16"/>
      <c r="K85" s="4"/>
      <c r="L85" s="4"/>
    </row>
    <row r="86" spans="10:12" x14ac:dyDescent="0.25">
      <c r="J86" s="16"/>
      <c r="K86" s="4"/>
      <c r="L86" s="4"/>
    </row>
    <row r="87" spans="10:12" x14ac:dyDescent="0.25">
      <c r="J87" s="16"/>
      <c r="K87" s="4"/>
      <c r="L87" s="4"/>
    </row>
    <row r="88" spans="10:12" x14ac:dyDescent="0.25">
      <c r="J88" s="16"/>
      <c r="K88" s="4"/>
      <c r="L88" s="4"/>
    </row>
    <row r="89" spans="10:12" x14ac:dyDescent="0.25">
      <c r="J89" s="16"/>
      <c r="K89" s="4"/>
      <c r="L89" s="4"/>
    </row>
    <row r="90" spans="10:12" x14ac:dyDescent="0.25">
      <c r="J90" s="16"/>
      <c r="K90" s="4"/>
      <c r="L90" s="4"/>
    </row>
    <row r="91" spans="10:12" x14ac:dyDescent="0.25">
      <c r="J91" s="16"/>
      <c r="K91" s="4"/>
      <c r="L91" s="4"/>
    </row>
    <row r="92" spans="10:12" x14ac:dyDescent="0.25">
      <c r="J92" s="16"/>
      <c r="K92" s="4"/>
      <c r="L92" s="4"/>
    </row>
    <row r="93" spans="10:12" x14ac:dyDescent="0.25">
      <c r="J93" s="16"/>
      <c r="K93" s="4"/>
      <c r="L93" s="4"/>
    </row>
    <row r="94" spans="10:12" x14ac:dyDescent="0.25">
      <c r="J94" s="16"/>
      <c r="K94" s="4"/>
      <c r="L94" s="4"/>
    </row>
    <row r="95" spans="10:12" x14ac:dyDescent="0.25">
      <c r="J95" s="16"/>
      <c r="K95" s="4"/>
      <c r="L95" s="4"/>
    </row>
    <row r="96" spans="10:12" x14ac:dyDescent="0.25">
      <c r="J96" s="16"/>
      <c r="K96" s="4"/>
      <c r="L96" s="4"/>
    </row>
    <row r="97" spans="10:12" x14ac:dyDescent="0.25">
      <c r="J97" s="16"/>
      <c r="K97" s="4"/>
      <c r="L97" s="4"/>
    </row>
    <row r="98" spans="10:12" x14ac:dyDescent="0.25">
      <c r="J98" s="16"/>
      <c r="K98" s="4"/>
      <c r="L98" s="4"/>
    </row>
    <row r="99" spans="10:12" x14ac:dyDescent="0.25">
      <c r="J99" s="16"/>
      <c r="K99" s="4"/>
      <c r="L99" s="4"/>
    </row>
    <row r="100" spans="10:12" x14ac:dyDescent="0.25">
      <c r="J100" s="16"/>
      <c r="K100" s="4"/>
      <c r="L100" s="4"/>
    </row>
    <row r="101" spans="10:12" x14ac:dyDescent="0.25">
      <c r="J101" s="16"/>
      <c r="K101" s="4"/>
      <c r="L101" s="4"/>
    </row>
    <row r="102" spans="10:12" x14ac:dyDescent="0.25">
      <c r="J102" s="16"/>
      <c r="K102" s="4"/>
      <c r="L102" s="4"/>
    </row>
    <row r="103" spans="10:12" x14ac:dyDescent="0.25">
      <c r="J103" s="16"/>
      <c r="K103" s="4"/>
      <c r="L103" s="4"/>
    </row>
    <row r="104" spans="10:12" x14ac:dyDescent="0.25">
      <c r="J104" s="16"/>
      <c r="K104" s="4"/>
      <c r="L104" s="4"/>
    </row>
    <row r="105" spans="10:12" x14ac:dyDescent="0.25">
      <c r="J105" s="16"/>
      <c r="K105" s="4"/>
      <c r="L105" s="4"/>
    </row>
    <row r="106" spans="10:12" x14ac:dyDescent="0.25">
      <c r="J106" s="16"/>
      <c r="K106" s="4"/>
      <c r="L106" s="4"/>
    </row>
    <row r="107" spans="10:12" x14ac:dyDescent="0.25">
      <c r="J107" s="16"/>
      <c r="K107" s="4"/>
      <c r="L107" s="4"/>
    </row>
    <row r="108" spans="10:12" x14ac:dyDescent="0.25">
      <c r="J108" s="16"/>
      <c r="K108" s="4"/>
      <c r="L108" s="4"/>
    </row>
    <row r="109" spans="10:12" x14ac:dyDescent="0.25">
      <c r="J109" s="16"/>
      <c r="K109" s="4"/>
      <c r="L109" s="4"/>
    </row>
    <row r="110" spans="10:12" x14ac:dyDescent="0.25">
      <c r="J110" s="16"/>
      <c r="K110" s="4"/>
      <c r="L110" s="4"/>
    </row>
    <row r="111" spans="10:12" x14ac:dyDescent="0.25">
      <c r="J111" s="16"/>
      <c r="K111" s="4"/>
      <c r="L111" s="4"/>
    </row>
    <row r="112" spans="10:12" x14ac:dyDescent="0.25">
      <c r="J112" s="16"/>
      <c r="K112" s="4"/>
      <c r="L112" s="4"/>
    </row>
    <row r="113" spans="1:12" x14ac:dyDescent="0.25">
      <c r="J113" s="16"/>
      <c r="K113" s="4"/>
      <c r="L113" s="4"/>
    </row>
    <row r="114" spans="1:12" x14ac:dyDescent="0.25">
      <c r="J114" s="16"/>
      <c r="K114" s="4"/>
      <c r="L114" s="4"/>
    </row>
    <row r="115" spans="1:12" x14ac:dyDescent="0.25">
      <c r="J115" s="16"/>
      <c r="K115" s="4"/>
      <c r="L115" s="4"/>
    </row>
    <row r="116" spans="1:12" x14ac:dyDescent="0.25">
      <c r="A116" s="3" t="s">
        <v>3883</v>
      </c>
      <c r="B116" t="s">
        <v>3907</v>
      </c>
      <c r="J116" s="16"/>
      <c r="K116" s="4"/>
      <c r="L116" s="4"/>
    </row>
    <row r="117" spans="1:12" x14ac:dyDescent="0.25">
      <c r="A117" s="4" t="s">
        <v>2975</v>
      </c>
      <c r="B117" s="5">
        <v>1</v>
      </c>
      <c r="J117" s="16"/>
      <c r="K117" s="4"/>
      <c r="L117" s="4"/>
    </row>
    <row r="118" spans="1:12" x14ac:dyDescent="0.25">
      <c r="A118" s="4" t="s">
        <v>3621</v>
      </c>
      <c r="B118" s="5">
        <v>1</v>
      </c>
      <c r="J118" s="16"/>
      <c r="K118" s="4"/>
      <c r="L118" s="4"/>
    </row>
    <row r="119" spans="1:12" x14ac:dyDescent="0.25">
      <c r="A119" s="4" t="s">
        <v>17</v>
      </c>
      <c r="B119" s="5">
        <v>78</v>
      </c>
      <c r="J119" s="16"/>
      <c r="K119" s="4"/>
      <c r="L119" s="4"/>
    </row>
    <row r="120" spans="1:12" x14ac:dyDescent="0.25">
      <c r="A120" s="4" t="s">
        <v>197</v>
      </c>
      <c r="B120" s="5">
        <v>29</v>
      </c>
      <c r="J120" s="16"/>
      <c r="K120" s="4"/>
      <c r="L120" s="4"/>
    </row>
    <row r="121" spans="1:12" x14ac:dyDescent="0.25">
      <c r="A121" s="4" t="s">
        <v>3653</v>
      </c>
      <c r="B121" s="5">
        <v>1</v>
      </c>
      <c r="J121" s="16"/>
      <c r="K121" s="4"/>
      <c r="L121" s="4"/>
    </row>
    <row r="122" spans="1:12" x14ac:dyDescent="0.25">
      <c r="A122" s="4" t="s">
        <v>139</v>
      </c>
      <c r="B122" s="5">
        <v>25</v>
      </c>
      <c r="J122" s="16"/>
      <c r="K122" s="4"/>
      <c r="L122" s="4"/>
    </row>
    <row r="123" spans="1:12" x14ac:dyDescent="0.25">
      <c r="A123" s="4" t="s">
        <v>295</v>
      </c>
      <c r="B123" s="5">
        <v>49</v>
      </c>
      <c r="J123" s="16"/>
      <c r="K123" s="4"/>
      <c r="L123" s="4"/>
    </row>
    <row r="124" spans="1:12" x14ac:dyDescent="0.25">
      <c r="A124" s="4" t="s">
        <v>70</v>
      </c>
      <c r="B124" s="5">
        <v>41</v>
      </c>
      <c r="J124" s="16"/>
      <c r="K124" s="4"/>
      <c r="L124" s="4"/>
    </row>
    <row r="125" spans="1:12" x14ac:dyDescent="0.25">
      <c r="A125" s="4" t="s">
        <v>3501</v>
      </c>
      <c r="B125" s="5">
        <v>1</v>
      </c>
      <c r="J125" s="16"/>
      <c r="K125" s="4"/>
      <c r="L125" s="4"/>
    </row>
    <row r="126" spans="1:12" x14ac:dyDescent="0.25">
      <c r="A126" s="4" t="s">
        <v>88</v>
      </c>
      <c r="B126" s="5">
        <v>107</v>
      </c>
      <c r="J126" s="16"/>
      <c r="K126" s="4"/>
      <c r="L126" s="4"/>
    </row>
    <row r="127" spans="1:12" x14ac:dyDescent="0.25">
      <c r="A127" s="4" t="s">
        <v>101</v>
      </c>
      <c r="B127" s="5">
        <v>28</v>
      </c>
      <c r="J127" s="16"/>
      <c r="K127" s="4"/>
      <c r="L127" s="4"/>
    </row>
    <row r="128" spans="1:12" x14ac:dyDescent="0.25">
      <c r="A128" s="4" t="s">
        <v>33</v>
      </c>
      <c r="B128" s="5">
        <v>205</v>
      </c>
      <c r="J128" s="16"/>
      <c r="K128" s="4"/>
      <c r="L128" s="4"/>
    </row>
    <row r="129" spans="1:13" x14ac:dyDescent="0.25">
      <c r="A129" s="4" t="s">
        <v>261</v>
      </c>
      <c r="B129" s="5">
        <v>1</v>
      </c>
      <c r="J129" s="16"/>
      <c r="K129" s="4"/>
      <c r="L129" s="4"/>
    </row>
    <row r="130" spans="1:13" x14ac:dyDescent="0.25">
      <c r="A130" s="4" t="s">
        <v>128</v>
      </c>
      <c r="B130" s="5">
        <v>33</v>
      </c>
      <c r="J130" s="16"/>
      <c r="K130" s="4"/>
      <c r="L130" s="4"/>
    </row>
    <row r="131" spans="1:13" x14ac:dyDescent="0.25">
      <c r="A131" s="4" t="s">
        <v>163</v>
      </c>
      <c r="B131" s="5">
        <v>69</v>
      </c>
      <c r="J131" s="16"/>
      <c r="K131" s="4"/>
      <c r="L131" s="4"/>
    </row>
    <row r="132" spans="1:13" x14ac:dyDescent="0.25">
      <c r="A132" s="4" t="s">
        <v>2572</v>
      </c>
      <c r="B132" s="5">
        <v>1</v>
      </c>
      <c r="J132" s="16"/>
      <c r="K132" s="4"/>
      <c r="L132" s="4"/>
    </row>
    <row r="133" spans="1:13" x14ac:dyDescent="0.25">
      <c r="A133" s="4" t="s">
        <v>54</v>
      </c>
      <c r="B133" s="5">
        <v>192</v>
      </c>
      <c r="J133" s="16"/>
      <c r="K133" s="4"/>
      <c r="L133" s="4"/>
    </row>
    <row r="134" spans="1:13" x14ac:dyDescent="0.25">
      <c r="A134" s="4" t="s">
        <v>1395</v>
      </c>
      <c r="B134" s="5">
        <v>1</v>
      </c>
      <c r="J134" s="16"/>
      <c r="K134" s="4"/>
      <c r="L134" s="4"/>
    </row>
    <row r="135" spans="1:13" x14ac:dyDescent="0.25">
      <c r="A135" s="4" t="s">
        <v>996</v>
      </c>
      <c r="B135" s="5">
        <v>1</v>
      </c>
      <c r="J135" s="16"/>
      <c r="K135" s="4"/>
      <c r="L135" s="4"/>
    </row>
    <row r="136" spans="1:13" x14ac:dyDescent="0.25">
      <c r="A136" s="4" t="s">
        <v>303</v>
      </c>
      <c r="B136" s="5">
        <v>37</v>
      </c>
      <c r="J136" s="16"/>
      <c r="K136" s="4"/>
      <c r="L136" s="4"/>
    </row>
    <row r="137" spans="1:13" x14ac:dyDescent="0.25">
      <c r="A137" s="4" t="s">
        <v>3549</v>
      </c>
      <c r="B137" s="5">
        <v>1</v>
      </c>
      <c r="J137" s="16"/>
      <c r="K137" s="4"/>
      <c r="L137" s="4"/>
    </row>
    <row r="138" spans="1:13" x14ac:dyDescent="0.25">
      <c r="A138" s="4" t="s">
        <v>25</v>
      </c>
      <c r="B138" s="5">
        <v>56</v>
      </c>
      <c r="J138" s="16"/>
      <c r="K138" s="4"/>
      <c r="L138" s="4"/>
    </row>
    <row r="139" spans="1:13" x14ac:dyDescent="0.25">
      <c r="A139" s="4" t="s">
        <v>3176</v>
      </c>
      <c r="B139" s="5">
        <v>1</v>
      </c>
      <c r="J139" s="16"/>
      <c r="K139" s="4"/>
      <c r="L139" s="4"/>
    </row>
    <row r="140" spans="1:13" x14ac:dyDescent="0.25">
      <c r="A140" s="4" t="s">
        <v>3414</v>
      </c>
      <c r="B140" s="5">
        <v>1</v>
      </c>
      <c r="J140" s="16"/>
      <c r="K140" s="4"/>
      <c r="L140" s="4"/>
    </row>
    <row r="141" spans="1:13" x14ac:dyDescent="0.25">
      <c r="A141" s="4" t="s">
        <v>82</v>
      </c>
      <c r="B141" s="5">
        <v>1</v>
      </c>
      <c r="J141" s="16"/>
      <c r="K141" s="4"/>
      <c r="L141" s="4"/>
      <c r="M141" s="18"/>
    </row>
    <row r="142" spans="1:13" x14ac:dyDescent="0.25">
      <c r="A142" s="4" t="s">
        <v>3514</v>
      </c>
      <c r="B142" s="5">
        <v>1</v>
      </c>
      <c r="J142" s="16"/>
      <c r="K142" s="4"/>
      <c r="L142" s="4"/>
      <c r="M142" s="18"/>
    </row>
    <row r="143" spans="1:13" x14ac:dyDescent="0.25">
      <c r="A143" s="4" t="s">
        <v>65</v>
      </c>
      <c r="B143" s="5">
        <v>57</v>
      </c>
      <c r="J143" s="16"/>
      <c r="K143" s="4"/>
      <c r="L143" s="4"/>
      <c r="M143" s="18"/>
    </row>
    <row r="144" spans="1:13" x14ac:dyDescent="0.25">
      <c r="A144" s="4" t="s">
        <v>3810</v>
      </c>
      <c r="B144" s="5">
        <v>1</v>
      </c>
      <c r="J144" s="16"/>
      <c r="K144" s="4"/>
      <c r="L144" s="4"/>
      <c r="M144" s="18"/>
    </row>
    <row r="145" spans="1:13" x14ac:dyDescent="0.25">
      <c r="A145" s="4" t="s">
        <v>1281</v>
      </c>
      <c r="B145" s="5">
        <v>1</v>
      </c>
      <c r="J145" s="16"/>
      <c r="K145" s="4"/>
      <c r="L145" s="4"/>
      <c r="M145" s="18"/>
    </row>
    <row r="146" spans="1:13" x14ac:dyDescent="0.25">
      <c r="A146" s="4" t="s">
        <v>310</v>
      </c>
      <c r="B146" s="5">
        <v>14</v>
      </c>
      <c r="J146" s="16"/>
      <c r="K146" s="4"/>
      <c r="L146" s="4"/>
      <c r="M146" s="18"/>
    </row>
    <row r="147" spans="1:13" x14ac:dyDescent="0.25">
      <c r="A147" s="4" t="s">
        <v>3584</v>
      </c>
      <c r="B147" s="5">
        <v>1</v>
      </c>
      <c r="J147" s="16"/>
      <c r="K147" s="4"/>
      <c r="L147" s="4"/>
      <c r="M147" s="18"/>
    </row>
    <row r="148" spans="1:13" x14ac:dyDescent="0.25">
      <c r="A148" s="4" t="s">
        <v>1842</v>
      </c>
      <c r="B148" s="5">
        <v>1</v>
      </c>
      <c r="J148" s="16"/>
      <c r="K148" s="4"/>
      <c r="L148" s="4"/>
      <c r="M148" s="18"/>
    </row>
    <row r="149" spans="1:13" x14ac:dyDescent="0.25">
      <c r="A149" s="4" t="s">
        <v>3884</v>
      </c>
      <c r="B149" s="5">
        <v>1037</v>
      </c>
      <c r="J149" s="16"/>
      <c r="K149" s="4"/>
      <c r="L149" s="4"/>
      <c r="M149" s="18"/>
    </row>
    <row r="150" spans="1:13" x14ac:dyDescent="0.25">
      <c r="J150" s="16"/>
      <c r="K150" s="4"/>
      <c r="L150" s="4"/>
      <c r="M150" s="18"/>
    </row>
    <row r="151" spans="1:13" x14ac:dyDescent="0.25">
      <c r="J151" s="16"/>
      <c r="K151" s="4"/>
      <c r="L151" s="4"/>
      <c r="M151" s="18"/>
    </row>
    <row r="152" spans="1:13" x14ac:dyDescent="0.25">
      <c r="J152" s="16"/>
      <c r="K152" s="4"/>
      <c r="L152" s="4"/>
      <c r="M152" s="18"/>
    </row>
    <row r="153" spans="1:13" x14ac:dyDescent="0.25">
      <c r="J153" s="16"/>
      <c r="K153" s="4"/>
      <c r="L153" s="4"/>
      <c r="M153" s="18"/>
    </row>
    <row r="154" spans="1:13" x14ac:dyDescent="0.25">
      <c r="J154" s="16"/>
      <c r="K154" s="4"/>
      <c r="L154" s="4"/>
      <c r="M154" s="18"/>
    </row>
    <row r="155" spans="1:13" x14ac:dyDescent="0.25">
      <c r="J155" s="16"/>
      <c r="K155" s="4"/>
      <c r="L155" s="4"/>
      <c r="M155" s="18"/>
    </row>
    <row r="156" spans="1:13" x14ac:dyDescent="0.25">
      <c r="J156" s="16"/>
      <c r="K156" s="4"/>
      <c r="L156" s="4"/>
      <c r="M156" s="18"/>
    </row>
    <row r="157" spans="1:13" x14ac:dyDescent="0.25">
      <c r="J157" s="16"/>
      <c r="K157" s="4"/>
      <c r="L157" s="4"/>
      <c r="M157" s="18"/>
    </row>
    <row r="158" spans="1:13" x14ac:dyDescent="0.25">
      <c r="J158" s="16"/>
      <c r="K158" s="4"/>
      <c r="L158" s="4"/>
      <c r="M158" s="18"/>
    </row>
    <row r="159" spans="1:13" x14ac:dyDescent="0.25">
      <c r="J159" s="16"/>
      <c r="K159" s="4"/>
      <c r="L159" s="4"/>
      <c r="M159" s="18"/>
    </row>
    <row r="160" spans="1:13" x14ac:dyDescent="0.25">
      <c r="J160" s="16"/>
      <c r="K160" s="4"/>
      <c r="L160" s="4"/>
      <c r="M160" s="18"/>
    </row>
    <row r="161" spans="10:13" x14ac:dyDescent="0.25">
      <c r="J161" s="16"/>
      <c r="K161" s="4"/>
      <c r="L161" s="4"/>
      <c r="M161" s="18"/>
    </row>
    <row r="162" spans="10:13" x14ac:dyDescent="0.25">
      <c r="J162" s="16"/>
      <c r="K162" s="4"/>
      <c r="L162" s="4"/>
      <c r="M162" s="18"/>
    </row>
    <row r="163" spans="10:13" x14ac:dyDescent="0.25">
      <c r="J163" s="16"/>
      <c r="K163" s="4"/>
      <c r="L163" s="4"/>
      <c r="M163" s="18"/>
    </row>
    <row r="164" spans="10:13" x14ac:dyDescent="0.25">
      <c r="J164" s="16"/>
      <c r="K164" s="4"/>
      <c r="L164" s="4"/>
      <c r="M164" s="18"/>
    </row>
    <row r="165" spans="10:13" x14ac:dyDescent="0.25">
      <c r="J165" s="16"/>
      <c r="K165" s="4"/>
      <c r="L165" s="4"/>
      <c r="M165" s="18"/>
    </row>
    <row r="166" spans="10:13" x14ac:dyDescent="0.25">
      <c r="J166" s="16"/>
      <c r="K166" s="4"/>
      <c r="L166" s="4"/>
      <c r="M166" s="18"/>
    </row>
    <row r="167" spans="10:13" x14ac:dyDescent="0.25">
      <c r="J167" s="16"/>
      <c r="K167" s="4"/>
      <c r="L167" s="4"/>
      <c r="M167" s="18"/>
    </row>
    <row r="168" spans="10:13" x14ac:dyDescent="0.25">
      <c r="J168" s="16"/>
      <c r="K168" s="4"/>
      <c r="L168" s="4"/>
      <c r="M168" s="18"/>
    </row>
    <row r="169" spans="10:13" x14ac:dyDescent="0.25">
      <c r="J169" s="16"/>
      <c r="K169" s="4"/>
      <c r="L169" s="4"/>
      <c r="M169" s="18"/>
    </row>
    <row r="170" spans="10:13" x14ac:dyDescent="0.25">
      <c r="J170" s="16"/>
      <c r="K170" s="4"/>
      <c r="L170" s="4"/>
      <c r="M170" s="18"/>
    </row>
    <row r="171" spans="10:13" x14ac:dyDescent="0.25">
      <c r="J171" s="16"/>
      <c r="K171" s="4"/>
      <c r="L171" s="4"/>
      <c r="M171" s="18"/>
    </row>
    <row r="172" spans="10:13" x14ac:dyDescent="0.25">
      <c r="J172" s="16"/>
      <c r="K172" s="4"/>
      <c r="L172" s="4"/>
      <c r="M172" s="18"/>
    </row>
    <row r="173" spans="10:13" x14ac:dyDescent="0.25">
      <c r="J173" s="16"/>
      <c r="K173" s="4"/>
      <c r="L173" s="4"/>
      <c r="M173" s="18"/>
    </row>
    <row r="174" spans="10:13" x14ac:dyDescent="0.25">
      <c r="J174" s="16"/>
      <c r="K174" s="4"/>
      <c r="L174" s="4"/>
      <c r="M174" s="18"/>
    </row>
    <row r="175" spans="10:13" x14ac:dyDescent="0.25">
      <c r="J175" s="16"/>
      <c r="K175" s="4"/>
      <c r="L175" s="4"/>
      <c r="M175" s="18"/>
    </row>
    <row r="176" spans="10:13" x14ac:dyDescent="0.25">
      <c r="J176" s="16"/>
      <c r="K176" s="4"/>
      <c r="L176" s="4"/>
      <c r="M176" s="18"/>
    </row>
    <row r="177" spans="10:13" x14ac:dyDescent="0.25">
      <c r="J177" s="16"/>
      <c r="K177" s="4"/>
      <c r="L177" s="4"/>
      <c r="M177" s="18"/>
    </row>
    <row r="178" spans="10:13" x14ac:dyDescent="0.25">
      <c r="J178" s="16"/>
      <c r="K178" s="4"/>
      <c r="L178" s="4"/>
      <c r="M178" s="18"/>
    </row>
    <row r="179" spans="10:13" x14ac:dyDescent="0.25">
      <c r="J179" s="16"/>
      <c r="K179" s="4"/>
      <c r="L179" s="4"/>
      <c r="M179" s="18"/>
    </row>
    <row r="180" spans="10:13" x14ac:dyDescent="0.25">
      <c r="J180" s="16"/>
      <c r="K180" s="4"/>
      <c r="L180" s="4"/>
      <c r="M180" s="18"/>
    </row>
    <row r="181" spans="10:13" x14ac:dyDescent="0.25">
      <c r="J181" s="16"/>
      <c r="K181" s="4"/>
      <c r="L181" s="4"/>
      <c r="M181" s="18"/>
    </row>
    <row r="182" spans="10:13" x14ac:dyDescent="0.25">
      <c r="J182" s="16"/>
      <c r="K182" s="4"/>
      <c r="L182" s="4"/>
      <c r="M182" s="18"/>
    </row>
    <row r="183" spans="10:13" x14ac:dyDescent="0.25">
      <c r="J183" s="16"/>
      <c r="K183" s="4"/>
      <c r="L183" s="4"/>
      <c r="M183" s="18"/>
    </row>
    <row r="184" spans="10:13" x14ac:dyDescent="0.25">
      <c r="J184" s="16"/>
      <c r="K184" s="4"/>
      <c r="L184" s="4"/>
      <c r="M184" s="18"/>
    </row>
    <row r="185" spans="10:13" x14ac:dyDescent="0.25">
      <c r="J185" s="16"/>
      <c r="K185" s="4"/>
      <c r="L185" s="4"/>
      <c r="M185" s="18"/>
    </row>
    <row r="186" spans="10:13" x14ac:dyDescent="0.25">
      <c r="J186" s="16"/>
      <c r="K186" s="4"/>
      <c r="L186" s="4"/>
      <c r="M186" s="18"/>
    </row>
    <row r="187" spans="10:13" x14ac:dyDescent="0.25">
      <c r="J187" s="16"/>
      <c r="K187" s="4"/>
      <c r="L187" s="4"/>
      <c r="M187" s="18"/>
    </row>
    <row r="188" spans="10:13" x14ac:dyDescent="0.25">
      <c r="J188" s="16"/>
      <c r="K188" s="4"/>
      <c r="L188" s="4"/>
      <c r="M188" s="18"/>
    </row>
    <row r="189" spans="10:13" x14ac:dyDescent="0.25">
      <c r="J189" s="16"/>
      <c r="K189" s="4"/>
      <c r="L189" s="4"/>
      <c r="M189" s="18"/>
    </row>
    <row r="190" spans="10:13" x14ac:dyDescent="0.25">
      <c r="J190" s="16"/>
      <c r="K190" s="4"/>
      <c r="L190" s="4"/>
      <c r="M190" s="18"/>
    </row>
    <row r="191" spans="10:13" x14ac:dyDescent="0.25">
      <c r="J191" s="16"/>
      <c r="K191" s="4"/>
      <c r="L191" s="4"/>
      <c r="M191" s="18"/>
    </row>
    <row r="192" spans="10:13" x14ac:dyDescent="0.25">
      <c r="J192" s="16"/>
      <c r="K192" s="4"/>
      <c r="L192" s="4"/>
      <c r="M192" s="18"/>
    </row>
    <row r="193" spans="10:13" x14ac:dyDescent="0.25">
      <c r="J193" s="16"/>
      <c r="K193" s="4"/>
      <c r="L193" s="4"/>
      <c r="M193" s="18"/>
    </row>
    <row r="194" spans="10:13" x14ac:dyDescent="0.25">
      <c r="J194" s="16"/>
      <c r="K194" s="4"/>
      <c r="L194" s="4"/>
      <c r="M194" s="18"/>
    </row>
    <row r="195" spans="10:13" x14ac:dyDescent="0.25">
      <c r="J195" s="16"/>
      <c r="K195" s="4"/>
      <c r="L195" s="4"/>
      <c r="M195" s="18"/>
    </row>
    <row r="196" spans="10:13" x14ac:dyDescent="0.25">
      <c r="J196" s="16"/>
      <c r="K196" s="4"/>
      <c r="L196" s="4"/>
      <c r="M196" s="18"/>
    </row>
    <row r="197" spans="10:13" x14ac:dyDescent="0.25">
      <c r="J197" s="16"/>
      <c r="K197" s="4"/>
      <c r="L197" s="4"/>
      <c r="M197" s="18"/>
    </row>
    <row r="198" spans="10:13" x14ac:dyDescent="0.25">
      <c r="J198" s="16"/>
      <c r="K198" s="4"/>
      <c r="L198" s="4"/>
      <c r="M198" s="18"/>
    </row>
    <row r="199" spans="10:13" x14ac:dyDescent="0.25">
      <c r="J199" s="16"/>
      <c r="K199" s="4"/>
      <c r="L199" s="4"/>
      <c r="M199" s="18"/>
    </row>
    <row r="200" spans="10:13" x14ac:dyDescent="0.25">
      <c r="J200" s="16"/>
      <c r="K200" s="4"/>
      <c r="L200" s="4"/>
      <c r="M200" s="18"/>
    </row>
    <row r="201" spans="10:13" x14ac:dyDescent="0.25">
      <c r="J201" s="16"/>
      <c r="K201" s="4"/>
      <c r="L201" s="4"/>
      <c r="M201" s="18"/>
    </row>
    <row r="202" spans="10:13" x14ac:dyDescent="0.25">
      <c r="J202" s="16"/>
      <c r="K202" s="4"/>
      <c r="L202" s="4"/>
      <c r="M202" s="18"/>
    </row>
    <row r="203" spans="10:13" x14ac:dyDescent="0.25">
      <c r="J203" s="16"/>
      <c r="K203" s="4"/>
      <c r="L203" s="4"/>
      <c r="M203" s="18"/>
    </row>
    <row r="204" spans="10:13" x14ac:dyDescent="0.25">
      <c r="J204" s="16"/>
      <c r="K204" s="4"/>
      <c r="L204" s="4"/>
      <c r="M204" s="18"/>
    </row>
    <row r="205" spans="10:13" x14ac:dyDescent="0.25">
      <c r="J205" s="16"/>
      <c r="K205" s="4"/>
      <c r="L205" s="4"/>
      <c r="M205" s="18"/>
    </row>
    <row r="206" spans="10:13" x14ac:dyDescent="0.25">
      <c r="J206" s="16"/>
      <c r="K206" s="4"/>
      <c r="L206" s="4"/>
      <c r="M206" s="18"/>
    </row>
    <row r="207" spans="10:13" x14ac:dyDescent="0.25">
      <c r="J207" s="16"/>
      <c r="K207" s="4"/>
      <c r="L207" s="4"/>
      <c r="M207" s="18"/>
    </row>
    <row r="208" spans="10:13" x14ac:dyDescent="0.25">
      <c r="J208" s="16"/>
      <c r="K208" s="4"/>
      <c r="L208" s="4"/>
      <c r="M208" s="18"/>
    </row>
    <row r="209" spans="10:13" x14ac:dyDescent="0.25">
      <c r="J209" s="16"/>
      <c r="K209" s="4"/>
      <c r="L209" s="4"/>
      <c r="M209" s="18"/>
    </row>
    <row r="210" spans="10:13" x14ac:dyDescent="0.25">
      <c r="J210" s="16"/>
      <c r="K210" s="4"/>
      <c r="L210" s="4"/>
      <c r="M210" s="18"/>
    </row>
    <row r="211" spans="10:13" x14ac:dyDescent="0.25">
      <c r="J211" s="16"/>
      <c r="K211" s="4"/>
      <c r="L211" s="4"/>
      <c r="M211" s="18"/>
    </row>
    <row r="212" spans="10:13" x14ac:dyDescent="0.25">
      <c r="J212" s="16"/>
      <c r="K212" s="4"/>
      <c r="L212" s="4"/>
      <c r="M212" s="18"/>
    </row>
    <row r="213" spans="10:13" x14ac:dyDescent="0.25">
      <c r="J213" s="16"/>
      <c r="K213" s="4"/>
      <c r="L213" s="4"/>
      <c r="M213" s="18"/>
    </row>
    <row r="214" spans="10:13" x14ac:dyDescent="0.25">
      <c r="J214" s="16"/>
      <c r="K214" s="4"/>
      <c r="L214" s="4"/>
      <c r="M214" s="18"/>
    </row>
    <row r="215" spans="10:13" x14ac:dyDescent="0.25">
      <c r="J215" s="16"/>
      <c r="K215" s="4"/>
      <c r="L215" s="4"/>
      <c r="M215" s="18"/>
    </row>
    <row r="216" spans="10:13" x14ac:dyDescent="0.25">
      <c r="J216" s="16"/>
      <c r="K216" s="4"/>
      <c r="L216" s="4"/>
      <c r="M216" s="18"/>
    </row>
    <row r="217" spans="10:13" x14ac:dyDescent="0.25">
      <c r="J217" s="16"/>
      <c r="K217" s="4"/>
      <c r="L217" s="4"/>
      <c r="M217" s="18"/>
    </row>
    <row r="218" spans="10:13" x14ac:dyDescent="0.25">
      <c r="J218" s="16"/>
      <c r="K218" s="4"/>
      <c r="L218" s="4"/>
      <c r="M218" s="18"/>
    </row>
    <row r="219" spans="10:13" x14ac:dyDescent="0.25">
      <c r="J219" s="16"/>
      <c r="K219" s="4"/>
      <c r="L219" s="4"/>
      <c r="M219" s="18"/>
    </row>
    <row r="220" spans="10:13" x14ac:dyDescent="0.25">
      <c r="J220" s="16"/>
      <c r="K220" s="4"/>
      <c r="L220" s="4"/>
      <c r="M220" s="18"/>
    </row>
    <row r="221" spans="10:13" x14ac:dyDescent="0.25">
      <c r="J221" s="16"/>
      <c r="K221" s="4"/>
      <c r="L221" s="4"/>
      <c r="M221" s="18"/>
    </row>
    <row r="222" spans="10:13" x14ac:dyDescent="0.25">
      <c r="J222" s="16"/>
      <c r="K222" s="4"/>
      <c r="L222" s="4"/>
      <c r="M222" s="18"/>
    </row>
    <row r="223" spans="10:13" x14ac:dyDescent="0.25">
      <c r="J223" s="16"/>
      <c r="K223" s="4"/>
      <c r="L223" s="4"/>
      <c r="M223" s="18"/>
    </row>
    <row r="224" spans="10:13" x14ac:dyDescent="0.25">
      <c r="J224" s="16"/>
      <c r="K224" s="4"/>
      <c r="L224" s="4"/>
      <c r="M224" s="18"/>
    </row>
    <row r="225" spans="10:13" x14ac:dyDescent="0.25">
      <c r="J225" s="16"/>
      <c r="K225" s="4"/>
      <c r="L225" s="4"/>
      <c r="M225" s="18"/>
    </row>
    <row r="226" spans="10:13" x14ac:dyDescent="0.25">
      <c r="J226" s="16"/>
      <c r="K226" s="4"/>
      <c r="L226" s="4"/>
      <c r="M226" s="18"/>
    </row>
    <row r="227" spans="10:13" x14ac:dyDescent="0.25">
      <c r="J227" s="16"/>
      <c r="K227" s="4"/>
      <c r="L227" s="4"/>
      <c r="M227" s="18"/>
    </row>
    <row r="228" spans="10:13" x14ac:dyDescent="0.25">
      <c r="J228" s="16"/>
      <c r="K228" s="4"/>
      <c r="L228" s="4"/>
      <c r="M228" s="18"/>
    </row>
    <row r="229" spans="10:13" x14ac:dyDescent="0.25">
      <c r="J229" s="16"/>
      <c r="K229" s="4"/>
      <c r="L229" s="4"/>
      <c r="M229" s="18"/>
    </row>
    <row r="230" spans="10:13" x14ac:dyDescent="0.25">
      <c r="J230" s="16"/>
      <c r="K230" s="4"/>
      <c r="L230" s="4"/>
      <c r="M230" s="18"/>
    </row>
    <row r="231" spans="10:13" x14ac:dyDescent="0.25">
      <c r="J231" s="16"/>
      <c r="K231" s="4"/>
      <c r="L231" s="4"/>
      <c r="M231" s="18"/>
    </row>
    <row r="232" spans="10:13" x14ac:dyDescent="0.25">
      <c r="J232" s="16"/>
      <c r="K232" s="4"/>
      <c r="L232" s="4"/>
      <c r="M232" s="18"/>
    </row>
    <row r="233" spans="10:13" x14ac:dyDescent="0.25">
      <c r="J233" s="16"/>
      <c r="K233" s="4"/>
      <c r="L233" s="4"/>
      <c r="M233" s="18"/>
    </row>
    <row r="234" spans="10:13" x14ac:dyDescent="0.25">
      <c r="J234" s="16"/>
      <c r="K234" s="4"/>
      <c r="L234" s="4"/>
      <c r="M234" s="18"/>
    </row>
    <row r="235" spans="10:13" x14ac:dyDescent="0.25">
      <c r="J235" s="16"/>
      <c r="K235" s="4"/>
      <c r="L235" s="4"/>
      <c r="M235" s="18"/>
    </row>
    <row r="236" spans="10:13" x14ac:dyDescent="0.25">
      <c r="J236" s="16"/>
      <c r="K236" s="4"/>
      <c r="L236" s="4"/>
      <c r="M236" s="18"/>
    </row>
    <row r="237" spans="10:13" x14ac:dyDescent="0.25">
      <c r="J237" s="16"/>
      <c r="K237" s="4"/>
      <c r="L237" s="4"/>
      <c r="M237" s="18"/>
    </row>
    <row r="238" spans="10:13" x14ac:dyDescent="0.25">
      <c r="J238" s="16"/>
      <c r="K238" s="4"/>
      <c r="L238" s="4"/>
      <c r="M238" s="18"/>
    </row>
    <row r="239" spans="10:13" x14ac:dyDescent="0.25">
      <c r="J239" s="16"/>
      <c r="K239" s="4"/>
      <c r="L239" s="4"/>
      <c r="M239" s="18"/>
    </row>
    <row r="240" spans="10:13" x14ac:dyDescent="0.25">
      <c r="J240" s="16"/>
      <c r="K240" s="4"/>
      <c r="L240" s="4"/>
      <c r="M240" s="18"/>
    </row>
    <row r="241" spans="10:13" x14ac:dyDescent="0.25">
      <c r="J241" s="16"/>
      <c r="K241" s="4"/>
      <c r="L241" s="4"/>
      <c r="M241" s="18"/>
    </row>
    <row r="242" spans="10:13" x14ac:dyDescent="0.25">
      <c r="J242" s="16"/>
      <c r="K242" s="4"/>
      <c r="L242" s="4"/>
      <c r="M242" s="18"/>
    </row>
    <row r="243" spans="10:13" x14ac:dyDescent="0.25">
      <c r="J243" s="16"/>
      <c r="K243" s="4"/>
      <c r="L243" s="4"/>
      <c r="M243" s="18"/>
    </row>
    <row r="244" spans="10:13" x14ac:dyDescent="0.25">
      <c r="J244" s="16"/>
      <c r="K244" s="4"/>
      <c r="L244" s="4"/>
      <c r="M244" s="18"/>
    </row>
    <row r="245" spans="10:13" x14ac:dyDescent="0.25">
      <c r="J245" s="16"/>
      <c r="K245" s="4"/>
      <c r="L245" s="4"/>
      <c r="M245" s="18"/>
    </row>
    <row r="246" spans="10:13" x14ac:dyDescent="0.25">
      <c r="J246" s="16"/>
      <c r="K246" s="4"/>
      <c r="L246" s="4"/>
      <c r="M246" s="18"/>
    </row>
    <row r="247" spans="10:13" x14ac:dyDescent="0.25">
      <c r="J247" s="16"/>
      <c r="K247" s="4"/>
      <c r="L247" s="4"/>
      <c r="M247" s="18"/>
    </row>
    <row r="248" spans="10:13" x14ac:dyDescent="0.25">
      <c r="J248" s="16"/>
      <c r="K248" s="4"/>
      <c r="L248" s="4"/>
      <c r="M248" s="18"/>
    </row>
    <row r="249" spans="10:13" x14ac:dyDescent="0.25">
      <c r="J249" s="16"/>
      <c r="K249" s="4"/>
      <c r="L249" s="4"/>
      <c r="M249" s="18"/>
    </row>
    <row r="250" spans="10:13" x14ac:dyDescent="0.25">
      <c r="J250" s="16"/>
      <c r="K250" s="4"/>
      <c r="L250" s="4"/>
      <c r="M250" s="18"/>
    </row>
    <row r="251" spans="10:13" x14ac:dyDescent="0.25">
      <c r="J251" s="16"/>
      <c r="K251" s="4"/>
      <c r="L251" s="4"/>
      <c r="M251" s="18"/>
    </row>
    <row r="252" spans="10:13" x14ac:dyDescent="0.25">
      <c r="J252" s="16"/>
      <c r="K252" s="4"/>
      <c r="L252" s="4"/>
      <c r="M252" s="18"/>
    </row>
    <row r="253" spans="10:13" x14ac:dyDescent="0.25">
      <c r="J253" s="16"/>
      <c r="K253" s="4"/>
      <c r="L253" s="4"/>
      <c r="M253" s="18"/>
    </row>
    <row r="254" spans="10:13" x14ac:dyDescent="0.25">
      <c r="J254" s="16"/>
      <c r="K254" s="4"/>
      <c r="L254" s="4"/>
      <c r="M254" s="18"/>
    </row>
    <row r="255" spans="10:13" x14ac:dyDescent="0.25">
      <c r="J255" s="16"/>
      <c r="K255" s="4"/>
      <c r="L255" s="4"/>
      <c r="M255" s="18"/>
    </row>
    <row r="256" spans="10:13" x14ac:dyDescent="0.25">
      <c r="J256" s="16"/>
      <c r="K256" s="4"/>
      <c r="L256" s="4"/>
      <c r="M256" s="18"/>
    </row>
    <row r="257" spans="10:13" x14ac:dyDescent="0.25">
      <c r="J257" s="16"/>
      <c r="K257" s="4"/>
      <c r="L257" s="4"/>
      <c r="M257" s="18"/>
    </row>
    <row r="258" spans="10:13" x14ac:dyDescent="0.25">
      <c r="J258" s="16"/>
      <c r="K258" s="4"/>
      <c r="L258" s="4"/>
      <c r="M258" s="18"/>
    </row>
    <row r="259" spans="10:13" x14ac:dyDescent="0.25">
      <c r="J259" s="16"/>
      <c r="K259" s="4"/>
      <c r="L259" s="4"/>
      <c r="M259" s="18"/>
    </row>
    <row r="260" spans="10:13" x14ac:dyDescent="0.25">
      <c r="J260" s="16"/>
      <c r="K260" s="4"/>
      <c r="L260" s="4"/>
      <c r="M260" s="18"/>
    </row>
    <row r="261" spans="10:13" x14ac:dyDescent="0.25">
      <c r="J261" s="16"/>
      <c r="K261" s="4"/>
      <c r="L261" s="4"/>
      <c r="M261" s="18"/>
    </row>
    <row r="262" spans="10:13" x14ac:dyDescent="0.25">
      <c r="J262" s="16"/>
      <c r="K262" s="4"/>
      <c r="L262" s="4"/>
      <c r="M262" s="18"/>
    </row>
    <row r="263" spans="10:13" x14ac:dyDescent="0.25">
      <c r="J263" s="16"/>
      <c r="K263" s="4"/>
      <c r="L263" s="4"/>
      <c r="M263" s="18"/>
    </row>
    <row r="264" spans="10:13" x14ac:dyDescent="0.25">
      <c r="J264" s="16"/>
      <c r="K264" s="4"/>
      <c r="L264" s="4"/>
      <c r="M264" s="18"/>
    </row>
    <row r="265" spans="10:13" x14ac:dyDescent="0.25">
      <c r="J265" s="16"/>
      <c r="K265" s="4"/>
      <c r="L265" s="4"/>
      <c r="M265" s="18"/>
    </row>
    <row r="266" spans="10:13" x14ac:dyDescent="0.25">
      <c r="J266" s="16"/>
      <c r="K266" s="4"/>
      <c r="L266" s="4"/>
      <c r="M266" s="18"/>
    </row>
    <row r="267" spans="10:13" x14ac:dyDescent="0.25">
      <c r="J267" s="16"/>
      <c r="K267" s="4"/>
      <c r="L267" s="4"/>
      <c r="M267" s="18"/>
    </row>
    <row r="268" spans="10:13" x14ac:dyDescent="0.25">
      <c r="J268" s="16"/>
      <c r="K268" s="4"/>
      <c r="L268" s="4"/>
      <c r="M268" s="18"/>
    </row>
    <row r="269" spans="10:13" x14ac:dyDescent="0.25">
      <c r="J269" s="16"/>
      <c r="K269" s="4"/>
      <c r="L269" s="4"/>
      <c r="M269" s="18"/>
    </row>
    <row r="270" spans="10:13" x14ac:dyDescent="0.25">
      <c r="J270" s="16"/>
      <c r="K270" s="4"/>
      <c r="L270" s="4"/>
      <c r="M270" s="18"/>
    </row>
    <row r="271" spans="10:13" x14ac:dyDescent="0.25">
      <c r="J271" s="16"/>
      <c r="K271" s="4"/>
      <c r="L271" s="4"/>
      <c r="M271" s="18"/>
    </row>
    <row r="272" spans="10:13" x14ac:dyDescent="0.25">
      <c r="J272" s="16"/>
      <c r="K272" s="4"/>
      <c r="L272" s="4"/>
      <c r="M272" s="18"/>
    </row>
    <row r="273" spans="10:13" x14ac:dyDescent="0.25">
      <c r="J273" s="16"/>
      <c r="K273" s="4"/>
      <c r="L273" s="4"/>
      <c r="M273" s="18"/>
    </row>
    <row r="274" spans="10:13" x14ac:dyDescent="0.25">
      <c r="J274" s="16"/>
      <c r="K274" s="4"/>
      <c r="L274" s="4"/>
      <c r="M274" s="18"/>
    </row>
    <row r="275" spans="10:13" x14ac:dyDescent="0.25">
      <c r="J275" s="16"/>
      <c r="K275" s="4"/>
      <c r="L275" s="4"/>
      <c r="M275" s="18"/>
    </row>
    <row r="276" spans="10:13" x14ac:dyDescent="0.25">
      <c r="J276" s="16"/>
      <c r="K276" s="4"/>
      <c r="L276" s="4"/>
      <c r="M276" s="18"/>
    </row>
    <row r="277" spans="10:13" x14ac:dyDescent="0.25">
      <c r="J277" s="16"/>
      <c r="K277" s="4"/>
      <c r="L277" s="4"/>
      <c r="M277" s="18"/>
    </row>
    <row r="278" spans="10:13" x14ac:dyDescent="0.25">
      <c r="J278" s="16"/>
      <c r="K278" s="4"/>
      <c r="L278" s="4"/>
      <c r="M278" s="18"/>
    </row>
    <row r="279" spans="10:13" x14ac:dyDescent="0.25">
      <c r="J279" s="16"/>
      <c r="K279" s="4"/>
      <c r="L279" s="4"/>
      <c r="M279" s="18"/>
    </row>
    <row r="280" spans="10:13" x14ac:dyDescent="0.25">
      <c r="J280" s="16"/>
      <c r="K280" s="4"/>
      <c r="L280" s="4"/>
      <c r="M280" s="18"/>
    </row>
    <row r="281" spans="10:13" x14ac:dyDescent="0.25">
      <c r="J281" s="16"/>
      <c r="K281" s="4"/>
      <c r="L281" s="4"/>
      <c r="M281" s="18"/>
    </row>
    <row r="282" spans="10:13" x14ac:dyDescent="0.25">
      <c r="J282" s="16"/>
      <c r="K282" s="4"/>
      <c r="L282" s="4"/>
      <c r="M282" s="18"/>
    </row>
    <row r="283" spans="10:13" x14ac:dyDescent="0.25">
      <c r="J283" s="16"/>
      <c r="K283" s="4"/>
      <c r="L283" s="4"/>
      <c r="M283" s="18"/>
    </row>
    <row r="284" spans="10:13" x14ac:dyDescent="0.25">
      <c r="J284" s="16"/>
      <c r="K284" s="4"/>
      <c r="L284" s="4"/>
      <c r="M284" s="18"/>
    </row>
    <row r="285" spans="10:13" x14ac:dyDescent="0.25">
      <c r="J285" s="16"/>
      <c r="K285" s="4"/>
      <c r="L285" s="4"/>
      <c r="M285" s="18"/>
    </row>
    <row r="286" spans="10:13" x14ac:dyDescent="0.25">
      <c r="J286" s="16"/>
      <c r="K286" s="4"/>
      <c r="L286" s="4"/>
      <c r="M286" s="18"/>
    </row>
    <row r="287" spans="10:13" x14ac:dyDescent="0.25">
      <c r="J287" s="16"/>
      <c r="K287" s="4"/>
      <c r="L287" s="4"/>
      <c r="M287" s="18"/>
    </row>
    <row r="288" spans="10:13" x14ac:dyDescent="0.25">
      <c r="J288" s="16"/>
      <c r="K288" s="4"/>
      <c r="L288" s="4"/>
      <c r="M288" s="18"/>
    </row>
    <row r="289" spans="10:13" x14ac:dyDescent="0.25">
      <c r="J289" s="16"/>
      <c r="K289" s="4"/>
      <c r="L289" s="4"/>
      <c r="M289" s="18"/>
    </row>
    <row r="290" spans="10:13" x14ac:dyDescent="0.25">
      <c r="J290" s="16"/>
      <c r="K290" s="4"/>
      <c r="L290" s="4"/>
      <c r="M290" s="18"/>
    </row>
    <row r="291" spans="10:13" x14ac:dyDescent="0.25">
      <c r="J291" s="16"/>
      <c r="K291" s="4"/>
      <c r="L291" s="4"/>
      <c r="M291" s="18"/>
    </row>
    <row r="292" spans="10:13" x14ac:dyDescent="0.25">
      <c r="J292" s="16"/>
      <c r="K292" s="4"/>
      <c r="L292" s="4"/>
      <c r="M292" s="18"/>
    </row>
    <row r="293" spans="10:13" x14ac:dyDescent="0.25">
      <c r="J293" s="16"/>
      <c r="K293" s="4"/>
      <c r="L293" s="4"/>
      <c r="M293" s="18"/>
    </row>
    <row r="294" spans="10:13" x14ac:dyDescent="0.25">
      <c r="J294" s="16"/>
      <c r="K294" s="4"/>
      <c r="L294" s="4"/>
      <c r="M294" s="18"/>
    </row>
    <row r="295" spans="10:13" x14ac:dyDescent="0.25">
      <c r="J295" s="16"/>
      <c r="K295" s="4"/>
      <c r="L295" s="4"/>
      <c r="M295" s="18"/>
    </row>
    <row r="296" spans="10:13" x14ac:dyDescent="0.25">
      <c r="J296" s="16"/>
      <c r="K296" s="4"/>
      <c r="L296" s="4"/>
      <c r="M296" s="18"/>
    </row>
    <row r="297" spans="10:13" x14ac:dyDescent="0.25">
      <c r="J297" s="16"/>
      <c r="K297" s="4"/>
      <c r="L297" s="4"/>
      <c r="M297" s="18"/>
    </row>
    <row r="298" spans="10:13" x14ac:dyDescent="0.25">
      <c r="J298" s="16"/>
      <c r="K298" s="4"/>
      <c r="L298" s="4"/>
      <c r="M298" s="18"/>
    </row>
    <row r="299" spans="10:13" x14ac:dyDescent="0.25">
      <c r="J299" s="16"/>
      <c r="K299" s="4"/>
      <c r="L299" s="4"/>
      <c r="M299" s="18"/>
    </row>
    <row r="300" spans="10:13" x14ac:dyDescent="0.25">
      <c r="J300" s="16"/>
      <c r="K300" s="4"/>
      <c r="L300" s="4"/>
      <c r="M300" s="18"/>
    </row>
    <row r="301" spans="10:13" x14ac:dyDescent="0.25">
      <c r="J301" s="16"/>
      <c r="K301" s="4"/>
      <c r="L301" s="4"/>
      <c r="M301" s="18"/>
    </row>
    <row r="302" spans="10:13" x14ac:dyDescent="0.25">
      <c r="J302" s="16"/>
      <c r="K302" s="4"/>
      <c r="L302" s="4"/>
      <c r="M302" s="18"/>
    </row>
    <row r="303" spans="10:13" x14ac:dyDescent="0.25">
      <c r="J303" s="16"/>
      <c r="K303" s="4"/>
      <c r="L303" s="4"/>
      <c r="M303" s="18"/>
    </row>
    <row r="304" spans="10:13" x14ac:dyDescent="0.25">
      <c r="J304" s="16"/>
      <c r="K304" s="4"/>
      <c r="L304" s="4"/>
      <c r="M304" s="18"/>
    </row>
    <row r="305" spans="10:13" x14ac:dyDescent="0.25">
      <c r="J305" s="16"/>
      <c r="K305" s="4"/>
      <c r="L305" s="4"/>
      <c r="M305" s="18"/>
    </row>
    <row r="306" spans="10:13" x14ac:dyDescent="0.25">
      <c r="J306" s="16"/>
      <c r="K306" s="4"/>
      <c r="L306" s="4"/>
      <c r="M306" s="18"/>
    </row>
    <row r="307" spans="10:13" x14ac:dyDescent="0.25">
      <c r="J307" s="16"/>
      <c r="K307" s="4"/>
      <c r="L307" s="4"/>
      <c r="M307" s="18"/>
    </row>
    <row r="308" spans="10:13" x14ac:dyDescent="0.25">
      <c r="J308" s="16"/>
      <c r="K308" s="4"/>
      <c r="L308" s="4"/>
      <c r="M308" s="18"/>
    </row>
    <row r="309" spans="10:13" x14ac:dyDescent="0.25">
      <c r="J309" s="16"/>
      <c r="K309" s="4"/>
      <c r="L309" s="4"/>
      <c r="M309" s="18"/>
    </row>
    <row r="310" spans="10:13" x14ac:dyDescent="0.25">
      <c r="J310" s="16"/>
      <c r="K310" s="4"/>
      <c r="L310" s="4"/>
      <c r="M310" s="18"/>
    </row>
    <row r="311" spans="10:13" x14ac:dyDescent="0.25">
      <c r="J311" s="16"/>
      <c r="K311" s="4"/>
      <c r="L311" s="4"/>
      <c r="M311" s="18"/>
    </row>
    <row r="312" spans="10:13" x14ac:dyDescent="0.25">
      <c r="J312" s="16"/>
      <c r="K312" s="4"/>
      <c r="L312" s="4"/>
      <c r="M312" s="18"/>
    </row>
    <row r="313" spans="10:13" x14ac:dyDescent="0.25">
      <c r="J313" s="16"/>
      <c r="K313" s="4"/>
      <c r="L313" s="4"/>
      <c r="M313" s="18"/>
    </row>
    <row r="314" spans="10:13" x14ac:dyDescent="0.25">
      <c r="J314" s="16"/>
      <c r="K314" s="4"/>
      <c r="L314" s="4"/>
      <c r="M314" s="18"/>
    </row>
    <row r="315" spans="10:13" x14ac:dyDescent="0.25">
      <c r="J315" s="16"/>
      <c r="K315" s="4"/>
      <c r="L315" s="4"/>
      <c r="M315" s="18"/>
    </row>
    <row r="316" spans="10:13" x14ac:dyDescent="0.25">
      <c r="J316" s="16"/>
      <c r="K316" s="4"/>
      <c r="L316" s="4"/>
      <c r="M316" s="18"/>
    </row>
    <row r="317" spans="10:13" x14ac:dyDescent="0.25">
      <c r="J317" s="16"/>
      <c r="K317" s="4"/>
      <c r="L317" s="4"/>
      <c r="M317" s="18"/>
    </row>
    <row r="318" spans="10:13" x14ac:dyDescent="0.25">
      <c r="J318" s="16"/>
      <c r="K318" s="4"/>
      <c r="L318" s="4"/>
      <c r="M318" s="18"/>
    </row>
    <row r="319" spans="10:13" x14ac:dyDescent="0.25">
      <c r="J319" s="16"/>
      <c r="K319" s="4"/>
      <c r="L319" s="4"/>
      <c r="M319" s="18"/>
    </row>
    <row r="320" spans="10:13" x14ac:dyDescent="0.25">
      <c r="J320" s="16"/>
      <c r="K320" s="4"/>
      <c r="L320" s="4"/>
      <c r="M320" s="18"/>
    </row>
    <row r="321" spans="10:13" x14ac:dyDescent="0.25">
      <c r="J321" s="16"/>
      <c r="K321" s="4"/>
      <c r="L321" s="4"/>
      <c r="M321" s="18"/>
    </row>
    <row r="322" spans="10:13" x14ac:dyDescent="0.25">
      <c r="J322" s="16"/>
      <c r="K322" s="4"/>
      <c r="L322" s="4"/>
      <c r="M322" s="18"/>
    </row>
    <row r="323" spans="10:13" x14ac:dyDescent="0.25">
      <c r="J323" s="16"/>
      <c r="K323" s="4"/>
      <c r="L323" s="4"/>
      <c r="M323" s="18"/>
    </row>
    <row r="324" spans="10:13" x14ac:dyDescent="0.25">
      <c r="J324" s="16"/>
      <c r="K324" s="4"/>
      <c r="L324" s="4"/>
      <c r="M324" s="18"/>
    </row>
    <row r="325" spans="10:13" x14ac:dyDescent="0.25">
      <c r="J325" s="16"/>
      <c r="K325" s="4"/>
      <c r="L325" s="4"/>
      <c r="M325" s="18"/>
    </row>
    <row r="326" spans="10:13" x14ac:dyDescent="0.25">
      <c r="J326" s="16"/>
      <c r="K326" s="4"/>
      <c r="L326" s="4"/>
      <c r="M326" s="18"/>
    </row>
    <row r="327" spans="10:13" x14ac:dyDescent="0.25">
      <c r="J327" s="16"/>
      <c r="K327" s="4"/>
      <c r="L327" s="4"/>
      <c r="M327" s="18"/>
    </row>
    <row r="328" spans="10:13" x14ac:dyDescent="0.25">
      <c r="J328" s="16"/>
      <c r="K328" s="4"/>
      <c r="L328" s="4"/>
      <c r="M328" s="18"/>
    </row>
    <row r="329" spans="10:13" x14ac:dyDescent="0.25">
      <c r="J329" s="16"/>
      <c r="K329" s="4"/>
      <c r="L329" s="4"/>
      <c r="M329" s="18"/>
    </row>
    <row r="330" spans="10:13" x14ac:dyDescent="0.25">
      <c r="J330" s="16"/>
      <c r="K330" s="4"/>
      <c r="L330" s="4"/>
      <c r="M330" s="18"/>
    </row>
    <row r="331" spans="10:13" x14ac:dyDescent="0.25">
      <c r="J331" s="16"/>
      <c r="K331" s="4"/>
      <c r="L331" s="4"/>
      <c r="M331" s="18"/>
    </row>
    <row r="332" spans="10:13" x14ac:dyDescent="0.25">
      <c r="J332" s="16"/>
      <c r="K332" s="4"/>
      <c r="L332" s="4"/>
      <c r="M332" s="18"/>
    </row>
    <row r="333" spans="10:13" x14ac:dyDescent="0.25">
      <c r="J333" s="16"/>
      <c r="K333" s="4"/>
      <c r="L333" s="4"/>
      <c r="M333" s="18"/>
    </row>
    <row r="334" spans="10:13" x14ac:dyDescent="0.25">
      <c r="J334" s="16"/>
      <c r="K334" s="4"/>
      <c r="L334" s="4"/>
      <c r="M334" s="18"/>
    </row>
    <row r="335" spans="10:13" x14ac:dyDescent="0.25">
      <c r="J335" s="16"/>
      <c r="K335" s="4"/>
      <c r="L335" s="4"/>
      <c r="M335" s="18"/>
    </row>
    <row r="336" spans="10:13" x14ac:dyDescent="0.25">
      <c r="J336" s="16"/>
      <c r="K336" s="4"/>
      <c r="L336" s="4"/>
      <c r="M336" s="18"/>
    </row>
    <row r="337" spans="10:13" x14ac:dyDescent="0.25">
      <c r="J337" s="16"/>
      <c r="K337" s="4"/>
      <c r="L337" s="4"/>
      <c r="M337" s="18"/>
    </row>
    <row r="338" spans="10:13" x14ac:dyDescent="0.25">
      <c r="J338" s="16"/>
      <c r="K338" s="4"/>
      <c r="L338" s="4"/>
      <c r="M338" s="18"/>
    </row>
    <row r="339" spans="10:13" x14ac:dyDescent="0.25">
      <c r="J339" s="16"/>
      <c r="K339" s="4"/>
      <c r="L339" s="4"/>
      <c r="M339" s="18"/>
    </row>
    <row r="340" spans="10:13" x14ac:dyDescent="0.25">
      <c r="J340" s="16"/>
      <c r="K340" s="4"/>
      <c r="L340" s="4"/>
      <c r="M340" s="18"/>
    </row>
    <row r="341" spans="10:13" x14ac:dyDescent="0.25">
      <c r="J341" s="16"/>
      <c r="K341" s="4"/>
      <c r="L341" s="4"/>
      <c r="M341" s="18"/>
    </row>
    <row r="342" spans="10:13" x14ac:dyDescent="0.25">
      <c r="J342" s="16"/>
      <c r="K342" s="4"/>
      <c r="L342" s="4"/>
      <c r="M342" s="18"/>
    </row>
    <row r="343" spans="10:13" x14ac:dyDescent="0.25">
      <c r="J343" s="16"/>
      <c r="K343" s="4"/>
      <c r="L343" s="4"/>
      <c r="M343" s="18"/>
    </row>
    <row r="344" spans="10:13" x14ac:dyDescent="0.25">
      <c r="J344" s="16"/>
      <c r="K344" s="4"/>
      <c r="L344" s="4"/>
      <c r="M344" s="18"/>
    </row>
    <row r="345" spans="10:13" x14ac:dyDescent="0.25">
      <c r="J345" s="16"/>
      <c r="K345" s="4"/>
      <c r="L345" s="4"/>
      <c r="M345" s="18"/>
    </row>
    <row r="346" spans="10:13" x14ac:dyDescent="0.25">
      <c r="J346" s="16"/>
      <c r="K346" s="4"/>
      <c r="L346" s="4"/>
      <c r="M346" s="18"/>
    </row>
    <row r="347" spans="10:13" x14ac:dyDescent="0.25">
      <c r="J347" s="16"/>
      <c r="K347" s="4"/>
      <c r="L347" s="4"/>
      <c r="M347" s="18"/>
    </row>
    <row r="348" spans="10:13" x14ac:dyDescent="0.25">
      <c r="J348" s="16"/>
      <c r="K348" s="4"/>
      <c r="L348" s="4"/>
      <c r="M348" s="18"/>
    </row>
    <row r="349" spans="10:13" x14ac:dyDescent="0.25">
      <c r="J349" s="16"/>
      <c r="K349" s="4"/>
      <c r="L349" s="4"/>
      <c r="M349" s="18"/>
    </row>
    <row r="350" spans="10:13" x14ac:dyDescent="0.25">
      <c r="J350" s="16"/>
      <c r="K350" s="4"/>
      <c r="L350" s="4"/>
      <c r="M350" s="18"/>
    </row>
    <row r="351" spans="10:13" x14ac:dyDescent="0.25">
      <c r="J351" s="16"/>
      <c r="K351" s="4"/>
      <c r="L351" s="4"/>
      <c r="M351" s="18"/>
    </row>
    <row r="352" spans="10:13" x14ac:dyDescent="0.25">
      <c r="J352" s="16"/>
      <c r="K352" s="4"/>
      <c r="L352" s="4"/>
      <c r="M352" s="18"/>
    </row>
    <row r="353" spans="10:13" x14ac:dyDescent="0.25">
      <c r="J353" s="16"/>
      <c r="K353" s="4"/>
      <c r="L353" s="4"/>
      <c r="M353" s="18"/>
    </row>
    <row r="354" spans="10:13" x14ac:dyDescent="0.25">
      <c r="J354" s="16"/>
      <c r="K354" s="4"/>
      <c r="L354" s="4"/>
      <c r="M354" s="18"/>
    </row>
    <row r="355" spans="10:13" x14ac:dyDescent="0.25">
      <c r="J355" s="16"/>
      <c r="K355" s="4"/>
      <c r="L355" s="4"/>
      <c r="M355" s="18"/>
    </row>
    <row r="356" spans="10:13" x14ac:dyDescent="0.25">
      <c r="J356" s="16"/>
      <c r="K356" s="4"/>
      <c r="L356" s="4"/>
      <c r="M356" s="18"/>
    </row>
    <row r="357" spans="10:13" x14ac:dyDescent="0.25">
      <c r="J357" s="16"/>
      <c r="K357" s="4"/>
      <c r="L357" s="4"/>
      <c r="M357" s="18"/>
    </row>
    <row r="358" spans="10:13" x14ac:dyDescent="0.25">
      <c r="J358" s="16"/>
      <c r="K358" s="4"/>
      <c r="L358" s="4"/>
      <c r="M358" s="18"/>
    </row>
    <row r="359" spans="10:13" x14ac:dyDescent="0.25">
      <c r="J359" s="16"/>
      <c r="K359" s="4"/>
      <c r="L359" s="4"/>
      <c r="M359" s="18"/>
    </row>
    <row r="360" spans="10:13" x14ac:dyDescent="0.25">
      <c r="J360" s="16"/>
      <c r="K360" s="4"/>
      <c r="L360" s="4"/>
      <c r="M360" s="18"/>
    </row>
    <row r="361" spans="10:13" x14ac:dyDescent="0.25">
      <c r="J361" s="16"/>
      <c r="K361" s="4"/>
      <c r="L361" s="4"/>
      <c r="M361" s="18"/>
    </row>
    <row r="362" spans="10:13" x14ac:dyDescent="0.25">
      <c r="J362" s="16"/>
      <c r="K362" s="4"/>
      <c r="L362" s="4"/>
      <c r="M362" s="18"/>
    </row>
    <row r="363" spans="10:13" x14ac:dyDescent="0.25">
      <c r="J363" s="16"/>
      <c r="K363" s="4"/>
      <c r="L363" s="4"/>
      <c r="M363" s="18"/>
    </row>
    <row r="364" spans="10:13" x14ac:dyDescent="0.25">
      <c r="J364" s="16"/>
      <c r="K364" s="4"/>
      <c r="L364" s="4"/>
      <c r="M364" s="18"/>
    </row>
    <row r="365" spans="10:13" x14ac:dyDescent="0.25">
      <c r="J365" s="16"/>
      <c r="K365" s="4"/>
      <c r="L365" s="4"/>
      <c r="M365" s="18"/>
    </row>
    <row r="366" spans="10:13" x14ac:dyDescent="0.25">
      <c r="J366" s="16"/>
      <c r="K366" s="4"/>
      <c r="L366" s="4"/>
      <c r="M366" s="18"/>
    </row>
    <row r="367" spans="10:13" x14ac:dyDescent="0.25">
      <c r="J367" s="16"/>
      <c r="K367" s="4"/>
      <c r="L367" s="4"/>
      <c r="M367" s="18"/>
    </row>
    <row r="368" spans="10:13" x14ac:dyDescent="0.25">
      <c r="J368" s="16"/>
      <c r="K368" s="4"/>
      <c r="L368" s="4"/>
      <c r="M368" s="18"/>
    </row>
    <row r="369" spans="10:13" x14ac:dyDescent="0.25">
      <c r="J369" s="16"/>
      <c r="K369" s="4"/>
      <c r="L369" s="4"/>
      <c r="M369" s="18"/>
    </row>
    <row r="370" spans="10:13" x14ac:dyDescent="0.25">
      <c r="J370" s="16"/>
      <c r="K370" s="4"/>
      <c r="L370" s="4"/>
      <c r="M370" s="18"/>
    </row>
    <row r="371" spans="10:13" x14ac:dyDescent="0.25">
      <c r="J371" s="16"/>
      <c r="K371" s="4"/>
      <c r="L371" s="4"/>
      <c r="M371" s="18"/>
    </row>
    <row r="372" spans="10:13" x14ac:dyDescent="0.25">
      <c r="J372" s="16"/>
      <c r="K372" s="4"/>
      <c r="L372" s="4"/>
      <c r="M372" s="18"/>
    </row>
    <row r="373" spans="10:13" x14ac:dyDescent="0.25">
      <c r="J373" s="16"/>
      <c r="K373" s="4"/>
      <c r="L373" s="4"/>
      <c r="M373" s="18"/>
    </row>
    <row r="374" spans="10:13" x14ac:dyDescent="0.25">
      <c r="J374" s="16"/>
      <c r="K374" s="4"/>
      <c r="L374" s="4"/>
      <c r="M374" s="18"/>
    </row>
    <row r="375" spans="10:13" x14ac:dyDescent="0.25">
      <c r="J375" s="16"/>
      <c r="K375" s="4"/>
      <c r="L375" s="4"/>
      <c r="M375" s="18"/>
    </row>
    <row r="376" spans="10:13" x14ac:dyDescent="0.25">
      <c r="J376" s="16"/>
      <c r="K376" s="4"/>
      <c r="L376" s="4"/>
      <c r="M376" s="18"/>
    </row>
    <row r="377" spans="10:13" x14ac:dyDescent="0.25">
      <c r="J377" s="16"/>
      <c r="K377" s="4"/>
      <c r="L377" s="4"/>
      <c r="M377" s="18"/>
    </row>
    <row r="378" spans="10:13" x14ac:dyDescent="0.25">
      <c r="J378" s="16"/>
      <c r="K378" s="4"/>
      <c r="L378" s="4"/>
      <c r="M378" s="18"/>
    </row>
    <row r="379" spans="10:13" x14ac:dyDescent="0.25">
      <c r="J379" s="16"/>
      <c r="K379" s="4"/>
      <c r="L379" s="4"/>
      <c r="M379" s="18"/>
    </row>
    <row r="380" spans="10:13" x14ac:dyDescent="0.25">
      <c r="J380" s="16"/>
      <c r="K380" s="4"/>
      <c r="L380" s="4"/>
      <c r="M380" s="18"/>
    </row>
    <row r="381" spans="10:13" x14ac:dyDescent="0.25">
      <c r="J381" s="16"/>
      <c r="K381" s="4"/>
      <c r="L381" s="4"/>
      <c r="M381" s="18"/>
    </row>
    <row r="382" spans="10:13" x14ac:dyDescent="0.25">
      <c r="J382" s="16"/>
      <c r="K382" s="4"/>
      <c r="L382" s="4"/>
      <c r="M382" s="18"/>
    </row>
    <row r="383" spans="10:13" x14ac:dyDescent="0.25">
      <c r="J383" s="16"/>
      <c r="K383" s="4"/>
      <c r="L383" s="4"/>
      <c r="M383" s="18"/>
    </row>
    <row r="384" spans="10:13" x14ac:dyDescent="0.25">
      <c r="J384" s="16"/>
      <c r="K384" s="4"/>
      <c r="L384" s="4"/>
      <c r="M384" s="18"/>
    </row>
    <row r="385" spans="10:13" x14ac:dyDescent="0.25">
      <c r="J385" s="16"/>
      <c r="K385" s="4"/>
      <c r="L385" s="4"/>
      <c r="M385" s="18"/>
    </row>
    <row r="386" spans="10:13" x14ac:dyDescent="0.25">
      <c r="J386" s="16"/>
      <c r="K386" s="4"/>
      <c r="L386" s="4"/>
      <c r="M386" s="18"/>
    </row>
    <row r="387" spans="10:13" x14ac:dyDescent="0.25">
      <c r="J387" s="16"/>
      <c r="K387" s="4"/>
      <c r="L387" s="4"/>
      <c r="M387" s="18"/>
    </row>
    <row r="388" spans="10:13" x14ac:dyDescent="0.25">
      <c r="J388" s="16"/>
      <c r="K388" s="4"/>
      <c r="L388" s="4"/>
      <c r="M388" s="18"/>
    </row>
    <row r="389" spans="10:13" x14ac:dyDescent="0.25">
      <c r="J389" s="16"/>
      <c r="K389" s="4"/>
      <c r="L389" s="4"/>
      <c r="M389" s="18"/>
    </row>
    <row r="390" spans="10:13" x14ac:dyDescent="0.25">
      <c r="J390" s="16"/>
      <c r="K390" s="4"/>
      <c r="L390" s="4"/>
      <c r="M390" s="18"/>
    </row>
    <row r="391" spans="10:13" x14ac:dyDescent="0.25">
      <c r="J391" s="16"/>
      <c r="K391" s="4"/>
      <c r="L391" s="4"/>
      <c r="M391" s="18"/>
    </row>
    <row r="392" spans="10:13" x14ac:dyDescent="0.25">
      <c r="J392" s="16"/>
      <c r="K392" s="4"/>
      <c r="L392" s="4"/>
      <c r="M392" s="18"/>
    </row>
    <row r="393" spans="10:13" x14ac:dyDescent="0.25">
      <c r="J393" s="16"/>
      <c r="K393" s="4"/>
      <c r="L393" s="4"/>
      <c r="M393" s="18"/>
    </row>
    <row r="394" spans="10:13" x14ac:dyDescent="0.25">
      <c r="J394" s="16"/>
      <c r="K394" s="4"/>
      <c r="L394" s="4"/>
      <c r="M394" s="18"/>
    </row>
    <row r="395" spans="10:13" x14ac:dyDescent="0.25">
      <c r="J395" s="16"/>
      <c r="K395" s="4"/>
      <c r="L395" s="4"/>
      <c r="M395" s="18"/>
    </row>
    <row r="396" spans="10:13" x14ac:dyDescent="0.25">
      <c r="J396" s="16"/>
      <c r="K396" s="4"/>
      <c r="L396" s="4"/>
      <c r="M396" s="18"/>
    </row>
    <row r="397" spans="10:13" x14ac:dyDescent="0.25">
      <c r="J397" s="16"/>
      <c r="K397" s="4"/>
      <c r="L397" s="4"/>
      <c r="M397" s="18"/>
    </row>
    <row r="398" spans="10:13" x14ac:dyDescent="0.25">
      <c r="J398" s="16"/>
      <c r="K398" s="4"/>
      <c r="L398" s="4"/>
      <c r="M398" s="18"/>
    </row>
    <row r="399" spans="10:13" x14ac:dyDescent="0.25">
      <c r="J399" s="16"/>
      <c r="K399" s="4"/>
      <c r="L399" s="4"/>
      <c r="M399" s="18"/>
    </row>
    <row r="400" spans="10:13" x14ac:dyDescent="0.25">
      <c r="J400" s="16"/>
      <c r="K400" s="4"/>
      <c r="L400" s="4"/>
      <c r="M400" s="18"/>
    </row>
    <row r="401" spans="10:13" x14ac:dyDescent="0.25">
      <c r="J401" s="16"/>
      <c r="K401" s="4"/>
      <c r="L401" s="4"/>
      <c r="M401" s="18"/>
    </row>
    <row r="402" spans="10:13" x14ac:dyDescent="0.25">
      <c r="J402" s="16"/>
      <c r="K402" s="4"/>
      <c r="L402" s="4"/>
      <c r="M402" s="18"/>
    </row>
    <row r="403" spans="10:13" x14ac:dyDescent="0.25">
      <c r="J403" s="16"/>
      <c r="K403" s="4"/>
      <c r="L403" s="4"/>
      <c r="M403" s="18"/>
    </row>
    <row r="404" spans="10:13" x14ac:dyDescent="0.25">
      <c r="J404" s="16"/>
      <c r="K404" s="4"/>
      <c r="L404" s="4"/>
      <c r="M404" s="18"/>
    </row>
    <row r="405" spans="10:13" x14ac:dyDescent="0.25">
      <c r="J405" s="16"/>
      <c r="K405" s="4"/>
      <c r="L405" s="4"/>
      <c r="M405" s="18"/>
    </row>
    <row r="406" spans="10:13" x14ac:dyDescent="0.25">
      <c r="J406" s="16"/>
      <c r="K406" s="4"/>
      <c r="L406" s="4"/>
      <c r="M406" s="18"/>
    </row>
    <row r="407" spans="10:13" x14ac:dyDescent="0.25">
      <c r="J407" s="16"/>
      <c r="K407" s="4"/>
      <c r="L407" s="4"/>
      <c r="M407" s="18"/>
    </row>
    <row r="408" spans="10:13" x14ac:dyDescent="0.25">
      <c r="J408" s="16"/>
      <c r="K408" s="4"/>
      <c r="L408" s="4"/>
      <c r="M408" s="18"/>
    </row>
    <row r="409" spans="10:13" x14ac:dyDescent="0.25">
      <c r="J409" s="16"/>
      <c r="K409" s="4"/>
      <c r="L409" s="4"/>
      <c r="M409" s="18"/>
    </row>
    <row r="410" spans="10:13" x14ac:dyDescent="0.25">
      <c r="J410" s="16"/>
      <c r="K410" s="4"/>
      <c r="L410" s="4"/>
      <c r="M410" s="18"/>
    </row>
    <row r="411" spans="10:13" x14ac:dyDescent="0.25">
      <c r="J411" s="16"/>
      <c r="K411" s="4"/>
      <c r="L411" s="4"/>
      <c r="M411" s="18"/>
    </row>
    <row r="412" spans="10:13" x14ac:dyDescent="0.25">
      <c r="J412" s="16"/>
      <c r="K412" s="4"/>
      <c r="L412" s="4"/>
      <c r="M412" s="18"/>
    </row>
    <row r="413" spans="10:13" x14ac:dyDescent="0.25">
      <c r="J413" s="16"/>
      <c r="K413" s="4"/>
      <c r="L413" s="4"/>
      <c r="M413" s="18"/>
    </row>
    <row r="414" spans="10:13" x14ac:dyDescent="0.25">
      <c r="J414" s="16"/>
      <c r="K414" s="4"/>
      <c r="L414" s="4"/>
      <c r="M414" s="18"/>
    </row>
    <row r="415" spans="10:13" x14ac:dyDescent="0.25">
      <c r="J415" s="16"/>
      <c r="K415" s="4"/>
      <c r="L415" s="4"/>
      <c r="M415" s="18"/>
    </row>
    <row r="416" spans="10:13" x14ac:dyDescent="0.25">
      <c r="J416" s="16"/>
      <c r="K416" s="4"/>
      <c r="L416" s="4"/>
      <c r="M416" s="18"/>
    </row>
    <row r="417" spans="10:13" x14ac:dyDescent="0.25">
      <c r="J417" s="16"/>
      <c r="K417" s="4"/>
      <c r="L417" s="4"/>
      <c r="M417" s="18"/>
    </row>
    <row r="418" spans="10:13" x14ac:dyDescent="0.25">
      <c r="J418" s="16"/>
      <c r="K418" s="4"/>
      <c r="L418" s="4"/>
      <c r="M418" s="18"/>
    </row>
    <row r="419" spans="10:13" x14ac:dyDescent="0.25">
      <c r="J419" s="16"/>
      <c r="K419" s="4"/>
      <c r="L419" s="4"/>
      <c r="M419" s="18"/>
    </row>
    <row r="420" spans="10:13" x14ac:dyDescent="0.25">
      <c r="J420" s="16"/>
      <c r="K420" s="4"/>
      <c r="L420" s="4"/>
      <c r="M420" s="18"/>
    </row>
    <row r="421" spans="10:13" x14ac:dyDescent="0.25">
      <c r="J421" s="16"/>
      <c r="K421" s="4"/>
      <c r="L421" s="4"/>
      <c r="M421" s="18"/>
    </row>
    <row r="422" spans="10:13" x14ac:dyDescent="0.25">
      <c r="J422" s="16"/>
      <c r="K422" s="4"/>
      <c r="L422" s="4"/>
      <c r="M422" s="18"/>
    </row>
    <row r="423" spans="10:13" x14ac:dyDescent="0.25">
      <c r="J423" s="16"/>
      <c r="K423" s="4"/>
      <c r="L423" s="4"/>
      <c r="M423" s="18"/>
    </row>
    <row r="424" spans="10:13" x14ac:dyDescent="0.25">
      <c r="J424" s="16"/>
      <c r="K424" s="4"/>
      <c r="L424" s="4"/>
      <c r="M424" s="18"/>
    </row>
    <row r="425" spans="10:13" x14ac:dyDescent="0.25">
      <c r="J425" s="16"/>
      <c r="K425" s="4"/>
      <c r="L425" s="4"/>
      <c r="M425" s="18"/>
    </row>
    <row r="426" spans="10:13" x14ac:dyDescent="0.25">
      <c r="J426" s="16"/>
      <c r="K426" s="4"/>
      <c r="L426" s="4"/>
      <c r="M426" s="18"/>
    </row>
    <row r="427" spans="10:13" x14ac:dyDescent="0.25">
      <c r="J427" s="16"/>
      <c r="K427" s="4"/>
      <c r="L427" s="4"/>
      <c r="M427" s="18"/>
    </row>
    <row r="428" spans="10:13" x14ac:dyDescent="0.25">
      <c r="J428" s="16"/>
      <c r="K428" s="4"/>
      <c r="L428" s="4"/>
      <c r="M428" s="18"/>
    </row>
    <row r="429" spans="10:13" x14ac:dyDescent="0.25">
      <c r="J429" s="16"/>
      <c r="K429" s="4"/>
      <c r="L429" s="4"/>
      <c r="M429" s="18"/>
    </row>
    <row r="430" spans="10:13" x14ac:dyDescent="0.25">
      <c r="J430" s="16"/>
      <c r="K430" s="4"/>
      <c r="L430" s="4"/>
      <c r="M430" s="18"/>
    </row>
    <row r="431" spans="10:13" x14ac:dyDescent="0.25">
      <c r="J431" s="16"/>
      <c r="K431" s="4"/>
      <c r="L431" s="4"/>
      <c r="M431" s="18"/>
    </row>
    <row r="432" spans="10:13" x14ac:dyDescent="0.25">
      <c r="J432" s="16"/>
      <c r="K432" s="4"/>
      <c r="L432" s="4"/>
      <c r="M432" s="18"/>
    </row>
    <row r="433" spans="10:13" x14ac:dyDescent="0.25">
      <c r="J433" s="16"/>
      <c r="K433" s="4"/>
      <c r="L433" s="4"/>
      <c r="M433" s="18"/>
    </row>
    <row r="434" spans="10:13" x14ac:dyDescent="0.25">
      <c r="J434" s="16"/>
      <c r="K434" s="4"/>
      <c r="L434" s="4"/>
      <c r="M434" s="18"/>
    </row>
    <row r="435" spans="10:13" x14ac:dyDescent="0.25">
      <c r="J435" s="16"/>
      <c r="K435" s="4"/>
      <c r="L435" s="4"/>
      <c r="M435" s="18"/>
    </row>
    <row r="436" spans="10:13" x14ac:dyDescent="0.25">
      <c r="J436" s="16"/>
      <c r="K436" s="4"/>
      <c r="L436" s="4"/>
      <c r="M436" s="18"/>
    </row>
    <row r="437" spans="10:13" x14ac:dyDescent="0.25">
      <c r="J437" s="16"/>
      <c r="K437" s="4"/>
      <c r="L437" s="4"/>
      <c r="M437" s="18"/>
    </row>
    <row r="438" spans="10:13" x14ac:dyDescent="0.25">
      <c r="J438" s="16"/>
      <c r="K438" s="4"/>
      <c r="L438" s="4"/>
      <c r="M438" s="18"/>
    </row>
    <row r="439" spans="10:13" x14ac:dyDescent="0.25">
      <c r="J439" s="16"/>
      <c r="K439" s="4"/>
      <c r="L439" s="4"/>
      <c r="M439" s="18"/>
    </row>
    <row r="440" spans="10:13" x14ac:dyDescent="0.25">
      <c r="J440" s="16"/>
      <c r="K440" s="4"/>
      <c r="L440" s="4"/>
      <c r="M440" s="18"/>
    </row>
    <row r="441" spans="10:13" x14ac:dyDescent="0.25">
      <c r="J441" s="16"/>
      <c r="K441" s="4"/>
      <c r="L441" s="4"/>
      <c r="M441" s="18"/>
    </row>
    <row r="442" spans="10:13" x14ac:dyDescent="0.25">
      <c r="J442" s="16"/>
      <c r="K442" s="4"/>
      <c r="L442" s="4"/>
      <c r="M442" s="18"/>
    </row>
    <row r="443" spans="10:13" x14ac:dyDescent="0.25">
      <c r="J443" s="16"/>
      <c r="K443" s="4"/>
      <c r="L443" s="4"/>
      <c r="M443" s="18"/>
    </row>
    <row r="444" spans="10:13" x14ac:dyDescent="0.25">
      <c r="J444" s="16"/>
      <c r="K444" s="4"/>
      <c r="L444" s="4"/>
      <c r="M444" s="18"/>
    </row>
    <row r="445" spans="10:13" x14ac:dyDescent="0.25">
      <c r="J445" s="16"/>
      <c r="K445" s="4"/>
      <c r="L445" s="4"/>
      <c r="M445" s="18"/>
    </row>
    <row r="446" spans="10:13" x14ac:dyDescent="0.25">
      <c r="J446" s="16"/>
      <c r="K446" s="4"/>
      <c r="L446" s="4"/>
      <c r="M446" s="18"/>
    </row>
    <row r="447" spans="10:13" x14ac:dyDescent="0.25">
      <c r="J447" s="16"/>
      <c r="K447" s="4"/>
      <c r="L447" s="4"/>
      <c r="M447" s="18"/>
    </row>
    <row r="448" spans="10:13" x14ac:dyDescent="0.25">
      <c r="J448" s="16"/>
      <c r="K448" s="4"/>
      <c r="L448" s="4"/>
      <c r="M448" s="18"/>
    </row>
    <row r="449" spans="10:13" x14ac:dyDescent="0.25">
      <c r="J449" s="16"/>
      <c r="K449" s="4"/>
      <c r="L449" s="4"/>
      <c r="M449" s="18"/>
    </row>
    <row r="450" spans="10:13" x14ac:dyDescent="0.25">
      <c r="J450" s="16"/>
      <c r="K450" s="4"/>
      <c r="L450" s="4"/>
      <c r="M450" s="18"/>
    </row>
    <row r="451" spans="10:13" x14ac:dyDescent="0.25">
      <c r="J451" s="16"/>
      <c r="K451" s="4"/>
      <c r="L451" s="4"/>
      <c r="M451" s="18"/>
    </row>
    <row r="452" spans="10:13" x14ac:dyDescent="0.25">
      <c r="J452" s="16"/>
      <c r="K452" s="4"/>
      <c r="L452" s="4"/>
      <c r="M452" s="18"/>
    </row>
    <row r="453" spans="10:13" x14ac:dyDescent="0.25">
      <c r="J453" s="16"/>
      <c r="K453" s="4"/>
      <c r="L453" s="4"/>
      <c r="M453" s="18"/>
    </row>
    <row r="454" spans="10:13" x14ac:dyDescent="0.25">
      <c r="J454" s="16"/>
      <c r="K454" s="4"/>
      <c r="L454" s="4"/>
      <c r="M454" s="18"/>
    </row>
    <row r="455" spans="10:13" x14ac:dyDescent="0.25">
      <c r="J455" s="16"/>
      <c r="K455" s="4"/>
      <c r="L455" s="4"/>
      <c r="M455" s="18"/>
    </row>
    <row r="456" spans="10:13" x14ac:dyDescent="0.25">
      <c r="J456" s="16"/>
      <c r="K456" s="4"/>
      <c r="L456" s="4"/>
      <c r="M456" s="18"/>
    </row>
    <row r="457" spans="10:13" x14ac:dyDescent="0.25">
      <c r="J457" s="16"/>
      <c r="K457" s="4"/>
      <c r="L457" s="4"/>
      <c r="M457" s="18"/>
    </row>
    <row r="458" spans="10:13" x14ac:dyDescent="0.25">
      <c r="J458" s="16"/>
      <c r="K458" s="4"/>
      <c r="L458" s="4"/>
      <c r="M458" s="18"/>
    </row>
    <row r="459" spans="10:13" x14ac:dyDescent="0.25">
      <c r="J459" s="16"/>
      <c r="K459" s="4"/>
      <c r="L459" s="4"/>
      <c r="M459" s="18"/>
    </row>
    <row r="460" spans="10:13" x14ac:dyDescent="0.25">
      <c r="J460" s="16"/>
      <c r="K460" s="4"/>
      <c r="L460" s="4"/>
      <c r="M460" s="18"/>
    </row>
    <row r="461" spans="10:13" x14ac:dyDescent="0.25">
      <c r="J461" s="16"/>
      <c r="K461" s="4"/>
      <c r="L461" s="4"/>
      <c r="M461" s="18"/>
    </row>
    <row r="462" spans="10:13" x14ac:dyDescent="0.25">
      <c r="J462" s="16"/>
      <c r="K462" s="4"/>
      <c r="L462" s="4"/>
      <c r="M462" s="18"/>
    </row>
    <row r="463" spans="10:13" x14ac:dyDescent="0.25">
      <c r="J463" s="16"/>
      <c r="K463" s="4"/>
      <c r="L463" s="4"/>
      <c r="M463" s="18"/>
    </row>
    <row r="464" spans="10:13" x14ac:dyDescent="0.25">
      <c r="J464" s="16"/>
      <c r="K464" s="4"/>
      <c r="L464" s="4"/>
      <c r="M464" s="18"/>
    </row>
    <row r="465" spans="10:13" x14ac:dyDescent="0.25">
      <c r="J465" s="16"/>
      <c r="K465" s="4"/>
      <c r="L465" s="4"/>
      <c r="M465" s="18"/>
    </row>
    <row r="466" spans="10:13" x14ac:dyDescent="0.25">
      <c r="J466" s="16"/>
      <c r="K466" s="4"/>
      <c r="L466" s="4"/>
      <c r="M466" s="18"/>
    </row>
    <row r="467" spans="10:13" x14ac:dyDescent="0.25">
      <c r="J467" s="16"/>
      <c r="K467" s="4"/>
      <c r="L467" s="4"/>
      <c r="M467" s="18"/>
    </row>
    <row r="468" spans="10:13" x14ac:dyDescent="0.25">
      <c r="J468" s="16"/>
      <c r="K468" s="4"/>
      <c r="L468" s="4"/>
      <c r="M468" s="18"/>
    </row>
    <row r="469" spans="10:13" x14ac:dyDescent="0.25">
      <c r="J469" s="16"/>
      <c r="K469" s="4"/>
      <c r="L469" s="4"/>
      <c r="M469" s="18"/>
    </row>
    <row r="470" spans="10:13" x14ac:dyDescent="0.25">
      <c r="J470" s="16"/>
      <c r="K470" s="4"/>
      <c r="L470" s="4"/>
      <c r="M470" s="18"/>
    </row>
    <row r="471" spans="10:13" x14ac:dyDescent="0.25">
      <c r="J471" s="16"/>
      <c r="K471" s="4"/>
      <c r="L471" s="4"/>
      <c r="M471" s="18"/>
    </row>
    <row r="472" spans="10:13" x14ac:dyDescent="0.25">
      <c r="J472" s="16"/>
      <c r="K472" s="4"/>
      <c r="L472" s="4"/>
      <c r="M472" s="18"/>
    </row>
    <row r="473" spans="10:13" x14ac:dyDescent="0.25">
      <c r="J473" s="16"/>
      <c r="K473" s="4"/>
      <c r="L473" s="4"/>
      <c r="M473" s="18"/>
    </row>
    <row r="474" spans="10:13" x14ac:dyDescent="0.25">
      <c r="J474" s="16"/>
      <c r="K474" s="4"/>
      <c r="L474" s="4"/>
      <c r="M474" s="18"/>
    </row>
    <row r="475" spans="10:13" x14ac:dyDescent="0.25">
      <c r="J475" s="16"/>
      <c r="K475" s="4"/>
      <c r="L475" s="4"/>
      <c r="M475" s="18"/>
    </row>
    <row r="476" spans="10:13" x14ac:dyDescent="0.25">
      <c r="J476" s="16"/>
      <c r="K476" s="4"/>
      <c r="L476" s="4"/>
      <c r="M476" s="18"/>
    </row>
    <row r="477" spans="10:13" x14ac:dyDescent="0.25">
      <c r="J477" s="16"/>
      <c r="K477" s="4"/>
      <c r="L477" s="4"/>
      <c r="M477" s="18"/>
    </row>
    <row r="478" spans="10:13" x14ac:dyDescent="0.25">
      <c r="J478" s="16"/>
      <c r="K478" s="4"/>
      <c r="L478" s="4"/>
      <c r="M478" s="18"/>
    </row>
    <row r="479" spans="10:13" x14ac:dyDescent="0.25">
      <c r="J479" s="16"/>
      <c r="K479" s="4"/>
      <c r="L479" s="4"/>
      <c r="M479" s="18"/>
    </row>
    <row r="480" spans="10:13" x14ac:dyDescent="0.25">
      <c r="J480" s="16"/>
      <c r="K480" s="4"/>
      <c r="L480" s="4"/>
      <c r="M480" s="18"/>
    </row>
    <row r="481" spans="10:13" x14ac:dyDescent="0.25">
      <c r="J481" s="16"/>
      <c r="K481" s="4"/>
      <c r="L481" s="4"/>
      <c r="M481" s="18"/>
    </row>
    <row r="482" spans="10:13" x14ac:dyDescent="0.25">
      <c r="J482" s="16"/>
      <c r="K482" s="4"/>
      <c r="L482" s="4"/>
      <c r="M482" s="18"/>
    </row>
    <row r="483" spans="10:13" x14ac:dyDescent="0.25">
      <c r="J483" s="16"/>
      <c r="K483" s="4"/>
      <c r="L483" s="4"/>
      <c r="M483" s="18"/>
    </row>
    <row r="484" spans="10:13" x14ac:dyDescent="0.25">
      <c r="J484" s="16"/>
      <c r="K484" s="4"/>
      <c r="L484" s="4"/>
      <c r="M484" s="18"/>
    </row>
    <row r="485" spans="10:13" x14ac:dyDescent="0.25">
      <c r="J485" s="16"/>
      <c r="K485" s="4"/>
      <c r="L485" s="4"/>
      <c r="M485" s="18"/>
    </row>
    <row r="486" spans="10:13" x14ac:dyDescent="0.25">
      <c r="J486" s="16"/>
      <c r="K486" s="4"/>
      <c r="L486" s="4"/>
      <c r="M486" s="18"/>
    </row>
    <row r="487" spans="10:13" x14ac:dyDescent="0.25">
      <c r="J487" s="16"/>
      <c r="K487" s="4"/>
      <c r="L487" s="4"/>
      <c r="M487" s="18"/>
    </row>
    <row r="488" spans="10:13" x14ac:dyDescent="0.25">
      <c r="J488" s="16"/>
      <c r="K488" s="4"/>
      <c r="L488" s="4"/>
      <c r="M488" s="18"/>
    </row>
    <row r="489" spans="10:13" x14ac:dyDescent="0.25">
      <c r="J489" s="16"/>
      <c r="K489" s="4"/>
      <c r="L489" s="4"/>
      <c r="M489" s="18"/>
    </row>
    <row r="490" spans="10:13" x14ac:dyDescent="0.25">
      <c r="J490" s="16"/>
      <c r="K490" s="4"/>
      <c r="L490" s="4"/>
      <c r="M490" s="18"/>
    </row>
    <row r="491" spans="10:13" x14ac:dyDescent="0.25">
      <c r="J491" s="16"/>
      <c r="K491" s="4"/>
      <c r="L491" s="4"/>
      <c r="M491" s="18"/>
    </row>
    <row r="492" spans="10:13" x14ac:dyDescent="0.25">
      <c r="J492" s="16"/>
      <c r="K492" s="4"/>
      <c r="L492" s="4"/>
      <c r="M492" s="18"/>
    </row>
    <row r="493" spans="10:13" x14ac:dyDescent="0.25">
      <c r="J493" s="16"/>
      <c r="K493" s="4"/>
      <c r="L493" s="4"/>
      <c r="M493" s="18"/>
    </row>
    <row r="494" spans="10:13" x14ac:dyDescent="0.25">
      <c r="J494" s="16"/>
      <c r="K494" s="4"/>
      <c r="L494" s="4"/>
      <c r="M494" s="18"/>
    </row>
    <row r="495" spans="10:13" x14ac:dyDescent="0.25">
      <c r="J495" s="16"/>
      <c r="K495" s="4"/>
      <c r="L495" s="4"/>
      <c r="M495" s="18"/>
    </row>
    <row r="496" spans="10:13" x14ac:dyDescent="0.25">
      <c r="J496" s="16"/>
      <c r="K496" s="4"/>
      <c r="L496" s="4"/>
      <c r="M496" s="18"/>
    </row>
    <row r="497" spans="10:13" x14ac:dyDescent="0.25">
      <c r="J497" s="16"/>
      <c r="K497" s="4"/>
      <c r="L497" s="4"/>
      <c r="M497" s="18"/>
    </row>
    <row r="498" spans="10:13" x14ac:dyDescent="0.25">
      <c r="J498" s="16"/>
      <c r="K498" s="4"/>
      <c r="L498" s="4"/>
      <c r="M498" s="18"/>
    </row>
    <row r="499" spans="10:13" x14ac:dyDescent="0.25">
      <c r="J499" s="16"/>
      <c r="K499" s="4"/>
      <c r="L499" s="4"/>
      <c r="M499" s="18"/>
    </row>
    <row r="500" spans="10:13" x14ac:dyDescent="0.25">
      <c r="J500" s="16"/>
      <c r="K500" s="4"/>
      <c r="L500" s="4"/>
      <c r="M500" s="18"/>
    </row>
    <row r="501" spans="10:13" x14ac:dyDescent="0.25">
      <c r="J501" s="16"/>
      <c r="K501" s="4"/>
      <c r="L501" s="4"/>
      <c r="M501" s="18"/>
    </row>
    <row r="502" spans="10:13" x14ac:dyDescent="0.25">
      <c r="J502" s="16"/>
      <c r="K502" s="4"/>
      <c r="L502" s="4"/>
      <c r="M502" s="18"/>
    </row>
    <row r="503" spans="10:13" x14ac:dyDescent="0.25">
      <c r="J503" s="16"/>
      <c r="K503" s="4"/>
      <c r="L503" s="4"/>
      <c r="M503" s="18"/>
    </row>
    <row r="504" spans="10:13" x14ac:dyDescent="0.25">
      <c r="J504" s="16"/>
      <c r="K504" s="4"/>
      <c r="L504" s="4"/>
      <c r="M504" s="18"/>
    </row>
    <row r="505" spans="10:13" x14ac:dyDescent="0.25">
      <c r="J505" s="16"/>
      <c r="K505" s="4"/>
      <c r="L505" s="4"/>
      <c r="M505" s="18"/>
    </row>
    <row r="506" spans="10:13" x14ac:dyDescent="0.25">
      <c r="J506" s="16"/>
      <c r="K506" s="4"/>
      <c r="L506" s="4"/>
      <c r="M506" s="18"/>
    </row>
    <row r="507" spans="10:13" x14ac:dyDescent="0.25">
      <c r="J507" s="16"/>
      <c r="K507" s="4"/>
      <c r="L507" s="4"/>
      <c r="M507" s="18"/>
    </row>
    <row r="508" spans="10:13" x14ac:dyDescent="0.25">
      <c r="J508" s="16"/>
      <c r="K508" s="4"/>
      <c r="L508" s="4"/>
      <c r="M508" s="18"/>
    </row>
    <row r="509" spans="10:13" x14ac:dyDescent="0.25">
      <c r="J509" s="16"/>
      <c r="K509" s="4"/>
      <c r="L509" s="4"/>
      <c r="M509" s="18"/>
    </row>
    <row r="510" spans="10:13" x14ac:dyDescent="0.25">
      <c r="J510" s="16"/>
      <c r="K510" s="4"/>
      <c r="L510" s="4"/>
      <c r="M510" s="18"/>
    </row>
    <row r="511" spans="10:13" x14ac:dyDescent="0.25">
      <c r="J511" s="16"/>
      <c r="K511" s="4"/>
      <c r="L511" s="4"/>
      <c r="M511" s="18"/>
    </row>
    <row r="512" spans="10:13" x14ac:dyDescent="0.25">
      <c r="J512" s="16"/>
      <c r="K512" s="4"/>
      <c r="L512" s="4"/>
      <c r="M512" s="18"/>
    </row>
    <row r="513" spans="10:13" x14ac:dyDescent="0.25">
      <c r="J513" s="16"/>
      <c r="K513" s="4"/>
      <c r="L513" s="4"/>
      <c r="M513" s="18"/>
    </row>
    <row r="514" spans="10:13" x14ac:dyDescent="0.25">
      <c r="J514" s="16"/>
      <c r="K514" s="4"/>
      <c r="L514" s="4"/>
      <c r="M514" s="18"/>
    </row>
    <row r="515" spans="10:13" x14ac:dyDescent="0.25">
      <c r="J515" s="16"/>
      <c r="K515" s="4"/>
      <c r="L515" s="4"/>
      <c r="M515" s="18"/>
    </row>
    <row r="516" spans="10:13" x14ac:dyDescent="0.25">
      <c r="J516" s="16"/>
      <c r="K516" s="4"/>
      <c r="L516" s="4"/>
      <c r="M516" s="18"/>
    </row>
    <row r="517" spans="10:13" x14ac:dyDescent="0.25">
      <c r="J517" s="16"/>
      <c r="K517" s="4"/>
      <c r="L517" s="4"/>
      <c r="M517" s="18"/>
    </row>
    <row r="518" spans="10:13" x14ac:dyDescent="0.25">
      <c r="J518" s="16"/>
      <c r="K518" s="4"/>
      <c r="L518" s="4"/>
      <c r="M518" s="18"/>
    </row>
    <row r="519" spans="10:13" x14ac:dyDescent="0.25">
      <c r="J519" s="16"/>
      <c r="K519" s="4"/>
      <c r="L519" s="4"/>
      <c r="M519" s="18"/>
    </row>
    <row r="520" spans="10:13" x14ac:dyDescent="0.25">
      <c r="J520" s="16"/>
      <c r="K520" s="4"/>
      <c r="L520" s="4"/>
      <c r="M520" s="18"/>
    </row>
    <row r="521" spans="10:13" x14ac:dyDescent="0.25">
      <c r="J521" s="16"/>
      <c r="K521" s="4"/>
      <c r="L521" s="4"/>
      <c r="M521" s="18"/>
    </row>
    <row r="522" spans="10:13" x14ac:dyDescent="0.25">
      <c r="J522" s="16"/>
      <c r="K522" s="4"/>
      <c r="L522" s="4"/>
      <c r="M522" s="18"/>
    </row>
    <row r="523" spans="10:13" x14ac:dyDescent="0.25">
      <c r="J523" s="16"/>
      <c r="K523" s="4"/>
      <c r="L523" s="4"/>
      <c r="M523" s="18"/>
    </row>
    <row r="524" spans="10:13" x14ac:dyDescent="0.25">
      <c r="J524" s="16"/>
      <c r="K524" s="4"/>
      <c r="L524" s="4"/>
      <c r="M524" s="18"/>
    </row>
    <row r="525" spans="10:13" x14ac:dyDescent="0.25">
      <c r="J525" s="16"/>
      <c r="K525" s="4"/>
      <c r="L525" s="4"/>
      <c r="M525" s="18"/>
    </row>
    <row r="526" spans="10:13" x14ac:dyDescent="0.25">
      <c r="J526" s="16"/>
      <c r="K526" s="4"/>
      <c r="L526" s="4"/>
      <c r="M526" s="18"/>
    </row>
    <row r="527" spans="10:13" x14ac:dyDescent="0.25">
      <c r="J527" s="16"/>
      <c r="K527" s="4"/>
      <c r="L527" s="4"/>
      <c r="M527" s="18"/>
    </row>
    <row r="528" spans="10:13" x14ac:dyDescent="0.25">
      <c r="J528" s="16"/>
      <c r="K528" s="4"/>
      <c r="L528" s="4"/>
      <c r="M528" s="18"/>
    </row>
    <row r="529" spans="10:13" x14ac:dyDescent="0.25">
      <c r="J529" s="16"/>
      <c r="K529" s="4"/>
      <c r="L529" s="4"/>
      <c r="M529" s="18"/>
    </row>
    <row r="530" spans="10:13" x14ac:dyDescent="0.25">
      <c r="J530" s="16"/>
      <c r="K530" s="4"/>
      <c r="L530" s="4"/>
      <c r="M530" s="18"/>
    </row>
    <row r="531" spans="10:13" x14ac:dyDescent="0.25">
      <c r="J531" s="16"/>
      <c r="K531" s="4"/>
      <c r="L531" s="4"/>
      <c r="M531" s="18"/>
    </row>
    <row r="532" spans="10:13" x14ac:dyDescent="0.25">
      <c r="J532" s="16"/>
      <c r="K532" s="4"/>
      <c r="L532" s="4"/>
      <c r="M532" s="18"/>
    </row>
    <row r="533" spans="10:13" x14ac:dyDescent="0.25">
      <c r="J533" s="16"/>
      <c r="K533" s="4"/>
      <c r="L533" s="4"/>
      <c r="M533" s="18"/>
    </row>
    <row r="534" spans="10:13" x14ac:dyDescent="0.25">
      <c r="J534" s="16"/>
      <c r="K534" s="4"/>
      <c r="L534" s="4"/>
      <c r="M534" s="18"/>
    </row>
    <row r="535" spans="10:13" x14ac:dyDescent="0.25">
      <c r="J535" s="16"/>
      <c r="K535" s="4"/>
      <c r="L535" s="4"/>
      <c r="M535" s="18"/>
    </row>
    <row r="536" spans="10:13" x14ac:dyDescent="0.25">
      <c r="J536" s="16"/>
      <c r="K536" s="4"/>
      <c r="L536" s="4"/>
      <c r="M536" s="18"/>
    </row>
    <row r="537" spans="10:13" x14ac:dyDescent="0.25">
      <c r="J537" s="16"/>
      <c r="K537" s="4"/>
      <c r="L537" s="4"/>
      <c r="M537" s="18"/>
    </row>
    <row r="538" spans="10:13" x14ac:dyDescent="0.25">
      <c r="J538" s="16"/>
      <c r="K538" s="4"/>
      <c r="L538" s="4"/>
      <c r="M538" s="18"/>
    </row>
    <row r="539" spans="10:13" x14ac:dyDescent="0.25">
      <c r="J539" s="16"/>
      <c r="K539" s="4"/>
      <c r="L539" s="4"/>
      <c r="M539" s="18"/>
    </row>
    <row r="540" spans="10:13" x14ac:dyDescent="0.25">
      <c r="J540" s="16"/>
      <c r="K540" s="4"/>
      <c r="L540" s="4"/>
      <c r="M540" s="18"/>
    </row>
    <row r="541" spans="10:13" x14ac:dyDescent="0.25">
      <c r="J541" s="16"/>
      <c r="K541" s="4"/>
      <c r="L541" s="4"/>
      <c r="M541" s="18"/>
    </row>
    <row r="542" spans="10:13" x14ac:dyDescent="0.25">
      <c r="J542" s="16"/>
      <c r="K542" s="4"/>
      <c r="L542" s="4"/>
      <c r="M542" s="18"/>
    </row>
    <row r="543" spans="10:13" x14ac:dyDescent="0.25">
      <c r="J543" s="16"/>
      <c r="K543" s="4"/>
      <c r="L543" s="4"/>
      <c r="M543" s="18"/>
    </row>
    <row r="544" spans="10:13" x14ac:dyDescent="0.25">
      <c r="J544" s="16"/>
      <c r="K544" s="4"/>
      <c r="L544" s="4"/>
      <c r="M544" s="18"/>
    </row>
    <row r="545" spans="10:13" x14ac:dyDescent="0.25">
      <c r="J545" s="16"/>
      <c r="K545" s="4"/>
      <c r="L545" s="4"/>
      <c r="M545" s="18"/>
    </row>
    <row r="546" spans="10:13" x14ac:dyDescent="0.25">
      <c r="J546" s="16"/>
      <c r="K546" s="4"/>
      <c r="L546" s="4"/>
      <c r="M546" s="18"/>
    </row>
    <row r="547" spans="10:13" x14ac:dyDescent="0.25">
      <c r="J547" s="16"/>
      <c r="K547" s="4"/>
      <c r="L547" s="4"/>
      <c r="M547" s="18"/>
    </row>
    <row r="548" spans="10:13" x14ac:dyDescent="0.25">
      <c r="J548" s="16"/>
      <c r="K548" s="4"/>
      <c r="L548" s="4"/>
      <c r="M548" s="18"/>
    </row>
    <row r="549" spans="10:13" x14ac:dyDescent="0.25">
      <c r="J549" s="16"/>
      <c r="K549" s="4"/>
      <c r="L549" s="4"/>
      <c r="M549" s="18"/>
    </row>
    <row r="550" spans="10:13" x14ac:dyDescent="0.25">
      <c r="J550" s="16"/>
      <c r="K550" s="4"/>
      <c r="L550" s="4"/>
      <c r="M550" s="18"/>
    </row>
    <row r="551" spans="10:13" x14ac:dyDescent="0.25">
      <c r="J551" s="16"/>
      <c r="K551" s="4"/>
      <c r="L551" s="4"/>
      <c r="M551" s="18"/>
    </row>
    <row r="552" spans="10:13" x14ac:dyDescent="0.25">
      <c r="J552" s="16"/>
      <c r="K552" s="4"/>
      <c r="L552" s="4"/>
      <c r="M552" s="18"/>
    </row>
    <row r="553" spans="10:13" x14ac:dyDescent="0.25">
      <c r="J553" s="16"/>
      <c r="K553" s="4"/>
      <c r="L553" s="4"/>
      <c r="M553" s="18"/>
    </row>
    <row r="554" spans="10:13" x14ac:dyDescent="0.25">
      <c r="J554" s="16"/>
      <c r="K554" s="4"/>
      <c r="L554" s="4"/>
      <c r="M554" s="18"/>
    </row>
    <row r="555" spans="10:13" x14ac:dyDescent="0.25">
      <c r="J555" s="16"/>
      <c r="K555" s="4"/>
      <c r="L555" s="4"/>
      <c r="M555" s="18"/>
    </row>
    <row r="556" spans="10:13" x14ac:dyDescent="0.25">
      <c r="J556" s="16"/>
      <c r="K556" s="4"/>
      <c r="L556" s="4"/>
      <c r="M556" s="18"/>
    </row>
    <row r="557" spans="10:13" x14ac:dyDescent="0.25">
      <c r="J557" s="16"/>
      <c r="K557" s="4"/>
      <c r="L557" s="4"/>
      <c r="M557" s="18"/>
    </row>
    <row r="558" spans="10:13" x14ac:dyDescent="0.25">
      <c r="J558" s="16"/>
      <c r="K558" s="4"/>
      <c r="L558" s="4"/>
      <c r="M558" s="18"/>
    </row>
    <row r="559" spans="10:13" x14ac:dyDescent="0.25">
      <c r="J559" s="16"/>
      <c r="K559" s="4"/>
      <c r="L559" s="4"/>
      <c r="M559" s="18"/>
    </row>
    <row r="560" spans="10:13" x14ac:dyDescent="0.25">
      <c r="J560" s="16"/>
      <c r="K560" s="4"/>
      <c r="L560" s="4"/>
      <c r="M560" s="18"/>
    </row>
    <row r="561" spans="10:13" x14ac:dyDescent="0.25">
      <c r="J561" s="16"/>
      <c r="K561" s="4"/>
      <c r="L561" s="4"/>
      <c r="M561" s="18"/>
    </row>
    <row r="562" spans="10:13" x14ac:dyDescent="0.25">
      <c r="J562" s="16"/>
      <c r="K562" s="4"/>
      <c r="L562" s="4"/>
      <c r="M562" s="18"/>
    </row>
    <row r="563" spans="10:13" x14ac:dyDescent="0.25">
      <c r="J563" s="16"/>
      <c r="K563" s="4"/>
      <c r="L563" s="4"/>
      <c r="M563" s="18"/>
    </row>
    <row r="564" spans="10:13" x14ac:dyDescent="0.25">
      <c r="J564" s="16"/>
      <c r="K564" s="4"/>
      <c r="L564" s="4"/>
      <c r="M564" s="18"/>
    </row>
    <row r="565" spans="10:13" x14ac:dyDescent="0.25">
      <c r="J565" s="16"/>
      <c r="K565" s="4"/>
      <c r="L565" s="4"/>
      <c r="M565" s="18"/>
    </row>
    <row r="566" spans="10:13" x14ac:dyDescent="0.25">
      <c r="J566" s="16"/>
      <c r="K566" s="4"/>
      <c r="L566" s="4"/>
      <c r="M566" s="18"/>
    </row>
    <row r="567" spans="10:13" x14ac:dyDescent="0.25">
      <c r="J567" s="16"/>
      <c r="K567" s="4"/>
      <c r="L567" s="4"/>
      <c r="M567" s="18"/>
    </row>
    <row r="568" spans="10:13" x14ac:dyDescent="0.25">
      <c r="J568" s="16"/>
      <c r="K568" s="4"/>
      <c r="L568" s="4"/>
      <c r="M568" s="18"/>
    </row>
    <row r="569" spans="10:13" x14ac:dyDescent="0.25">
      <c r="J569" s="16"/>
      <c r="K569" s="4"/>
      <c r="L569" s="4"/>
      <c r="M569" s="18"/>
    </row>
    <row r="570" spans="10:13" x14ac:dyDescent="0.25">
      <c r="J570" s="16"/>
      <c r="K570" s="4"/>
      <c r="L570" s="4"/>
      <c r="M570" s="18"/>
    </row>
    <row r="571" spans="10:13" x14ac:dyDescent="0.25">
      <c r="J571" s="16"/>
      <c r="K571" s="4"/>
      <c r="L571" s="4"/>
      <c r="M571" s="18"/>
    </row>
    <row r="572" spans="10:13" x14ac:dyDescent="0.25">
      <c r="J572" s="16"/>
      <c r="K572" s="4"/>
      <c r="L572" s="4"/>
      <c r="M572" s="18"/>
    </row>
    <row r="573" spans="10:13" x14ac:dyDescent="0.25">
      <c r="J573" s="16"/>
      <c r="K573" s="4"/>
      <c r="L573" s="4"/>
      <c r="M573" s="18"/>
    </row>
    <row r="574" spans="10:13" x14ac:dyDescent="0.25">
      <c r="J574" s="16"/>
      <c r="K574" s="4"/>
      <c r="L574" s="4"/>
      <c r="M574" s="18"/>
    </row>
    <row r="575" spans="10:13" x14ac:dyDescent="0.25">
      <c r="J575" s="16"/>
      <c r="K575" s="4"/>
      <c r="L575" s="4"/>
      <c r="M575" s="18"/>
    </row>
    <row r="576" spans="10:13" x14ac:dyDescent="0.25">
      <c r="J576" s="16"/>
      <c r="K576" s="4"/>
      <c r="L576" s="4"/>
      <c r="M576" s="18"/>
    </row>
    <row r="577" spans="10:13" x14ac:dyDescent="0.25">
      <c r="J577" s="16"/>
      <c r="K577" s="4"/>
      <c r="L577" s="4"/>
      <c r="M577" s="18"/>
    </row>
    <row r="578" spans="10:13" x14ac:dyDescent="0.25">
      <c r="J578" s="16"/>
      <c r="K578" s="4"/>
      <c r="L578" s="4"/>
      <c r="M578" s="18"/>
    </row>
    <row r="579" spans="10:13" x14ac:dyDescent="0.25">
      <c r="J579" s="16"/>
      <c r="K579" s="4"/>
      <c r="L579" s="4"/>
      <c r="M579" s="18"/>
    </row>
    <row r="580" spans="10:13" x14ac:dyDescent="0.25">
      <c r="J580" s="16"/>
      <c r="K580" s="4"/>
      <c r="L580" s="4"/>
      <c r="M580" s="18"/>
    </row>
    <row r="581" spans="10:13" x14ac:dyDescent="0.25">
      <c r="J581" s="16"/>
      <c r="K581" s="4"/>
      <c r="L581" s="4"/>
      <c r="M581" s="18"/>
    </row>
    <row r="582" spans="10:13" x14ac:dyDescent="0.25">
      <c r="J582" s="16"/>
      <c r="K582" s="4"/>
      <c r="L582" s="4"/>
      <c r="M582" s="18"/>
    </row>
    <row r="583" spans="10:13" x14ac:dyDescent="0.25">
      <c r="J583" s="16"/>
      <c r="K583" s="4"/>
      <c r="L583" s="4"/>
      <c r="M583" s="18"/>
    </row>
    <row r="584" spans="10:13" x14ac:dyDescent="0.25">
      <c r="J584" s="16"/>
      <c r="K584" s="4"/>
      <c r="L584" s="4"/>
      <c r="M584" s="18"/>
    </row>
    <row r="585" spans="10:13" x14ac:dyDescent="0.25">
      <c r="J585" s="16"/>
      <c r="K585" s="4"/>
      <c r="L585" s="4"/>
      <c r="M585" s="18"/>
    </row>
    <row r="586" spans="10:13" x14ac:dyDescent="0.25">
      <c r="J586" s="16"/>
      <c r="K586" s="4"/>
      <c r="L586" s="4"/>
      <c r="M586" s="18"/>
    </row>
    <row r="587" spans="10:13" x14ac:dyDescent="0.25">
      <c r="J587" s="16"/>
      <c r="K587" s="4"/>
      <c r="L587" s="4"/>
      <c r="M587" s="18"/>
    </row>
    <row r="588" spans="10:13" x14ac:dyDescent="0.25">
      <c r="J588" s="16"/>
      <c r="K588" s="4"/>
      <c r="L588" s="4"/>
      <c r="M588" s="18"/>
    </row>
    <row r="589" spans="10:13" x14ac:dyDescent="0.25">
      <c r="J589" s="16"/>
      <c r="K589" s="4"/>
      <c r="L589" s="4"/>
      <c r="M589" s="18"/>
    </row>
    <row r="590" spans="10:13" x14ac:dyDescent="0.25">
      <c r="J590" s="16"/>
      <c r="K590" s="4"/>
      <c r="L590" s="4"/>
      <c r="M590" s="18"/>
    </row>
    <row r="591" spans="10:13" x14ac:dyDescent="0.25">
      <c r="J591" s="16"/>
      <c r="K591" s="4"/>
      <c r="L591" s="4"/>
      <c r="M591" s="18"/>
    </row>
    <row r="592" spans="10:13" x14ac:dyDescent="0.25">
      <c r="J592" s="16"/>
      <c r="K592" s="4"/>
      <c r="L592" s="4"/>
      <c r="M592" s="18"/>
    </row>
    <row r="593" spans="10:13" x14ac:dyDescent="0.25">
      <c r="J593" s="16"/>
      <c r="K593" s="4"/>
      <c r="L593" s="4"/>
      <c r="M593" s="18"/>
    </row>
    <row r="594" spans="10:13" x14ac:dyDescent="0.25">
      <c r="J594" s="16"/>
      <c r="K594" s="4"/>
      <c r="L594" s="4"/>
      <c r="M594" s="18"/>
    </row>
    <row r="595" spans="10:13" x14ac:dyDescent="0.25">
      <c r="J595" s="16"/>
      <c r="K595" s="4"/>
      <c r="L595" s="4"/>
      <c r="M595" s="18"/>
    </row>
    <row r="596" spans="10:13" x14ac:dyDescent="0.25">
      <c r="J596" s="16"/>
      <c r="K596" s="4"/>
      <c r="L596" s="4"/>
      <c r="M596" s="18"/>
    </row>
    <row r="597" spans="10:13" x14ac:dyDescent="0.25">
      <c r="J597" s="16"/>
      <c r="K597" s="4"/>
      <c r="L597" s="4"/>
      <c r="M597" s="18"/>
    </row>
    <row r="598" spans="10:13" x14ac:dyDescent="0.25">
      <c r="J598" s="16"/>
      <c r="K598" s="4"/>
      <c r="L598" s="4"/>
      <c r="M598" s="18"/>
    </row>
    <row r="599" spans="10:13" x14ac:dyDescent="0.25">
      <c r="J599" s="16"/>
      <c r="K599" s="4"/>
      <c r="L599" s="4"/>
      <c r="M599" s="18"/>
    </row>
    <row r="600" spans="10:13" x14ac:dyDescent="0.25">
      <c r="J600" s="16"/>
      <c r="K600" s="4"/>
      <c r="L600" s="4"/>
      <c r="M600" s="18"/>
    </row>
    <row r="601" spans="10:13" x14ac:dyDescent="0.25">
      <c r="J601" s="16"/>
      <c r="K601" s="4"/>
      <c r="L601" s="4"/>
      <c r="M601" s="18"/>
    </row>
    <row r="602" spans="10:13" x14ac:dyDescent="0.25">
      <c r="J602" s="16"/>
      <c r="K602" s="4"/>
      <c r="L602" s="4"/>
      <c r="M602" s="18"/>
    </row>
    <row r="603" spans="10:13" x14ac:dyDescent="0.25">
      <c r="J603" s="16"/>
      <c r="K603" s="4"/>
      <c r="L603" s="4"/>
      <c r="M603" s="18"/>
    </row>
    <row r="604" spans="10:13" x14ac:dyDescent="0.25">
      <c r="J604" s="16"/>
      <c r="K604" s="4"/>
      <c r="L604" s="4"/>
      <c r="M604" s="18"/>
    </row>
    <row r="605" spans="10:13" x14ac:dyDescent="0.25">
      <c r="J605" s="16"/>
      <c r="K605" s="4"/>
      <c r="L605" s="4"/>
      <c r="M605" s="18"/>
    </row>
    <row r="606" spans="10:13" x14ac:dyDescent="0.25">
      <c r="J606" s="16"/>
      <c r="K606" s="4"/>
      <c r="L606" s="4"/>
      <c r="M606" s="18"/>
    </row>
    <row r="607" spans="10:13" x14ac:dyDescent="0.25">
      <c r="J607" s="16"/>
      <c r="K607" s="4"/>
      <c r="L607" s="4"/>
      <c r="M607" s="18"/>
    </row>
    <row r="608" spans="10:13" x14ac:dyDescent="0.25">
      <c r="J608" s="16"/>
      <c r="K608" s="4"/>
      <c r="L608" s="4"/>
      <c r="M608" s="18"/>
    </row>
    <row r="609" spans="10:13" x14ac:dyDescent="0.25">
      <c r="J609" s="16"/>
      <c r="K609" s="4"/>
      <c r="L609" s="4"/>
      <c r="M609" s="18"/>
    </row>
    <row r="610" spans="10:13" x14ac:dyDescent="0.25">
      <c r="J610" s="16"/>
      <c r="K610" s="4"/>
      <c r="L610" s="4"/>
      <c r="M610" s="18"/>
    </row>
    <row r="611" spans="10:13" x14ac:dyDescent="0.25">
      <c r="J611" s="16"/>
      <c r="K611" s="4"/>
      <c r="L611" s="4"/>
      <c r="M611" s="18"/>
    </row>
    <row r="612" spans="10:13" x14ac:dyDescent="0.25">
      <c r="J612" s="16"/>
      <c r="K612" s="4"/>
      <c r="L612" s="4"/>
      <c r="M612" s="18"/>
    </row>
    <row r="613" spans="10:13" x14ac:dyDescent="0.25">
      <c r="J613" s="16"/>
      <c r="K613" s="4"/>
      <c r="L613" s="4"/>
      <c r="M613" s="18"/>
    </row>
    <row r="614" spans="10:13" x14ac:dyDescent="0.25">
      <c r="J614" s="16"/>
      <c r="K614" s="4"/>
      <c r="L614" s="4"/>
      <c r="M614" s="18"/>
    </row>
    <row r="615" spans="10:13" x14ac:dyDescent="0.25">
      <c r="J615" s="16"/>
      <c r="K615" s="4"/>
      <c r="L615" s="4"/>
      <c r="M615" s="18"/>
    </row>
    <row r="616" spans="10:13" x14ac:dyDescent="0.25">
      <c r="J616" s="16"/>
      <c r="K616" s="4"/>
      <c r="L616" s="4"/>
      <c r="M616" s="18"/>
    </row>
    <row r="617" spans="10:13" x14ac:dyDescent="0.25">
      <c r="J617" s="16"/>
      <c r="K617" s="4"/>
      <c r="L617" s="4"/>
      <c r="M617" s="18"/>
    </row>
    <row r="618" spans="10:13" x14ac:dyDescent="0.25">
      <c r="J618" s="16"/>
      <c r="K618" s="4"/>
      <c r="L618" s="4"/>
      <c r="M618" s="18"/>
    </row>
    <row r="619" spans="10:13" x14ac:dyDescent="0.25">
      <c r="J619" s="16"/>
      <c r="K619" s="4"/>
      <c r="L619" s="4"/>
      <c r="M619" s="18"/>
    </row>
    <row r="620" spans="10:13" x14ac:dyDescent="0.25">
      <c r="J620" s="16"/>
      <c r="K620" s="4"/>
      <c r="L620" s="4"/>
      <c r="M620" s="18"/>
    </row>
    <row r="621" spans="10:13" x14ac:dyDescent="0.25">
      <c r="J621" s="16"/>
      <c r="K621" s="4"/>
      <c r="L621" s="4"/>
      <c r="M621" s="18"/>
    </row>
    <row r="622" spans="10:13" x14ac:dyDescent="0.25">
      <c r="J622" s="16"/>
      <c r="K622" s="4"/>
      <c r="L622" s="4"/>
      <c r="M622" s="18"/>
    </row>
    <row r="623" spans="10:13" x14ac:dyDescent="0.25">
      <c r="J623" s="16"/>
      <c r="K623" s="4"/>
      <c r="L623" s="4"/>
      <c r="M623" s="18"/>
    </row>
    <row r="624" spans="10:13" x14ac:dyDescent="0.25">
      <c r="J624" s="16"/>
      <c r="K624" s="4"/>
      <c r="L624" s="4"/>
      <c r="M624" s="18"/>
    </row>
    <row r="625" spans="10:13" x14ac:dyDescent="0.25">
      <c r="J625" s="16"/>
      <c r="K625" s="4"/>
      <c r="L625" s="4"/>
      <c r="M625" s="18"/>
    </row>
    <row r="626" spans="10:13" x14ac:dyDescent="0.25">
      <c r="J626" s="16"/>
      <c r="K626" s="4"/>
      <c r="L626" s="4"/>
      <c r="M626" s="18"/>
    </row>
    <row r="627" spans="10:13" x14ac:dyDescent="0.25">
      <c r="J627" s="16"/>
      <c r="K627" s="4"/>
      <c r="L627" s="4"/>
      <c r="M627" s="18"/>
    </row>
    <row r="628" spans="10:13" x14ac:dyDescent="0.25">
      <c r="J628" s="16"/>
      <c r="K628" s="4"/>
      <c r="L628" s="4"/>
      <c r="M628" s="18"/>
    </row>
    <row r="629" spans="10:13" x14ac:dyDescent="0.25">
      <c r="J629" s="16"/>
      <c r="K629" s="4"/>
      <c r="L629" s="4"/>
      <c r="M629" s="18"/>
    </row>
    <row r="630" spans="10:13" x14ac:dyDescent="0.25">
      <c r="J630" s="16"/>
      <c r="K630" s="4"/>
      <c r="L630" s="4"/>
      <c r="M630" s="18"/>
    </row>
    <row r="631" spans="10:13" x14ac:dyDescent="0.25">
      <c r="J631" s="16"/>
      <c r="K631" s="4"/>
      <c r="L631" s="4"/>
      <c r="M631" s="18"/>
    </row>
    <row r="632" spans="10:13" x14ac:dyDescent="0.25">
      <c r="J632" s="16"/>
      <c r="K632" s="4"/>
      <c r="L632" s="4"/>
      <c r="M632" s="18"/>
    </row>
    <row r="633" spans="10:13" x14ac:dyDescent="0.25">
      <c r="J633" s="16"/>
      <c r="K633" s="4"/>
      <c r="L633" s="4"/>
      <c r="M633" s="18"/>
    </row>
    <row r="634" spans="10:13" x14ac:dyDescent="0.25">
      <c r="J634" s="16"/>
      <c r="K634" s="4"/>
      <c r="L634" s="4"/>
      <c r="M634" s="18"/>
    </row>
    <row r="635" spans="10:13" x14ac:dyDescent="0.25">
      <c r="J635" s="16"/>
      <c r="K635" s="4"/>
      <c r="L635" s="4"/>
      <c r="M635" s="18"/>
    </row>
    <row r="636" spans="10:13" x14ac:dyDescent="0.25">
      <c r="J636" s="16"/>
      <c r="K636" s="4"/>
      <c r="L636" s="4"/>
      <c r="M636" s="18"/>
    </row>
    <row r="637" spans="10:13" x14ac:dyDescent="0.25">
      <c r="J637" s="16"/>
      <c r="K637" s="4"/>
      <c r="L637" s="4"/>
      <c r="M637" s="18"/>
    </row>
    <row r="638" spans="10:13" x14ac:dyDescent="0.25">
      <c r="J638" s="16"/>
      <c r="K638" s="4"/>
      <c r="L638" s="4"/>
      <c r="M638" s="18"/>
    </row>
    <row r="639" spans="10:13" x14ac:dyDescent="0.25">
      <c r="J639" s="16"/>
      <c r="K639" s="4"/>
      <c r="L639" s="4"/>
      <c r="M639" s="18"/>
    </row>
    <row r="640" spans="10:13" x14ac:dyDescent="0.25">
      <c r="J640" s="16"/>
      <c r="K640" s="4"/>
      <c r="L640" s="4"/>
      <c r="M640" s="18"/>
    </row>
    <row r="641" spans="10:13" x14ac:dyDescent="0.25">
      <c r="J641" s="16"/>
      <c r="K641" s="4"/>
      <c r="L641" s="4"/>
      <c r="M641" s="18"/>
    </row>
    <row r="642" spans="10:13" x14ac:dyDescent="0.25">
      <c r="J642" s="16"/>
      <c r="K642" s="4"/>
      <c r="L642" s="4"/>
      <c r="M642" s="18"/>
    </row>
    <row r="643" spans="10:13" x14ac:dyDescent="0.25">
      <c r="J643" s="16"/>
      <c r="K643" s="4"/>
      <c r="L643" s="4"/>
      <c r="M643" s="18"/>
    </row>
    <row r="644" spans="10:13" x14ac:dyDescent="0.25">
      <c r="J644" s="16"/>
      <c r="K644" s="4"/>
      <c r="L644" s="4"/>
      <c r="M644" s="18"/>
    </row>
    <row r="645" spans="10:13" x14ac:dyDescent="0.25">
      <c r="J645" s="16"/>
      <c r="K645" s="4"/>
      <c r="L645" s="4"/>
      <c r="M645" s="18"/>
    </row>
    <row r="646" spans="10:13" x14ac:dyDescent="0.25">
      <c r="J646" s="16"/>
      <c r="K646" s="4"/>
      <c r="L646" s="4"/>
      <c r="M646" s="18"/>
    </row>
    <row r="647" spans="10:13" x14ac:dyDescent="0.25">
      <c r="J647" s="16"/>
      <c r="K647" s="4"/>
      <c r="L647" s="4"/>
      <c r="M647" s="18"/>
    </row>
    <row r="648" spans="10:13" x14ac:dyDescent="0.25">
      <c r="J648" s="16"/>
      <c r="K648" s="4"/>
      <c r="L648" s="4"/>
      <c r="M648" s="18"/>
    </row>
    <row r="649" spans="10:13" x14ac:dyDescent="0.25">
      <c r="J649" s="16"/>
      <c r="K649" s="4"/>
      <c r="L649" s="4"/>
      <c r="M649" s="18"/>
    </row>
    <row r="650" spans="10:13" x14ac:dyDescent="0.25">
      <c r="J650" s="16"/>
      <c r="K650" s="4"/>
      <c r="L650" s="4"/>
      <c r="M650" s="18"/>
    </row>
    <row r="651" spans="10:13" x14ac:dyDescent="0.25">
      <c r="J651" s="16"/>
      <c r="K651" s="4"/>
      <c r="L651" s="4"/>
      <c r="M651" s="18"/>
    </row>
    <row r="652" spans="10:13" x14ac:dyDescent="0.25">
      <c r="J652" s="16"/>
      <c r="K652" s="4"/>
      <c r="L652" s="4"/>
      <c r="M652" s="18"/>
    </row>
    <row r="653" spans="10:13" x14ac:dyDescent="0.25">
      <c r="J653" s="16"/>
      <c r="K653" s="4"/>
      <c r="L653" s="4"/>
      <c r="M653" s="18"/>
    </row>
    <row r="654" spans="10:13" x14ac:dyDescent="0.25">
      <c r="J654" s="16"/>
      <c r="K654" s="4"/>
      <c r="L654" s="4"/>
      <c r="M654" s="18"/>
    </row>
    <row r="655" spans="10:13" x14ac:dyDescent="0.25">
      <c r="J655" s="16"/>
      <c r="K655" s="4"/>
      <c r="L655" s="4"/>
      <c r="M655" s="18"/>
    </row>
    <row r="656" spans="10:13" x14ac:dyDescent="0.25">
      <c r="J656" s="16"/>
      <c r="K656" s="4"/>
      <c r="L656" s="4"/>
      <c r="M656" s="18"/>
    </row>
    <row r="657" spans="10:13" x14ac:dyDescent="0.25">
      <c r="J657" s="16"/>
      <c r="K657" s="4"/>
      <c r="L657" s="4"/>
      <c r="M657" s="18"/>
    </row>
    <row r="658" spans="10:13" x14ac:dyDescent="0.25">
      <c r="J658" s="16"/>
      <c r="K658" s="4"/>
      <c r="L658" s="4"/>
      <c r="M658" s="18"/>
    </row>
    <row r="659" spans="10:13" x14ac:dyDescent="0.25">
      <c r="J659" s="16"/>
      <c r="K659" s="4"/>
      <c r="L659" s="4"/>
      <c r="M659" s="18"/>
    </row>
    <row r="660" spans="10:13" x14ac:dyDescent="0.25">
      <c r="J660" s="16"/>
      <c r="K660" s="4"/>
      <c r="L660" s="4"/>
      <c r="M660" s="18"/>
    </row>
    <row r="661" spans="10:13" x14ac:dyDescent="0.25">
      <c r="J661" s="16"/>
      <c r="K661" s="4"/>
      <c r="L661" s="4"/>
      <c r="M661" s="18"/>
    </row>
    <row r="662" spans="10:13" x14ac:dyDescent="0.25">
      <c r="J662" s="16"/>
      <c r="K662" s="4"/>
      <c r="L662" s="4"/>
      <c r="M662" s="18"/>
    </row>
    <row r="663" spans="10:13" x14ac:dyDescent="0.25">
      <c r="J663" s="16"/>
      <c r="K663" s="4"/>
      <c r="L663" s="4"/>
      <c r="M663" s="18"/>
    </row>
    <row r="664" spans="10:13" x14ac:dyDescent="0.25">
      <c r="J664" s="16"/>
      <c r="K664" s="4"/>
      <c r="L664" s="4"/>
      <c r="M664" s="18"/>
    </row>
    <row r="665" spans="10:13" x14ac:dyDescent="0.25">
      <c r="J665" s="16"/>
      <c r="K665" s="4"/>
      <c r="L665" s="4"/>
      <c r="M665" s="18"/>
    </row>
    <row r="666" spans="10:13" x14ac:dyDescent="0.25">
      <c r="J666" s="16"/>
      <c r="K666" s="4"/>
      <c r="L666" s="4"/>
      <c r="M666" s="18"/>
    </row>
    <row r="667" spans="10:13" x14ac:dyDescent="0.25">
      <c r="J667" s="16"/>
      <c r="K667" s="4"/>
      <c r="L667" s="4"/>
      <c r="M667" s="18"/>
    </row>
    <row r="668" spans="10:13" x14ac:dyDescent="0.25">
      <c r="J668" s="16"/>
      <c r="K668" s="4"/>
      <c r="L668" s="4"/>
      <c r="M668" s="18"/>
    </row>
    <row r="669" spans="10:13" x14ac:dyDescent="0.25">
      <c r="J669" s="16"/>
      <c r="K669" s="4"/>
      <c r="L669" s="4"/>
      <c r="M669" s="18"/>
    </row>
    <row r="670" spans="10:13" x14ac:dyDescent="0.25">
      <c r="J670" s="16"/>
      <c r="K670" s="4"/>
      <c r="L670" s="4"/>
      <c r="M670" s="18"/>
    </row>
    <row r="671" spans="10:13" x14ac:dyDescent="0.25">
      <c r="J671" s="16"/>
      <c r="K671" s="4"/>
      <c r="L671" s="4"/>
      <c r="M671" s="18"/>
    </row>
    <row r="672" spans="10:13" x14ac:dyDescent="0.25">
      <c r="J672" s="16"/>
      <c r="K672" s="4"/>
      <c r="L672" s="4"/>
      <c r="M672" s="18"/>
    </row>
    <row r="673" spans="10:13" x14ac:dyDescent="0.25">
      <c r="J673" s="16"/>
      <c r="K673" s="4"/>
      <c r="L673" s="4"/>
      <c r="M673" s="18"/>
    </row>
    <row r="674" spans="10:13" x14ac:dyDescent="0.25">
      <c r="J674" s="16"/>
      <c r="K674" s="4"/>
      <c r="L674" s="4"/>
      <c r="M674" s="18"/>
    </row>
    <row r="675" spans="10:13" x14ac:dyDescent="0.25">
      <c r="J675" s="16"/>
      <c r="K675" s="4"/>
      <c r="L675" s="4"/>
      <c r="M675" s="18"/>
    </row>
    <row r="676" spans="10:13" x14ac:dyDescent="0.25">
      <c r="J676" s="16"/>
      <c r="K676" s="4"/>
      <c r="L676" s="4"/>
      <c r="M676" s="18"/>
    </row>
    <row r="677" spans="10:13" x14ac:dyDescent="0.25">
      <c r="J677" s="16"/>
      <c r="K677" s="4"/>
      <c r="L677" s="4"/>
      <c r="M677" s="18"/>
    </row>
    <row r="678" spans="10:13" x14ac:dyDescent="0.25">
      <c r="J678" s="16"/>
      <c r="K678" s="4"/>
      <c r="L678" s="4"/>
      <c r="M678" s="18"/>
    </row>
    <row r="679" spans="10:13" x14ac:dyDescent="0.25">
      <c r="J679" s="16"/>
      <c r="K679" s="4"/>
      <c r="L679" s="4"/>
      <c r="M679" s="18"/>
    </row>
    <row r="680" spans="10:13" x14ac:dyDescent="0.25">
      <c r="J680" s="16"/>
      <c r="K680" s="4"/>
      <c r="L680" s="4"/>
      <c r="M680" s="18"/>
    </row>
    <row r="681" spans="10:13" x14ac:dyDescent="0.25">
      <c r="J681" s="16"/>
      <c r="K681" s="4"/>
      <c r="L681" s="4"/>
      <c r="M681" s="18"/>
    </row>
    <row r="682" spans="10:13" x14ac:dyDescent="0.25">
      <c r="J682" s="16"/>
      <c r="K682" s="4"/>
      <c r="L682" s="4"/>
      <c r="M682" s="18"/>
    </row>
    <row r="683" spans="10:13" x14ac:dyDescent="0.25">
      <c r="J683" s="16"/>
      <c r="K683" s="4"/>
      <c r="L683" s="4"/>
      <c r="M683" s="18"/>
    </row>
    <row r="684" spans="10:13" x14ac:dyDescent="0.25">
      <c r="J684" s="16"/>
      <c r="K684" s="4"/>
      <c r="L684" s="4"/>
      <c r="M684" s="18"/>
    </row>
    <row r="685" spans="10:13" x14ac:dyDescent="0.25">
      <c r="J685" s="16"/>
      <c r="K685" s="4"/>
      <c r="L685" s="4"/>
      <c r="M685" s="18"/>
    </row>
    <row r="686" spans="10:13" x14ac:dyDescent="0.25">
      <c r="J686" s="16"/>
      <c r="K686" s="4"/>
      <c r="L686" s="4"/>
      <c r="M686" s="18"/>
    </row>
    <row r="687" spans="10:13" x14ac:dyDescent="0.25">
      <c r="J687" s="16"/>
      <c r="K687" s="4"/>
      <c r="L687" s="4"/>
      <c r="M687" s="18"/>
    </row>
    <row r="688" spans="10:13" x14ac:dyDescent="0.25">
      <c r="J688" s="16"/>
      <c r="K688" s="4"/>
      <c r="L688" s="4"/>
      <c r="M688" s="18"/>
    </row>
    <row r="689" spans="10:13" x14ac:dyDescent="0.25">
      <c r="J689" s="16"/>
      <c r="K689" s="4"/>
      <c r="L689" s="4"/>
      <c r="M689" s="18"/>
    </row>
    <row r="690" spans="10:13" x14ac:dyDescent="0.25">
      <c r="J690" s="16"/>
      <c r="K690" s="4"/>
      <c r="L690" s="4"/>
      <c r="M690" s="18"/>
    </row>
    <row r="691" spans="10:13" x14ac:dyDescent="0.25">
      <c r="J691" s="16"/>
      <c r="K691" s="4"/>
      <c r="L691" s="4"/>
      <c r="M691" s="18"/>
    </row>
    <row r="692" spans="10:13" x14ac:dyDescent="0.25">
      <c r="J692" s="16"/>
      <c r="K692" s="4"/>
      <c r="L692" s="4"/>
      <c r="M692" s="18"/>
    </row>
    <row r="693" spans="10:13" x14ac:dyDescent="0.25">
      <c r="J693" s="16"/>
      <c r="K693" s="4"/>
      <c r="L693" s="4"/>
      <c r="M693" s="18"/>
    </row>
    <row r="694" spans="10:13" x14ac:dyDescent="0.25">
      <c r="J694" s="16"/>
      <c r="K694" s="4"/>
      <c r="L694" s="4"/>
      <c r="M694" s="18"/>
    </row>
    <row r="695" spans="10:13" x14ac:dyDescent="0.25">
      <c r="J695" s="16"/>
      <c r="K695" s="4"/>
      <c r="L695" s="4"/>
      <c r="M695" s="18"/>
    </row>
    <row r="696" spans="10:13" x14ac:dyDescent="0.25">
      <c r="J696" s="16"/>
      <c r="K696" s="4"/>
      <c r="L696" s="4"/>
      <c r="M696" s="18"/>
    </row>
    <row r="697" spans="10:13" x14ac:dyDescent="0.25">
      <c r="J697" s="16"/>
      <c r="K697" s="4"/>
      <c r="L697" s="4"/>
      <c r="M697" s="18"/>
    </row>
    <row r="698" spans="10:13" x14ac:dyDescent="0.25">
      <c r="J698" s="16"/>
      <c r="K698" s="4"/>
      <c r="L698" s="4"/>
      <c r="M698" s="18"/>
    </row>
    <row r="699" spans="10:13" x14ac:dyDescent="0.25">
      <c r="J699" s="16"/>
      <c r="K699" s="4"/>
      <c r="L699" s="4"/>
      <c r="M699" s="18"/>
    </row>
    <row r="700" spans="10:13" x14ac:dyDescent="0.25">
      <c r="J700" s="16"/>
      <c r="K700" s="4"/>
      <c r="L700" s="4"/>
      <c r="M700" s="18"/>
    </row>
    <row r="701" spans="10:13" x14ac:dyDescent="0.25">
      <c r="J701" s="16"/>
      <c r="K701" s="4"/>
      <c r="L701" s="4"/>
      <c r="M701" s="18"/>
    </row>
    <row r="702" spans="10:13" x14ac:dyDescent="0.25">
      <c r="J702" s="16"/>
      <c r="K702" s="4"/>
      <c r="L702" s="4"/>
      <c r="M702" s="18"/>
    </row>
    <row r="703" spans="10:13" x14ac:dyDescent="0.25">
      <c r="J703" s="16"/>
      <c r="K703" s="4"/>
      <c r="L703" s="4"/>
      <c r="M703" s="18"/>
    </row>
    <row r="704" spans="10:13" x14ac:dyDescent="0.25">
      <c r="J704" s="16"/>
      <c r="K704" s="4"/>
      <c r="L704" s="4"/>
      <c r="M704" s="18"/>
    </row>
    <row r="705" spans="10:13" x14ac:dyDescent="0.25">
      <c r="J705" s="16"/>
      <c r="K705" s="4"/>
      <c r="L705" s="4"/>
      <c r="M705" s="18"/>
    </row>
    <row r="706" spans="10:13" x14ac:dyDescent="0.25">
      <c r="J706" s="16"/>
      <c r="K706" s="4"/>
      <c r="L706" s="4"/>
      <c r="M706" s="18"/>
    </row>
    <row r="707" spans="10:13" x14ac:dyDescent="0.25">
      <c r="J707" s="16"/>
      <c r="K707" s="4"/>
      <c r="L707" s="4"/>
      <c r="M707" s="18"/>
    </row>
    <row r="708" spans="10:13" x14ac:dyDescent="0.25">
      <c r="J708" s="16"/>
      <c r="K708" s="4"/>
      <c r="L708" s="4"/>
      <c r="M708" s="18"/>
    </row>
    <row r="709" spans="10:13" x14ac:dyDescent="0.25">
      <c r="J709" s="16"/>
      <c r="K709" s="4"/>
      <c r="L709" s="4"/>
      <c r="M709" s="18"/>
    </row>
    <row r="710" spans="10:13" x14ac:dyDescent="0.25">
      <c r="J710" s="16"/>
      <c r="K710" s="4"/>
      <c r="L710" s="4"/>
      <c r="M710" s="18"/>
    </row>
    <row r="711" spans="10:13" x14ac:dyDescent="0.25">
      <c r="J711" s="16"/>
      <c r="K711" s="4"/>
      <c r="L711" s="4"/>
      <c r="M711" s="18"/>
    </row>
    <row r="712" spans="10:13" x14ac:dyDescent="0.25">
      <c r="J712" s="16"/>
      <c r="K712" s="4"/>
      <c r="L712" s="4"/>
      <c r="M712" s="18"/>
    </row>
    <row r="713" spans="10:13" x14ac:dyDescent="0.25">
      <c r="J713" s="16"/>
      <c r="K713" s="4"/>
      <c r="L713" s="4"/>
      <c r="M713" s="18"/>
    </row>
    <row r="714" spans="10:13" x14ac:dyDescent="0.25">
      <c r="J714" s="16"/>
      <c r="K714" s="4"/>
      <c r="L714" s="4"/>
      <c r="M714" s="18"/>
    </row>
    <row r="715" spans="10:13" x14ac:dyDescent="0.25">
      <c r="J715" s="16"/>
      <c r="K715" s="4"/>
      <c r="L715" s="4"/>
      <c r="M715" s="18"/>
    </row>
    <row r="716" spans="10:13" x14ac:dyDescent="0.25">
      <c r="J716" s="16"/>
      <c r="K716" s="4"/>
      <c r="L716" s="4"/>
      <c r="M716" s="18"/>
    </row>
    <row r="717" spans="10:13" x14ac:dyDescent="0.25">
      <c r="J717" s="16"/>
      <c r="K717" s="4"/>
      <c r="L717" s="4"/>
      <c r="M717" s="18"/>
    </row>
    <row r="718" spans="10:13" x14ac:dyDescent="0.25">
      <c r="J718" s="16"/>
      <c r="K718" s="4"/>
      <c r="L718" s="4"/>
      <c r="M718" s="18"/>
    </row>
    <row r="719" spans="10:13" x14ac:dyDescent="0.25">
      <c r="J719" s="16"/>
      <c r="K719" s="4"/>
      <c r="L719" s="4"/>
      <c r="M719" s="18"/>
    </row>
    <row r="720" spans="10:13" x14ac:dyDescent="0.25">
      <c r="J720" s="16"/>
      <c r="K720" s="4"/>
      <c r="L720" s="4"/>
      <c r="M720" s="18"/>
    </row>
    <row r="721" spans="10:13" x14ac:dyDescent="0.25">
      <c r="J721" s="16"/>
      <c r="K721" s="4"/>
      <c r="L721" s="4"/>
      <c r="M721" s="18"/>
    </row>
    <row r="722" spans="10:13" x14ac:dyDescent="0.25">
      <c r="J722" s="16"/>
      <c r="K722" s="4"/>
      <c r="L722" s="4"/>
      <c r="M722" s="18"/>
    </row>
    <row r="723" spans="10:13" x14ac:dyDescent="0.25">
      <c r="J723" s="16"/>
      <c r="K723" s="4"/>
      <c r="L723" s="4"/>
      <c r="M723" s="18"/>
    </row>
    <row r="724" spans="10:13" x14ac:dyDescent="0.25">
      <c r="J724" s="16"/>
      <c r="K724" s="4"/>
      <c r="L724" s="4"/>
      <c r="M724" s="18"/>
    </row>
    <row r="725" spans="10:13" x14ac:dyDescent="0.25">
      <c r="J725" s="16"/>
      <c r="K725" s="4"/>
      <c r="L725" s="4"/>
      <c r="M725" s="18"/>
    </row>
    <row r="726" spans="10:13" x14ac:dyDescent="0.25">
      <c r="J726" s="16"/>
      <c r="K726" s="4"/>
      <c r="L726" s="4"/>
      <c r="M726" s="18"/>
    </row>
    <row r="727" spans="10:13" x14ac:dyDescent="0.25">
      <c r="J727" s="16"/>
      <c r="K727" s="4"/>
      <c r="L727" s="4"/>
      <c r="M727" s="18"/>
    </row>
    <row r="728" spans="10:13" x14ac:dyDescent="0.25">
      <c r="J728" s="16"/>
      <c r="K728" s="4"/>
      <c r="L728" s="4"/>
      <c r="M728" s="18"/>
    </row>
    <row r="729" spans="10:13" x14ac:dyDescent="0.25">
      <c r="J729" s="16"/>
      <c r="K729" s="4"/>
      <c r="L729" s="4"/>
      <c r="M729" s="18"/>
    </row>
    <row r="730" spans="10:13" x14ac:dyDescent="0.25">
      <c r="J730" s="16"/>
      <c r="K730" s="4"/>
      <c r="L730" s="4"/>
      <c r="M730" s="18"/>
    </row>
    <row r="731" spans="10:13" x14ac:dyDescent="0.25">
      <c r="J731" s="16"/>
      <c r="K731" s="4"/>
      <c r="L731" s="4"/>
      <c r="M731" s="18"/>
    </row>
    <row r="732" spans="10:13" x14ac:dyDescent="0.25">
      <c r="J732" s="16"/>
      <c r="K732" s="4"/>
      <c r="L732" s="4"/>
      <c r="M732" s="18"/>
    </row>
    <row r="733" spans="10:13" x14ac:dyDescent="0.25">
      <c r="J733" s="16"/>
      <c r="K733" s="4"/>
      <c r="L733" s="4"/>
      <c r="M733" s="18"/>
    </row>
    <row r="734" spans="10:13" x14ac:dyDescent="0.25">
      <c r="J734" s="16"/>
      <c r="K734" s="4"/>
      <c r="L734" s="4"/>
      <c r="M734" s="18"/>
    </row>
    <row r="735" spans="10:13" x14ac:dyDescent="0.25">
      <c r="J735" s="16"/>
      <c r="K735" s="4"/>
      <c r="L735" s="4"/>
      <c r="M735" s="18"/>
    </row>
    <row r="736" spans="10:13" x14ac:dyDescent="0.25">
      <c r="J736" s="16"/>
      <c r="K736" s="4"/>
      <c r="L736" s="4"/>
      <c r="M736" s="18"/>
    </row>
    <row r="737" spans="10:13" x14ac:dyDescent="0.25">
      <c r="J737" s="16"/>
      <c r="K737" s="4"/>
      <c r="L737" s="4"/>
      <c r="M737" s="18"/>
    </row>
    <row r="738" spans="10:13" x14ac:dyDescent="0.25">
      <c r="J738" s="16"/>
      <c r="K738" s="4"/>
      <c r="L738" s="4"/>
      <c r="M738" s="18"/>
    </row>
    <row r="739" spans="10:13" x14ac:dyDescent="0.25">
      <c r="J739" s="16"/>
      <c r="K739" s="4"/>
      <c r="L739" s="4"/>
      <c r="M739" s="18"/>
    </row>
    <row r="740" spans="10:13" x14ac:dyDescent="0.25">
      <c r="J740" s="16"/>
      <c r="K740" s="4"/>
      <c r="L740" s="4"/>
      <c r="M740" s="18"/>
    </row>
    <row r="741" spans="10:13" x14ac:dyDescent="0.25">
      <c r="J741" s="16"/>
      <c r="K741" s="4"/>
      <c r="L741" s="4"/>
      <c r="M741" s="18"/>
    </row>
    <row r="742" spans="10:13" x14ac:dyDescent="0.25">
      <c r="J742" s="16"/>
      <c r="K742" s="4"/>
      <c r="L742" s="4"/>
      <c r="M742" s="18"/>
    </row>
    <row r="743" spans="10:13" x14ac:dyDescent="0.25">
      <c r="J743" s="16"/>
      <c r="K743" s="4"/>
      <c r="L743" s="4"/>
      <c r="M743" s="18"/>
    </row>
    <row r="744" spans="10:13" x14ac:dyDescent="0.25">
      <c r="J744" s="16"/>
      <c r="K744" s="4"/>
      <c r="L744" s="4"/>
      <c r="M744" s="18"/>
    </row>
    <row r="745" spans="10:13" x14ac:dyDescent="0.25">
      <c r="J745" s="16"/>
      <c r="K745" s="4"/>
      <c r="L745" s="4"/>
      <c r="M745" s="18"/>
    </row>
    <row r="746" spans="10:13" x14ac:dyDescent="0.25">
      <c r="J746" s="16"/>
      <c r="K746" s="4"/>
      <c r="L746" s="4"/>
      <c r="M746" s="18"/>
    </row>
    <row r="747" spans="10:13" x14ac:dyDescent="0.25">
      <c r="J747" s="16"/>
      <c r="K747" s="4"/>
      <c r="L747" s="4"/>
      <c r="M747" s="18"/>
    </row>
    <row r="748" spans="10:13" x14ac:dyDescent="0.25">
      <c r="J748" s="16"/>
      <c r="K748" s="4"/>
      <c r="L748" s="4"/>
      <c r="M748" s="18"/>
    </row>
    <row r="749" spans="10:13" x14ac:dyDescent="0.25">
      <c r="J749" s="16"/>
      <c r="K749" s="4"/>
      <c r="L749" s="4"/>
      <c r="M749" s="18"/>
    </row>
    <row r="750" spans="10:13" x14ac:dyDescent="0.25">
      <c r="J750" s="16"/>
      <c r="K750" s="4"/>
      <c r="L750" s="4"/>
      <c r="M750" s="18"/>
    </row>
    <row r="751" spans="10:13" x14ac:dyDescent="0.25">
      <c r="J751" s="16"/>
      <c r="K751" s="4"/>
      <c r="L751" s="4"/>
      <c r="M751" s="18"/>
    </row>
    <row r="752" spans="10:13" x14ac:dyDescent="0.25">
      <c r="J752" s="16"/>
      <c r="K752" s="4"/>
      <c r="L752" s="4"/>
      <c r="M752" s="18"/>
    </row>
    <row r="753" spans="10:13" x14ac:dyDescent="0.25">
      <c r="J753" s="16"/>
      <c r="K753" s="4"/>
      <c r="L753" s="4"/>
      <c r="M753" s="18"/>
    </row>
    <row r="754" spans="10:13" x14ac:dyDescent="0.25">
      <c r="J754" s="16"/>
      <c r="K754" s="4"/>
      <c r="L754" s="4"/>
      <c r="M754" s="18"/>
    </row>
    <row r="755" spans="10:13" x14ac:dyDescent="0.25">
      <c r="J755" s="16"/>
      <c r="K755" s="4"/>
      <c r="L755" s="4"/>
      <c r="M755" s="18"/>
    </row>
    <row r="756" spans="10:13" x14ac:dyDescent="0.25">
      <c r="J756" s="16"/>
      <c r="K756" s="4"/>
      <c r="L756" s="4"/>
      <c r="M756" s="18"/>
    </row>
    <row r="757" spans="10:13" x14ac:dyDescent="0.25">
      <c r="J757" s="16"/>
      <c r="K757" s="4"/>
      <c r="L757" s="4"/>
      <c r="M757" s="18"/>
    </row>
    <row r="758" spans="10:13" x14ac:dyDescent="0.25">
      <c r="J758" s="16"/>
      <c r="K758" s="4"/>
      <c r="L758" s="4"/>
      <c r="M758" s="18"/>
    </row>
    <row r="759" spans="10:13" x14ac:dyDescent="0.25">
      <c r="J759" s="16"/>
      <c r="K759" s="4"/>
      <c r="L759" s="4"/>
      <c r="M759" s="18"/>
    </row>
    <row r="760" spans="10:13" x14ac:dyDescent="0.25">
      <c r="J760" s="16"/>
      <c r="K760" s="4"/>
      <c r="L760" s="4"/>
      <c r="M760" s="18"/>
    </row>
    <row r="761" spans="10:13" x14ac:dyDescent="0.25">
      <c r="J761" s="16"/>
      <c r="K761" s="4"/>
      <c r="L761" s="4"/>
      <c r="M761" s="18"/>
    </row>
    <row r="762" spans="10:13" x14ac:dyDescent="0.25">
      <c r="J762" s="16"/>
      <c r="K762" s="4"/>
      <c r="L762" s="4"/>
      <c r="M762" s="18"/>
    </row>
    <row r="763" spans="10:13" x14ac:dyDescent="0.25">
      <c r="J763" s="16"/>
      <c r="K763" s="4"/>
      <c r="L763" s="4"/>
      <c r="M763" s="18"/>
    </row>
    <row r="764" spans="10:13" x14ac:dyDescent="0.25">
      <c r="J764" s="16"/>
      <c r="K764" s="4"/>
      <c r="L764" s="4"/>
      <c r="M764" s="18"/>
    </row>
    <row r="765" spans="10:13" x14ac:dyDescent="0.25">
      <c r="J765" s="16"/>
      <c r="K765" s="4"/>
      <c r="L765" s="4"/>
      <c r="M765" s="18"/>
    </row>
    <row r="766" spans="10:13" x14ac:dyDescent="0.25">
      <c r="J766" s="16"/>
      <c r="K766" s="4"/>
      <c r="L766" s="4"/>
      <c r="M766" s="18"/>
    </row>
    <row r="767" spans="10:13" x14ac:dyDescent="0.25">
      <c r="J767" s="16"/>
      <c r="K767" s="4"/>
      <c r="L767" s="4"/>
      <c r="M767" s="18"/>
    </row>
    <row r="768" spans="10:13" x14ac:dyDescent="0.25">
      <c r="J768" s="16"/>
      <c r="K768" s="4"/>
      <c r="L768" s="4"/>
      <c r="M768" s="18"/>
    </row>
    <row r="769" spans="10:13" x14ac:dyDescent="0.25">
      <c r="J769" s="16"/>
      <c r="K769" s="4"/>
      <c r="L769" s="4"/>
      <c r="M769" s="18"/>
    </row>
    <row r="770" spans="10:13" x14ac:dyDescent="0.25">
      <c r="J770" s="16"/>
      <c r="K770" s="4"/>
      <c r="L770" s="4"/>
      <c r="M770" s="18"/>
    </row>
    <row r="771" spans="10:13" x14ac:dyDescent="0.25">
      <c r="J771" s="16"/>
      <c r="K771" s="4"/>
      <c r="L771" s="4"/>
      <c r="M771" s="18"/>
    </row>
    <row r="772" spans="10:13" x14ac:dyDescent="0.25">
      <c r="J772" s="16"/>
      <c r="K772" s="4"/>
      <c r="L772" s="4"/>
      <c r="M772" s="18"/>
    </row>
    <row r="773" spans="10:13" x14ac:dyDescent="0.25">
      <c r="J773" s="16"/>
      <c r="K773" s="4"/>
      <c r="L773" s="4"/>
      <c r="M773" s="18"/>
    </row>
    <row r="774" spans="10:13" x14ac:dyDescent="0.25">
      <c r="J774" s="16"/>
      <c r="K774" s="4"/>
      <c r="L774" s="4"/>
      <c r="M774" s="18"/>
    </row>
    <row r="775" spans="10:13" x14ac:dyDescent="0.25">
      <c r="J775" s="16"/>
      <c r="K775" s="4"/>
      <c r="L775" s="4"/>
      <c r="M775" s="18"/>
    </row>
    <row r="776" spans="10:13" x14ac:dyDescent="0.25">
      <c r="J776" s="16"/>
      <c r="K776" s="4"/>
      <c r="L776" s="4"/>
      <c r="M776" s="18"/>
    </row>
    <row r="777" spans="10:13" x14ac:dyDescent="0.25">
      <c r="J777" s="16"/>
      <c r="K777" s="4"/>
      <c r="L777" s="4"/>
      <c r="M777" s="18"/>
    </row>
    <row r="778" spans="10:13" x14ac:dyDescent="0.25">
      <c r="J778" s="16"/>
      <c r="K778" s="4"/>
      <c r="L778" s="4"/>
      <c r="M778" s="18"/>
    </row>
    <row r="779" spans="10:13" x14ac:dyDescent="0.25">
      <c r="J779" s="16"/>
      <c r="K779" s="4"/>
      <c r="L779" s="4"/>
      <c r="M779" s="18"/>
    </row>
    <row r="780" spans="10:13" x14ac:dyDescent="0.25">
      <c r="J780" s="16"/>
      <c r="K780" s="4"/>
      <c r="L780" s="4"/>
      <c r="M780" s="18"/>
    </row>
    <row r="781" spans="10:13" x14ac:dyDescent="0.25">
      <c r="J781" s="16"/>
      <c r="K781" s="4"/>
      <c r="L781" s="4"/>
      <c r="M781" s="18"/>
    </row>
    <row r="782" spans="10:13" x14ac:dyDescent="0.25">
      <c r="J782" s="16"/>
      <c r="K782" s="4"/>
      <c r="L782" s="4"/>
      <c r="M782" s="18"/>
    </row>
    <row r="783" spans="10:13" x14ac:dyDescent="0.25">
      <c r="J783" s="16"/>
      <c r="K783" s="4"/>
      <c r="L783" s="4"/>
      <c r="M783" s="18"/>
    </row>
    <row r="784" spans="10:13" x14ac:dyDescent="0.25">
      <c r="J784" s="16"/>
      <c r="K784" s="4"/>
      <c r="L784" s="4"/>
      <c r="M784" s="18"/>
    </row>
    <row r="785" spans="10:13" x14ac:dyDescent="0.25">
      <c r="J785" s="16"/>
      <c r="K785" s="4"/>
      <c r="L785" s="4"/>
      <c r="M785" s="18"/>
    </row>
    <row r="786" spans="10:13" x14ac:dyDescent="0.25">
      <c r="J786" s="16"/>
      <c r="K786" s="4"/>
      <c r="L786" s="4"/>
      <c r="M786" s="18"/>
    </row>
    <row r="787" spans="10:13" x14ac:dyDescent="0.25">
      <c r="J787" s="16"/>
      <c r="K787" s="4"/>
      <c r="L787" s="4"/>
      <c r="M787" s="18"/>
    </row>
    <row r="788" spans="10:13" x14ac:dyDescent="0.25">
      <c r="J788" s="16"/>
      <c r="K788" s="4"/>
      <c r="L788" s="4"/>
      <c r="M788" s="18"/>
    </row>
    <row r="789" spans="10:13" x14ac:dyDescent="0.25">
      <c r="J789" s="16"/>
      <c r="K789" s="4"/>
      <c r="L789" s="4"/>
      <c r="M789" s="18"/>
    </row>
    <row r="790" spans="10:13" x14ac:dyDescent="0.25">
      <c r="J790" s="16"/>
      <c r="K790" s="4"/>
      <c r="L790" s="4"/>
      <c r="M790" s="18"/>
    </row>
    <row r="791" spans="10:13" x14ac:dyDescent="0.25">
      <c r="J791" s="16"/>
      <c r="K791" s="4"/>
      <c r="L791" s="4"/>
      <c r="M791" s="18"/>
    </row>
    <row r="792" spans="10:13" x14ac:dyDescent="0.25">
      <c r="J792" s="16"/>
      <c r="K792" s="4"/>
      <c r="L792" s="4"/>
      <c r="M792" s="18"/>
    </row>
    <row r="793" spans="10:13" x14ac:dyDescent="0.25">
      <c r="J793" s="16"/>
      <c r="K793" s="4"/>
      <c r="L793" s="4"/>
      <c r="M793" s="18"/>
    </row>
    <row r="794" spans="10:13" x14ac:dyDescent="0.25">
      <c r="J794" s="16"/>
      <c r="K794" s="4"/>
      <c r="L794" s="4"/>
      <c r="M794" s="18"/>
    </row>
    <row r="795" spans="10:13" x14ac:dyDescent="0.25">
      <c r="J795" s="16"/>
      <c r="K795" s="4"/>
      <c r="L795" s="4"/>
      <c r="M795" s="18"/>
    </row>
    <row r="796" spans="10:13" x14ac:dyDescent="0.25">
      <c r="J796" s="16"/>
      <c r="K796" s="4"/>
      <c r="L796" s="4"/>
      <c r="M796" s="18"/>
    </row>
    <row r="797" spans="10:13" x14ac:dyDescent="0.25">
      <c r="J797" s="16"/>
      <c r="K797" s="4"/>
      <c r="L797" s="4"/>
      <c r="M797" s="18"/>
    </row>
    <row r="798" spans="10:13" x14ac:dyDescent="0.25">
      <c r="J798" s="16"/>
      <c r="K798" s="4"/>
      <c r="L798" s="4"/>
      <c r="M798" s="18"/>
    </row>
    <row r="799" spans="10:13" x14ac:dyDescent="0.25">
      <c r="J799" s="16"/>
      <c r="K799" s="4"/>
      <c r="L799" s="4"/>
      <c r="M799" s="18"/>
    </row>
    <row r="800" spans="10:13" x14ac:dyDescent="0.25">
      <c r="J800" s="16"/>
      <c r="K800" s="4"/>
      <c r="L800" s="4"/>
      <c r="M800" s="18"/>
    </row>
    <row r="801" spans="10:13" x14ac:dyDescent="0.25">
      <c r="J801" s="16"/>
      <c r="K801" s="4"/>
      <c r="L801" s="4"/>
      <c r="M801" s="18"/>
    </row>
    <row r="802" spans="10:13" x14ac:dyDescent="0.25">
      <c r="J802" s="16"/>
      <c r="K802" s="4"/>
      <c r="L802" s="4"/>
      <c r="M802" s="18"/>
    </row>
    <row r="803" spans="10:13" x14ac:dyDescent="0.25">
      <c r="J803" s="16"/>
      <c r="K803" s="4"/>
      <c r="L803" s="4"/>
      <c r="M803" s="18"/>
    </row>
    <row r="804" spans="10:13" x14ac:dyDescent="0.25">
      <c r="J804" s="16"/>
      <c r="K804" s="4"/>
      <c r="L804" s="4"/>
      <c r="M804" s="18"/>
    </row>
    <row r="805" spans="10:13" x14ac:dyDescent="0.25">
      <c r="J805" s="16"/>
      <c r="K805" s="4"/>
      <c r="L805" s="4"/>
      <c r="M805" s="18"/>
    </row>
    <row r="806" spans="10:13" x14ac:dyDescent="0.25">
      <c r="J806" s="16"/>
      <c r="K806" s="4"/>
      <c r="L806" s="4"/>
      <c r="M806" s="18"/>
    </row>
    <row r="807" spans="10:13" x14ac:dyDescent="0.25">
      <c r="J807" s="16"/>
      <c r="K807" s="4"/>
      <c r="L807" s="4"/>
      <c r="M807" s="18"/>
    </row>
    <row r="808" spans="10:13" x14ac:dyDescent="0.25">
      <c r="J808" s="16"/>
      <c r="K808" s="4"/>
      <c r="L808" s="4"/>
      <c r="M808" s="18"/>
    </row>
    <row r="809" spans="10:13" x14ac:dyDescent="0.25">
      <c r="J809" s="16"/>
      <c r="K809" s="4"/>
      <c r="L809" s="4"/>
      <c r="M809" s="18"/>
    </row>
    <row r="810" spans="10:13" x14ac:dyDescent="0.25">
      <c r="J810" s="16"/>
      <c r="K810" s="4"/>
      <c r="L810" s="4"/>
      <c r="M810" s="18"/>
    </row>
    <row r="811" spans="10:13" x14ac:dyDescent="0.25">
      <c r="J811" s="16"/>
      <c r="K811" s="4"/>
      <c r="L811" s="4"/>
      <c r="M811" s="18"/>
    </row>
    <row r="812" spans="10:13" x14ac:dyDescent="0.25">
      <c r="J812" s="16"/>
      <c r="K812" s="4"/>
      <c r="L812" s="4"/>
      <c r="M812" s="18"/>
    </row>
    <row r="813" spans="10:13" x14ac:dyDescent="0.25">
      <c r="J813" s="16"/>
      <c r="K813" s="4"/>
      <c r="L813" s="4"/>
      <c r="M813" s="18"/>
    </row>
    <row r="814" spans="10:13" x14ac:dyDescent="0.25">
      <c r="J814" s="16"/>
      <c r="K814" s="4"/>
      <c r="L814" s="4"/>
      <c r="M814" s="18"/>
    </row>
    <row r="815" spans="10:13" x14ac:dyDescent="0.25">
      <c r="J815" s="16"/>
      <c r="K815" s="4"/>
      <c r="L815" s="4"/>
      <c r="M815" s="18"/>
    </row>
    <row r="816" spans="10:13" x14ac:dyDescent="0.25">
      <c r="J816" s="16"/>
      <c r="K816" s="4"/>
      <c r="L816" s="4"/>
      <c r="M816" s="18"/>
    </row>
    <row r="817" spans="10:13" x14ac:dyDescent="0.25">
      <c r="J817" s="16"/>
      <c r="K817" s="4"/>
      <c r="L817" s="4"/>
      <c r="M817" s="18"/>
    </row>
    <row r="818" spans="10:13" x14ac:dyDescent="0.25">
      <c r="J818" s="16"/>
      <c r="K818" s="4"/>
      <c r="L818" s="4"/>
      <c r="M818" s="18"/>
    </row>
    <row r="819" spans="10:13" x14ac:dyDescent="0.25">
      <c r="J819" s="16"/>
      <c r="K819" s="4"/>
      <c r="L819" s="4"/>
      <c r="M819" s="18"/>
    </row>
    <row r="820" spans="10:13" x14ac:dyDescent="0.25">
      <c r="J820" s="16"/>
      <c r="K820" s="4"/>
      <c r="L820" s="4"/>
      <c r="M820" s="18"/>
    </row>
    <row r="821" spans="10:13" x14ac:dyDescent="0.25">
      <c r="J821" s="16"/>
      <c r="K821" s="4"/>
      <c r="L821" s="4"/>
      <c r="M821" s="18"/>
    </row>
    <row r="822" spans="10:13" x14ac:dyDescent="0.25">
      <c r="J822" s="16"/>
      <c r="K822" s="4"/>
      <c r="L822" s="4"/>
      <c r="M822" s="18"/>
    </row>
    <row r="823" spans="10:13" x14ac:dyDescent="0.25">
      <c r="J823" s="16"/>
      <c r="K823" s="4"/>
      <c r="L823" s="4"/>
      <c r="M823" s="18"/>
    </row>
    <row r="824" spans="10:13" x14ac:dyDescent="0.25">
      <c r="J824" s="16"/>
      <c r="K824" s="4"/>
      <c r="L824" s="4"/>
      <c r="M824" s="18"/>
    </row>
    <row r="825" spans="10:13" x14ac:dyDescent="0.25">
      <c r="J825" s="16"/>
      <c r="K825" s="4"/>
      <c r="L825" s="4"/>
      <c r="M825" s="18"/>
    </row>
    <row r="826" spans="10:13" x14ac:dyDescent="0.25">
      <c r="J826" s="16"/>
      <c r="K826" s="4"/>
      <c r="L826" s="4"/>
      <c r="M826" s="18"/>
    </row>
    <row r="827" spans="10:13" x14ac:dyDescent="0.25">
      <c r="J827" s="16"/>
      <c r="K827" s="4"/>
      <c r="L827" s="4"/>
      <c r="M827" s="18"/>
    </row>
    <row r="828" spans="10:13" x14ac:dyDescent="0.25">
      <c r="J828" s="16"/>
      <c r="K828" s="4"/>
      <c r="L828" s="4"/>
      <c r="M828" s="18"/>
    </row>
    <row r="829" spans="10:13" x14ac:dyDescent="0.25">
      <c r="J829" s="16"/>
      <c r="K829" s="4"/>
      <c r="L829" s="4"/>
      <c r="M829" s="18"/>
    </row>
    <row r="830" spans="10:13" x14ac:dyDescent="0.25">
      <c r="J830" s="16"/>
      <c r="K830" s="4"/>
      <c r="L830" s="4"/>
      <c r="M830" s="18"/>
    </row>
    <row r="831" spans="10:13" x14ac:dyDescent="0.25">
      <c r="J831" s="16"/>
      <c r="K831" s="4"/>
      <c r="L831" s="4"/>
      <c r="M831" s="18"/>
    </row>
    <row r="832" spans="10:13" x14ac:dyDescent="0.25">
      <c r="J832" s="16"/>
      <c r="K832" s="4"/>
      <c r="L832" s="4"/>
      <c r="M832" s="18"/>
    </row>
    <row r="833" spans="10:13" x14ac:dyDescent="0.25">
      <c r="J833" s="16"/>
      <c r="K833" s="4"/>
      <c r="L833" s="4"/>
      <c r="M833" s="18"/>
    </row>
    <row r="834" spans="10:13" x14ac:dyDescent="0.25">
      <c r="J834" s="16"/>
      <c r="K834" s="4"/>
      <c r="L834" s="4"/>
      <c r="M834" s="18"/>
    </row>
    <row r="835" spans="10:13" x14ac:dyDescent="0.25">
      <c r="J835" s="16"/>
      <c r="K835" s="4"/>
      <c r="L835" s="4"/>
      <c r="M835" s="18"/>
    </row>
    <row r="836" spans="10:13" x14ac:dyDescent="0.25">
      <c r="J836" s="16"/>
      <c r="K836" s="4"/>
      <c r="L836" s="4"/>
      <c r="M836" s="18"/>
    </row>
    <row r="837" spans="10:13" x14ac:dyDescent="0.25">
      <c r="J837" s="16"/>
      <c r="K837" s="4"/>
      <c r="L837" s="4"/>
      <c r="M837" s="18"/>
    </row>
    <row r="838" spans="10:13" x14ac:dyDescent="0.25">
      <c r="J838" s="16"/>
      <c r="K838" s="4"/>
      <c r="L838" s="4"/>
      <c r="M838" s="18"/>
    </row>
    <row r="839" spans="10:13" x14ac:dyDescent="0.25">
      <c r="J839" s="16"/>
      <c r="K839" s="4"/>
      <c r="L839" s="4"/>
      <c r="M839" s="18"/>
    </row>
    <row r="840" spans="10:13" x14ac:dyDescent="0.25">
      <c r="J840" s="16"/>
      <c r="K840" s="4"/>
      <c r="L840" s="4"/>
      <c r="M840" s="18"/>
    </row>
    <row r="841" spans="10:13" x14ac:dyDescent="0.25">
      <c r="J841" s="16"/>
      <c r="K841" s="4"/>
      <c r="L841" s="4"/>
      <c r="M841" s="18"/>
    </row>
    <row r="842" spans="10:13" x14ac:dyDescent="0.25">
      <c r="J842" s="16"/>
      <c r="K842" s="4"/>
      <c r="L842" s="4"/>
      <c r="M842" s="18"/>
    </row>
    <row r="843" spans="10:13" x14ac:dyDescent="0.25">
      <c r="J843" s="16"/>
      <c r="K843" s="4"/>
      <c r="L843" s="4"/>
      <c r="M843" s="18"/>
    </row>
    <row r="844" spans="10:13" x14ac:dyDescent="0.25">
      <c r="J844" s="16"/>
      <c r="K844" s="4"/>
      <c r="L844" s="4"/>
      <c r="M844" s="18"/>
    </row>
    <row r="845" spans="10:13" x14ac:dyDescent="0.25">
      <c r="J845" s="16"/>
      <c r="K845" s="4"/>
      <c r="L845" s="4"/>
      <c r="M845" s="18"/>
    </row>
    <row r="846" spans="10:13" x14ac:dyDescent="0.25">
      <c r="J846" s="16"/>
      <c r="K846" s="4"/>
      <c r="L846" s="4"/>
      <c r="M846" s="18"/>
    </row>
    <row r="847" spans="10:13" x14ac:dyDescent="0.25">
      <c r="J847" s="16"/>
      <c r="K847" s="4"/>
      <c r="L847" s="4"/>
      <c r="M847" s="18"/>
    </row>
    <row r="848" spans="10:13" x14ac:dyDescent="0.25">
      <c r="J848" s="16"/>
      <c r="K848" s="4"/>
      <c r="L848" s="4"/>
      <c r="M848" s="18"/>
    </row>
    <row r="849" spans="10:13" x14ac:dyDescent="0.25">
      <c r="J849" s="16"/>
      <c r="K849" s="4"/>
      <c r="L849" s="4"/>
      <c r="M849" s="18"/>
    </row>
    <row r="850" spans="10:13" x14ac:dyDescent="0.25">
      <c r="J850" s="16"/>
      <c r="K850" s="4"/>
      <c r="L850" s="4"/>
      <c r="M850" s="18"/>
    </row>
    <row r="851" spans="10:13" x14ac:dyDescent="0.25">
      <c r="J851" s="16"/>
      <c r="K851" s="4"/>
      <c r="L851" s="4"/>
      <c r="M851" s="18"/>
    </row>
    <row r="852" spans="10:13" x14ac:dyDescent="0.25">
      <c r="J852" s="16"/>
      <c r="K852" s="4"/>
      <c r="L852" s="4"/>
      <c r="M852" s="18"/>
    </row>
    <row r="853" spans="10:13" x14ac:dyDescent="0.25">
      <c r="J853" s="16"/>
      <c r="K853" s="4"/>
      <c r="L853" s="4"/>
      <c r="M853" s="18"/>
    </row>
    <row r="854" spans="10:13" x14ac:dyDescent="0.25">
      <c r="J854" s="16"/>
      <c r="K854" s="4"/>
      <c r="L854" s="4"/>
      <c r="M854" s="18"/>
    </row>
    <row r="855" spans="10:13" x14ac:dyDescent="0.25">
      <c r="J855" s="16"/>
      <c r="K855" s="4"/>
      <c r="L855" s="4"/>
      <c r="M855" s="18"/>
    </row>
    <row r="856" spans="10:13" x14ac:dyDescent="0.25">
      <c r="J856" s="16"/>
      <c r="K856" s="4"/>
      <c r="L856" s="4"/>
      <c r="M856" s="18"/>
    </row>
    <row r="857" spans="10:13" x14ac:dyDescent="0.25">
      <c r="J857" s="16"/>
      <c r="K857" s="4"/>
      <c r="L857" s="4"/>
      <c r="M857" s="18"/>
    </row>
    <row r="858" spans="10:13" x14ac:dyDescent="0.25">
      <c r="J858" s="16"/>
      <c r="K858" s="4"/>
      <c r="L858" s="4"/>
      <c r="M858" s="18"/>
    </row>
    <row r="859" spans="10:13" x14ac:dyDescent="0.25">
      <c r="J859" s="16"/>
      <c r="K859" s="4"/>
      <c r="L859" s="4"/>
      <c r="M859" s="18"/>
    </row>
    <row r="860" spans="10:13" x14ac:dyDescent="0.25">
      <c r="J860" s="16"/>
      <c r="K860" s="4"/>
      <c r="L860" s="4"/>
      <c r="M860" s="18"/>
    </row>
    <row r="861" spans="10:13" x14ac:dyDescent="0.25">
      <c r="J861" s="16"/>
      <c r="K861" s="4"/>
      <c r="L861" s="4"/>
      <c r="M861" s="18"/>
    </row>
    <row r="862" spans="10:13" x14ac:dyDescent="0.25">
      <c r="J862" s="16"/>
      <c r="K862" s="4"/>
      <c r="L862" s="4"/>
      <c r="M862" s="18"/>
    </row>
    <row r="863" spans="10:13" x14ac:dyDescent="0.25">
      <c r="J863" s="16"/>
      <c r="K863" s="4"/>
      <c r="L863" s="4"/>
      <c r="M863" s="18"/>
    </row>
    <row r="864" spans="10:13" x14ac:dyDescent="0.25">
      <c r="J864" s="16"/>
      <c r="K864" s="4"/>
      <c r="L864" s="4"/>
      <c r="M864" s="18"/>
    </row>
    <row r="865" spans="10:13" x14ac:dyDescent="0.25">
      <c r="J865" s="16"/>
      <c r="K865" s="4"/>
      <c r="L865" s="4"/>
      <c r="M865" s="18"/>
    </row>
    <row r="866" spans="10:13" x14ac:dyDescent="0.25">
      <c r="J866" s="16"/>
      <c r="K866" s="4"/>
      <c r="L866" s="4"/>
      <c r="M866" s="18"/>
    </row>
    <row r="867" spans="10:13" x14ac:dyDescent="0.25">
      <c r="J867" s="16"/>
      <c r="K867" s="4"/>
      <c r="L867" s="4"/>
      <c r="M867" s="18"/>
    </row>
    <row r="868" spans="10:13" x14ac:dyDescent="0.25">
      <c r="J868" s="16"/>
      <c r="K868" s="4"/>
      <c r="L868" s="4"/>
      <c r="M868" s="18"/>
    </row>
    <row r="869" spans="10:13" x14ac:dyDescent="0.25">
      <c r="J869" s="16"/>
      <c r="K869" s="4"/>
      <c r="L869" s="4"/>
      <c r="M869" s="18"/>
    </row>
    <row r="870" spans="10:13" x14ac:dyDescent="0.25">
      <c r="J870" s="16"/>
      <c r="K870" s="4"/>
      <c r="L870" s="4"/>
      <c r="M870" s="18"/>
    </row>
    <row r="871" spans="10:13" x14ac:dyDescent="0.25">
      <c r="J871" s="16"/>
      <c r="K871" s="4"/>
      <c r="L871" s="4"/>
      <c r="M871" s="18"/>
    </row>
    <row r="872" spans="10:13" x14ac:dyDescent="0.25">
      <c r="J872" s="16"/>
      <c r="K872" s="4"/>
      <c r="L872" s="4"/>
      <c r="M872" s="18"/>
    </row>
    <row r="873" spans="10:13" x14ac:dyDescent="0.25">
      <c r="J873" s="16"/>
      <c r="K873" s="4"/>
      <c r="L873" s="4"/>
      <c r="M873" s="18"/>
    </row>
    <row r="874" spans="10:13" x14ac:dyDescent="0.25">
      <c r="J874" s="16"/>
      <c r="K874" s="4"/>
      <c r="L874" s="4"/>
      <c r="M874" s="18"/>
    </row>
    <row r="875" spans="10:13" x14ac:dyDescent="0.25">
      <c r="J875" s="16"/>
      <c r="K875" s="4"/>
      <c r="L875" s="4"/>
      <c r="M875" s="18"/>
    </row>
    <row r="876" spans="10:13" x14ac:dyDescent="0.25">
      <c r="J876" s="16"/>
      <c r="K876" s="4"/>
      <c r="L876" s="4"/>
      <c r="M876" s="18"/>
    </row>
    <row r="877" spans="10:13" x14ac:dyDescent="0.25">
      <c r="J877" s="16"/>
      <c r="K877" s="4"/>
      <c r="L877" s="4"/>
      <c r="M877" s="18"/>
    </row>
    <row r="878" spans="10:13" x14ac:dyDescent="0.25">
      <c r="J878" s="16"/>
      <c r="K878" s="4"/>
      <c r="L878" s="4"/>
      <c r="M878" s="18"/>
    </row>
    <row r="879" spans="10:13" x14ac:dyDescent="0.25">
      <c r="J879" s="16"/>
      <c r="K879" s="4"/>
      <c r="L879" s="4"/>
      <c r="M879" s="18"/>
    </row>
    <row r="880" spans="10:13" x14ac:dyDescent="0.25">
      <c r="J880" s="16"/>
      <c r="K880" s="4"/>
      <c r="L880" s="4"/>
      <c r="M880" s="18"/>
    </row>
    <row r="881" spans="10:13" x14ac:dyDescent="0.25">
      <c r="J881" s="16"/>
      <c r="K881" s="4"/>
      <c r="L881" s="4"/>
      <c r="M881" s="18"/>
    </row>
    <row r="882" spans="10:13" x14ac:dyDescent="0.25">
      <c r="J882" s="16"/>
      <c r="K882" s="4"/>
      <c r="L882" s="4"/>
      <c r="M882" s="18"/>
    </row>
    <row r="883" spans="10:13" x14ac:dyDescent="0.25">
      <c r="J883" s="16"/>
      <c r="K883" s="4"/>
      <c r="L883" s="4"/>
      <c r="M883" s="18"/>
    </row>
    <row r="884" spans="10:13" x14ac:dyDescent="0.25">
      <c r="J884" s="16"/>
      <c r="K884" s="4"/>
      <c r="L884" s="4"/>
      <c r="M884" s="18"/>
    </row>
    <row r="885" spans="10:13" x14ac:dyDescent="0.25">
      <c r="J885" s="16"/>
      <c r="K885" s="4"/>
      <c r="L885" s="4"/>
      <c r="M885" s="18"/>
    </row>
    <row r="886" spans="10:13" x14ac:dyDescent="0.25">
      <c r="J886" s="16"/>
      <c r="K886" s="4"/>
      <c r="L886" s="4"/>
      <c r="M886" s="18"/>
    </row>
    <row r="887" spans="10:13" x14ac:dyDescent="0.25">
      <c r="J887" s="16"/>
      <c r="K887" s="4"/>
      <c r="L887" s="4"/>
      <c r="M887" s="18"/>
    </row>
    <row r="888" spans="10:13" x14ac:dyDescent="0.25">
      <c r="J888" s="16"/>
      <c r="K888" s="4"/>
      <c r="L888" s="4"/>
      <c r="M888" s="18"/>
    </row>
    <row r="889" spans="10:13" x14ac:dyDescent="0.25">
      <c r="J889" s="16"/>
      <c r="K889" s="4"/>
      <c r="L889" s="4"/>
      <c r="M889" s="18"/>
    </row>
    <row r="890" spans="10:13" x14ac:dyDescent="0.25">
      <c r="J890" s="16"/>
      <c r="K890" s="4"/>
      <c r="L890" s="4"/>
      <c r="M890" s="18"/>
    </row>
    <row r="891" spans="10:13" x14ac:dyDescent="0.25">
      <c r="J891" s="16"/>
      <c r="K891" s="4"/>
      <c r="L891" s="4"/>
      <c r="M891" s="18"/>
    </row>
    <row r="892" spans="10:13" x14ac:dyDescent="0.25">
      <c r="J892" s="16"/>
      <c r="K892" s="4"/>
      <c r="L892" s="4"/>
      <c r="M892" s="18"/>
    </row>
    <row r="893" spans="10:13" x14ac:dyDescent="0.25">
      <c r="J893" s="16"/>
      <c r="K893" s="4"/>
      <c r="L893" s="4"/>
      <c r="M893" s="18"/>
    </row>
    <row r="894" spans="10:13" x14ac:dyDescent="0.25">
      <c r="J894" s="16"/>
      <c r="K894" s="4"/>
      <c r="L894" s="4"/>
      <c r="M894" s="18"/>
    </row>
    <row r="895" spans="10:13" x14ac:dyDescent="0.25">
      <c r="J895" s="16"/>
      <c r="K895" s="4"/>
      <c r="L895" s="4"/>
      <c r="M895" s="18"/>
    </row>
    <row r="896" spans="10:13" x14ac:dyDescent="0.25">
      <c r="J896" s="16"/>
      <c r="K896" s="4"/>
      <c r="L896" s="4"/>
      <c r="M896" s="18"/>
    </row>
    <row r="897" spans="10:13" x14ac:dyDescent="0.25">
      <c r="J897" s="16"/>
      <c r="K897" s="4"/>
      <c r="L897" s="4"/>
      <c r="M897" s="18"/>
    </row>
    <row r="898" spans="10:13" x14ac:dyDescent="0.25">
      <c r="J898" s="16"/>
      <c r="K898" s="4"/>
      <c r="L898" s="4"/>
      <c r="M898" s="18"/>
    </row>
    <row r="899" spans="10:13" x14ac:dyDescent="0.25">
      <c r="J899" s="16"/>
      <c r="K899" s="4"/>
      <c r="L899" s="4"/>
      <c r="M899" s="18"/>
    </row>
    <row r="900" spans="10:13" x14ac:dyDescent="0.25">
      <c r="J900" s="16"/>
      <c r="K900" s="4"/>
      <c r="L900" s="4"/>
      <c r="M900" s="18"/>
    </row>
    <row r="901" spans="10:13" x14ac:dyDescent="0.25">
      <c r="J901" s="16"/>
      <c r="K901" s="4"/>
      <c r="L901" s="4"/>
      <c r="M901" s="18"/>
    </row>
    <row r="902" spans="10:13" x14ac:dyDescent="0.25">
      <c r="J902" s="16"/>
      <c r="K902" s="4"/>
      <c r="L902" s="4"/>
      <c r="M902" s="18"/>
    </row>
    <row r="903" spans="10:13" x14ac:dyDescent="0.25">
      <c r="J903" s="16"/>
      <c r="K903" s="4"/>
      <c r="L903" s="4"/>
      <c r="M903" s="18"/>
    </row>
    <row r="904" spans="10:13" x14ac:dyDescent="0.25">
      <c r="J904" s="16"/>
      <c r="K904" s="4"/>
      <c r="L904" s="4"/>
      <c r="M904" s="18"/>
    </row>
    <row r="905" spans="10:13" x14ac:dyDescent="0.25">
      <c r="J905" s="16"/>
      <c r="K905" s="4"/>
      <c r="L905" s="4"/>
      <c r="M905" s="18"/>
    </row>
    <row r="906" spans="10:13" x14ac:dyDescent="0.25">
      <c r="J906" s="16"/>
      <c r="K906" s="4"/>
      <c r="L906" s="4"/>
      <c r="M906" s="18"/>
    </row>
    <row r="907" spans="10:13" x14ac:dyDescent="0.25">
      <c r="J907" s="16"/>
      <c r="K907" s="4"/>
      <c r="L907" s="4"/>
      <c r="M907" s="18"/>
    </row>
    <row r="908" spans="10:13" x14ac:dyDescent="0.25">
      <c r="J908" s="16"/>
      <c r="K908" s="4"/>
      <c r="L908" s="4"/>
      <c r="M908" s="18"/>
    </row>
    <row r="909" spans="10:13" x14ac:dyDescent="0.25">
      <c r="J909" s="16"/>
      <c r="K909" s="4"/>
      <c r="L909" s="4"/>
      <c r="M909" s="18"/>
    </row>
    <row r="910" spans="10:13" x14ac:dyDescent="0.25">
      <c r="J910" s="16"/>
      <c r="K910" s="4"/>
      <c r="L910" s="4"/>
      <c r="M910" s="18"/>
    </row>
    <row r="911" spans="10:13" x14ac:dyDescent="0.25">
      <c r="J911" s="16"/>
      <c r="K911" s="4"/>
      <c r="L911" s="4"/>
      <c r="M911" s="18"/>
    </row>
    <row r="912" spans="10:13" x14ac:dyDescent="0.25">
      <c r="J912" s="16"/>
      <c r="K912" s="4"/>
      <c r="L912" s="4"/>
      <c r="M912" s="18"/>
    </row>
    <row r="913" spans="10:13" x14ac:dyDescent="0.25">
      <c r="J913" s="16"/>
      <c r="K913" s="4"/>
      <c r="L913" s="4"/>
      <c r="M913" s="18"/>
    </row>
    <row r="914" spans="10:13" x14ac:dyDescent="0.25">
      <c r="J914" s="16"/>
      <c r="K914" s="4"/>
      <c r="L914" s="4"/>
      <c r="M914" s="18"/>
    </row>
    <row r="915" spans="10:13" x14ac:dyDescent="0.25">
      <c r="J915" s="16"/>
      <c r="K915" s="4"/>
      <c r="L915" s="4"/>
      <c r="M915" s="18"/>
    </row>
    <row r="916" spans="10:13" x14ac:dyDescent="0.25">
      <c r="J916" s="16"/>
      <c r="K916" s="4"/>
      <c r="L916" s="4"/>
      <c r="M916" s="18"/>
    </row>
    <row r="917" spans="10:13" x14ac:dyDescent="0.25">
      <c r="J917" s="16"/>
      <c r="K917" s="4"/>
      <c r="L917" s="4"/>
      <c r="M917" s="18"/>
    </row>
    <row r="918" spans="10:13" x14ac:dyDescent="0.25">
      <c r="J918" s="16"/>
      <c r="K918" s="4"/>
      <c r="L918" s="4"/>
      <c r="M918" s="18"/>
    </row>
    <row r="919" spans="10:13" x14ac:dyDescent="0.25">
      <c r="J919" s="16"/>
      <c r="K919" s="4"/>
      <c r="L919" s="4"/>
      <c r="M919" s="18"/>
    </row>
    <row r="920" spans="10:13" x14ac:dyDescent="0.25">
      <c r="J920" s="16"/>
      <c r="K920" s="4"/>
      <c r="L920" s="4"/>
      <c r="M920" s="18"/>
    </row>
    <row r="921" spans="10:13" x14ac:dyDescent="0.25">
      <c r="J921" s="16"/>
      <c r="K921" s="4"/>
      <c r="L921" s="4"/>
      <c r="M921" s="18"/>
    </row>
    <row r="922" spans="10:13" x14ac:dyDescent="0.25">
      <c r="J922" s="16"/>
      <c r="K922" s="4"/>
      <c r="L922" s="4"/>
      <c r="M922" s="18"/>
    </row>
    <row r="923" spans="10:13" x14ac:dyDescent="0.25">
      <c r="J923" s="16"/>
      <c r="K923" s="4"/>
      <c r="L923" s="4"/>
      <c r="M923" s="18"/>
    </row>
    <row r="924" spans="10:13" x14ac:dyDescent="0.25">
      <c r="J924" s="16"/>
      <c r="K924" s="4"/>
      <c r="L924" s="4"/>
      <c r="M924" s="18"/>
    </row>
    <row r="925" spans="10:13" x14ac:dyDescent="0.25">
      <c r="J925" s="16"/>
      <c r="K925" s="4"/>
      <c r="L925" s="4"/>
      <c r="M925" s="18"/>
    </row>
    <row r="926" spans="10:13" x14ac:dyDescent="0.25">
      <c r="J926" s="16"/>
      <c r="K926" s="4"/>
      <c r="L926" s="4"/>
      <c r="M926" s="18"/>
    </row>
    <row r="927" spans="10:13" x14ac:dyDescent="0.25">
      <c r="J927" s="16"/>
      <c r="K927" s="4"/>
      <c r="L927" s="4"/>
      <c r="M927" s="18"/>
    </row>
    <row r="928" spans="10:13" x14ac:dyDescent="0.25">
      <c r="J928" s="16"/>
      <c r="K928" s="4"/>
      <c r="L928" s="4"/>
      <c r="M928" s="18"/>
    </row>
    <row r="929" spans="10:13" x14ac:dyDescent="0.25">
      <c r="J929" s="16"/>
      <c r="K929" s="4"/>
      <c r="L929" s="4"/>
      <c r="M929" s="18"/>
    </row>
    <row r="930" spans="10:13" x14ac:dyDescent="0.25">
      <c r="J930" s="16"/>
      <c r="K930" s="4"/>
      <c r="L930" s="4"/>
      <c r="M930" s="18"/>
    </row>
    <row r="931" spans="10:13" x14ac:dyDescent="0.25">
      <c r="J931" s="16"/>
      <c r="K931" s="4"/>
      <c r="L931" s="4"/>
      <c r="M931" s="18"/>
    </row>
    <row r="932" spans="10:13" x14ac:dyDescent="0.25">
      <c r="J932" s="16"/>
      <c r="K932" s="4"/>
      <c r="L932" s="4"/>
      <c r="M932" s="18"/>
    </row>
    <row r="933" spans="10:13" x14ac:dyDescent="0.25">
      <c r="J933" s="16"/>
      <c r="K933" s="4"/>
      <c r="L933" s="4"/>
      <c r="M933" s="18"/>
    </row>
    <row r="934" spans="10:13" x14ac:dyDescent="0.25">
      <c r="J934" s="16"/>
      <c r="K934" s="4"/>
      <c r="L934" s="4"/>
      <c r="M934" s="18"/>
    </row>
    <row r="935" spans="10:13" x14ac:dyDescent="0.25">
      <c r="J935" s="16"/>
      <c r="K935" s="4"/>
      <c r="L935" s="4"/>
      <c r="M935" s="18"/>
    </row>
    <row r="936" spans="10:13" x14ac:dyDescent="0.25">
      <c r="J936" s="16"/>
      <c r="K936" s="4"/>
      <c r="L936" s="4"/>
      <c r="M936" s="18"/>
    </row>
    <row r="937" spans="10:13" x14ac:dyDescent="0.25">
      <c r="J937" s="16"/>
      <c r="K937" s="4"/>
      <c r="L937" s="4"/>
      <c r="M937" s="18"/>
    </row>
    <row r="938" spans="10:13" x14ac:dyDescent="0.25">
      <c r="J938" s="16"/>
      <c r="K938" s="4"/>
      <c r="L938" s="4"/>
      <c r="M938" s="18"/>
    </row>
    <row r="939" spans="10:13" x14ac:dyDescent="0.25">
      <c r="J939" s="16"/>
      <c r="K939" s="4"/>
      <c r="L939" s="4"/>
      <c r="M939" s="18"/>
    </row>
    <row r="940" spans="10:13" x14ac:dyDescent="0.25">
      <c r="J940" s="16"/>
      <c r="K940" s="4"/>
      <c r="L940" s="4"/>
      <c r="M940" s="18"/>
    </row>
    <row r="941" spans="10:13" x14ac:dyDescent="0.25">
      <c r="J941" s="16"/>
      <c r="K941" s="4"/>
      <c r="L941" s="4"/>
      <c r="M941" s="18"/>
    </row>
    <row r="942" spans="10:13" x14ac:dyDescent="0.25">
      <c r="J942" s="16"/>
      <c r="K942" s="4"/>
      <c r="L942" s="4"/>
      <c r="M942" s="18"/>
    </row>
    <row r="943" spans="10:13" x14ac:dyDescent="0.25">
      <c r="J943" s="16"/>
      <c r="K943" s="4"/>
      <c r="L943" s="4"/>
      <c r="M943" s="18"/>
    </row>
    <row r="944" spans="10:13" x14ac:dyDescent="0.25">
      <c r="J944" s="16"/>
      <c r="K944" s="4"/>
      <c r="L944" s="4"/>
      <c r="M944" s="18"/>
    </row>
    <row r="945" spans="10:13" x14ac:dyDescent="0.25">
      <c r="J945" s="16"/>
      <c r="K945" s="4"/>
      <c r="L945" s="4"/>
      <c r="M945" s="18"/>
    </row>
    <row r="946" spans="10:13" x14ac:dyDescent="0.25">
      <c r="J946" s="16"/>
      <c r="K946" s="4"/>
      <c r="L946" s="4"/>
      <c r="M946" s="18"/>
    </row>
    <row r="947" spans="10:13" x14ac:dyDescent="0.25">
      <c r="J947" s="16"/>
      <c r="K947" s="4"/>
      <c r="L947" s="4"/>
      <c r="M947" s="18"/>
    </row>
    <row r="948" spans="10:13" x14ac:dyDescent="0.25">
      <c r="J948" s="16"/>
      <c r="K948" s="4"/>
      <c r="L948" s="4"/>
      <c r="M948" s="18"/>
    </row>
    <row r="949" spans="10:13" x14ac:dyDescent="0.25">
      <c r="J949" s="16"/>
      <c r="K949" s="4"/>
      <c r="L949" s="4"/>
      <c r="M949" s="18"/>
    </row>
    <row r="950" spans="10:13" x14ac:dyDescent="0.25">
      <c r="J950" s="16"/>
      <c r="K950" s="4"/>
      <c r="L950" s="4"/>
      <c r="M950" s="18"/>
    </row>
    <row r="951" spans="10:13" x14ac:dyDescent="0.25">
      <c r="J951" s="16"/>
      <c r="K951" s="4"/>
      <c r="L951" s="4"/>
      <c r="M951" s="18"/>
    </row>
    <row r="952" spans="10:13" x14ac:dyDescent="0.25">
      <c r="J952" s="16"/>
      <c r="K952" s="4"/>
      <c r="L952" s="4"/>
      <c r="M952" s="18"/>
    </row>
    <row r="953" spans="10:13" x14ac:dyDescent="0.25">
      <c r="J953" s="16"/>
      <c r="K953" s="4"/>
      <c r="L953" s="4"/>
      <c r="M953" s="18"/>
    </row>
    <row r="954" spans="10:13" x14ac:dyDescent="0.25">
      <c r="J954" s="16"/>
      <c r="K954" s="4"/>
      <c r="L954" s="4"/>
      <c r="M954" s="18"/>
    </row>
    <row r="955" spans="10:13" x14ac:dyDescent="0.25">
      <c r="J955" s="16"/>
      <c r="K955" s="4"/>
      <c r="L955" s="4"/>
      <c r="M955" s="18"/>
    </row>
    <row r="956" spans="10:13" x14ac:dyDescent="0.25">
      <c r="J956" s="16"/>
      <c r="K956" s="4"/>
      <c r="L956" s="4"/>
      <c r="M956" s="18"/>
    </row>
    <row r="957" spans="10:13" x14ac:dyDescent="0.25">
      <c r="J957" s="16"/>
      <c r="K957" s="4"/>
      <c r="L957" s="4"/>
      <c r="M957" s="18"/>
    </row>
    <row r="958" spans="10:13" x14ac:dyDescent="0.25">
      <c r="J958" s="16"/>
      <c r="K958" s="4"/>
      <c r="L958" s="4"/>
      <c r="M958" s="18"/>
    </row>
    <row r="959" spans="10:13" x14ac:dyDescent="0.25">
      <c r="J959" s="16"/>
      <c r="K959" s="4"/>
      <c r="L959" s="4"/>
      <c r="M959" s="18"/>
    </row>
    <row r="960" spans="10:13" x14ac:dyDescent="0.25">
      <c r="J960" s="16"/>
      <c r="K960" s="4"/>
      <c r="L960" s="4"/>
      <c r="M960" s="18"/>
    </row>
    <row r="961" spans="10:13" x14ac:dyDescent="0.25">
      <c r="J961" s="16"/>
      <c r="K961" s="4"/>
      <c r="L961" s="4"/>
      <c r="M961" s="18"/>
    </row>
    <row r="962" spans="10:13" x14ac:dyDescent="0.25">
      <c r="J962" s="16"/>
      <c r="K962" s="4"/>
      <c r="L962" s="4"/>
      <c r="M962" s="18"/>
    </row>
    <row r="963" spans="10:13" x14ac:dyDescent="0.25">
      <c r="J963" s="16"/>
      <c r="K963" s="4"/>
      <c r="L963" s="4"/>
      <c r="M963" s="18"/>
    </row>
    <row r="964" spans="10:13" x14ac:dyDescent="0.25">
      <c r="J964" s="16"/>
      <c r="K964" s="4"/>
      <c r="L964" s="4"/>
      <c r="M964" s="18"/>
    </row>
    <row r="965" spans="10:13" x14ac:dyDescent="0.25">
      <c r="J965" s="16"/>
      <c r="K965" s="4"/>
      <c r="L965" s="4"/>
      <c r="M965" s="18"/>
    </row>
    <row r="966" spans="10:13" x14ac:dyDescent="0.25">
      <c r="J966" s="16"/>
      <c r="K966" s="4"/>
      <c r="L966" s="4"/>
      <c r="M966" s="18"/>
    </row>
    <row r="967" spans="10:13" x14ac:dyDescent="0.25">
      <c r="J967" s="16"/>
      <c r="K967" s="4"/>
      <c r="L967" s="4"/>
      <c r="M967" s="18"/>
    </row>
    <row r="968" spans="10:13" x14ac:dyDescent="0.25">
      <c r="J968" s="16"/>
      <c r="K968" s="4"/>
      <c r="L968" s="4"/>
      <c r="M968" s="18"/>
    </row>
    <row r="969" spans="10:13" x14ac:dyDescent="0.25">
      <c r="J969" s="16"/>
      <c r="K969" s="4"/>
      <c r="L969" s="4"/>
      <c r="M969" s="18"/>
    </row>
    <row r="970" spans="10:13" x14ac:dyDescent="0.25">
      <c r="J970" s="16"/>
      <c r="K970" s="4"/>
      <c r="L970" s="4"/>
      <c r="M970" s="18"/>
    </row>
    <row r="971" spans="10:13" x14ac:dyDescent="0.25">
      <c r="J971" s="16"/>
      <c r="K971" s="4"/>
      <c r="L971" s="4"/>
      <c r="M971" s="18"/>
    </row>
    <row r="972" spans="10:13" x14ac:dyDescent="0.25">
      <c r="J972" s="16"/>
      <c r="K972" s="4"/>
      <c r="L972" s="4"/>
      <c r="M972" s="18"/>
    </row>
    <row r="973" spans="10:13" x14ac:dyDescent="0.25">
      <c r="J973" s="16"/>
      <c r="K973" s="4"/>
      <c r="L973" s="4"/>
      <c r="M973" s="18"/>
    </row>
    <row r="974" spans="10:13" x14ac:dyDescent="0.25">
      <c r="J974" s="16"/>
      <c r="K974" s="4"/>
      <c r="L974" s="4"/>
      <c r="M974" s="18"/>
    </row>
    <row r="975" spans="10:13" x14ac:dyDescent="0.25">
      <c r="J975" s="16"/>
      <c r="K975" s="4"/>
      <c r="L975" s="4"/>
      <c r="M975" s="18"/>
    </row>
    <row r="976" spans="10:13" x14ac:dyDescent="0.25">
      <c r="J976" s="16"/>
      <c r="K976" s="4"/>
      <c r="L976" s="4"/>
      <c r="M976" s="18"/>
    </row>
    <row r="977" spans="10:13" x14ac:dyDescent="0.25">
      <c r="J977" s="16"/>
      <c r="K977" s="4"/>
      <c r="L977" s="4"/>
      <c r="M977" s="18"/>
    </row>
    <row r="978" spans="10:13" x14ac:dyDescent="0.25">
      <c r="J978" s="16"/>
      <c r="K978" s="4"/>
      <c r="L978" s="4"/>
      <c r="M978" s="18"/>
    </row>
    <row r="979" spans="10:13" x14ac:dyDescent="0.25">
      <c r="J979" s="16"/>
      <c r="K979" s="4"/>
      <c r="L979" s="4"/>
      <c r="M979" s="18"/>
    </row>
    <row r="980" spans="10:13" x14ac:dyDescent="0.25">
      <c r="J980" s="16"/>
      <c r="K980" s="4"/>
      <c r="L980" s="4"/>
      <c r="M980" s="18"/>
    </row>
    <row r="981" spans="10:13" x14ac:dyDescent="0.25">
      <c r="J981" s="16"/>
      <c r="K981" s="4"/>
      <c r="L981" s="4"/>
      <c r="M981" s="18"/>
    </row>
    <row r="982" spans="10:13" x14ac:dyDescent="0.25">
      <c r="J982" s="16"/>
      <c r="K982" s="4"/>
      <c r="L982" s="4"/>
      <c r="M982" s="18"/>
    </row>
    <row r="983" spans="10:13" x14ac:dyDescent="0.25">
      <c r="J983" s="16"/>
      <c r="K983" s="4"/>
      <c r="L983" s="4"/>
      <c r="M983" s="18"/>
    </row>
    <row r="984" spans="10:13" x14ac:dyDescent="0.25">
      <c r="J984" s="16"/>
      <c r="K984" s="4"/>
      <c r="L984" s="4"/>
      <c r="M984" s="18"/>
    </row>
    <row r="985" spans="10:13" x14ac:dyDescent="0.25">
      <c r="J985" s="16"/>
      <c r="K985" s="4"/>
      <c r="L985" s="4"/>
      <c r="M985" s="18"/>
    </row>
    <row r="986" spans="10:13" x14ac:dyDescent="0.25">
      <c r="J986" s="16"/>
      <c r="K986" s="4"/>
      <c r="L986" s="4"/>
      <c r="M986" s="18"/>
    </row>
    <row r="987" spans="10:13" x14ac:dyDescent="0.25">
      <c r="J987" s="16"/>
      <c r="K987" s="4"/>
      <c r="L987" s="4"/>
      <c r="M987" s="18"/>
    </row>
    <row r="988" spans="10:13" x14ac:dyDescent="0.25">
      <c r="J988" s="16"/>
      <c r="K988" s="4"/>
      <c r="L988" s="4"/>
      <c r="M988" s="18"/>
    </row>
    <row r="989" spans="10:13" x14ac:dyDescent="0.25">
      <c r="J989" s="16"/>
      <c r="K989" s="4"/>
      <c r="L989" s="4"/>
      <c r="M989" s="18"/>
    </row>
    <row r="990" spans="10:13" x14ac:dyDescent="0.25">
      <c r="J990" s="16"/>
      <c r="K990" s="4"/>
      <c r="L990" s="4"/>
      <c r="M990" s="18"/>
    </row>
    <row r="991" spans="10:13" x14ac:dyDescent="0.25">
      <c r="J991" s="16"/>
      <c r="K991" s="4"/>
      <c r="L991" s="4"/>
      <c r="M991" s="18"/>
    </row>
    <row r="992" spans="10:13" x14ac:dyDescent="0.25">
      <c r="J992" s="16"/>
      <c r="K992" s="4"/>
      <c r="L992" s="4"/>
      <c r="M992" s="18"/>
    </row>
    <row r="993" spans="10:13" x14ac:dyDescent="0.25">
      <c r="J993" s="16"/>
      <c r="K993" s="4"/>
      <c r="L993" s="4"/>
      <c r="M993" s="18"/>
    </row>
    <row r="994" spans="10:13" x14ac:dyDescent="0.25">
      <c r="J994" s="16"/>
      <c r="K994" s="4"/>
      <c r="L994" s="4"/>
      <c r="M994" s="18"/>
    </row>
    <row r="995" spans="10:13" x14ac:dyDescent="0.25">
      <c r="J995" s="16"/>
      <c r="K995" s="4"/>
      <c r="L995" s="4"/>
      <c r="M995" s="18"/>
    </row>
    <row r="996" spans="10:13" x14ac:dyDescent="0.25">
      <c r="J996" s="16"/>
      <c r="K996" s="4"/>
      <c r="L996" s="4"/>
      <c r="M996" s="18"/>
    </row>
    <row r="997" spans="10:13" x14ac:dyDescent="0.25">
      <c r="J997" s="16"/>
      <c r="K997" s="4"/>
      <c r="L997" s="4"/>
      <c r="M997" s="18"/>
    </row>
    <row r="998" spans="10:13" x14ac:dyDescent="0.25">
      <c r="J998" s="16"/>
      <c r="K998" s="4"/>
      <c r="L998" s="4"/>
      <c r="M998" s="18"/>
    </row>
    <row r="999" spans="10:13" x14ac:dyDescent="0.25">
      <c r="J999" s="16"/>
      <c r="K999" s="4"/>
      <c r="L999" s="4"/>
      <c r="M999" s="18"/>
    </row>
    <row r="1000" spans="10:13" x14ac:dyDescent="0.25">
      <c r="J1000" s="16"/>
      <c r="K1000" s="4"/>
      <c r="L1000" s="4"/>
      <c r="M1000" s="18"/>
    </row>
    <row r="1001" spans="10:13" x14ac:dyDescent="0.25">
      <c r="J1001" s="16"/>
      <c r="K1001" s="4"/>
      <c r="L1001" s="4"/>
      <c r="M1001" s="18"/>
    </row>
    <row r="1002" spans="10:13" x14ac:dyDescent="0.25">
      <c r="J1002" s="16"/>
      <c r="K1002" s="4"/>
      <c r="L1002" s="4"/>
      <c r="M1002" s="18"/>
    </row>
    <row r="1003" spans="10:13" x14ac:dyDescent="0.25">
      <c r="J1003" s="16"/>
      <c r="K1003" s="4"/>
      <c r="L1003" s="4"/>
      <c r="M1003" s="18"/>
    </row>
    <row r="1004" spans="10:13" x14ac:dyDescent="0.25">
      <c r="J1004" s="16"/>
      <c r="K1004" s="4"/>
      <c r="L1004" s="4"/>
      <c r="M1004" s="18"/>
    </row>
    <row r="1005" spans="10:13" x14ac:dyDescent="0.25">
      <c r="J1005" s="16"/>
      <c r="K1005" s="4"/>
      <c r="L1005" s="4"/>
      <c r="M1005" s="18"/>
    </row>
    <row r="1006" spans="10:13" x14ac:dyDescent="0.25">
      <c r="J1006" s="16"/>
      <c r="K1006" s="4"/>
      <c r="L1006" s="4"/>
      <c r="M1006" s="18"/>
    </row>
    <row r="1007" spans="10:13" x14ac:dyDescent="0.25">
      <c r="J1007" s="16"/>
      <c r="K1007" s="4"/>
      <c r="L1007" s="4"/>
      <c r="M1007" s="18"/>
    </row>
    <row r="1008" spans="10:13" x14ac:dyDescent="0.25">
      <c r="J1008" s="16"/>
      <c r="K1008" s="4"/>
      <c r="L1008" s="4"/>
      <c r="M1008" s="18"/>
    </row>
    <row r="1009" spans="10:13" x14ac:dyDescent="0.25">
      <c r="J1009" s="16"/>
      <c r="K1009" s="4"/>
      <c r="L1009" s="4"/>
      <c r="M1009" s="18"/>
    </row>
    <row r="1010" spans="10:13" x14ac:dyDescent="0.25">
      <c r="J1010" s="16"/>
      <c r="K1010" s="4"/>
      <c r="L1010" s="4"/>
      <c r="M1010" s="18"/>
    </row>
    <row r="1011" spans="10:13" x14ac:dyDescent="0.25">
      <c r="J1011" s="16"/>
      <c r="K1011" s="4"/>
      <c r="L1011" s="4"/>
      <c r="M1011" s="18"/>
    </row>
    <row r="1012" spans="10:13" x14ac:dyDescent="0.25">
      <c r="J1012" s="16"/>
      <c r="K1012" s="4"/>
      <c r="L1012" s="4"/>
      <c r="M1012" s="18"/>
    </row>
    <row r="1013" spans="10:13" x14ac:dyDescent="0.25">
      <c r="J1013" s="16"/>
      <c r="K1013" s="4"/>
      <c r="L1013" s="4"/>
      <c r="M1013" s="18"/>
    </row>
    <row r="1014" spans="10:13" x14ac:dyDescent="0.25">
      <c r="J1014" s="16"/>
      <c r="K1014" s="4"/>
      <c r="L1014" s="4"/>
      <c r="M1014" s="18"/>
    </row>
    <row r="1015" spans="10:13" x14ac:dyDescent="0.25">
      <c r="J1015" s="16"/>
      <c r="K1015" s="4"/>
      <c r="L1015" s="4"/>
      <c r="M1015" s="18"/>
    </row>
    <row r="1016" spans="10:13" x14ac:dyDescent="0.25">
      <c r="J1016" s="16"/>
      <c r="K1016" s="4"/>
      <c r="L1016" s="4"/>
      <c r="M1016" s="18"/>
    </row>
    <row r="1017" spans="10:13" x14ac:dyDescent="0.25">
      <c r="J1017" s="16"/>
      <c r="K1017" s="4"/>
      <c r="L1017" s="4"/>
      <c r="M1017" s="18"/>
    </row>
    <row r="1018" spans="10:13" x14ac:dyDescent="0.25">
      <c r="J1018" s="16"/>
      <c r="K1018" s="4"/>
      <c r="L1018" s="4"/>
      <c r="M1018" s="18"/>
    </row>
    <row r="1019" spans="10:13" x14ac:dyDescent="0.25">
      <c r="J1019" s="16"/>
      <c r="K1019" s="4"/>
      <c r="L1019" s="4"/>
      <c r="M1019" s="18"/>
    </row>
    <row r="1020" spans="10:13" x14ac:dyDescent="0.25">
      <c r="J1020" s="16"/>
      <c r="K1020" s="4"/>
      <c r="L1020" s="4"/>
      <c r="M1020" s="18"/>
    </row>
    <row r="1021" spans="10:13" x14ac:dyDescent="0.25">
      <c r="J1021" s="16"/>
      <c r="K1021" s="4"/>
      <c r="L1021" s="4"/>
      <c r="M1021" s="18"/>
    </row>
    <row r="1022" spans="10:13" x14ac:dyDescent="0.25">
      <c r="J1022" s="16"/>
      <c r="K1022" s="4"/>
      <c r="L1022" s="4"/>
      <c r="M1022" s="18"/>
    </row>
    <row r="1023" spans="10:13" x14ac:dyDescent="0.25">
      <c r="J1023" s="16"/>
      <c r="K1023" s="4"/>
      <c r="L1023" s="4"/>
      <c r="M1023" s="18"/>
    </row>
    <row r="1024" spans="10:13" x14ac:dyDescent="0.25">
      <c r="J1024" s="16"/>
      <c r="K1024" s="4"/>
      <c r="L1024" s="4"/>
      <c r="M1024" s="18"/>
    </row>
    <row r="1025" spans="10:13" x14ac:dyDescent="0.25">
      <c r="J1025" s="16"/>
      <c r="K1025" s="4"/>
      <c r="L1025" s="4"/>
      <c r="M1025" s="18"/>
    </row>
    <row r="1026" spans="10:13" x14ac:dyDescent="0.25">
      <c r="J1026" s="16"/>
      <c r="K1026" s="4"/>
      <c r="L1026" s="4"/>
      <c r="M1026" s="18"/>
    </row>
    <row r="1027" spans="10:13" x14ac:dyDescent="0.25">
      <c r="J1027" s="16"/>
      <c r="K1027" s="4"/>
      <c r="L1027" s="4"/>
      <c r="M1027" s="18"/>
    </row>
    <row r="1028" spans="10:13" x14ac:dyDescent="0.25">
      <c r="J1028" s="16"/>
      <c r="K1028" s="4"/>
      <c r="L1028" s="4"/>
      <c r="M1028" s="18"/>
    </row>
    <row r="1029" spans="10:13" x14ac:dyDescent="0.25">
      <c r="J1029" s="16"/>
      <c r="K1029" s="4"/>
      <c r="L1029" s="4"/>
      <c r="M1029" s="18"/>
    </row>
    <row r="1030" spans="10:13" x14ac:dyDescent="0.25">
      <c r="J1030" s="16"/>
      <c r="K1030" s="4"/>
      <c r="L1030" s="4"/>
      <c r="M1030" s="18"/>
    </row>
    <row r="1031" spans="10:13" x14ac:dyDescent="0.25">
      <c r="J1031" s="16"/>
      <c r="K1031" s="4"/>
      <c r="L1031" s="4"/>
      <c r="M1031" s="18"/>
    </row>
    <row r="1032" spans="10:13" x14ac:dyDescent="0.25">
      <c r="J1032" s="16"/>
      <c r="K1032" s="4"/>
      <c r="L1032" s="4"/>
      <c r="M1032" s="18"/>
    </row>
    <row r="1033" spans="10:13" x14ac:dyDescent="0.25">
      <c r="J1033" s="16"/>
      <c r="K1033" s="4"/>
      <c r="L1033" s="4"/>
      <c r="M1033" s="18"/>
    </row>
    <row r="1034" spans="10:13" x14ac:dyDescent="0.25">
      <c r="J1034" s="16"/>
      <c r="K1034" s="4"/>
      <c r="L1034" s="4"/>
      <c r="M1034" s="18"/>
    </row>
    <row r="1035" spans="10:13" x14ac:dyDescent="0.25">
      <c r="J1035" s="16"/>
      <c r="K1035" s="4"/>
      <c r="L1035" s="4"/>
      <c r="M1035" s="18"/>
    </row>
    <row r="1036" spans="10:13" x14ac:dyDescent="0.25">
      <c r="J1036" s="16"/>
      <c r="K1036" s="4"/>
      <c r="L1036" s="4"/>
      <c r="M1036" s="18"/>
    </row>
    <row r="1037" spans="10:13" x14ac:dyDescent="0.25">
      <c r="J1037" s="16"/>
      <c r="K1037" s="4"/>
      <c r="L1037" s="4"/>
      <c r="M1037" s="18"/>
    </row>
    <row r="1038" spans="10:13" x14ac:dyDescent="0.25">
      <c r="J1038" s="16"/>
      <c r="K1038" s="4"/>
      <c r="L1038" s="4"/>
      <c r="M1038" s="18"/>
    </row>
  </sheetData>
  <sortState xmlns:xlrd2="http://schemas.microsoft.com/office/spreadsheetml/2017/richdata2" ref="L2:L1039">
    <sortCondition ref="L1:L103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EDA1-9686-445B-AEE8-28D588EFF8EA}">
  <dimension ref="A1:AE39"/>
  <sheetViews>
    <sheetView showGridLines="0" showRowColHeaders="0" tabSelected="1" zoomScaleNormal="100" workbookViewId="0">
      <selection activeCell="Z44" sqref="Z44"/>
    </sheetView>
  </sheetViews>
  <sheetFormatPr defaultRowHeight="15" x14ac:dyDescent="0.25"/>
  <sheetData>
    <row r="1" spans="1:3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5"/>
      <c r="AB1" s="15"/>
      <c r="AC1" s="15"/>
      <c r="AD1" s="15"/>
      <c r="AE1" s="15"/>
    </row>
    <row r="2" spans="1:3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5"/>
      <c r="AB2" s="15"/>
      <c r="AC2" s="15"/>
      <c r="AD2" s="15"/>
      <c r="AE2" s="15"/>
    </row>
    <row r="3" spans="1:3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5"/>
      <c r="AB3" s="15"/>
      <c r="AC3" s="15"/>
      <c r="AD3" s="15"/>
      <c r="AE3" s="15"/>
    </row>
    <row r="4" spans="1:3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5"/>
      <c r="AB4" s="15"/>
      <c r="AC4" s="15"/>
      <c r="AD4" s="15"/>
      <c r="AE4" s="15"/>
    </row>
    <row r="5" spans="1:3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5"/>
      <c r="AB5" s="15"/>
      <c r="AC5" s="15"/>
      <c r="AD5" s="15"/>
      <c r="AE5" s="15"/>
    </row>
    <row r="6" spans="1:3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5"/>
      <c r="AB6" s="15"/>
      <c r="AC6" s="15"/>
      <c r="AD6" s="15"/>
      <c r="AE6" s="15"/>
    </row>
    <row r="7" spans="1:31"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5"/>
      <c r="AB7" s="15"/>
      <c r="AC7" s="15"/>
      <c r="AD7" s="15"/>
      <c r="AE7" s="15"/>
    </row>
    <row r="8" spans="1:31"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5"/>
      <c r="AB8" s="15"/>
      <c r="AC8" s="15"/>
      <c r="AD8" s="15"/>
      <c r="AE8" s="15"/>
    </row>
    <row r="9" spans="1:31"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5"/>
      <c r="AB9" s="15"/>
      <c r="AC9" s="15"/>
      <c r="AD9" s="15"/>
      <c r="AE9" s="15"/>
    </row>
    <row r="10" spans="1:31"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5"/>
      <c r="AB10" s="15"/>
      <c r="AC10" s="15"/>
      <c r="AD10" s="15"/>
      <c r="AE10" s="15"/>
    </row>
    <row r="11" spans="1:31"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5"/>
      <c r="AB11" s="15"/>
      <c r="AC11" s="15"/>
      <c r="AD11" s="15"/>
      <c r="AE11" s="15"/>
    </row>
    <row r="12" spans="1:31"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5"/>
      <c r="AB12" s="15"/>
      <c r="AC12" s="15"/>
      <c r="AD12" s="15"/>
      <c r="AE12" s="15"/>
    </row>
    <row r="13" spans="1:31"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5"/>
      <c r="AB13" s="15"/>
      <c r="AC13" s="15"/>
      <c r="AD13" s="15"/>
      <c r="AE13" s="15"/>
    </row>
    <row r="14" spans="1:31"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5"/>
      <c r="AB14" s="15"/>
      <c r="AC14" s="15"/>
      <c r="AD14" s="15"/>
      <c r="AE14" s="15"/>
    </row>
    <row r="15" spans="1:31"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5"/>
      <c r="AB15" s="15"/>
      <c r="AC15" s="15"/>
      <c r="AD15" s="15"/>
      <c r="AE15" s="15"/>
    </row>
    <row r="16" spans="1:31"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5"/>
      <c r="AB16" s="15"/>
      <c r="AC16" s="15"/>
      <c r="AD16" s="15"/>
      <c r="AE16" s="15"/>
    </row>
    <row r="17" spans="1:3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5"/>
      <c r="AB17" s="15"/>
      <c r="AC17" s="15"/>
      <c r="AD17" s="15"/>
      <c r="AE17" s="15"/>
    </row>
    <row r="18" spans="1:3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5"/>
      <c r="AB18" s="15"/>
      <c r="AC18" s="15"/>
      <c r="AD18" s="15"/>
      <c r="AE18" s="15"/>
    </row>
    <row r="19" spans="1:3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5"/>
      <c r="AB19" s="15"/>
      <c r="AC19" s="15"/>
      <c r="AD19" s="15"/>
      <c r="AE19" s="15"/>
    </row>
    <row r="20" spans="1:3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5"/>
      <c r="AB20" s="15"/>
      <c r="AC20" s="15"/>
      <c r="AD20" s="15"/>
      <c r="AE20" s="15"/>
    </row>
    <row r="21" spans="1:3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5"/>
      <c r="AB21" s="15"/>
      <c r="AC21" s="15"/>
      <c r="AD21" s="15"/>
      <c r="AE21" s="15"/>
    </row>
    <row r="22" spans="1:3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5"/>
      <c r="AB22" s="15"/>
      <c r="AC22" s="15"/>
      <c r="AD22" s="15"/>
      <c r="AE22" s="15"/>
    </row>
    <row r="23" spans="1:3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5"/>
      <c r="AB23" s="15"/>
      <c r="AC23" s="15"/>
      <c r="AD23" s="15"/>
      <c r="AE23" s="15"/>
    </row>
    <row r="24" spans="1:3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5"/>
      <c r="AB24" s="15"/>
      <c r="AC24" s="15"/>
      <c r="AD24" s="15"/>
      <c r="AE24" s="15"/>
    </row>
    <row r="25" spans="1:3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5"/>
      <c r="AB25" s="15"/>
      <c r="AC25" s="15"/>
      <c r="AD25" s="15"/>
      <c r="AE25" s="15"/>
    </row>
    <row r="26" spans="1:3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5"/>
      <c r="AB26" s="15"/>
      <c r="AC26" s="15"/>
      <c r="AD26" s="15"/>
      <c r="AE26" s="15"/>
    </row>
    <row r="27" spans="1:3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5"/>
      <c r="AB27" s="15"/>
      <c r="AC27" s="15"/>
      <c r="AD27" s="15"/>
      <c r="AE27" s="15"/>
    </row>
    <row r="28" spans="1:3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5"/>
      <c r="AB28" s="15"/>
      <c r="AC28" s="15"/>
      <c r="AD28" s="15"/>
      <c r="AE28" s="15"/>
    </row>
    <row r="29" spans="1:3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5"/>
      <c r="AB29" s="15"/>
      <c r="AC29" s="15"/>
      <c r="AD29" s="15"/>
      <c r="AE29" s="15"/>
    </row>
    <row r="30" spans="1:3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5"/>
      <c r="AB30" s="15"/>
      <c r="AC30" s="15"/>
      <c r="AD30" s="15"/>
      <c r="AE30" s="15"/>
    </row>
    <row r="31" spans="1:3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5"/>
      <c r="AB31" s="15"/>
      <c r="AC31" s="15"/>
      <c r="AD31" s="15"/>
      <c r="AE31" s="15"/>
    </row>
    <row r="32" spans="1:3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5"/>
      <c r="AB32" s="15"/>
      <c r="AC32" s="15"/>
      <c r="AD32" s="15"/>
      <c r="AE32" s="15"/>
    </row>
    <row r="33" spans="1:3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5"/>
      <c r="AB33" s="15"/>
      <c r="AC33" s="15"/>
      <c r="AD33" s="15"/>
      <c r="AE33" s="15"/>
    </row>
    <row r="34" spans="1:3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5"/>
      <c r="AB34" s="15"/>
      <c r="AC34" s="15"/>
      <c r="AD34" s="15"/>
      <c r="AE34" s="15"/>
    </row>
    <row r="35" spans="1:3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5"/>
      <c r="AB35" s="15"/>
      <c r="AC35" s="15"/>
      <c r="AD35" s="15"/>
      <c r="AE35" s="15"/>
    </row>
    <row r="36" spans="1:3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5"/>
      <c r="AB36" s="15"/>
      <c r="AC36" s="15"/>
      <c r="AD36" s="15"/>
      <c r="AE36" s="15"/>
    </row>
    <row r="37" spans="1:3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5"/>
      <c r="AB37" s="15"/>
      <c r="AC37" s="15"/>
      <c r="AD37" s="15"/>
      <c r="AE37" s="15"/>
    </row>
    <row r="38" spans="1:3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5"/>
      <c r="AB38" s="15"/>
      <c r="AC38" s="15"/>
      <c r="AD38" s="15"/>
      <c r="AE38" s="15"/>
    </row>
    <row r="39" spans="1:3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5"/>
      <c r="AB39" s="15"/>
      <c r="AC39" s="15"/>
      <c r="AD39" s="15"/>
      <c r="AE3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Working Sheet</vt:lpstr>
      <vt:lpstr>Pivot Table &amp; Sub-Table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Yarden Hodeda</dc:creator>
  <cp:lastModifiedBy>Yarden</cp:lastModifiedBy>
  <dcterms:created xsi:type="dcterms:W3CDTF">2022-04-24T13:37:36Z</dcterms:created>
  <dcterms:modified xsi:type="dcterms:W3CDTF">2022-06-05T14:25:18Z</dcterms:modified>
</cp:coreProperties>
</file>