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lo\Проект Х\"/>
    </mc:Choice>
  </mc:AlternateContent>
  <xr:revisionPtr revIDLastSave="0" documentId="13_ncr:1_{25E2FA08-411E-4D61-B346-8E9EA5FA030D}" xr6:coauthVersionLast="45" xr6:coauthVersionMax="45" xr10:uidLastSave="{00000000-0000-0000-0000-000000000000}"/>
  <bookViews>
    <workbookView xWindow="-120" yWindow="-120" windowWidth="29040" windowHeight="15840" xr2:uid="{EB22FC36-A41A-42AB-AC33-0AB6BD904DFD}"/>
  </bookViews>
  <sheets>
    <sheet name="Основная страница" sheetId="4" r:id="rId1"/>
    <sheet name="К1" sheetId="1" r:id="rId2"/>
    <sheet name="К2" sheetId="2" r:id="rId3"/>
    <sheet name="К3" sheetId="3" r:id="rId4"/>
    <sheet name="К4" sheetId="5" r:id="rId5"/>
    <sheet name="К5" sheetId="11" r:id="rId6"/>
    <sheet name="Вода" sheetId="9" r:id="rId7"/>
    <sheet name="Снижение" sheetId="10" r:id="rId8"/>
  </sheets>
  <definedNames>
    <definedName name="_xlnm._FilterDatabase" localSheetId="6" hidden="1">Вода!$B$3:$B$3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<sst xmlns="http://schemas.openxmlformats.org/spreadsheetml/2006/main" count="144" uniqueCount="113">
  <si>
    <t>Калькулятор 1</t>
  </si>
  <si>
    <t>Формула Миффлина-Сан Жеора для расчета суточной нормы калорий</t>
  </si>
  <si>
    <t>для мужчин: (10 x вес (кг) + 6.25 x рост (см) – 5 x возраст (г) + 5) x A;</t>
  </si>
  <si>
    <t>для женщин: (10 x вес (кг) + 6.25 x рост (см) – 5 x возраст (г) – 161) x A.</t>
  </si>
  <si>
    <t>Формула Миффлина-Сан Жеора, разработанная группой американских врачей-диетологов под руководством докторов Миффлина и Сан Жеора, выдает необходимое количество килокалорий (ккал) в сутки для каждого конкретного человека.</t>
  </si>
  <si>
    <t>Она была выведена в 2005 году и все чаще стала заменять классическую формулу Харриса-Бенедикта.</t>
  </si>
  <si>
    <t>Данные для ввода</t>
  </si>
  <si>
    <t>Выбор: Мужчина - Женщина</t>
  </si>
  <si>
    <t>Вес</t>
  </si>
  <si>
    <t>Рост</t>
  </si>
  <si>
    <t>Возраст</t>
  </si>
  <si>
    <t>Выбор из Активностей 1-5</t>
  </si>
  <si>
    <t>1,2 – минимальная активность, сидячая работа, не требующая значительных физических нагрузок;</t>
  </si>
  <si>
    <t>1,375 – слабый уровень активности: интенсивные упражнения не менее 20 минут один-три раза в неделю. Это может быть езда на велосипеде, бег трусцой, баскетбол, плавание, катание на коньках и т. д. Если вы не тренируетесь регулярно, но сохраняете занятый стиль жизни, который требует частой ходьбы в течение длительного времени, то выберите этот коэффициент;</t>
  </si>
  <si>
    <t>1,55 – умеренный уровень активности: интенсивная тренировка не менее 30-60 мин три-четыре раза в неделю (любой из перечисленных выше видов спорта);</t>
  </si>
  <si>
    <t>1,7 – тяжелая или трудоемкая активность: интенсивные упражнения и занятия спортом 5-7 дней в неделю. Трудоемкие занятия также подходят для этого уровня, они включают строительные работы (кирпичная кладка, столярное дело и т. д.), занятость в сельском хозяйстве и т. п.;</t>
  </si>
  <si>
    <t>1,9 – экстремальный уровень: включает чрезвычайно активные и/или очень энергозатратные виды деятельности: занятия спортом с почти ежедневным графиком и несколькими тренировками в течение дня; очень трудоемкая работа, например, сгребание угля или длительный рабочий день на сборочной линии. Зачастую этого уровня активности очень трудно достичь.</t>
  </si>
  <si>
    <t>Результат</t>
  </si>
  <si>
    <t>Расчёт для бабки шахтёра</t>
  </si>
  <si>
    <t>Ограничение параметров</t>
  </si>
  <si>
    <t>Если М то формула 1, Если Ж то формула 2</t>
  </si>
  <si>
    <t>Вес в пределах 20-200</t>
  </si>
  <si>
    <t>Рост в пределах 140-240</t>
  </si>
  <si>
    <t>Возраст в пределах 12-80</t>
  </si>
  <si>
    <t>В случае выхода за пределы нужно какой то значек и отказ в расчёте</t>
  </si>
  <si>
    <t>Калькулятор индекса массы тела (ИМТ)</t>
  </si>
  <si>
    <t>m — масса тела в килограммах</t>
  </si>
  <si>
    <t>h — рост в метрах</t>
  </si>
  <si>
    <t>ИМТ=m/(h*h)</t>
  </si>
  <si>
    <t>Толкование Значений</t>
  </si>
  <si>
    <t>Индекс массы тела</t>
  </si>
  <si>
    <t>Соответствие между массой человека и его ростом</t>
  </si>
  <si>
    <t>16 и менее</t>
  </si>
  <si>
    <t>Выраженный дефицит массы тела</t>
  </si>
  <si>
    <t>16 - 18,5</t>
  </si>
  <si>
    <t>Недостаточная (дефицит) масса тела</t>
  </si>
  <si>
    <t>18,5 - 24,99</t>
  </si>
  <si>
    <t>Норма</t>
  </si>
  <si>
    <t>25 - 30</t>
  </si>
  <si>
    <t>Избыточная масса тела (предожирение)</t>
  </si>
  <si>
    <t>30 - 35</t>
  </si>
  <si>
    <t>Ожирение</t>
  </si>
  <si>
    <t>35 - 40</t>
  </si>
  <si>
    <t>Ожирение резкое</t>
  </si>
  <si>
    <t>40 и более</t>
  </si>
  <si>
    <t>Очень резкое ожирение</t>
  </si>
  <si>
    <t>Все формулы и калькуляторы за один ввод</t>
  </si>
  <si>
    <t>Активность</t>
  </si>
  <si>
    <t>Внимание рост в метрах!!!</t>
  </si>
  <si>
    <t>ИМТ</t>
  </si>
  <si>
    <t>Формула Девина для расчета идеального веса</t>
  </si>
  <si>
    <t>Формула Девина была разработана в 1974 году доктором Девином (Devine) для определения доз лекарственных средств. Но впоследствии стала широко распространена для расчета идеального веса.</t>
  </si>
  <si>
    <t>Формула Девина для женщин:</t>
  </si>
  <si>
    <t>Идеальный вес = 45.5 + 2.3 * (0.394 * рост - 60)</t>
  </si>
  <si>
    <t>Формула Девина для мужчин:</t>
  </si>
  <si>
    <t>Идеальный вес = 50 + 2.3 * (0.394 * рост - 60)</t>
  </si>
  <si>
    <t>Пол</t>
  </si>
  <si>
    <t>Формула Харриса-Бенедикта для расчета суточной нормы калорий</t>
  </si>
  <si>
    <t>Формула Харриса-Бенедикта поможет понять, сколько калорий вам нужно ежедневно для похудения и поддержания веса.</t>
  </si>
  <si>
    <t>Все люди отличаются друг от друга и у всех организмы обладают индивидуальными особенностями, поэтому для каждого человека нужно свое количество калорий в день для похудения или поддержания веса. Для определения своей нормы калорий в день рекомендуем использовать формулу Харриса-Бенедикта.</t>
  </si>
  <si>
    <t>Доверительный интервал с уровнем доверия 95% составляет ± 213,0 ккал/сут для мужчин и ± 201,0 ккал/сут для женщин.</t>
  </si>
  <si>
    <t>Онлайн калькулятор позволяет рассчитать количество калорий, которое необходимо ежедневно получать вашему организму в зависимости от вашего роста, веса, возраста и степени физической активности. Рачет проводится по формуле Харриса-Бенедикта.</t>
  </si>
  <si>
    <t>Ответ из таблицы</t>
  </si>
  <si>
    <t>Число</t>
  </si>
  <si>
    <t>Для женщин соответственно (655 + (9.6 x вес кг) + (1.8 x рост см) - (4.7 x возраст в годах))*На актвность</t>
  </si>
  <si>
    <t>Для мужчин суточная потребность равна (66 + (13.7 x вес кг) +(5 x рост см) - (6.76 x возраст в годах))*Активность</t>
  </si>
  <si>
    <t>Примерное суточное потребление воды л.</t>
  </si>
  <si>
    <t>Формула (мужчины вес*0,04 Женщиы = вес*0,03</t>
  </si>
  <si>
    <t>Речь идёт о потреблении чистой питьевой воды. Да, борщ, чай, кофе, сок не дадут умереть от обезвоживания, но стать лучшим растворителем у них не получится.</t>
  </si>
  <si>
    <t>Случаи, в которых нужно увеличить потребление воды</t>
  </si>
  <si>
    <t>Теперь, чтобы рассчитать более точное значение нормы воды, возьмите значение, полученное выше, и прибавьте к нему ещё некоторое количество, если это про вас:</t>
  </si>
  <si>
    <t>1. Тренировки + 400-600 мл</t>
  </si>
  <si>
    <t>Когда вы тренируетесь либо участвуете в каких-либо активных физических мероприятиях, вы потеете. Потерю этой жидкости нужно восполнять. Если физические нагрузки короткие и умеренные, указанного количества должно хватить. Когда вы нагружаете себя дольше одного часа, пейте ещё больше. Пейте не только во время активности, но и после неё.</t>
  </si>
  <si>
    <t>2. Жара или холод + 400-600 мл</t>
  </si>
  <si>
    <t>Чем жарче и влажнее погода, тем опять же вы больше потеете. Но как ни странно, иногда и зимой надо пить воды больше обычного — когда одеваетесь теплее, чем требуется, или, когда подолгу находитесь в помещении в верхней одежде.</t>
  </si>
  <si>
    <t>3. Нахождение на высоте больше 2500 метров над уровнем моря + 400 мл</t>
  </si>
  <si>
    <t>Причин много, например, потребность чаще ходить в туалет и учащённое дыхание.</t>
  </si>
  <si>
    <t>4. Лихорадка, рвота и понос + 300-800 мл</t>
  </si>
  <si>
    <t>Эти симптомы забирают много жидкости из организма, которую обязательно нужно восполнить, чтобы не усугубить ситуацию. Также обильное питьё требуется людям с мочекаменной болезнью и при воспалении мочевого пузыря. Некоторые болезни сердца, почек, печени и надпочечников служат причиной задержки излишков воды в организме. В таком случае потребление воды следует сократить – проконсультируйтесь с врачом.</t>
  </si>
  <si>
    <t>5. Беременность и кормление грудью + 500 мл</t>
  </si>
  <si>
    <t>Беременные и кормящие женщины нуждаются в большом количестве воды. Для беременных норма жидкости в день возрастает на 500 мл, а активно кормящих на 500 мл — 1 литр.</t>
  </si>
  <si>
    <t>6. Употребление кофе + 500 мл на каждую чашку напитка</t>
  </si>
  <si>
    <t>Продукты, содержащие кофеин, активно выводят воду из организма. Умножайте потреблённое количество на 2, чтобы помочь почкам.</t>
  </si>
  <si>
    <t>7. Любовь к чаю, алкоголю и сладким напиткам + объём потреблённого напитка</t>
  </si>
  <si>
    <t>Они нарушают водно-солевой обмен. Чтобы не усугублять ситуацию, добавьте к суточной норме объём, равный объёму потреблённого напитка. Если выпила 250 мл сока, добавьте 250 мл воды к суточной норме.</t>
  </si>
  <si>
    <t>Если норма превышает 3000 ккал, калорийность рекомендуется снижать не более чем на 500 ккал в неделю.</t>
  </si>
  <si>
    <t>Не рекомендуется снижать суточную калорийность ниже 1200 ккал для женщин и 1500 ккал для мужчин, так как резкое ограничение питательных веществ может привести к проблемам со здоровьем.</t>
  </si>
  <si>
    <t>Эксперты ВОЗ рекомендуют снижать вес на 0,5-1,5 кг в неделю (в среднем на 1 кг). Этот темп считается оптимальным для сохранения хорошего самочувствия и длительного поддержания результата. Более быстрое похудение чаще ведет к возвращению потерянных килограммов.</t>
  </si>
  <si>
    <t>Рекомендации Всемирной Организации Здравоохранения (ВОЗ)</t>
  </si>
  <si>
    <t>Возрастные периоды</t>
  </si>
  <si>
    <t>Мужчины (ккал)</t>
  </si>
  <si>
    <t>Женщины (ккал)</t>
  </si>
  <si>
    <t>18-30 лет</t>
  </si>
  <si>
    <t>(0,0630*вес в кг+2,8927)*240</t>
  </si>
  <si>
    <t>(0,0621* вес в кг+2,0357)*240</t>
  </si>
  <si>
    <t>31-60 лет</t>
  </si>
  <si>
    <t>(0,0484*вес в кг + 3,6534)*240</t>
  </si>
  <si>
    <t>(0,0342*вес в кг + 3,5377)*240</t>
  </si>
  <si>
    <t>старше 60 лет</t>
  </si>
  <si>
    <t>(0,0491*вес в кг + 2,4587)*240</t>
  </si>
  <si>
    <t>(0,0377* вес в кг + 2,7546 )*240</t>
  </si>
  <si>
    <t>Рекомендации ВОЗ</t>
  </si>
  <si>
    <t>Формула значение*0,8</t>
  </si>
  <si>
    <t>Расчётная калорийность для вас - поддержание веса</t>
  </si>
  <si>
    <t>Расчётная калорийность для вас - похудение</t>
  </si>
  <si>
    <t>Выбор из меню активности</t>
  </si>
  <si>
    <t>Меню активности</t>
  </si>
  <si>
    <t>минимальная активность, сидячая работа, не требующая значительных физических нагрузок;</t>
  </si>
  <si>
    <t>слабый уровень активности: интенсивные упражнения не менее 20 минут один-три раза в неделю. Это может быть езда на велосипеде, бег трусцой, баскетбол, плавание, катание на коньках и т. д. Если вы не тренируетесь регулярно, но сохраняете занятый стиль жизни, который требует частой ходьбы в течение длительного времени, то выберите этот коэффициент;</t>
  </si>
  <si>
    <t>умеренный уровень активности: интенсивная тренировка не менее 30-60 мин три-четыре раза в неделю (любой из перечисленных выше видов спорта);</t>
  </si>
  <si>
    <t>тяжелая или трудоемкая активность: интенсивные упражнения и занятия спортом 5-7 дней в неделю. Трудоемкие занятия также подходят для этого уровня, они включают строительные работы (кирпичная кладка, столярное дело и т. д.), занятость в сельском хозяйстве и т. п.;</t>
  </si>
  <si>
    <t>экстремальный уровень: включает чрезвычайно активные и/или очень энергозатратные виды деятельности: занятия спортом с почти ежедневным графиком и несколькими тренировками в течение дня; очень трудоемкая работа, например, сгребание угля или длительный рабочий день на сборочной линии. Зачастую этого уровня активности очень трудно достичь.</t>
  </si>
  <si>
    <t>Активности и коэффицент такие же как и в  К1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</si>
</sst>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9F4A-BE8F-4166-B988-7A286963DC49}">
  <dimension ref="B2:P30"/>
  <sheetViews>
    <sheetView tabSelected="1" workbookViewId="0">
      <selection activeCell="P8" sqref="P8"/>
    </sheetView>
  </sheetViews>
  <sheetFormatPr defaultRowHeight="15" x14ac:dyDescent="0.25"/>
  <cols>
    <col min="2" max="2" width="35.5703125" customWidth="1"/>
  </cols>
  <sheetData>
    <row r="2" spans="2:16" x14ac:dyDescent="0.25">
      <c r="P2" t="s">
        <v>106</v>
      </c>
    </row>
    <row r="3" spans="2:16" x14ac:dyDescent="0.25">
      <c r="B3" t="s">
        <v>46</v>
      </c>
      <c r="P3" t="s">
        <v>107</v>
      </c>
    </row>
    <row r="4" spans="2:16" x14ac:dyDescent="0.25">
      <c r="P4" t="s">
        <v>108</v>
      </c>
    </row>
    <row r="5" spans="2:16" x14ac:dyDescent="0.25">
      <c r="B5" t="s">
        <v>56</v>
      </c>
      <c r="C5" t="s">
        <v>20</v>
      </c>
      <c r="P5" t="s">
        <v>109</v>
      </c>
    </row>
    <row r="6" spans="2:16" x14ac:dyDescent="0.25">
      <c r="B6" t="s">
        <v>8</v>
      </c>
      <c r="C6" t="s">
        <v>21</v>
      </c>
      <c r="P6" t="s">
        <v>110</v>
      </c>
    </row>
    <row r="7" spans="2:16" x14ac:dyDescent="0.25">
      <c r="B7" t="s">
        <v>9</v>
      </c>
      <c r="C7" t="s">
        <v>22</v>
      </c>
      <c r="P7" t="s">
        <v>111</v>
      </c>
    </row>
    <row r="8" spans="2:16" x14ac:dyDescent="0.25">
      <c r="B8" t="s">
        <v>10</v>
      </c>
      <c r="C8" t="s">
        <v>23</v>
      </c>
    </row>
    <row r="9" spans="2:16" x14ac:dyDescent="0.25">
      <c r="B9" t="s">
        <v>47</v>
      </c>
      <c r="C9" t="s">
        <v>105</v>
      </c>
    </row>
    <row r="10" spans="2:16" x14ac:dyDescent="0.25">
      <c r="C10" t="s">
        <v>24</v>
      </c>
    </row>
    <row r="12" spans="2:16" x14ac:dyDescent="0.25">
      <c r="B12" t="s">
        <v>103</v>
      </c>
    </row>
    <row r="14" spans="2:16" x14ac:dyDescent="0.25">
      <c r="B14" t="s">
        <v>62</v>
      </c>
      <c r="C14" t="s">
        <v>49</v>
      </c>
    </row>
    <row r="15" spans="2:16" x14ac:dyDescent="0.25">
      <c r="B15" t="s">
        <v>63</v>
      </c>
      <c r="C15" t="s">
        <v>1</v>
      </c>
    </row>
    <row r="16" spans="2:16" x14ac:dyDescent="0.25">
      <c r="B16" t="s">
        <v>63</v>
      </c>
      <c r="C16" t="s">
        <v>50</v>
      </c>
    </row>
    <row r="17" spans="2:11" x14ac:dyDescent="0.25">
      <c r="B17" t="s">
        <v>63</v>
      </c>
      <c r="C17" t="s">
        <v>57</v>
      </c>
    </row>
    <row r="18" spans="2:11" x14ac:dyDescent="0.25">
      <c r="B18" t="s">
        <v>63</v>
      </c>
      <c r="C18" t="s">
        <v>101</v>
      </c>
    </row>
    <row r="20" spans="2:11" x14ac:dyDescent="0.25">
      <c r="B20" t="s">
        <v>104</v>
      </c>
    </row>
    <row r="22" spans="2:11" x14ac:dyDescent="0.25">
      <c r="B22" t="s">
        <v>63</v>
      </c>
      <c r="C22" t="s">
        <v>101</v>
      </c>
      <c r="K22" t="s">
        <v>102</v>
      </c>
    </row>
    <row r="23" spans="2:11" x14ac:dyDescent="0.25">
      <c r="B23" t="s">
        <v>63</v>
      </c>
      <c r="C23" t="s">
        <v>1</v>
      </c>
      <c r="K23" t="s">
        <v>102</v>
      </c>
    </row>
    <row r="24" spans="2:11" x14ac:dyDescent="0.25">
      <c r="B24" t="s">
        <v>63</v>
      </c>
      <c r="C24" t="s">
        <v>50</v>
      </c>
      <c r="K24" t="s">
        <v>102</v>
      </c>
    </row>
    <row r="25" spans="2:11" x14ac:dyDescent="0.25">
      <c r="B25" t="s">
        <v>63</v>
      </c>
      <c r="C25" t="s">
        <v>57</v>
      </c>
      <c r="K25" t="s">
        <v>102</v>
      </c>
    </row>
    <row r="30" spans="2:11" x14ac:dyDescent="0.25">
      <c r="B30" t="s">
        <v>63</v>
      </c>
      <c r="C30" t="s">
        <v>66</v>
      </c>
      <c r="H30" t="s">
        <v>67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D92F-7322-452E-A096-E58CF6DB474F}">
  <dimension ref="A3:E27"/>
  <sheetViews>
    <sheetView topLeftCell="A4" workbookViewId="0">
      <selection activeCell="F21" sqref="F21"/>
    </sheetView>
  </sheetViews>
  <sheetFormatPr defaultRowHeight="15" x14ac:dyDescent="0.25"/>
  <cols>
    <col min="2" max="2" width="73.140625" customWidth="1"/>
  </cols>
  <sheetData>
    <row r="3" spans="2:5" x14ac:dyDescent="0.25">
      <c r="B3" t="s">
        <v>0</v>
      </c>
    </row>
    <row r="5" spans="2:5" x14ac:dyDescent="0.25">
      <c r="B5" s="1" t="s">
        <v>1</v>
      </c>
    </row>
    <row r="6" spans="2:5" ht="60" x14ac:dyDescent="0.25">
      <c r="B6" s="1" t="s">
        <v>4</v>
      </c>
    </row>
    <row r="7" spans="2:5" x14ac:dyDescent="0.25">
      <c r="B7" s="1"/>
    </row>
    <row r="8" spans="2:5" ht="30" x14ac:dyDescent="0.25">
      <c r="B8" s="1" t="s">
        <v>5</v>
      </c>
    </row>
    <row r="10" spans="2:5" x14ac:dyDescent="0.25">
      <c r="B10" t="s">
        <v>2</v>
      </c>
    </row>
    <row r="11" spans="2:5" x14ac:dyDescent="0.25">
      <c r="B11" t="s">
        <v>3</v>
      </c>
    </row>
    <row r="14" spans="2:5" x14ac:dyDescent="0.25">
      <c r="B14" t="s">
        <v>6</v>
      </c>
    </row>
    <row r="15" spans="2:5" x14ac:dyDescent="0.25">
      <c r="E15" t="s">
        <v>19</v>
      </c>
    </row>
    <row r="16" spans="2:5" x14ac:dyDescent="0.25">
      <c r="B16" t="s">
        <v>7</v>
      </c>
      <c r="E16" t="s">
        <v>20</v>
      </c>
    </row>
    <row r="17" spans="1:5" x14ac:dyDescent="0.25">
      <c r="B17" t="s">
        <v>8</v>
      </c>
      <c r="C17">
        <v>60</v>
      </c>
      <c r="E17" t="s">
        <v>21</v>
      </c>
    </row>
    <row r="18" spans="1:5" x14ac:dyDescent="0.25">
      <c r="B18" t="s">
        <v>9</v>
      </c>
      <c r="C18">
        <v>160</v>
      </c>
      <c r="E18" t="s">
        <v>22</v>
      </c>
    </row>
    <row r="19" spans="1:5" x14ac:dyDescent="0.25">
      <c r="B19" t="s">
        <v>10</v>
      </c>
      <c r="C19">
        <v>60</v>
      </c>
      <c r="E19" t="s">
        <v>23</v>
      </c>
    </row>
    <row r="20" spans="1:5" x14ac:dyDescent="0.25">
      <c r="B20" t="s">
        <v>11</v>
      </c>
      <c r="E20" t="s">
        <v>24</v>
      </c>
    </row>
    <row r="21" spans="1:5" ht="30" x14ac:dyDescent="0.25">
      <c r="A21" s="2">
        <v>1</v>
      </c>
      <c r="B21" s="1" t="s">
        <v>12</v>
      </c>
      <c r="C21">
        <v>1.2</v>
      </c>
    </row>
    <row r="22" spans="1:5" ht="90" x14ac:dyDescent="0.25">
      <c r="A22" s="2">
        <v>2</v>
      </c>
      <c r="B22" s="1" t="s">
        <v>13</v>
      </c>
      <c r="C22">
        <v>1.375</v>
      </c>
    </row>
    <row r="23" spans="1:5" ht="45" x14ac:dyDescent="0.25">
      <c r="A23" s="2">
        <v>3</v>
      </c>
      <c r="B23" s="1" t="s">
        <v>14</v>
      </c>
      <c r="C23">
        <v>1.55</v>
      </c>
    </row>
    <row r="24" spans="1:5" ht="60" x14ac:dyDescent="0.25">
      <c r="A24" s="2">
        <v>4</v>
      </c>
      <c r="B24" s="1" t="s">
        <v>15</v>
      </c>
      <c r="C24">
        <v>1.7</v>
      </c>
    </row>
    <row r="25" spans="1:5" ht="75" x14ac:dyDescent="0.25">
      <c r="A25" s="2">
        <v>5</v>
      </c>
      <c r="B25" s="1" t="s">
        <v>16</v>
      </c>
      <c r="C25">
        <v>1.9</v>
      </c>
    </row>
    <row r="27" spans="1:5" x14ac:dyDescent="0.25">
      <c r="B27" s="1" t="s">
        <v>17</v>
      </c>
      <c r="C27">
        <f>($C$17*10+$C$18*6.25+C19*5-161)*C25</f>
        <v>3304.1</v>
      </c>
      <c r="D2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C775-1C13-4ADA-96D2-89BBB548D294}">
  <dimension ref="B2:C19"/>
  <sheetViews>
    <sheetView workbookViewId="0">
      <selection activeCell="C6" sqref="C6"/>
    </sheetView>
  </sheetViews>
  <sheetFormatPr defaultRowHeight="15" x14ac:dyDescent="0.25"/>
  <cols>
    <col min="2" max="2" width="29.28515625" customWidth="1"/>
  </cols>
  <sheetData>
    <row r="2" spans="2:3" x14ac:dyDescent="0.25">
      <c r="B2" t="s">
        <v>25</v>
      </c>
    </row>
    <row r="4" spans="2:3" x14ac:dyDescent="0.25">
      <c r="B4" t="s">
        <v>26</v>
      </c>
    </row>
    <row r="5" spans="2:3" x14ac:dyDescent="0.25">
      <c r="B5" t="s">
        <v>27</v>
      </c>
      <c r="C5" t="s">
        <v>48</v>
      </c>
    </row>
    <row r="7" spans="2:3" x14ac:dyDescent="0.25">
      <c r="B7" t="s">
        <v>28</v>
      </c>
    </row>
    <row r="10" spans="2:3" x14ac:dyDescent="0.25">
      <c r="B10" t="s">
        <v>29</v>
      </c>
    </row>
    <row r="12" spans="2:3" x14ac:dyDescent="0.25">
      <c r="B12" t="s">
        <v>30</v>
      </c>
      <c r="C12" t="s">
        <v>31</v>
      </c>
    </row>
    <row r="13" spans="2:3" x14ac:dyDescent="0.25">
      <c r="B13" t="s">
        <v>32</v>
      </c>
      <c r="C13" t="s">
        <v>33</v>
      </c>
    </row>
    <row r="14" spans="2:3" x14ac:dyDescent="0.25">
      <c r="B14" t="s">
        <v>34</v>
      </c>
      <c r="C14" t="s">
        <v>35</v>
      </c>
    </row>
    <row r="15" spans="2:3" x14ac:dyDescent="0.25">
      <c r="B15" t="s">
        <v>36</v>
      </c>
      <c r="C15" t="s">
        <v>37</v>
      </c>
    </row>
    <row r="16" spans="2:3" x14ac:dyDescent="0.25">
      <c r="B16" t="s">
        <v>38</v>
      </c>
      <c r="C16" t="s">
        <v>39</v>
      </c>
    </row>
    <row r="17" spans="2:3" x14ac:dyDescent="0.25">
      <c r="B17" t="s">
        <v>40</v>
      </c>
      <c r="C17" t="s">
        <v>41</v>
      </c>
    </row>
    <row r="18" spans="2:3" x14ac:dyDescent="0.25">
      <c r="B18" t="s">
        <v>42</v>
      </c>
      <c r="C18" t="s">
        <v>43</v>
      </c>
    </row>
    <row r="19" spans="2:3" x14ac:dyDescent="0.25">
      <c r="B19" t="s">
        <v>44</v>
      </c>
      <c r="C19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4CA10-FEFD-4BE6-816F-6452EED309D5}">
  <dimension ref="B2:B12"/>
  <sheetViews>
    <sheetView workbookViewId="0">
      <selection activeCell="B2" sqref="B2"/>
    </sheetView>
  </sheetViews>
  <sheetFormatPr defaultRowHeight="15" x14ac:dyDescent="0.25"/>
  <sheetData>
    <row r="2" spans="2:2" x14ac:dyDescent="0.25">
      <c r="B2" t="s">
        <v>50</v>
      </c>
    </row>
    <row r="4" spans="2:2" x14ac:dyDescent="0.25">
      <c r="B4" t="s">
        <v>51</v>
      </c>
    </row>
    <row r="6" spans="2:2" x14ac:dyDescent="0.25">
      <c r="B6" t="s">
        <v>52</v>
      </c>
    </row>
    <row r="8" spans="2:2" x14ac:dyDescent="0.25">
      <c r="B8" t="s">
        <v>53</v>
      </c>
    </row>
    <row r="10" spans="2:2" x14ac:dyDescent="0.25">
      <c r="B10" t="s">
        <v>54</v>
      </c>
    </row>
    <row r="12" spans="2:2" x14ac:dyDescent="0.25">
      <c r="B12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7A10-08CF-454A-850F-085EEA5AFD66}">
  <dimension ref="B3:E17"/>
  <sheetViews>
    <sheetView workbookViewId="0">
      <selection activeCell="E18" sqref="E18"/>
    </sheetView>
  </sheetViews>
  <sheetFormatPr defaultRowHeight="15" x14ac:dyDescent="0.25"/>
  <sheetData>
    <row r="3" spans="2:2" x14ac:dyDescent="0.25">
      <c r="B3" t="s">
        <v>57</v>
      </c>
    </row>
    <row r="4" spans="2:2" x14ac:dyDescent="0.25">
      <c r="B4" t="s">
        <v>58</v>
      </c>
    </row>
    <row r="5" spans="2:2" x14ac:dyDescent="0.25">
      <c r="B5" t="s">
        <v>59</v>
      </c>
    </row>
    <row r="6" spans="2:2" x14ac:dyDescent="0.25">
      <c r="B6" t="s">
        <v>60</v>
      </c>
    </row>
    <row r="7" spans="2:2" x14ac:dyDescent="0.25">
      <c r="B7" t="s">
        <v>61</v>
      </c>
    </row>
    <row r="9" spans="2:2" x14ac:dyDescent="0.25">
      <c r="B9" t="s">
        <v>65</v>
      </c>
    </row>
    <row r="10" spans="2:2" x14ac:dyDescent="0.25">
      <c r="B10" t="s">
        <v>64</v>
      </c>
    </row>
    <row r="13" spans="2:2" x14ac:dyDescent="0.25">
      <c r="B13" t="s">
        <v>7</v>
      </c>
    </row>
    <row r="14" spans="2:2" x14ac:dyDescent="0.25">
      <c r="B14" t="s">
        <v>8</v>
      </c>
    </row>
    <row r="15" spans="2:2" x14ac:dyDescent="0.25">
      <c r="B15" t="s">
        <v>9</v>
      </c>
    </row>
    <row r="16" spans="2:2" x14ac:dyDescent="0.25">
      <c r="B16" t="s">
        <v>10</v>
      </c>
    </row>
    <row r="17" spans="2:5" x14ac:dyDescent="0.25">
      <c r="B17" t="s">
        <v>11</v>
      </c>
      <c r="E17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ECE0-931A-4899-AB18-6C8F6FF1ED81}">
  <dimension ref="B3:D8"/>
  <sheetViews>
    <sheetView workbookViewId="0">
      <selection activeCell="C12" sqref="C12"/>
    </sheetView>
  </sheetViews>
  <sheetFormatPr defaultRowHeight="15" x14ac:dyDescent="0.25"/>
  <cols>
    <col min="2" max="2" width="35.85546875" customWidth="1"/>
    <col min="3" max="3" width="37.5703125" customWidth="1"/>
  </cols>
  <sheetData>
    <row r="3" spans="2:4" x14ac:dyDescent="0.25">
      <c r="B3" t="s">
        <v>88</v>
      </c>
    </row>
    <row r="5" spans="2:4" x14ac:dyDescent="0.25">
      <c r="B5" t="s">
        <v>89</v>
      </c>
      <c r="C5" t="s">
        <v>90</v>
      </c>
      <c r="D5" t="s">
        <v>91</v>
      </c>
    </row>
    <row r="6" spans="2:4" x14ac:dyDescent="0.25">
      <c r="B6" t="s">
        <v>92</v>
      </c>
      <c r="C6" t="s">
        <v>93</v>
      </c>
      <c r="D6" t="s">
        <v>94</v>
      </c>
    </row>
    <row r="7" spans="2:4" x14ac:dyDescent="0.25">
      <c r="B7" t="s">
        <v>95</v>
      </c>
      <c r="C7" t="s">
        <v>96</v>
      </c>
      <c r="D7" t="s">
        <v>97</v>
      </c>
    </row>
    <row r="8" spans="2:4" x14ac:dyDescent="0.25">
      <c r="B8" t="s">
        <v>98</v>
      </c>
      <c r="C8" t="s">
        <v>99</v>
      </c>
      <c r="D8" t="s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05FF-7912-42E7-B51A-198717B8A201}">
  <dimension ref="B3:B35"/>
  <sheetViews>
    <sheetView workbookViewId="0">
      <selection activeCell="D26" sqref="D26"/>
    </sheetView>
  </sheetViews>
  <sheetFormatPr defaultRowHeight="15" x14ac:dyDescent="0.25"/>
  <sheetData>
    <row r="3" spans="2:2" x14ac:dyDescent="0.25">
      <c r="B3" t="s">
        <v>68</v>
      </c>
    </row>
    <row r="5" spans="2:2" x14ac:dyDescent="0.25">
      <c r="B5" t="s">
        <v>69</v>
      </c>
    </row>
    <row r="7" spans="2:2" x14ac:dyDescent="0.25">
      <c r="B7" t="s">
        <v>70</v>
      </c>
    </row>
    <row r="9" spans="2:2" x14ac:dyDescent="0.25">
      <c r="B9" t="s">
        <v>71</v>
      </c>
    </row>
    <row r="11" spans="2:2" x14ac:dyDescent="0.25">
      <c r="B11" t="s">
        <v>72</v>
      </c>
    </row>
    <row r="13" spans="2:2" x14ac:dyDescent="0.25">
      <c r="B13" t="s">
        <v>73</v>
      </c>
    </row>
    <row r="15" spans="2:2" x14ac:dyDescent="0.25">
      <c r="B15" t="s">
        <v>74</v>
      </c>
    </row>
    <row r="17" spans="2:2" x14ac:dyDescent="0.25">
      <c r="B17" t="s">
        <v>75</v>
      </c>
    </row>
    <row r="19" spans="2:2" x14ac:dyDescent="0.25">
      <c r="B19" t="s">
        <v>76</v>
      </c>
    </row>
    <row r="21" spans="2:2" x14ac:dyDescent="0.25">
      <c r="B21" t="s">
        <v>77</v>
      </c>
    </row>
    <row r="23" spans="2:2" x14ac:dyDescent="0.25">
      <c r="B23" t="s">
        <v>78</v>
      </c>
    </row>
    <row r="25" spans="2:2" x14ac:dyDescent="0.25">
      <c r="B25" t="s">
        <v>79</v>
      </c>
    </row>
    <row r="27" spans="2:2" x14ac:dyDescent="0.25">
      <c r="B27" t="s">
        <v>80</v>
      </c>
    </row>
    <row r="29" spans="2:2" x14ac:dyDescent="0.25">
      <c r="B29" t="s">
        <v>81</v>
      </c>
    </row>
    <row r="31" spans="2:2" x14ac:dyDescent="0.25">
      <c r="B31" t="s">
        <v>82</v>
      </c>
    </row>
    <row r="33" spans="2:2" x14ac:dyDescent="0.25">
      <c r="B33" t="s">
        <v>83</v>
      </c>
    </row>
    <row r="35" spans="2:2" x14ac:dyDescent="0.25">
      <c r="B35" t="s">
        <v>84</v>
      </c>
    </row>
  </sheetData>
  <autoFilter ref="B3" xr:uid="{9E66BFCE-7641-4DB6-A14A-D03D7D5DE146}">
    <sortState ref="B3">
      <sortCondition ref="B3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08ED-52A0-40E5-B6E9-75BBDE304027}">
  <dimension ref="B3:B5"/>
  <sheetViews>
    <sheetView workbookViewId="0">
      <selection activeCell="B9" sqref="B9"/>
    </sheetView>
  </sheetViews>
  <sheetFormatPr defaultRowHeight="15" x14ac:dyDescent="0.25"/>
  <cols>
    <col min="2" max="2" width="98.28515625" customWidth="1"/>
  </cols>
  <sheetData>
    <row r="3" spans="2:2" ht="30" x14ac:dyDescent="0.25">
      <c r="B3" s="1" t="s">
        <v>85</v>
      </c>
    </row>
    <row r="4" spans="2:2" ht="45" x14ac:dyDescent="0.25">
      <c r="B4" s="1" t="s">
        <v>86</v>
      </c>
    </row>
    <row r="5" spans="2:2" ht="45" x14ac:dyDescent="0.25">
      <c r="B5" s="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Основная страница</vt:lpstr>
      <vt:lpstr>К1</vt:lpstr>
      <vt:lpstr>К2</vt:lpstr>
      <vt:lpstr>К3</vt:lpstr>
      <vt:lpstr>К4</vt:lpstr>
      <vt:lpstr>К5</vt:lpstr>
      <vt:lpstr>Вода</vt:lpstr>
      <vt:lpstr>Снижение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</dc:creator>
  <cp:lastModifiedBy>Dim</cp:lastModifiedBy>
  <dcterms:created xsi:type="dcterms:W3CDTF">2020-04-28T13:21:10Z</dcterms:created>
  <dcterms:modified xsi:type="dcterms:W3CDTF">2020-04-28T14:50:00Z</dcterms:modified>
</cp:coreProperties>
</file>