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15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41" i="1"/>
  <c r="B61" i="1"/>
  <c r="B62" i="1" s="1"/>
  <c r="B63" i="1" s="1"/>
  <c r="B60" i="1"/>
  <c r="B59" i="1"/>
  <c r="F59" i="1"/>
  <c r="F60" i="1" s="1"/>
  <c r="H20" i="1"/>
  <c r="H21" i="1"/>
  <c r="H22" i="1"/>
  <c r="H23" i="1"/>
  <c r="H24" i="1"/>
  <c r="H7" i="1"/>
  <c r="H8" i="1"/>
  <c r="H9" i="1"/>
  <c r="H10" i="1"/>
  <c r="H11" i="1"/>
  <c r="C30" i="1"/>
  <c r="C29" i="1"/>
  <c r="C28" i="1"/>
  <c r="C27" i="1"/>
  <c r="C26" i="1"/>
  <c r="C25" i="1"/>
  <c r="C24" i="1"/>
  <c r="C23" i="1"/>
  <c r="C22" i="1"/>
  <c r="C21" i="1"/>
  <c r="C20" i="1"/>
  <c r="C8" i="1"/>
  <c r="C9" i="1"/>
  <c r="C10" i="1"/>
  <c r="C11" i="1"/>
  <c r="C12" i="1"/>
  <c r="C13" i="1"/>
  <c r="C14" i="1"/>
  <c r="C15" i="1"/>
  <c r="C16" i="1"/>
  <c r="C17" i="1"/>
  <c r="C7" i="1"/>
  <c r="C60" i="1" l="1"/>
  <c r="D60" i="1" s="1"/>
  <c r="F61" i="1"/>
  <c r="G60" i="1"/>
  <c r="I60" i="1" s="1"/>
  <c r="C59" i="1"/>
  <c r="D59" i="1" s="1"/>
  <c r="G59" i="1"/>
  <c r="I59" i="1" s="1"/>
  <c r="G54" i="1"/>
  <c r="I54" i="1"/>
  <c r="J54" i="1" s="1"/>
  <c r="G55" i="1"/>
  <c r="I55" i="1" s="1"/>
  <c r="J55" i="1" s="1"/>
  <c r="G56" i="1"/>
  <c r="I56" i="1"/>
  <c r="J56" i="1" s="1"/>
  <c r="C54" i="1"/>
  <c r="D54" i="1"/>
  <c r="C55" i="1"/>
  <c r="D55" i="1"/>
  <c r="C56" i="1"/>
  <c r="D56" i="1"/>
  <c r="F52" i="1"/>
  <c r="F53" i="1" s="1"/>
  <c r="B54" i="1"/>
  <c r="B55" i="1" s="1"/>
  <c r="B56" i="1" s="1"/>
  <c r="B53" i="1"/>
  <c r="B52" i="1"/>
  <c r="C52" i="1"/>
  <c r="D52" i="1" s="1"/>
  <c r="F41" i="1"/>
  <c r="G41" i="1" s="1"/>
  <c r="I41" i="1" s="1"/>
  <c r="B41" i="1"/>
  <c r="D41" i="1" s="1"/>
  <c r="F40" i="1"/>
  <c r="B40" i="1"/>
  <c r="F34" i="1"/>
  <c r="F35" i="1" s="1"/>
  <c r="F36" i="1" s="1"/>
  <c r="F37" i="1" s="1"/>
  <c r="F38" i="1" s="1"/>
  <c r="G38" i="1" s="1"/>
  <c r="B36" i="1"/>
  <c r="B37" i="1" s="1"/>
  <c r="B38" i="1" s="1"/>
  <c r="B35" i="1"/>
  <c r="B34" i="1"/>
  <c r="B22" i="1"/>
  <c r="B23" i="1"/>
  <c r="B24" i="1" s="1"/>
  <c r="B25" i="1" s="1"/>
  <c r="B26" i="1" s="1"/>
  <c r="B27" i="1" s="1"/>
  <c r="B28" i="1" s="1"/>
  <c r="B29" i="1" s="1"/>
  <c r="B30" i="1" s="1"/>
  <c r="F19" i="1"/>
  <c r="F20" i="1" s="1"/>
  <c r="B21" i="1"/>
  <c r="B19" i="1"/>
  <c r="B2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G17" i="1" s="1"/>
  <c r="B6" i="1"/>
  <c r="B7" i="1" s="1"/>
  <c r="J60" i="1" l="1"/>
  <c r="J59" i="1"/>
  <c r="F62" i="1"/>
  <c r="G61" i="1"/>
  <c r="I61" i="1" s="1"/>
  <c r="C61" i="1"/>
  <c r="D61" i="1" s="1"/>
  <c r="J61" i="1" s="1"/>
  <c r="F54" i="1"/>
  <c r="F55" i="1" s="1"/>
  <c r="F56" i="1" s="1"/>
  <c r="G53" i="1"/>
  <c r="I53" i="1" s="1"/>
  <c r="C53" i="1"/>
  <c r="D53" i="1" s="1"/>
  <c r="J53" i="1" s="1"/>
  <c r="G52" i="1"/>
  <c r="I52" i="1" s="1"/>
  <c r="J52" i="1" s="1"/>
  <c r="J41" i="1"/>
  <c r="B42" i="1"/>
  <c r="F42" i="1"/>
  <c r="C38" i="1"/>
  <c r="D38" i="1" s="1"/>
  <c r="H38" i="1"/>
  <c r="I38" i="1"/>
  <c r="J38" i="1" s="1"/>
  <c r="C37" i="1"/>
  <c r="D37" i="1" s="1"/>
  <c r="G37" i="1"/>
  <c r="C36" i="1"/>
  <c r="D36" i="1" s="1"/>
  <c r="G36" i="1"/>
  <c r="I36" i="1" s="1"/>
  <c r="F21" i="1"/>
  <c r="G20" i="1"/>
  <c r="I20" i="1" s="1"/>
  <c r="D30" i="1"/>
  <c r="J30" i="1" s="1"/>
  <c r="D21" i="1"/>
  <c r="J21" i="1" s="1"/>
  <c r="D20" i="1"/>
  <c r="J20" i="1" s="1"/>
  <c r="D22" i="1"/>
  <c r="J22" i="1" s="1"/>
  <c r="D24" i="1"/>
  <c r="J24" i="1" s="1"/>
  <c r="D26" i="1"/>
  <c r="J26" i="1" s="1"/>
  <c r="D28" i="1"/>
  <c r="J28" i="1" s="1"/>
  <c r="D23" i="1"/>
  <c r="J23" i="1" s="1"/>
  <c r="D25" i="1"/>
  <c r="J25" i="1" s="1"/>
  <c r="D27" i="1"/>
  <c r="J27" i="1" s="1"/>
  <c r="D29" i="1"/>
  <c r="J29" i="1" s="1"/>
  <c r="B8" i="1"/>
  <c r="D8" i="1" s="1"/>
  <c r="D7" i="1"/>
  <c r="I17" i="1"/>
  <c r="H17" i="1"/>
  <c r="G15" i="1"/>
  <c r="G13" i="1"/>
  <c r="G11" i="1"/>
  <c r="I11" i="1" s="1"/>
  <c r="G9" i="1"/>
  <c r="I9" i="1" s="1"/>
  <c r="G7" i="1"/>
  <c r="I7" i="1" s="1"/>
  <c r="G16" i="1"/>
  <c r="G14" i="1"/>
  <c r="G12" i="1"/>
  <c r="G10" i="1"/>
  <c r="I10" i="1" s="1"/>
  <c r="G8" i="1"/>
  <c r="I8" i="1" s="1"/>
  <c r="B9" i="1"/>
  <c r="C63" i="1" l="1"/>
  <c r="D63" i="1" s="1"/>
  <c r="C62" i="1"/>
  <c r="D62" i="1" s="1"/>
  <c r="F63" i="1"/>
  <c r="G63" i="1" s="1"/>
  <c r="I63" i="1" s="1"/>
  <c r="G62" i="1"/>
  <c r="I62" i="1" s="1"/>
  <c r="F43" i="1"/>
  <c r="G42" i="1"/>
  <c r="I42" i="1" s="1"/>
  <c r="B43" i="1"/>
  <c r="D42" i="1"/>
  <c r="J42" i="1" s="1"/>
  <c r="J36" i="1"/>
  <c r="H37" i="1"/>
  <c r="I37" i="1"/>
  <c r="J37" i="1" s="1"/>
  <c r="G35" i="1"/>
  <c r="G34" i="1"/>
  <c r="C34" i="1"/>
  <c r="D34" i="1" s="1"/>
  <c r="C35" i="1"/>
  <c r="D35" i="1" s="1"/>
  <c r="F22" i="1"/>
  <c r="G21" i="1"/>
  <c r="I21" i="1" s="1"/>
  <c r="I12" i="1"/>
  <c r="H12" i="1"/>
  <c r="I16" i="1"/>
  <c r="H16" i="1"/>
  <c r="I13" i="1"/>
  <c r="H13" i="1"/>
  <c r="I14" i="1"/>
  <c r="H14" i="1"/>
  <c r="I15" i="1"/>
  <c r="H15" i="1"/>
  <c r="B10" i="1"/>
  <c r="D9" i="1"/>
  <c r="J62" i="1" l="1"/>
  <c r="J63" i="1"/>
  <c r="B44" i="1"/>
  <c r="D43" i="1"/>
  <c r="F44" i="1"/>
  <c r="G43" i="1"/>
  <c r="I43" i="1" s="1"/>
  <c r="H34" i="1"/>
  <c r="I34" i="1"/>
  <c r="J34" i="1"/>
  <c r="H35" i="1"/>
  <c r="I35" i="1"/>
  <c r="J35" i="1" s="1"/>
  <c r="F23" i="1"/>
  <c r="G22" i="1"/>
  <c r="I22" i="1" s="1"/>
  <c r="D10" i="1"/>
  <c r="B11" i="1"/>
  <c r="J43" i="1" l="1"/>
  <c r="F45" i="1"/>
  <c r="G44" i="1"/>
  <c r="I44" i="1" s="1"/>
  <c r="B45" i="1"/>
  <c r="D44" i="1"/>
  <c r="F24" i="1"/>
  <c r="G23" i="1"/>
  <c r="I23" i="1" s="1"/>
  <c r="B12" i="1"/>
  <c r="D11" i="1"/>
  <c r="J44" i="1" l="1"/>
  <c r="B46" i="1"/>
  <c r="D45" i="1"/>
  <c r="F46" i="1"/>
  <c r="G45" i="1"/>
  <c r="I45" i="1" s="1"/>
  <c r="F25" i="1"/>
  <c r="G24" i="1"/>
  <c r="I24" i="1" s="1"/>
  <c r="B13" i="1"/>
  <c r="D12" i="1"/>
  <c r="F47" i="1" l="1"/>
  <c r="G46" i="1"/>
  <c r="D46" i="1"/>
  <c r="B47" i="1"/>
  <c r="J45" i="1"/>
  <c r="G25" i="1"/>
  <c r="F26" i="1"/>
  <c r="B14" i="1"/>
  <c r="D13" i="1"/>
  <c r="D47" i="1" l="1"/>
  <c r="B48" i="1"/>
  <c r="H46" i="1"/>
  <c r="I46" i="1"/>
  <c r="J46" i="1"/>
  <c r="F48" i="1"/>
  <c r="G47" i="1"/>
  <c r="G26" i="1"/>
  <c r="F27" i="1"/>
  <c r="I25" i="1"/>
  <c r="H25" i="1"/>
  <c r="B15" i="1"/>
  <c r="D14" i="1"/>
  <c r="H47" i="1" l="1"/>
  <c r="I47" i="1"/>
  <c r="F49" i="1"/>
  <c r="G48" i="1"/>
  <c r="D48" i="1"/>
  <c r="B49" i="1"/>
  <c r="J47" i="1"/>
  <c r="G27" i="1"/>
  <c r="F28" i="1"/>
  <c r="I26" i="1"/>
  <c r="H26" i="1"/>
  <c r="B16" i="1"/>
  <c r="D15" i="1"/>
  <c r="D49" i="1" l="1"/>
  <c r="H48" i="1"/>
  <c r="I48" i="1"/>
  <c r="J48" i="1"/>
  <c r="G49" i="1"/>
  <c r="G28" i="1"/>
  <c r="F29" i="1"/>
  <c r="I27" i="1"/>
  <c r="H27" i="1"/>
  <c r="B17" i="1"/>
  <c r="D17" i="1" s="1"/>
  <c r="D16" i="1"/>
  <c r="H49" i="1" l="1"/>
  <c r="I49" i="1"/>
  <c r="J49" i="1" s="1"/>
  <c r="G29" i="1"/>
  <c r="F30" i="1"/>
  <c r="G30" i="1" s="1"/>
  <c r="I28" i="1"/>
  <c r="H28" i="1"/>
  <c r="I30" i="1" l="1"/>
  <c r="H30" i="1"/>
  <c r="I29" i="1"/>
  <c r="H29" i="1"/>
</calcChain>
</file>

<file path=xl/sharedStrings.xml><?xml version="1.0" encoding="utf-8"?>
<sst xmlns="http://schemas.openxmlformats.org/spreadsheetml/2006/main" count="20" uniqueCount="7">
  <si>
    <t>х</t>
  </si>
  <si>
    <t>tg</t>
  </si>
  <si>
    <t>tg^2</t>
  </si>
  <si>
    <t>x</t>
  </si>
  <si>
    <t>cos</t>
  </si>
  <si>
    <t>ln</t>
  </si>
  <si>
    <t>y(x)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</si>
</sst>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Лист1!$B$7:$B$17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Лист1!$C$7:$C$17</c:f>
              <c:numCache>
                <c:formatCode>General</c:formatCode>
                <c:ptCount val="11"/>
                <c:pt idx="0">
                  <c:v>-0.90396246389399038</c:v>
                </c:pt>
                <c:pt idx="1">
                  <c:v>-0.66233822404374609</c:v>
                </c:pt>
                <c:pt idx="2">
                  <c:v>-0.46468664936618365</c:v>
                </c:pt>
                <c:pt idx="3">
                  <c:v>-0.29297560292915764</c:v>
                </c:pt>
                <c:pt idx="4">
                  <c:v>-0.13582614814306398</c:v>
                </c:pt>
                <c:pt idx="5">
                  <c:v>1.5001125101259291E-2</c:v>
                </c:pt>
                <c:pt idx="6">
                  <c:v>0.16651386310913621</c:v>
                </c:pt>
                <c:pt idx="7">
                  <c:v>0.32584944379095981</c:v>
                </c:pt>
                <c:pt idx="8">
                  <c:v>0.50169163365536817</c:v>
                </c:pt>
                <c:pt idx="9">
                  <c:v>0.70638746212259562</c:v>
                </c:pt>
                <c:pt idx="10">
                  <c:v>0.96001377275748023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2352"/>
        <c:axId val="109292928"/>
      </c:scatterChart>
      <c:valAx>
        <c:axId val="109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292928"/>
        <c:crosses val="autoZero"/>
        <c:crossBetween val="midCat"/>
      </c:valAx>
      <c:valAx>
        <c:axId val="1092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Лист1!$B$7:$B$17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Лист1!$D$7:$D$17</c:f>
              <c:numCache>
                <c:formatCode>General</c:formatCode>
                <c:ptCount val="11"/>
                <c:pt idx="0">
                  <c:v>0.81714813612929382</c:v>
                </c:pt>
                <c:pt idx="1">
                  <c:v>0.43869192302942361</c:v>
                </c:pt>
                <c:pt idx="2">
                  <c:v>0.21593368209917049</c:v>
                </c:pt>
                <c:pt idx="3">
                  <c:v>8.5834703911703447E-2</c:v>
                </c:pt>
                <c:pt idx="4">
                  <c:v>1.8448742519381563E-2</c:v>
                </c:pt>
                <c:pt idx="5">
                  <c:v>2.250337543036316E-4</c:v>
                </c:pt>
                <c:pt idx="6">
                  <c:v>2.7726866607528152E-2</c:v>
                </c:pt>
                <c:pt idx="7">
                  <c:v>0.10617786001887788</c:v>
                </c:pt>
                <c:pt idx="8">
                  <c:v>0.25169449527979215</c:v>
                </c:pt>
                <c:pt idx="9">
                  <c:v>0.49898324664400145</c:v>
                </c:pt>
                <c:pt idx="10">
                  <c:v>0.92162644388405091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4656"/>
        <c:axId val="109295232"/>
      </c:scatterChart>
      <c:valAx>
        <c:axId val="1092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295232"/>
        <c:crosses val="autoZero"/>
        <c:crossBetween val="midCat"/>
      </c:valAx>
      <c:valAx>
        <c:axId val="1092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9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Лист1!$F$7:$F$17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Лист1!$G$7:$G$17</c:f>
              <c:numCache>
                <c:formatCode>General</c:formatCode>
                <c:ptCount val="11"/>
                <c:pt idx="0">
                  <c:v>0.10062573338693173</c:v>
                </c:pt>
                <c:pt idx="1">
                  <c:v>0.39015168430823027</c:v>
                </c:pt>
                <c:pt idx="2">
                  <c:v>0.64482654724000132</c:v>
                </c:pt>
                <c:pt idx="3">
                  <c:v>0.84190097516226881</c:v>
                </c:pt>
                <c:pt idx="4">
                  <c:v>0.96377089636589053</c:v>
                </c:pt>
                <c:pt idx="5">
                  <c:v>0.99955003374898754</c:v>
                </c:pt>
                <c:pt idx="6">
                  <c:v>0.9460423435283869</c:v>
                </c:pt>
                <c:pt idx="7">
                  <c:v>0.80802750831215175</c:v>
                </c:pt>
                <c:pt idx="8">
                  <c:v>0.59783398228729812</c:v>
                </c:pt>
                <c:pt idx="9">
                  <c:v>0.33423772712450239</c:v>
                </c:pt>
                <c:pt idx="10">
                  <c:v>4.0785011241590813E-2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6960"/>
        <c:axId val="277800640"/>
      </c:scatterChart>
      <c:valAx>
        <c:axId val="1092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800640"/>
        <c:crosses val="autoZero"/>
        <c:crossBetween val="midCat"/>
      </c:valAx>
      <c:valAx>
        <c:axId val="2778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9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Лист1!$F$7:$F$17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Лист1!$H$7:$H$17</c:f>
              <c:numCache>
                <c:formatCode>General</c:formatCode>
                <c:ptCount val="11"/>
                <c:pt idx="0">
                  <c:v>-2.2963472549526354</c:v>
                </c:pt>
                <c:pt idx="1">
                  <c:v>-0.9412196813500483</c:v>
                </c:pt>
                <c:pt idx="2">
                  <c:v>-0.43877391735931465</c:v>
                </c:pt>
                <c:pt idx="3">
                  <c:v>-0.17209287835166276</c:v>
                </c:pt>
                <c:pt idx="4">
                  <c:v>-3.6901671988538005E-2</c:v>
                </c:pt>
                <c:pt idx="5">
                  <c:v>-4.5006751620440053E-4</c:v>
                </c:pt>
                <c:pt idx="6">
                  <c:v>-5.546795033115276E-2</c:v>
                </c:pt>
                <c:pt idx="7">
                  <c:v>-0.21315917609977564</c:v>
                </c:pt>
                <c:pt idx="8">
                  <c:v>-0.51444218516866069</c:v>
                </c:pt>
                <c:pt idx="9">
                  <c:v>-1.0959027813271411</c:v>
                </c:pt>
                <c:pt idx="10">
                  <c:v>-3.1994406365991099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61440"/>
        <c:axId val="286171136"/>
      </c:scatterChart>
      <c:valAx>
        <c:axId val="281861440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crossAx val="286171136"/>
        <c:crosses val="autoZero"/>
        <c:crossBetween val="midCat"/>
      </c:valAx>
      <c:valAx>
        <c:axId val="2861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6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Лист1!$F$7:$F$17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Лист1!$I$7:$I$17</c:f>
              <c:numCache>
                <c:formatCode>General</c:formatCode>
                <c:ptCount val="11"/>
                <c:pt idx="0">
                  <c:v>-2.2963472549526354</c:v>
                </c:pt>
                <c:pt idx="1">
                  <c:v>-0.9412196813500483</c:v>
                </c:pt>
                <c:pt idx="2">
                  <c:v>-0.43877391735931465</c:v>
                </c:pt>
                <c:pt idx="3">
                  <c:v>-0.17209287835166276</c:v>
                </c:pt>
                <c:pt idx="4">
                  <c:v>-3.6901671988538005E-2</c:v>
                </c:pt>
                <c:pt idx="5">
                  <c:v>-4.5006751620440053E-4</c:v>
                </c:pt>
                <c:pt idx="6">
                  <c:v>-5.546795033115276E-2</c:v>
                </c:pt>
                <c:pt idx="7">
                  <c:v>-0.21315917609977564</c:v>
                </c:pt>
                <c:pt idx="8">
                  <c:v>-0.51444218516866069</c:v>
                </c:pt>
                <c:pt idx="9">
                  <c:v>-1.0959027813271411</c:v>
                </c:pt>
                <c:pt idx="10">
                  <c:v>-3.1994406365991099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72864"/>
        <c:axId val="286173440"/>
      </c:scatterChart>
      <c:valAx>
        <c:axId val="2861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73440"/>
        <c:crosses val="autoZero"/>
        <c:crossBetween val="midCat"/>
      </c:valAx>
      <c:valAx>
        <c:axId val="2861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7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Лист1!$B$20:$B$30</c:f>
              <c:numCache>
                <c:formatCode>General</c:formatCode>
                <c:ptCount val="11"/>
                <c:pt idx="0">
                  <c:v>-1.47</c:v>
                </c:pt>
                <c:pt idx="1">
                  <c:v>-1.17</c:v>
                </c:pt>
                <c:pt idx="2">
                  <c:v>-0.86999999999999988</c:v>
                </c:pt>
                <c:pt idx="3">
                  <c:v>-0.56999999999999984</c:v>
                </c:pt>
                <c:pt idx="4">
                  <c:v>-0.26999999999999985</c:v>
                </c:pt>
                <c:pt idx="5">
                  <c:v>3.0000000000000138E-2</c:v>
                </c:pt>
                <c:pt idx="6">
                  <c:v>0.33000000000000013</c:v>
                </c:pt>
                <c:pt idx="7">
                  <c:v>0.63000000000000012</c:v>
                </c:pt>
                <c:pt idx="8">
                  <c:v>0.93000000000000016</c:v>
                </c:pt>
                <c:pt idx="9">
                  <c:v>1.2300000000000002</c:v>
                </c:pt>
                <c:pt idx="10">
                  <c:v>1.5300000000000002</c:v>
                </c:pt>
              </c:numCache>
            </c:numRef>
          </c:xVal>
          <c:yVal>
            <c:numRef>
              <c:f>Лист1!$J$20:$J$30</c:f>
              <c:numCache>
                <c:formatCode>General</c:formatCode>
                <c:ptCount val="11"/>
                <c:pt idx="0">
                  <c:v>-1.4791991188233415</c:v>
                </c:pt>
                <c:pt idx="1">
                  <c:v>-0.50252775832062468</c:v>
                </c:pt>
                <c:pt idx="2">
                  <c:v>-0.22284023526014415</c:v>
                </c:pt>
                <c:pt idx="3">
                  <c:v>-8.6258174439959312E-2</c:v>
                </c:pt>
                <c:pt idx="4">
                  <c:v>-1.8452929469156443E-2</c:v>
                </c:pt>
                <c:pt idx="5">
                  <c:v>-2.2503376190076893E-4</c:v>
                </c:pt>
                <c:pt idx="6">
                  <c:v>-2.7741083723624608E-2</c:v>
                </c:pt>
                <c:pt idx="7">
                  <c:v>-0.10698131608089775</c:v>
                </c:pt>
                <c:pt idx="8">
                  <c:v>-0.26274768988886854</c:v>
                </c:pt>
                <c:pt idx="9">
                  <c:v>-0.59691953468313974</c:v>
                </c:pt>
                <c:pt idx="10">
                  <c:v>-2.2778141927150592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75168"/>
        <c:axId val="286175744"/>
      </c:scatterChart>
      <c:valAx>
        <c:axId val="286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75744"/>
        <c:crosses val="autoZero"/>
        <c:crossBetween val="midCat"/>
      </c:valAx>
      <c:valAx>
        <c:axId val="2861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Лист1!$B$41:$B$49</c:f>
              <c:numCache>
                <c:formatCode>General</c:formatCode>
                <c:ptCount val="9"/>
                <c:pt idx="0">
                  <c:v>-1.17</c:v>
                </c:pt>
                <c:pt idx="1">
                  <c:v>-0.86999999999999988</c:v>
                </c:pt>
                <c:pt idx="2">
                  <c:v>-0.56999999999999984</c:v>
                </c:pt>
                <c:pt idx="3">
                  <c:v>-0.26999999999999985</c:v>
                </c:pt>
                <c:pt idx="4">
                  <c:v>3.0000000000000138E-2</c:v>
                </c:pt>
                <c:pt idx="5">
                  <c:v>0.33000000000000013</c:v>
                </c:pt>
                <c:pt idx="6">
                  <c:v>0.63000000000000012</c:v>
                </c:pt>
                <c:pt idx="7">
                  <c:v>0.93000000000000016</c:v>
                </c:pt>
                <c:pt idx="8">
                  <c:v>1.2300000000000002</c:v>
                </c:pt>
              </c:numCache>
            </c:numRef>
          </c:xVal>
          <c:yVal>
            <c:numRef>
              <c:f>Лист1!$J$41:$J$49</c:f>
              <c:numCache>
                <c:formatCode>General</c:formatCode>
                <c:ptCount val="9"/>
                <c:pt idx="0">
                  <c:v>-0.50252775832062468</c:v>
                </c:pt>
                <c:pt idx="1">
                  <c:v>-0.22284023526014415</c:v>
                </c:pt>
                <c:pt idx="2">
                  <c:v>-8.6258174439959312E-2</c:v>
                </c:pt>
                <c:pt idx="3">
                  <c:v>-1.8452929469156443E-2</c:v>
                </c:pt>
                <c:pt idx="4">
                  <c:v>-2.2503376190076893E-4</c:v>
                </c:pt>
                <c:pt idx="5">
                  <c:v>-2.7741083723624608E-2</c:v>
                </c:pt>
                <c:pt idx="6">
                  <c:v>-0.10698131608089775</c:v>
                </c:pt>
                <c:pt idx="7">
                  <c:v>-0.26274768988886854</c:v>
                </c:pt>
                <c:pt idx="8">
                  <c:v>-0.59691953468313974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77472"/>
        <c:axId val="286178048"/>
      </c:scatterChart>
      <c:valAx>
        <c:axId val="2861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178048"/>
        <c:crosses val="autoZero"/>
        <c:crossBetween val="midCat"/>
      </c:valAx>
      <c:valAx>
        <c:axId val="286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Лист1!$B$52:$B$56</c:f>
              <c:numCache>
                <c:formatCode>General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Лист1!$J$52:$J$56</c:f>
              <c:numCache>
                <c:formatCode>General</c:formatCode>
                <c:ptCount val="5"/>
                <c:pt idx="0">
                  <c:v>2.0956585443518912E-2</c:v>
                </c:pt>
                <c:pt idx="1">
                  <c:v>5.0586907992596353E-3</c:v>
                </c:pt>
                <c:pt idx="2">
                  <c:v>0</c:v>
                </c:pt>
                <c:pt idx="3">
                  <c:v>5.0586907992596353E-3</c:v>
                </c:pt>
                <c:pt idx="4">
                  <c:v>2.0956585443518912E-2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69728"/>
        <c:axId val="286770304"/>
      </c:scatterChart>
      <c:valAx>
        <c:axId val="2867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770304"/>
        <c:crosses val="autoZero"/>
        <c:crossBetween val="midCat"/>
      </c:valAx>
      <c:valAx>
        <c:axId val="2867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Лист1!$B$59:$B$63</c:f>
              <c:numCache>
                <c:formatCode>General</c:formatCode>
                <c:ptCount val="5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</c:numCache>
            </c:numRef>
          </c:xVal>
          <c:yVal>
            <c:numRef>
              <c:f>Лист1!$J$59:$J$63</c:f>
              <c:numCache>
                <c:formatCode>General</c:formatCode>
                <c:ptCount val="5"/>
                <c:pt idx="0">
                  <c:v>-1.9734666361558871E-2</c:v>
                </c:pt>
                <c:pt idx="1">
                  <c:v>-4.9083489561907896E-3</c:v>
                </c:pt>
                <c:pt idx="2">
                  <c:v>0</c:v>
                </c:pt>
                <c:pt idx="3">
                  <c:v>-4.9083489561907896E-3</c:v>
                </c:pt>
                <c:pt idx="4">
                  <c:v>-1.9734666361558871E-2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6208"/>
        <c:axId val="156965632"/>
      </c:scatterChart>
      <c:valAx>
        <c:axId val="1569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65632"/>
        <c:crosses val="autoZero"/>
        <c:crossBetween val="midCat"/>
      </c:valAx>
      <c:valAx>
        <c:axId val="156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466362</xdr:colOff>
      <xdr:row>3</xdr:row>
      <xdr:rowOff>180905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904762" cy="561905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4</xdr:row>
      <xdr:rowOff>128587</xdr:rowOff>
    </xdr:from>
    <xdr:to>
      <xdr:col>19</xdr:col>
      <xdr:colOff>314325</xdr:colOff>
      <xdr:row>19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4</xdr:row>
      <xdr:rowOff>42862</xdr:rowOff>
    </xdr:from>
    <xdr:to>
      <xdr:col>27</xdr:col>
      <xdr:colOff>209550</xdr:colOff>
      <xdr:row>18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21</xdr:row>
      <xdr:rowOff>23812</xdr:rowOff>
    </xdr:from>
    <xdr:to>
      <xdr:col>19</xdr:col>
      <xdr:colOff>371475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581025</xdr:colOff>
      <xdr:row>21</xdr:row>
      <xdr:rowOff>61912</xdr:rowOff>
    </xdr:from>
    <xdr:to>
      <xdr:col>28</xdr:col>
      <xdr:colOff>276225</xdr:colOff>
      <xdr:row>35</xdr:row>
      <xdr:rowOff>138112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38</xdr:row>
      <xdr:rowOff>4762</xdr:rowOff>
    </xdr:from>
    <xdr:to>
      <xdr:col>26</xdr:col>
      <xdr:colOff>285750</xdr:colOff>
      <xdr:row>52</xdr:row>
      <xdr:rowOff>80962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314325</xdr:colOff>
      <xdr:row>37</xdr:row>
      <xdr:rowOff>52387</xdr:rowOff>
    </xdr:from>
    <xdr:to>
      <xdr:col>18</xdr:col>
      <xdr:colOff>9525</xdr:colOff>
      <xdr:row>51</xdr:row>
      <xdr:rowOff>128587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55</xdr:row>
      <xdr:rowOff>61912</xdr:rowOff>
    </xdr:from>
    <xdr:to>
      <xdr:col>17</xdr:col>
      <xdr:colOff>495300</xdr:colOff>
      <xdr:row>69</xdr:row>
      <xdr:rowOff>138112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314325</xdr:colOff>
      <xdr:row>54</xdr:row>
      <xdr:rowOff>147637</xdr:rowOff>
    </xdr:from>
    <xdr:to>
      <xdr:col>26</xdr:col>
      <xdr:colOff>9525</xdr:colOff>
      <xdr:row>69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71</xdr:row>
      <xdr:rowOff>119062</xdr:rowOff>
    </xdr:from>
    <xdr:to>
      <xdr:col>17</xdr:col>
      <xdr:colOff>590550</xdr:colOff>
      <xdr:row>86</xdr:row>
      <xdr:rowOff>4762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63"/>
  <sheetViews>
    <sheetView tabSelected="1" topLeftCell="A37" workbookViewId="0">
      <selection activeCell="C41" sqref="C41:C49"/>
    </sheetView>
  </sheetViews>
  <sheetFormatPr defaultRowHeight="15" x14ac:dyDescent="0.25"/>
  <sheetData>
    <row r="4" spans="2:24" x14ac:dyDescent="0.25">
      <c r="P4" t="s">
        <v>1</v>
      </c>
      <c r="X4" t="s">
        <v>2</v>
      </c>
    </row>
    <row r="5" spans="2:24" x14ac:dyDescent="0.25">
      <c r="B5" t="s">
        <v>0</v>
      </c>
      <c r="C5" t="s">
        <v>1</v>
      </c>
      <c r="D5" t="s">
        <v>2</v>
      </c>
      <c r="F5" t="s">
        <v>3</v>
      </c>
      <c r="G5" t="s">
        <v>4</v>
      </c>
      <c r="H5" t="s">
        <v>5</v>
      </c>
      <c r="J5" t="s">
        <v>6</v>
      </c>
    </row>
    <row r="6" spans="2:24" x14ac:dyDescent="0.25">
      <c r="B6">
        <f>-3.14/2</f>
        <v>-1.57</v>
      </c>
      <c r="F6">
        <f>-3.14/2</f>
        <v>-1.57</v>
      </c>
    </row>
    <row r="7" spans="2:24" x14ac:dyDescent="0.25">
      <c r="B7">
        <f>B6+0.1</f>
        <v>-1.47</v>
      </c>
      <c r="C7">
        <f>TAN(B7/2)</f>
        <v>-0.90396246389399038</v>
      </c>
      <c r="D7">
        <f>C7*C7</f>
        <v>0.81714813612929382</v>
      </c>
      <c r="F7">
        <f>F6+0.1</f>
        <v>-1.47</v>
      </c>
      <c r="G7">
        <f>COS(F7)</f>
        <v>0.10062573338693173</v>
      </c>
      <c r="H7">
        <f t="shared" ref="H7:H11" si="0">LN(G7)</f>
        <v>-2.2963472549526354</v>
      </c>
      <c r="I7">
        <f t="shared" ref="I7:I11" si="1">LN(G7)</f>
        <v>-2.2963472549526354</v>
      </c>
    </row>
    <row r="8" spans="2:24" x14ac:dyDescent="0.25">
      <c r="B8">
        <f>B7+0.3</f>
        <v>-1.17</v>
      </c>
      <c r="C8">
        <f t="shared" ref="C8:C17" si="2">TAN(B8/2)</f>
        <v>-0.66233822404374609</v>
      </c>
      <c r="D8">
        <f t="shared" ref="D8:D17" si="3">C8*C8</f>
        <v>0.43869192302942361</v>
      </c>
      <c r="F8">
        <f>F7+0.3</f>
        <v>-1.17</v>
      </c>
      <c r="G8">
        <f t="shared" ref="G8:G17" si="4">COS(F8)</f>
        <v>0.39015168430823027</v>
      </c>
      <c r="H8">
        <f t="shared" si="0"/>
        <v>-0.9412196813500483</v>
      </c>
      <c r="I8">
        <f t="shared" si="1"/>
        <v>-0.9412196813500483</v>
      </c>
    </row>
    <row r="9" spans="2:24" x14ac:dyDescent="0.25">
      <c r="B9">
        <f t="shared" ref="B9:B17" si="5">B8+0.3</f>
        <v>-0.86999999999999988</v>
      </c>
      <c r="C9">
        <f t="shared" si="2"/>
        <v>-0.46468664936618365</v>
      </c>
      <c r="D9">
        <f t="shared" si="3"/>
        <v>0.21593368209917049</v>
      </c>
      <c r="F9">
        <f t="shared" ref="F9:F17" si="6">F8+0.3</f>
        <v>-0.86999999999999988</v>
      </c>
      <c r="G9">
        <f t="shared" si="4"/>
        <v>0.64482654724000132</v>
      </c>
      <c r="H9">
        <f t="shared" si="0"/>
        <v>-0.43877391735931465</v>
      </c>
      <c r="I9">
        <f t="shared" si="1"/>
        <v>-0.43877391735931465</v>
      </c>
    </row>
    <row r="10" spans="2:24" x14ac:dyDescent="0.25">
      <c r="B10">
        <f t="shared" si="5"/>
        <v>-0.56999999999999984</v>
      </c>
      <c r="C10">
        <f t="shared" si="2"/>
        <v>-0.29297560292915764</v>
      </c>
      <c r="D10">
        <f t="shared" si="3"/>
        <v>8.5834703911703447E-2</v>
      </c>
      <c r="F10">
        <f t="shared" si="6"/>
        <v>-0.56999999999999984</v>
      </c>
      <c r="G10">
        <f t="shared" si="4"/>
        <v>0.84190097516226881</v>
      </c>
      <c r="H10">
        <f t="shared" si="0"/>
        <v>-0.17209287835166276</v>
      </c>
      <c r="I10">
        <f t="shared" si="1"/>
        <v>-0.17209287835166276</v>
      </c>
    </row>
    <row r="11" spans="2:24" x14ac:dyDescent="0.25">
      <c r="B11">
        <f t="shared" si="5"/>
        <v>-0.26999999999999985</v>
      </c>
      <c r="C11">
        <f t="shared" si="2"/>
        <v>-0.13582614814306398</v>
      </c>
      <c r="D11">
        <f t="shared" si="3"/>
        <v>1.8448742519381563E-2</v>
      </c>
      <c r="F11">
        <f t="shared" si="6"/>
        <v>-0.26999999999999985</v>
      </c>
      <c r="G11">
        <f t="shared" si="4"/>
        <v>0.96377089636589053</v>
      </c>
      <c r="H11">
        <f t="shared" si="0"/>
        <v>-3.6901671988538005E-2</v>
      </c>
      <c r="I11">
        <f t="shared" si="1"/>
        <v>-3.6901671988538005E-2</v>
      </c>
    </row>
    <row r="12" spans="2:24" x14ac:dyDescent="0.25">
      <c r="B12">
        <f t="shared" si="5"/>
        <v>3.0000000000000138E-2</v>
      </c>
      <c r="C12">
        <f t="shared" si="2"/>
        <v>1.5001125101259291E-2</v>
      </c>
      <c r="D12">
        <f t="shared" si="3"/>
        <v>2.250337543036316E-4</v>
      </c>
      <c r="F12">
        <f t="shared" si="6"/>
        <v>3.0000000000000138E-2</v>
      </c>
      <c r="G12">
        <f t="shared" si="4"/>
        <v>0.99955003374898754</v>
      </c>
      <c r="H12">
        <f>LN(G12)</f>
        <v>-4.5006751620440053E-4</v>
      </c>
      <c r="I12">
        <f>LN(G12)</f>
        <v>-4.5006751620440053E-4</v>
      </c>
    </row>
    <row r="13" spans="2:24" x14ac:dyDescent="0.25">
      <c r="B13">
        <f t="shared" si="5"/>
        <v>0.33000000000000013</v>
      </c>
      <c r="C13">
        <f t="shared" si="2"/>
        <v>0.16651386310913621</v>
      </c>
      <c r="D13">
        <f t="shared" si="3"/>
        <v>2.7726866607528152E-2</v>
      </c>
      <c r="F13">
        <f t="shared" si="6"/>
        <v>0.33000000000000013</v>
      </c>
      <c r="G13">
        <f t="shared" si="4"/>
        <v>0.9460423435283869</v>
      </c>
      <c r="H13">
        <f t="shared" ref="H13:H17" si="7">LN(G13)</f>
        <v>-5.546795033115276E-2</v>
      </c>
      <c r="I13">
        <f t="shared" ref="I13:I17" si="8">LN(G13)</f>
        <v>-5.546795033115276E-2</v>
      </c>
    </row>
    <row r="14" spans="2:24" x14ac:dyDescent="0.25">
      <c r="B14">
        <f t="shared" si="5"/>
        <v>0.63000000000000012</v>
      </c>
      <c r="C14">
        <f t="shared" si="2"/>
        <v>0.32584944379095981</v>
      </c>
      <c r="D14">
        <f t="shared" si="3"/>
        <v>0.10617786001887788</v>
      </c>
      <c r="F14">
        <f t="shared" si="6"/>
        <v>0.63000000000000012</v>
      </c>
      <c r="G14">
        <f t="shared" si="4"/>
        <v>0.80802750831215175</v>
      </c>
      <c r="H14">
        <f t="shared" si="7"/>
        <v>-0.21315917609977564</v>
      </c>
      <c r="I14">
        <f t="shared" si="8"/>
        <v>-0.21315917609977564</v>
      </c>
    </row>
    <row r="15" spans="2:24" x14ac:dyDescent="0.25">
      <c r="B15">
        <f t="shared" si="5"/>
        <v>0.93000000000000016</v>
      </c>
      <c r="C15">
        <f t="shared" si="2"/>
        <v>0.50169163365536817</v>
      </c>
      <c r="D15">
        <f t="shared" si="3"/>
        <v>0.25169449527979215</v>
      </c>
      <c r="F15">
        <f t="shared" si="6"/>
        <v>0.93000000000000016</v>
      </c>
      <c r="G15">
        <f t="shared" si="4"/>
        <v>0.59783398228729812</v>
      </c>
      <c r="H15">
        <f t="shared" si="7"/>
        <v>-0.51444218516866069</v>
      </c>
      <c r="I15">
        <f t="shared" si="8"/>
        <v>-0.51444218516866069</v>
      </c>
    </row>
    <row r="16" spans="2:24" x14ac:dyDescent="0.25">
      <c r="B16">
        <f t="shared" si="5"/>
        <v>1.2300000000000002</v>
      </c>
      <c r="C16">
        <f t="shared" si="2"/>
        <v>0.70638746212259562</v>
      </c>
      <c r="D16">
        <f t="shared" si="3"/>
        <v>0.49898324664400145</v>
      </c>
      <c r="F16">
        <f t="shared" si="6"/>
        <v>1.2300000000000002</v>
      </c>
      <c r="G16">
        <f t="shared" si="4"/>
        <v>0.33423772712450239</v>
      </c>
      <c r="H16">
        <f t="shared" si="7"/>
        <v>-1.0959027813271411</v>
      </c>
      <c r="I16">
        <f t="shared" si="8"/>
        <v>-1.0959027813271411</v>
      </c>
    </row>
    <row r="17" spans="2:24" x14ac:dyDescent="0.25">
      <c r="B17">
        <f t="shared" si="5"/>
        <v>1.5300000000000002</v>
      </c>
      <c r="C17">
        <f t="shared" si="2"/>
        <v>0.96001377275748023</v>
      </c>
      <c r="D17">
        <f t="shared" si="3"/>
        <v>0.92162644388405091</v>
      </c>
      <c r="F17">
        <f t="shared" si="6"/>
        <v>1.5300000000000002</v>
      </c>
      <c r="G17">
        <f t="shared" si="4"/>
        <v>4.0785011241590813E-2</v>
      </c>
      <c r="H17">
        <f t="shared" si="7"/>
        <v>-3.1994406365991099</v>
      </c>
      <c r="I17">
        <f t="shared" si="8"/>
        <v>-3.1994406365991099</v>
      </c>
    </row>
    <row r="18" spans="2:24" x14ac:dyDescent="0.25">
      <c r="F18" t="s">
        <v>3</v>
      </c>
      <c r="G18" t="s">
        <v>4</v>
      </c>
      <c r="H18" t="s">
        <v>5</v>
      </c>
      <c r="J18" t="s">
        <v>6</v>
      </c>
    </row>
    <row r="19" spans="2:24" x14ac:dyDescent="0.25">
      <c r="B19">
        <f>-3.14/2</f>
        <v>-1.57</v>
      </c>
      <c r="F19">
        <f>-3.14/2</f>
        <v>-1.57</v>
      </c>
    </row>
    <row r="20" spans="2:24" x14ac:dyDescent="0.25">
      <c r="B20">
        <f>B19+0.1</f>
        <v>-1.47</v>
      </c>
      <c r="C20">
        <f>TAN(B20/2)</f>
        <v>-0.90396246389399038</v>
      </c>
      <c r="D20">
        <f t="shared" ref="D20:D56" si="9">C20*C20</f>
        <v>0.81714813612929382</v>
      </c>
      <c r="F20">
        <f>F19+0.1</f>
        <v>-1.47</v>
      </c>
      <c r="G20">
        <f>COS(F20)</f>
        <v>0.10062573338693173</v>
      </c>
      <c r="H20">
        <f t="shared" ref="H20:H24" si="10">LN(G20)</f>
        <v>-2.2963472549526354</v>
      </c>
      <c r="I20">
        <f t="shared" ref="I20:I24" si="11">LN(G20)</f>
        <v>-2.2963472549526354</v>
      </c>
      <c r="J20">
        <f>D20+I20</f>
        <v>-1.4791991188233415</v>
      </c>
    </row>
    <row r="21" spans="2:24" x14ac:dyDescent="0.25">
      <c r="B21">
        <f>B20+0.3</f>
        <v>-1.17</v>
      </c>
      <c r="C21">
        <f t="shared" ref="C21:C30" si="12">TAN(B21/2)</f>
        <v>-0.66233822404374609</v>
      </c>
      <c r="D21">
        <f t="shared" si="9"/>
        <v>0.43869192302942361</v>
      </c>
      <c r="F21">
        <f>F20+0.3</f>
        <v>-1.17</v>
      </c>
      <c r="G21">
        <f t="shared" ref="G21:G56" si="13">COS(F21)</f>
        <v>0.39015168430823027</v>
      </c>
      <c r="H21">
        <f t="shared" si="10"/>
        <v>-0.9412196813500483</v>
      </c>
      <c r="I21">
        <f t="shared" si="11"/>
        <v>-0.9412196813500483</v>
      </c>
      <c r="J21">
        <f t="shared" ref="J21:J30" si="14">D21+I21</f>
        <v>-0.50252775832062468</v>
      </c>
      <c r="P21" t="s">
        <v>4</v>
      </c>
      <c r="X21" t="s">
        <v>5</v>
      </c>
    </row>
    <row r="22" spans="2:24" x14ac:dyDescent="0.25">
      <c r="B22">
        <f t="shared" ref="B22:B30" si="15">B21+0.3</f>
        <v>-0.86999999999999988</v>
      </c>
      <c r="C22">
        <f t="shared" si="12"/>
        <v>-0.46468664936618365</v>
      </c>
      <c r="D22">
        <f t="shared" si="9"/>
        <v>0.21593368209917049</v>
      </c>
      <c r="F22">
        <f t="shared" ref="F22:F30" si="16">F21+0.3</f>
        <v>-0.86999999999999988</v>
      </c>
      <c r="G22">
        <f t="shared" si="13"/>
        <v>0.64482654724000132</v>
      </c>
      <c r="H22">
        <f t="shared" si="10"/>
        <v>-0.43877391735931465</v>
      </c>
      <c r="I22">
        <f t="shared" si="11"/>
        <v>-0.43877391735931465</v>
      </c>
      <c r="J22">
        <f t="shared" si="14"/>
        <v>-0.22284023526014415</v>
      </c>
    </row>
    <row r="23" spans="2:24" x14ac:dyDescent="0.25">
      <c r="B23">
        <f t="shared" si="15"/>
        <v>-0.56999999999999984</v>
      </c>
      <c r="C23">
        <f t="shared" si="12"/>
        <v>-0.29297560292915764</v>
      </c>
      <c r="D23">
        <f t="shared" si="9"/>
        <v>8.5834703911703447E-2</v>
      </c>
      <c r="F23">
        <f t="shared" si="16"/>
        <v>-0.56999999999999984</v>
      </c>
      <c r="G23">
        <f t="shared" si="13"/>
        <v>0.84190097516226881</v>
      </c>
      <c r="H23">
        <f t="shared" si="10"/>
        <v>-0.17209287835166276</v>
      </c>
      <c r="I23">
        <f t="shared" si="11"/>
        <v>-0.17209287835166276</v>
      </c>
      <c r="J23">
        <f t="shared" si="14"/>
        <v>-8.6258174439959312E-2</v>
      </c>
    </row>
    <row r="24" spans="2:24" x14ac:dyDescent="0.25">
      <c r="B24">
        <f t="shared" si="15"/>
        <v>-0.26999999999999985</v>
      </c>
      <c r="C24">
        <f t="shared" si="12"/>
        <v>-0.13582614814306398</v>
      </c>
      <c r="D24">
        <f t="shared" si="9"/>
        <v>1.8448742519381563E-2</v>
      </c>
      <c r="F24">
        <f t="shared" si="16"/>
        <v>-0.26999999999999985</v>
      </c>
      <c r="G24">
        <f t="shared" si="13"/>
        <v>0.96377089636589053</v>
      </c>
      <c r="H24">
        <f t="shared" si="10"/>
        <v>-3.6901671988538005E-2</v>
      </c>
      <c r="I24">
        <f t="shared" si="11"/>
        <v>-3.6901671988538005E-2</v>
      </c>
      <c r="J24">
        <f t="shared" si="14"/>
        <v>-1.8452929469156443E-2</v>
      </c>
    </row>
    <row r="25" spans="2:24" x14ac:dyDescent="0.25">
      <c r="B25">
        <f t="shared" si="15"/>
        <v>3.0000000000000138E-2</v>
      </c>
      <c r="C25">
        <f t="shared" si="12"/>
        <v>1.5001125101259291E-2</v>
      </c>
      <c r="D25">
        <f t="shared" si="9"/>
        <v>2.250337543036316E-4</v>
      </c>
      <c r="F25">
        <f t="shared" si="16"/>
        <v>3.0000000000000138E-2</v>
      </c>
      <c r="G25">
        <f t="shared" si="13"/>
        <v>0.99955003374898754</v>
      </c>
      <c r="H25">
        <f>LN(G25)</f>
        <v>-4.5006751620440053E-4</v>
      </c>
      <c r="I25">
        <f>LN(G25)</f>
        <v>-4.5006751620440053E-4</v>
      </c>
      <c r="J25">
        <f t="shared" si="14"/>
        <v>-2.2503376190076893E-4</v>
      </c>
    </row>
    <row r="26" spans="2:24" x14ac:dyDescent="0.25">
      <c r="B26">
        <f t="shared" si="15"/>
        <v>0.33000000000000013</v>
      </c>
      <c r="C26">
        <f t="shared" si="12"/>
        <v>0.16651386310913621</v>
      </c>
      <c r="D26">
        <f t="shared" si="9"/>
        <v>2.7726866607528152E-2</v>
      </c>
      <c r="F26">
        <f t="shared" si="16"/>
        <v>0.33000000000000013</v>
      </c>
      <c r="G26">
        <f t="shared" si="13"/>
        <v>0.9460423435283869</v>
      </c>
      <c r="H26">
        <f t="shared" ref="H26:H30" si="17">LN(G26)</f>
        <v>-5.546795033115276E-2</v>
      </c>
      <c r="I26">
        <f t="shared" ref="I26:I30" si="18">LN(G26)</f>
        <v>-5.546795033115276E-2</v>
      </c>
      <c r="J26">
        <f t="shared" si="14"/>
        <v>-2.7741083723624608E-2</v>
      </c>
    </row>
    <row r="27" spans="2:24" x14ac:dyDescent="0.25">
      <c r="B27">
        <f t="shared" si="15"/>
        <v>0.63000000000000012</v>
      </c>
      <c r="C27">
        <f t="shared" si="12"/>
        <v>0.32584944379095981</v>
      </c>
      <c r="D27">
        <f t="shared" si="9"/>
        <v>0.10617786001887788</v>
      </c>
      <c r="F27">
        <f t="shared" si="16"/>
        <v>0.63000000000000012</v>
      </c>
      <c r="G27">
        <f t="shared" si="13"/>
        <v>0.80802750831215175</v>
      </c>
      <c r="H27">
        <f t="shared" si="17"/>
        <v>-0.21315917609977564</v>
      </c>
      <c r="I27">
        <f t="shared" si="18"/>
        <v>-0.21315917609977564</v>
      </c>
      <c r="J27">
        <f t="shared" si="14"/>
        <v>-0.10698131608089775</v>
      </c>
    </row>
    <row r="28" spans="2:24" x14ac:dyDescent="0.25">
      <c r="B28">
        <f t="shared" si="15"/>
        <v>0.93000000000000016</v>
      </c>
      <c r="C28">
        <f t="shared" si="12"/>
        <v>0.50169163365536817</v>
      </c>
      <c r="D28">
        <f t="shared" si="9"/>
        <v>0.25169449527979215</v>
      </c>
      <c r="F28">
        <f t="shared" si="16"/>
        <v>0.93000000000000016</v>
      </c>
      <c r="G28">
        <f t="shared" si="13"/>
        <v>0.59783398228729812</v>
      </c>
      <c r="H28">
        <f t="shared" si="17"/>
        <v>-0.51444218516866069</v>
      </c>
      <c r="I28">
        <f t="shared" si="18"/>
        <v>-0.51444218516866069</v>
      </c>
      <c r="J28">
        <f t="shared" si="14"/>
        <v>-0.26274768988886854</v>
      </c>
    </row>
    <row r="29" spans="2:24" x14ac:dyDescent="0.25">
      <c r="B29">
        <f t="shared" si="15"/>
        <v>1.2300000000000002</v>
      </c>
      <c r="C29">
        <f t="shared" si="12"/>
        <v>0.70638746212259562</v>
      </c>
      <c r="D29">
        <f t="shared" si="9"/>
        <v>0.49898324664400145</v>
      </c>
      <c r="F29">
        <f t="shared" si="16"/>
        <v>1.2300000000000002</v>
      </c>
      <c r="G29">
        <f t="shared" si="13"/>
        <v>0.33423772712450239</v>
      </c>
      <c r="H29">
        <f t="shared" si="17"/>
        <v>-1.0959027813271411</v>
      </c>
      <c r="I29">
        <f t="shared" si="18"/>
        <v>-1.0959027813271411</v>
      </c>
      <c r="J29">
        <f t="shared" si="14"/>
        <v>-0.59691953468313974</v>
      </c>
    </row>
    <row r="30" spans="2:24" x14ac:dyDescent="0.25">
      <c r="B30">
        <f t="shared" si="15"/>
        <v>1.5300000000000002</v>
      </c>
      <c r="C30">
        <f t="shared" si="12"/>
        <v>0.96001377275748023</v>
      </c>
      <c r="D30">
        <f t="shared" si="9"/>
        <v>0.92162644388405091</v>
      </c>
      <c r="F30">
        <f t="shared" si="16"/>
        <v>1.5300000000000002</v>
      </c>
      <c r="G30">
        <f t="shared" si="13"/>
        <v>4.0785011241590813E-2</v>
      </c>
      <c r="H30">
        <f t="shared" si="17"/>
        <v>-3.1994406365991099</v>
      </c>
      <c r="I30">
        <f t="shared" si="18"/>
        <v>-3.1994406365991099</v>
      </c>
      <c r="J30">
        <f t="shared" si="14"/>
        <v>-2.2778141927150592</v>
      </c>
    </row>
    <row r="34" spans="2:24" x14ac:dyDescent="0.25">
      <c r="B34">
        <f>0.8+0.2</f>
        <v>1</v>
      </c>
      <c r="C34">
        <f t="shared" ref="C20:C56" si="19">TAN(B34)</f>
        <v>1.5574077246549023</v>
      </c>
      <c r="D34">
        <f t="shared" si="9"/>
        <v>2.42551882081476</v>
      </c>
      <c r="F34">
        <f>0.8+0.2</f>
        <v>1</v>
      </c>
      <c r="G34">
        <f t="shared" si="13"/>
        <v>0.54030230586813977</v>
      </c>
      <c r="H34">
        <f t="shared" ref="H34:H35" si="20">LN(G34)</f>
        <v>-0.61562647038601415</v>
      </c>
      <c r="I34">
        <f t="shared" ref="I34:I37" si="21">LN(G34)</f>
        <v>-0.61562647038601415</v>
      </c>
      <c r="J34">
        <f t="shared" ref="J34:J35" si="22">D34+I34</f>
        <v>1.8098923504287459</v>
      </c>
    </row>
    <row r="35" spans="2:24" x14ac:dyDescent="0.25">
      <c r="B35">
        <f>B34+0.1</f>
        <v>1.1000000000000001</v>
      </c>
      <c r="C35">
        <f t="shared" si="19"/>
        <v>1.9647596572486523</v>
      </c>
      <c r="D35">
        <f t="shared" si="9"/>
        <v>3.8602805107518416</v>
      </c>
      <c r="F35">
        <f>F34+0.1</f>
        <v>1.1000000000000001</v>
      </c>
      <c r="G35">
        <f t="shared" si="13"/>
        <v>0.45359612142557731</v>
      </c>
      <c r="H35">
        <f t="shared" si="20"/>
        <v>-0.79054807725423171</v>
      </c>
      <c r="I35">
        <f t="shared" si="21"/>
        <v>-0.79054807725423171</v>
      </c>
      <c r="J35">
        <f t="shared" si="22"/>
        <v>3.0697324334976099</v>
      </c>
    </row>
    <row r="36" spans="2:24" x14ac:dyDescent="0.25">
      <c r="B36">
        <f t="shared" ref="B36:B38" si="23">B35+0.1</f>
        <v>1.2000000000000002</v>
      </c>
      <c r="C36">
        <f t="shared" si="19"/>
        <v>2.5721516221263201</v>
      </c>
      <c r="D36">
        <f t="shared" si="9"/>
        <v>6.61596396720706</v>
      </c>
      <c r="F36">
        <f t="shared" ref="F36:F38" si="24">F35+0.1</f>
        <v>1.2000000000000002</v>
      </c>
      <c r="G36">
        <f t="shared" si="13"/>
        <v>0.3623577544766734</v>
      </c>
      <c r="I36">
        <f t="shared" si="21"/>
        <v>-1.01512328314066</v>
      </c>
      <c r="J36">
        <f t="shared" ref="J36:J38" si="25">D36+I36</f>
        <v>5.6008406840663998</v>
      </c>
    </row>
    <row r="37" spans="2:24" x14ac:dyDescent="0.25">
      <c r="B37">
        <f t="shared" si="23"/>
        <v>1.3000000000000003</v>
      </c>
      <c r="C37">
        <f t="shared" si="19"/>
        <v>3.6021024479679817</v>
      </c>
      <c r="D37">
        <f t="shared" si="9"/>
        <v>12.975142045656927</v>
      </c>
      <c r="F37">
        <f t="shared" si="24"/>
        <v>1.3000000000000003</v>
      </c>
      <c r="G37">
        <f t="shared" si="13"/>
        <v>0.26749882862458713</v>
      </c>
      <c r="H37">
        <f t="shared" ref="H37:H38" si="26">LN(G37)</f>
        <v>-1.3186400916291696</v>
      </c>
      <c r="I37">
        <f t="shared" si="21"/>
        <v>-1.3186400916291696</v>
      </c>
      <c r="J37">
        <f t="shared" si="25"/>
        <v>11.656501954027757</v>
      </c>
      <c r="O37" t="s">
        <v>6</v>
      </c>
      <c r="W37" t="s">
        <v>5</v>
      </c>
      <c r="X37" t="s">
        <v>4</v>
      </c>
    </row>
    <row r="38" spans="2:24" x14ac:dyDescent="0.25">
      <c r="B38">
        <f t="shared" si="23"/>
        <v>1.4000000000000004</v>
      </c>
      <c r="C38">
        <f t="shared" si="19"/>
        <v>5.7978837154829019</v>
      </c>
      <c r="D38">
        <f t="shared" si="9"/>
        <v>33.615455578261823</v>
      </c>
      <c r="F38">
        <f t="shared" si="24"/>
        <v>1.4000000000000004</v>
      </c>
      <c r="G38">
        <f t="shared" si="13"/>
        <v>0.16996714290024059</v>
      </c>
      <c r="H38">
        <f t="shared" si="26"/>
        <v>-1.7721501376697011</v>
      </c>
      <c r="I38">
        <f t="shared" ref="I38" si="27">LN(G38)</f>
        <v>-1.7721501376697011</v>
      </c>
      <c r="J38">
        <f t="shared" si="25"/>
        <v>31.843305440592122</v>
      </c>
    </row>
    <row r="40" spans="2:24" x14ac:dyDescent="0.25">
      <c r="B40">
        <f>-3.14/2</f>
        <v>-1.57</v>
      </c>
      <c r="F40">
        <f>-3.14/2</f>
        <v>-1.57</v>
      </c>
    </row>
    <row r="41" spans="2:24" x14ac:dyDescent="0.25">
      <c r="B41">
        <f>B40+0.4</f>
        <v>-1.17</v>
      </c>
      <c r="C41">
        <f>TAN(B41/2)</f>
        <v>-0.66233822404374609</v>
      </c>
      <c r="D41">
        <f t="shared" si="9"/>
        <v>0.43869192302942361</v>
      </c>
      <c r="F41">
        <f>F40+0.4</f>
        <v>-1.17</v>
      </c>
      <c r="G41">
        <f>COS(F41)</f>
        <v>0.39015168430823027</v>
      </c>
      <c r="I41">
        <f t="shared" ref="I41:I45" si="28">LN(G41)</f>
        <v>-0.9412196813500483</v>
      </c>
      <c r="J41">
        <f>D41+I41</f>
        <v>-0.50252775832062468</v>
      </c>
    </row>
    <row r="42" spans="2:24" x14ac:dyDescent="0.25">
      <c r="B42">
        <f>B41+0.3</f>
        <v>-0.86999999999999988</v>
      </c>
      <c r="C42">
        <f t="shared" ref="C42:C49" si="29">TAN(B42/2)</f>
        <v>-0.46468664936618365</v>
      </c>
      <c r="D42">
        <f t="shared" si="9"/>
        <v>0.21593368209917049</v>
      </c>
      <c r="F42">
        <f>F41+0.3</f>
        <v>-0.86999999999999988</v>
      </c>
      <c r="G42">
        <f t="shared" si="13"/>
        <v>0.64482654724000132</v>
      </c>
      <c r="I42">
        <f t="shared" si="28"/>
        <v>-0.43877391735931465</v>
      </c>
      <c r="J42">
        <f t="shared" ref="J42:J49" si="30">D42+I42</f>
        <v>-0.22284023526014415</v>
      </c>
    </row>
    <row r="43" spans="2:24" x14ac:dyDescent="0.25">
      <c r="B43">
        <f t="shared" ref="B43:B49" si="31">B42+0.3</f>
        <v>-0.56999999999999984</v>
      </c>
      <c r="C43">
        <f t="shared" si="29"/>
        <v>-0.29297560292915764</v>
      </c>
      <c r="D43">
        <f t="shared" si="9"/>
        <v>8.5834703911703447E-2</v>
      </c>
      <c r="F43">
        <f t="shared" ref="F43:F49" si="32">F42+0.3</f>
        <v>-0.56999999999999984</v>
      </c>
      <c r="G43">
        <f t="shared" si="13"/>
        <v>0.84190097516226881</v>
      </c>
      <c r="I43">
        <f t="shared" si="28"/>
        <v>-0.17209287835166276</v>
      </c>
      <c r="J43">
        <f t="shared" si="30"/>
        <v>-8.6258174439959312E-2</v>
      </c>
    </row>
    <row r="44" spans="2:24" x14ac:dyDescent="0.25">
      <c r="B44">
        <f t="shared" si="31"/>
        <v>-0.26999999999999985</v>
      </c>
      <c r="C44">
        <f t="shared" si="29"/>
        <v>-0.13582614814306398</v>
      </c>
      <c r="D44">
        <f t="shared" si="9"/>
        <v>1.8448742519381563E-2</v>
      </c>
      <c r="F44">
        <f t="shared" si="32"/>
        <v>-0.26999999999999985</v>
      </c>
      <c r="G44">
        <f t="shared" si="13"/>
        <v>0.96377089636589053</v>
      </c>
      <c r="I44">
        <f t="shared" si="28"/>
        <v>-3.6901671988538005E-2</v>
      </c>
      <c r="J44">
        <f t="shared" si="30"/>
        <v>-1.8452929469156443E-2</v>
      </c>
    </row>
    <row r="45" spans="2:24" x14ac:dyDescent="0.25">
      <c r="B45" s="1">
        <f t="shared" si="31"/>
        <v>3.0000000000000138E-2</v>
      </c>
      <c r="C45">
        <f t="shared" si="29"/>
        <v>1.5001125101259291E-2</v>
      </c>
      <c r="D45" s="1">
        <f t="shared" si="9"/>
        <v>2.250337543036316E-4</v>
      </c>
      <c r="E45" s="1"/>
      <c r="F45" s="1">
        <f t="shared" si="32"/>
        <v>3.0000000000000138E-2</v>
      </c>
      <c r="G45" s="1">
        <f t="shared" si="13"/>
        <v>0.99955003374898754</v>
      </c>
      <c r="H45" s="1"/>
      <c r="I45" s="1">
        <f t="shared" si="28"/>
        <v>-4.5006751620440053E-4</v>
      </c>
      <c r="J45" s="1">
        <f t="shared" si="30"/>
        <v>-2.2503376190076893E-4</v>
      </c>
    </row>
    <row r="46" spans="2:24" x14ac:dyDescent="0.25">
      <c r="B46">
        <f t="shared" si="31"/>
        <v>0.33000000000000013</v>
      </c>
      <c r="C46">
        <f t="shared" si="29"/>
        <v>0.16651386310913621</v>
      </c>
      <c r="D46">
        <f t="shared" si="9"/>
        <v>2.7726866607528152E-2</v>
      </c>
      <c r="F46">
        <f t="shared" si="32"/>
        <v>0.33000000000000013</v>
      </c>
      <c r="G46">
        <f t="shared" si="13"/>
        <v>0.9460423435283869</v>
      </c>
      <c r="H46">
        <f>LN(G46)</f>
        <v>-5.546795033115276E-2</v>
      </c>
      <c r="I46">
        <f>LN(G46)</f>
        <v>-5.546795033115276E-2</v>
      </c>
      <c r="J46">
        <f t="shared" si="30"/>
        <v>-2.7741083723624608E-2</v>
      </c>
    </row>
    <row r="47" spans="2:24" x14ac:dyDescent="0.25">
      <c r="B47">
        <f t="shared" si="31"/>
        <v>0.63000000000000012</v>
      </c>
      <c r="C47">
        <f t="shared" si="29"/>
        <v>0.32584944379095981</v>
      </c>
      <c r="D47">
        <f t="shared" si="9"/>
        <v>0.10617786001887788</v>
      </c>
      <c r="F47">
        <f t="shared" si="32"/>
        <v>0.63000000000000012</v>
      </c>
      <c r="G47">
        <f t="shared" si="13"/>
        <v>0.80802750831215175</v>
      </c>
      <c r="H47">
        <f t="shared" ref="H47:H49" si="33">LN(G47)</f>
        <v>-0.21315917609977564</v>
      </c>
      <c r="I47">
        <f t="shared" ref="I47:I49" si="34">LN(G47)</f>
        <v>-0.21315917609977564</v>
      </c>
      <c r="J47">
        <f t="shared" si="30"/>
        <v>-0.10698131608089775</v>
      </c>
    </row>
    <row r="48" spans="2:24" x14ac:dyDescent="0.25">
      <c r="B48">
        <f t="shared" si="31"/>
        <v>0.93000000000000016</v>
      </c>
      <c r="C48">
        <f t="shared" si="29"/>
        <v>0.50169163365536817</v>
      </c>
      <c r="D48">
        <f t="shared" si="9"/>
        <v>0.25169449527979215</v>
      </c>
      <c r="F48">
        <f t="shared" si="32"/>
        <v>0.93000000000000016</v>
      </c>
      <c r="G48">
        <f t="shared" si="13"/>
        <v>0.59783398228729812</v>
      </c>
      <c r="H48">
        <f t="shared" si="33"/>
        <v>-0.51444218516866069</v>
      </c>
      <c r="I48">
        <f t="shared" si="34"/>
        <v>-0.51444218516866069</v>
      </c>
      <c r="J48">
        <f t="shared" si="30"/>
        <v>-0.26274768988886854</v>
      </c>
    </row>
    <row r="49" spans="2:22" x14ac:dyDescent="0.25">
      <c r="B49">
        <f t="shared" si="31"/>
        <v>1.2300000000000002</v>
      </c>
      <c r="C49">
        <f t="shared" si="29"/>
        <v>0.70638746212259562</v>
      </c>
      <c r="D49">
        <f t="shared" si="9"/>
        <v>0.49898324664400145</v>
      </c>
      <c r="F49">
        <f t="shared" si="32"/>
        <v>1.2300000000000002</v>
      </c>
      <c r="G49">
        <f t="shared" si="13"/>
        <v>0.33423772712450239</v>
      </c>
      <c r="H49">
        <f t="shared" si="33"/>
        <v>-1.0959027813271411</v>
      </c>
      <c r="I49">
        <f t="shared" si="34"/>
        <v>-1.0959027813271411</v>
      </c>
      <c r="J49">
        <f t="shared" si="30"/>
        <v>-0.59691953468313974</v>
      </c>
    </row>
    <row r="52" spans="2:22" x14ac:dyDescent="0.25">
      <c r="B52">
        <f>-0.2</f>
        <v>-0.2</v>
      </c>
      <c r="C52" s="2">
        <f t="shared" si="19"/>
        <v>-0.2027100355086725</v>
      </c>
      <c r="D52" s="2">
        <f t="shared" si="9"/>
        <v>4.1091358495927266E-2</v>
      </c>
      <c r="E52" s="2"/>
      <c r="F52" s="2">
        <f>-0.2</f>
        <v>-0.2</v>
      </c>
      <c r="G52" s="2">
        <f t="shared" si="13"/>
        <v>0.98006657784124163</v>
      </c>
      <c r="H52" s="2"/>
      <c r="I52" s="2">
        <f t="shared" ref="I52:I53" si="35">LN(G52)</f>
        <v>-2.0134773052408354E-2</v>
      </c>
      <c r="J52" s="2">
        <f t="shared" ref="J52:J53" si="36">D52+I52</f>
        <v>2.0956585443518912E-2</v>
      </c>
    </row>
    <row r="53" spans="2:22" x14ac:dyDescent="0.25">
      <c r="B53">
        <f>B52+0.1</f>
        <v>-0.1</v>
      </c>
      <c r="C53" s="2">
        <f t="shared" si="19"/>
        <v>-0.10033467208545055</v>
      </c>
      <c r="D53" s="2">
        <f t="shared" si="9"/>
        <v>1.0067046422494889E-2</v>
      </c>
      <c r="E53" s="2"/>
      <c r="F53" s="2">
        <f>F52+0.1</f>
        <v>-0.1</v>
      </c>
      <c r="G53" s="2">
        <f t="shared" si="13"/>
        <v>0.99500416527802582</v>
      </c>
      <c r="H53" s="2"/>
      <c r="I53" s="2">
        <f t="shared" si="35"/>
        <v>-5.0083556232352541E-3</v>
      </c>
      <c r="J53" s="2">
        <f t="shared" si="36"/>
        <v>5.0586907992596353E-3</v>
      </c>
    </row>
    <row r="54" spans="2:22" x14ac:dyDescent="0.25">
      <c r="B54">
        <f t="shared" ref="B54:B56" si="37">B53+0.1</f>
        <v>0</v>
      </c>
      <c r="C54" s="2">
        <f t="shared" si="19"/>
        <v>0</v>
      </c>
      <c r="D54" s="2">
        <f t="shared" si="9"/>
        <v>0</v>
      </c>
      <c r="E54" s="2"/>
      <c r="F54" s="2">
        <f t="shared" ref="F54:F56" si="38">F53+0.1</f>
        <v>0</v>
      </c>
      <c r="G54" s="2">
        <f t="shared" si="13"/>
        <v>1</v>
      </c>
      <c r="H54" s="2"/>
      <c r="I54" s="2">
        <f t="shared" ref="I54:I56" si="39">LN(G54)</f>
        <v>0</v>
      </c>
      <c r="J54" s="2">
        <f t="shared" ref="J54:J56" si="40">D54+I54</f>
        <v>0</v>
      </c>
      <c r="N54" t="s">
        <v>6</v>
      </c>
      <c r="V54" t="s">
        <v>6</v>
      </c>
    </row>
    <row r="55" spans="2:22" x14ac:dyDescent="0.25">
      <c r="B55">
        <f t="shared" si="37"/>
        <v>0.1</v>
      </c>
      <c r="C55" s="2">
        <f t="shared" si="19"/>
        <v>0.10033467208545055</v>
      </c>
      <c r="D55" s="2">
        <f t="shared" si="9"/>
        <v>1.0067046422494889E-2</v>
      </c>
      <c r="E55" s="2"/>
      <c r="F55" s="2">
        <f t="shared" si="38"/>
        <v>0.1</v>
      </c>
      <c r="G55" s="2">
        <f t="shared" si="13"/>
        <v>0.99500416527802582</v>
      </c>
      <c r="H55" s="2"/>
      <c r="I55" s="2">
        <f t="shared" si="39"/>
        <v>-5.0083556232352541E-3</v>
      </c>
      <c r="J55" s="2">
        <f t="shared" si="40"/>
        <v>5.0586907992596353E-3</v>
      </c>
    </row>
    <row r="56" spans="2:22" x14ac:dyDescent="0.25">
      <c r="B56">
        <f t="shared" si="37"/>
        <v>0.2</v>
      </c>
      <c r="C56" s="2">
        <f t="shared" si="19"/>
        <v>0.2027100355086725</v>
      </c>
      <c r="D56" s="2">
        <f t="shared" si="9"/>
        <v>4.1091358495927266E-2</v>
      </c>
      <c r="E56" s="2"/>
      <c r="F56" s="2">
        <f t="shared" si="38"/>
        <v>0.2</v>
      </c>
      <c r="G56" s="2">
        <f t="shared" si="13"/>
        <v>0.98006657784124163</v>
      </c>
      <c r="H56" s="2"/>
      <c r="I56" s="2">
        <f t="shared" si="39"/>
        <v>-2.0134773052408354E-2</v>
      </c>
      <c r="J56" s="2">
        <f t="shared" si="40"/>
        <v>2.0956585443518912E-2</v>
      </c>
    </row>
    <row r="59" spans="2:22" x14ac:dyDescent="0.25">
      <c r="B59">
        <f>-0.02</f>
        <v>-0.02</v>
      </c>
      <c r="C59" s="2">
        <f t="shared" ref="C59:C63" si="41">TAN(B59)</f>
        <v>-2.0002667093402423E-2</v>
      </c>
      <c r="D59" s="2">
        <f t="shared" ref="D59:D63" si="42">C59*C59</f>
        <v>4.0010669084948413E-4</v>
      </c>
      <c r="E59" s="2"/>
      <c r="F59" s="2">
        <f>-0.2</f>
        <v>-0.2</v>
      </c>
      <c r="G59" s="2">
        <f t="shared" ref="G59:G63" si="43">COS(F59)</f>
        <v>0.98006657784124163</v>
      </c>
      <c r="H59" s="2"/>
      <c r="I59" s="2">
        <f t="shared" ref="I59:I63" si="44">LN(G59)</f>
        <v>-2.0134773052408354E-2</v>
      </c>
      <c r="J59" s="2">
        <f t="shared" ref="J59:J63" si="45">D59+I59</f>
        <v>-1.9734666361558871E-2</v>
      </c>
    </row>
    <row r="60" spans="2:22" x14ac:dyDescent="0.25">
      <c r="B60">
        <f>B59+0.01</f>
        <v>-0.01</v>
      </c>
      <c r="C60" s="2">
        <f t="shared" si="41"/>
        <v>-1.0000333346667207E-2</v>
      </c>
      <c r="D60" s="2">
        <f t="shared" si="42"/>
        <v>1.0000666704446414E-4</v>
      </c>
      <c r="E60" s="2"/>
      <c r="F60" s="2">
        <f>F59+0.1</f>
        <v>-0.1</v>
      </c>
      <c r="G60" s="2">
        <f t="shared" si="43"/>
        <v>0.99500416527802582</v>
      </c>
      <c r="H60" s="2"/>
      <c r="I60" s="2">
        <f t="shared" si="44"/>
        <v>-5.0083556232352541E-3</v>
      </c>
      <c r="J60" s="2">
        <f t="shared" si="45"/>
        <v>-4.9083489561907896E-3</v>
      </c>
    </row>
    <row r="61" spans="2:22" x14ac:dyDescent="0.25">
      <c r="B61">
        <f t="shared" ref="B61:B63" si="46">B60+0.01</f>
        <v>0</v>
      </c>
      <c r="C61" s="2">
        <f t="shared" si="41"/>
        <v>0</v>
      </c>
      <c r="D61" s="2">
        <f t="shared" si="42"/>
        <v>0</v>
      </c>
      <c r="E61" s="2"/>
      <c r="F61" s="2">
        <f t="shared" ref="F61:F63" si="47">F60+0.1</f>
        <v>0</v>
      </c>
      <c r="G61" s="2">
        <f t="shared" si="43"/>
        <v>1</v>
      </c>
      <c r="H61" s="2"/>
      <c r="I61" s="2">
        <f t="shared" si="44"/>
        <v>0</v>
      </c>
      <c r="J61" s="2">
        <f t="shared" si="45"/>
        <v>0</v>
      </c>
    </row>
    <row r="62" spans="2:22" x14ac:dyDescent="0.25">
      <c r="B62">
        <f t="shared" si="46"/>
        <v>0.01</v>
      </c>
      <c r="C62" s="2">
        <f t="shared" si="41"/>
        <v>1.0000333346667207E-2</v>
      </c>
      <c r="D62" s="2">
        <f t="shared" si="42"/>
        <v>1.0000666704446414E-4</v>
      </c>
      <c r="E62" s="2"/>
      <c r="F62" s="2">
        <f t="shared" si="47"/>
        <v>0.1</v>
      </c>
      <c r="G62" s="2">
        <f t="shared" si="43"/>
        <v>0.99500416527802582</v>
      </c>
      <c r="H62" s="2"/>
      <c r="I62" s="2">
        <f t="shared" si="44"/>
        <v>-5.0083556232352541E-3</v>
      </c>
      <c r="J62" s="2">
        <f t="shared" si="45"/>
        <v>-4.9083489561907896E-3</v>
      </c>
    </row>
    <row r="63" spans="2:22" x14ac:dyDescent="0.25">
      <c r="B63">
        <f t="shared" si="46"/>
        <v>0.02</v>
      </c>
      <c r="C63" s="2">
        <f t="shared" si="41"/>
        <v>2.0002667093402423E-2</v>
      </c>
      <c r="D63" s="2">
        <f t="shared" si="42"/>
        <v>4.0010669084948413E-4</v>
      </c>
      <c r="E63" s="2"/>
      <c r="F63" s="2">
        <f t="shared" si="47"/>
        <v>0.2</v>
      </c>
      <c r="G63" s="2">
        <f t="shared" si="43"/>
        <v>0.98006657784124163</v>
      </c>
      <c r="H63" s="2"/>
      <c r="I63" s="2">
        <f t="shared" si="44"/>
        <v>-2.0134773052408354E-2</v>
      </c>
      <c r="J63" s="2">
        <f t="shared" si="45"/>
        <v>-1.9734666361558871E-2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Леонидович</dc:creator>
  <cp:lastModifiedBy>Александр Леонидович</cp:lastModifiedBy>
  <dcterms:created xsi:type="dcterms:W3CDTF">2016-10-06T07:47:28Z</dcterms:created>
  <dcterms:modified xsi:type="dcterms:W3CDTF">2017-10-10T07:00:59Z</dcterms:modified>
</cp:coreProperties>
</file>