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Masters\classes\Term2\HW\Hydrology\4\Data\Question15\hambastegi\"/>
    </mc:Choice>
  </mc:AlternateContent>
  <xr:revisionPtr revIDLastSave="0" documentId="13_ncr:1_{0D82A1E9-D33B-4AD9-9C7C-E4F3BD43F83E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year 90" sheetId="1" r:id="rId1"/>
    <sheet name="year 91" sheetId="2" r:id="rId2"/>
    <sheet name="year 9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2" l="1"/>
  <c r="B26" i="2"/>
  <c r="B33" i="2"/>
  <c r="B40" i="2"/>
  <c r="B47" i="2"/>
  <c r="B20" i="2"/>
  <c r="C20" i="2"/>
  <c r="B21" i="2"/>
  <c r="C21" i="2"/>
  <c r="D21" i="2"/>
  <c r="B27" i="2"/>
  <c r="C27" i="2"/>
  <c r="B28" i="2"/>
  <c r="C28" i="2"/>
  <c r="D28" i="2"/>
  <c r="B34" i="2"/>
  <c r="C34" i="2"/>
  <c r="B35" i="2"/>
  <c r="C35" i="2"/>
  <c r="D35" i="2"/>
  <c r="B41" i="2"/>
  <c r="C41" i="2"/>
  <c r="B42" i="2"/>
  <c r="C42" i="2"/>
  <c r="D42" i="2"/>
  <c r="B48" i="2"/>
  <c r="C48" i="2"/>
  <c r="B49" i="2"/>
  <c r="C49" i="2"/>
  <c r="D49" i="2"/>
  <c r="B28" i="3"/>
  <c r="D49" i="3" l="1"/>
  <c r="C49" i="3"/>
  <c r="B49" i="3"/>
  <c r="C48" i="3"/>
  <c r="B48" i="3"/>
  <c r="B47" i="3"/>
  <c r="D42" i="3"/>
  <c r="C42" i="3"/>
  <c r="B42" i="3"/>
  <c r="C41" i="3"/>
  <c r="B41" i="3"/>
  <c r="B40" i="3"/>
  <c r="D35" i="3"/>
  <c r="C35" i="3"/>
  <c r="B35" i="3"/>
  <c r="C34" i="3"/>
  <c r="B34" i="3"/>
  <c r="B33" i="3"/>
  <c r="D28" i="3"/>
  <c r="C28" i="3"/>
  <c r="C27" i="3"/>
  <c r="B27" i="3"/>
  <c r="B26" i="3"/>
  <c r="D21" i="3"/>
  <c r="C21" i="3"/>
  <c r="B21" i="3"/>
  <c r="C20" i="3"/>
  <c r="B20" i="3"/>
  <c r="B19" i="3"/>
  <c r="B40" i="1"/>
  <c r="B33" i="1"/>
  <c r="B27" i="1"/>
  <c r="B26" i="1"/>
  <c r="D21" i="1"/>
  <c r="C21" i="1"/>
  <c r="C20" i="1"/>
  <c r="B21" i="1"/>
  <c r="B20" i="1"/>
  <c r="B19" i="1"/>
  <c r="D49" i="1"/>
  <c r="C49" i="1"/>
  <c r="C48" i="1"/>
  <c r="B49" i="1"/>
  <c r="B48" i="1"/>
  <c r="B47" i="1"/>
  <c r="D42" i="1"/>
  <c r="B41" i="1"/>
  <c r="C42" i="1"/>
  <c r="C41" i="1"/>
  <c r="B42" i="1"/>
  <c r="D35" i="1"/>
  <c r="C35" i="1"/>
  <c r="C34" i="1"/>
  <c r="B35" i="1"/>
  <c r="B34" i="1"/>
  <c r="D28" i="1"/>
  <c r="C27" i="1"/>
  <c r="C28" i="1"/>
  <c r="B28" i="1"/>
</calcChain>
</file>

<file path=xl/sharedStrings.xml><?xml version="1.0" encoding="utf-8"?>
<sst xmlns="http://schemas.openxmlformats.org/spreadsheetml/2006/main" count="555" uniqueCount="55">
  <si>
    <t xml:space="preserve"> rain (mm)</t>
  </si>
  <si>
    <t>evapo (mm)</t>
  </si>
  <si>
    <t>temp ©</t>
  </si>
  <si>
    <t>storage (mm)</t>
  </si>
  <si>
    <t>rain (mm)</t>
  </si>
  <si>
    <t>month</t>
  </si>
  <si>
    <t>mehr</t>
  </si>
  <si>
    <t>aban</t>
  </si>
  <si>
    <t>azar</t>
  </si>
  <si>
    <t>dey</t>
  </si>
  <si>
    <t>bahman</t>
  </si>
  <si>
    <t>esfand</t>
  </si>
  <si>
    <t>farvardin</t>
  </si>
  <si>
    <t>ordibehesht</t>
  </si>
  <si>
    <t>khordad</t>
  </si>
  <si>
    <t xml:space="preserve">tir </t>
  </si>
  <si>
    <t>mordad</t>
  </si>
  <si>
    <t>shahrivar</t>
  </si>
  <si>
    <t>correlation table</t>
  </si>
  <si>
    <t>whole year</t>
  </si>
  <si>
    <t>summer</t>
  </si>
  <si>
    <t>autumn</t>
  </si>
  <si>
    <t>winter</t>
  </si>
  <si>
    <t>spring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</si>
  <si>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</si>
  <si>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</si>
  <si>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</si>
  <si>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</si>
  <si>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</si>
  <si>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</si>
  <si>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</si>
  <si>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</si>
  <si>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</si>
  <si>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</si>
  <si>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</si>
  <si>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</si>
  <si>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</si>
  <si>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</si>
  <si>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</si>
  <si>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</si>
  <si>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</si>
  <si>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</si>
  <si>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</si>
  <si>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</si>
  <si>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</si>
  <si>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</si>
  <si>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</si>
  <si>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SUMMARY OUTPUT (RAINFALL CORELLATIONS)</t>
  </si>
  <si>
    <t>SUMMARY OUTPUT (EVAPOTRANSPIRATION CORRELATIONS)</t>
  </si>
  <si>
    <t>SUMMARY OUTPUT (TEMP CORRELATIONS)</t>
  </si>
  <si>
    <t>SUMMARY OUTPUT (STORAGE CORRELATIONS)</t>
  </si>
  <si>
    <t>SUMMARY OUTPUT (EVAPOTRANS CORRELATIONS)</t>
  </si>
  <si>
    <t>SUMMARY OUTPUT (RAINFALL CORRELATIONS)</t>
  </si>
  <si>
    <t>MULTIPLE REGRESSIONS</t>
  </si>
  <si>
    <t>SEPARATE 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</si>
</sst>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8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2" xfId="0" applyFill="1" applyBorder="1"/>
    <xf numFmtId="0" fontId="0" fillId="3" borderId="1" xfId="0" applyFill="1" applyBorder="1"/>
    <xf numFmtId="0" fontId="0" fillId="2" borderId="0" xfId="0" applyFill="1"/>
    <xf numFmtId="0" fontId="0" fillId="2" borderId="0" xfId="0" applyFill="1" applyBorder="1"/>
    <xf numFmtId="0" fontId="0" fillId="4" borderId="9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0" xfId="0" applyFont="1" applyFill="1" applyBorder="1"/>
    <xf numFmtId="0" fontId="0" fillId="4" borderId="0" xfId="0" applyFill="1"/>
    <xf numFmtId="0" fontId="1" fillId="4" borderId="1" xfId="0" applyFont="1" applyFill="1" applyBorder="1"/>
    <xf numFmtId="0" fontId="0" fillId="4" borderId="12" xfId="0" applyFill="1" applyBorder="1"/>
    <xf numFmtId="0" fontId="0" fillId="2" borderId="13" xfId="0" applyFill="1" applyBorder="1"/>
    <xf numFmtId="0" fontId="0" fillId="3" borderId="13" xfId="0" applyFill="1" applyBorder="1"/>
    <xf numFmtId="0" fontId="1" fillId="2" borderId="14" xfId="0" applyFont="1" applyFill="1" applyBorder="1"/>
    <xf numFmtId="0" fontId="1" fillId="4" borderId="14" xfId="0" applyFont="1" applyFill="1" applyBorder="1"/>
    <xf numFmtId="0" fontId="0" fillId="4" borderId="14" xfId="0" applyFill="1" applyBorder="1"/>
    <xf numFmtId="0" fontId="0" fillId="2" borderId="14" xfId="0" applyFill="1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15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Continuous"/>
    </xf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5" borderId="0" xfId="0" applyFill="1" applyBorder="1" applyAlignment="1"/>
    <xf numFmtId="0" fontId="2" fillId="5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2" fillId="0" borderId="25" xfId="0" applyFont="1" applyFill="1" applyBorder="1" applyAlignment="1">
      <alignment horizontal="centerContinuous"/>
    </xf>
    <xf numFmtId="0" fontId="0" fillId="5" borderId="23" xfId="0" applyFill="1" applyBorder="1" applyAlignment="1"/>
    <xf numFmtId="0" fontId="0" fillId="0" borderId="23" xfId="0" applyFill="1" applyBorder="1" applyAlignment="1"/>
    <xf numFmtId="0" fontId="0" fillId="0" borderId="26" xfId="0" applyFill="1" applyBorder="1" applyAlignment="1"/>
    <xf numFmtId="0" fontId="2" fillId="0" borderId="25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0" fillId="0" borderId="24" xfId="0" applyFill="1" applyBorder="1" applyAlignment="1"/>
    <xf numFmtId="0" fontId="0" fillId="0" borderId="17" xfId="0" applyFill="1" applyBorder="1" applyAlignment="1"/>
    <xf numFmtId="0" fontId="0" fillId="0" borderId="28" xfId="0" applyFill="1" applyBorder="1" applyAlignment="1"/>
    <xf numFmtId="0" fontId="0" fillId="0" borderId="29" xfId="0" applyFill="1" applyBorder="1" applyAlignment="1"/>
    <xf numFmtId="0" fontId="2" fillId="0" borderId="3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28" xfId="0" applyFill="1" applyBorder="1" applyAlignment="1"/>
    <xf numFmtId="0" fontId="0" fillId="6" borderId="18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4" borderId="35" xfId="0" applyFill="1" applyBorder="1"/>
    <xf numFmtId="0" fontId="0" fillId="2" borderId="36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0" xfId="0" applyFill="1" applyBorder="1"/>
    <xf numFmtId="0" fontId="1" fillId="2" borderId="37" xfId="0" applyFont="1" applyFill="1" applyBorder="1"/>
    <xf numFmtId="0" fontId="0" fillId="2" borderId="3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rain-storage (year90)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90'!$B$2:$B$13</c:f>
              <c:numCache>
                <c:formatCode>General</c:formatCode>
                <c:ptCount val="12"/>
                <c:pt idx="0">
                  <c:v>38.89</c:v>
                </c:pt>
                <c:pt idx="1">
                  <c:v>6.76</c:v>
                </c:pt>
                <c:pt idx="2">
                  <c:v>13.61</c:v>
                </c:pt>
                <c:pt idx="3">
                  <c:v>57.2</c:v>
                </c:pt>
                <c:pt idx="4">
                  <c:v>61.88</c:v>
                </c:pt>
                <c:pt idx="5">
                  <c:v>42.89</c:v>
                </c:pt>
                <c:pt idx="6">
                  <c:v>68.77</c:v>
                </c:pt>
                <c:pt idx="7">
                  <c:v>47.36</c:v>
                </c:pt>
                <c:pt idx="8">
                  <c:v>29.8</c:v>
                </c:pt>
                <c:pt idx="9">
                  <c:v>13.16</c:v>
                </c:pt>
                <c:pt idx="10">
                  <c:v>36.270000000000003</c:v>
                </c:pt>
                <c:pt idx="11">
                  <c:v>27.22</c:v>
                </c:pt>
              </c:numCache>
            </c:numRef>
          </c:xVal>
          <c:yVal>
            <c:numRef>
              <c:f>'year 90'!$E$2:$E$13</c:f>
              <c:numCache>
                <c:formatCode>General</c:formatCode>
                <c:ptCount val="12"/>
                <c:pt idx="0">
                  <c:v>881.82</c:v>
                </c:pt>
                <c:pt idx="1">
                  <c:v>877.31</c:v>
                </c:pt>
                <c:pt idx="2">
                  <c:v>869.07</c:v>
                </c:pt>
                <c:pt idx="3">
                  <c:v>878.36</c:v>
                </c:pt>
                <c:pt idx="4">
                  <c:v>899.02</c:v>
                </c:pt>
                <c:pt idx="5">
                  <c:v>920.21</c:v>
                </c:pt>
                <c:pt idx="6">
                  <c:v>927.03</c:v>
                </c:pt>
                <c:pt idx="7">
                  <c:v>938.4</c:v>
                </c:pt>
                <c:pt idx="8">
                  <c:v>924.26</c:v>
                </c:pt>
                <c:pt idx="9">
                  <c:v>902.83</c:v>
                </c:pt>
                <c:pt idx="10">
                  <c:v>887.6</c:v>
                </c:pt>
                <c:pt idx="11">
                  <c:v>880.92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5C-411A-9FF1-150342B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storage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</a:t>
            </a:r>
            <a:r>
              <a:rPr lang="en-US" baseline="0"/>
              <a:t> - storage </a:t>
            </a:r>
            <a:r>
              <a:rPr lang="en-US"/>
              <a:t> (year91)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storage-evapotrans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91'!$E$2:$E$13</c:f>
              <c:numCache>
                <c:formatCode>General</c:formatCode>
                <c:ptCount val="12"/>
                <c:pt idx="0">
                  <c:v>876.58</c:v>
                </c:pt>
                <c:pt idx="1">
                  <c:v>904.11</c:v>
                </c:pt>
                <c:pt idx="2">
                  <c:v>901.73</c:v>
                </c:pt>
                <c:pt idx="3">
                  <c:v>894.02</c:v>
                </c:pt>
                <c:pt idx="4">
                  <c:v>907.65</c:v>
                </c:pt>
                <c:pt idx="5">
                  <c:v>918.38</c:v>
                </c:pt>
                <c:pt idx="6">
                  <c:v>928.79</c:v>
                </c:pt>
                <c:pt idx="7">
                  <c:v>926.19</c:v>
                </c:pt>
                <c:pt idx="8">
                  <c:v>909.95</c:v>
                </c:pt>
                <c:pt idx="9">
                  <c:v>900.1</c:v>
                </c:pt>
                <c:pt idx="10">
                  <c:v>882.79</c:v>
                </c:pt>
                <c:pt idx="11">
                  <c:v>870.16</c:v>
                </c:pt>
              </c:numCache>
            </c:numRef>
          </c:xVal>
          <c:yVal>
            <c:numRef>
              <c:f>'year 91'!$C$2:$C$13</c:f>
              <c:numCache>
                <c:formatCode>General</c:formatCode>
                <c:ptCount val="12"/>
                <c:pt idx="0">
                  <c:v>21.09</c:v>
                </c:pt>
                <c:pt idx="1">
                  <c:v>21.06</c:v>
                </c:pt>
                <c:pt idx="2">
                  <c:v>14.29</c:v>
                </c:pt>
                <c:pt idx="3">
                  <c:v>13.69</c:v>
                </c:pt>
                <c:pt idx="4">
                  <c:v>23.34</c:v>
                </c:pt>
                <c:pt idx="5">
                  <c:v>37.64</c:v>
                </c:pt>
                <c:pt idx="6">
                  <c:v>56.98</c:v>
                </c:pt>
                <c:pt idx="7">
                  <c:v>73.36</c:v>
                </c:pt>
                <c:pt idx="8">
                  <c:v>57.76</c:v>
                </c:pt>
                <c:pt idx="9">
                  <c:v>45.86</c:v>
                </c:pt>
                <c:pt idx="10">
                  <c:v>27.42</c:v>
                </c:pt>
                <c:pt idx="11">
                  <c:v>21.99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A-44F2-AC11-A5176B2A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evapotrans </a:t>
                </a:r>
                <a:r>
                  <a:rPr lang="en-US" sz="1000" b="0" i="0" u="none" strike="noStrike" baseline="0">
                    <a:effectLst/>
                  </a:rPr>
                  <a:t>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temperature-storage (year91)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91'!$E$2:$E$13</c:f>
              <c:numCache>
                <c:formatCode>General</c:formatCode>
                <c:ptCount val="12"/>
                <c:pt idx="0">
                  <c:v>876.58</c:v>
                </c:pt>
                <c:pt idx="1">
                  <c:v>904.11</c:v>
                </c:pt>
                <c:pt idx="2">
                  <c:v>901.73</c:v>
                </c:pt>
                <c:pt idx="3">
                  <c:v>894.02</c:v>
                </c:pt>
                <c:pt idx="4">
                  <c:v>907.65</c:v>
                </c:pt>
                <c:pt idx="5">
                  <c:v>918.38</c:v>
                </c:pt>
                <c:pt idx="6">
                  <c:v>928.79</c:v>
                </c:pt>
                <c:pt idx="7">
                  <c:v>926.19</c:v>
                </c:pt>
                <c:pt idx="8">
                  <c:v>909.95</c:v>
                </c:pt>
                <c:pt idx="9">
                  <c:v>900.1</c:v>
                </c:pt>
                <c:pt idx="10">
                  <c:v>882.79</c:v>
                </c:pt>
                <c:pt idx="11">
                  <c:v>870.16</c:v>
                </c:pt>
              </c:numCache>
            </c:numRef>
          </c:xVal>
          <c:yVal>
            <c:numRef>
              <c:f>'year 91'!$D$2:$D$13</c:f>
              <c:numCache>
                <c:formatCode>General</c:formatCode>
                <c:ptCount val="12"/>
                <c:pt idx="0">
                  <c:v>12.66</c:v>
                </c:pt>
                <c:pt idx="1">
                  <c:v>2.54</c:v>
                </c:pt>
                <c:pt idx="2">
                  <c:v>1.1000000000000001</c:v>
                </c:pt>
                <c:pt idx="3">
                  <c:v>-0.62</c:v>
                </c:pt>
                <c:pt idx="4">
                  <c:v>-2.61</c:v>
                </c:pt>
                <c:pt idx="5">
                  <c:v>1.98</c:v>
                </c:pt>
                <c:pt idx="6">
                  <c:v>12.83</c:v>
                </c:pt>
                <c:pt idx="7">
                  <c:v>17.8</c:v>
                </c:pt>
                <c:pt idx="8">
                  <c:v>20.78</c:v>
                </c:pt>
                <c:pt idx="9">
                  <c:v>22.6</c:v>
                </c:pt>
                <c:pt idx="10">
                  <c:v>23.84</c:v>
                </c:pt>
                <c:pt idx="11">
                  <c:v>18.61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8B-4208-83B7-3B43490D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temperature-rain (year91)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t-r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91'!$B$2:$B$13</c:f>
              <c:numCache>
                <c:formatCode>General</c:formatCode>
                <c:ptCount val="12"/>
                <c:pt idx="0">
                  <c:v>67.11</c:v>
                </c:pt>
                <c:pt idx="1">
                  <c:v>65.819999999999993</c:v>
                </c:pt>
                <c:pt idx="2">
                  <c:v>14.24</c:v>
                </c:pt>
                <c:pt idx="3">
                  <c:v>40.43</c:v>
                </c:pt>
                <c:pt idx="4">
                  <c:v>45.07</c:v>
                </c:pt>
                <c:pt idx="5">
                  <c:v>49.94</c:v>
                </c:pt>
                <c:pt idx="6">
                  <c:v>37.93</c:v>
                </c:pt>
                <c:pt idx="7">
                  <c:v>43.35</c:v>
                </c:pt>
                <c:pt idx="8">
                  <c:v>37.54</c:v>
                </c:pt>
                <c:pt idx="9">
                  <c:v>34.549999999999997</c:v>
                </c:pt>
                <c:pt idx="10">
                  <c:v>13.99</c:v>
                </c:pt>
                <c:pt idx="11">
                  <c:v>23.59</c:v>
                </c:pt>
              </c:numCache>
            </c:numRef>
          </c:xVal>
          <c:yVal>
            <c:numRef>
              <c:f>'year 91'!$D$2:$D$13</c:f>
              <c:numCache>
                <c:formatCode>General</c:formatCode>
                <c:ptCount val="12"/>
                <c:pt idx="0">
                  <c:v>12.66</c:v>
                </c:pt>
                <c:pt idx="1">
                  <c:v>2.54</c:v>
                </c:pt>
                <c:pt idx="2">
                  <c:v>1.1000000000000001</c:v>
                </c:pt>
                <c:pt idx="3">
                  <c:v>-0.62</c:v>
                </c:pt>
                <c:pt idx="4">
                  <c:v>-2.61</c:v>
                </c:pt>
                <c:pt idx="5">
                  <c:v>1.98</c:v>
                </c:pt>
                <c:pt idx="6">
                  <c:v>12.83</c:v>
                </c:pt>
                <c:pt idx="7">
                  <c:v>17.8</c:v>
                </c:pt>
                <c:pt idx="8">
                  <c:v>20.78</c:v>
                </c:pt>
                <c:pt idx="9">
                  <c:v>22.6</c:v>
                </c:pt>
                <c:pt idx="10">
                  <c:v>23.84</c:v>
                </c:pt>
                <c:pt idx="11">
                  <c:v>18.61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A1-4E9A-A14E-816E450A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rain-storage (year93)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rain-storage (year90)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93'!$B$2:$B$13</c:f>
              <c:numCache>
                <c:formatCode>General</c:formatCode>
                <c:ptCount val="12"/>
                <c:pt idx="0">
                  <c:v>27.21</c:v>
                </c:pt>
                <c:pt idx="1">
                  <c:v>49.04</c:v>
                </c:pt>
                <c:pt idx="2">
                  <c:v>56.75</c:v>
                </c:pt>
                <c:pt idx="3">
                  <c:v>31.62</c:v>
                </c:pt>
                <c:pt idx="4">
                  <c:v>23.43</c:v>
                </c:pt>
                <c:pt idx="5">
                  <c:v>52.81</c:v>
                </c:pt>
                <c:pt idx="6">
                  <c:v>34.74</c:v>
                </c:pt>
                <c:pt idx="7">
                  <c:v>50.2</c:v>
                </c:pt>
                <c:pt idx="8">
                  <c:v>19.62</c:v>
                </c:pt>
                <c:pt idx="9">
                  <c:v>11.37</c:v>
                </c:pt>
                <c:pt idx="10">
                  <c:v>5.3</c:v>
                </c:pt>
                <c:pt idx="11">
                  <c:v>16.07</c:v>
                </c:pt>
              </c:numCache>
            </c:numRef>
          </c:xVal>
          <c:yVal>
            <c:numRef>
              <c:f>'year 93'!$E$2:$E$13</c:f>
              <c:numCache>
                <c:formatCode>General</c:formatCode>
                <c:ptCount val="12"/>
                <c:pt idx="0">
                  <c:v>862.94</c:v>
                </c:pt>
                <c:pt idx="1">
                  <c:v>860.4</c:v>
                </c:pt>
                <c:pt idx="2">
                  <c:v>874.34</c:v>
                </c:pt>
                <c:pt idx="3">
                  <c:v>870.72</c:v>
                </c:pt>
                <c:pt idx="4">
                  <c:v>872.63</c:v>
                </c:pt>
                <c:pt idx="5">
                  <c:v>881.86</c:v>
                </c:pt>
                <c:pt idx="6">
                  <c:v>893.91</c:v>
                </c:pt>
                <c:pt idx="7">
                  <c:v>888.69</c:v>
                </c:pt>
                <c:pt idx="8">
                  <c:v>880.4</c:v>
                </c:pt>
                <c:pt idx="9">
                  <c:v>868.56</c:v>
                </c:pt>
                <c:pt idx="10">
                  <c:v>855.03</c:v>
                </c:pt>
                <c:pt idx="11">
                  <c:v>841.09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2-4AAF-9065-8EB4CFEEF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storage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</a:t>
            </a:r>
            <a:r>
              <a:rPr lang="en-US" baseline="0"/>
              <a:t> - temp </a:t>
            </a:r>
            <a:r>
              <a:rPr lang="en-US"/>
              <a:t> (year93)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et-temp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93'!$C$2:$C$13</c:f>
              <c:numCache>
                <c:formatCode>General</c:formatCode>
                <c:ptCount val="12"/>
                <c:pt idx="0">
                  <c:v>12.2</c:v>
                </c:pt>
                <c:pt idx="1">
                  <c:v>15.2</c:v>
                </c:pt>
                <c:pt idx="2">
                  <c:v>17.25</c:v>
                </c:pt>
                <c:pt idx="3">
                  <c:v>13.76</c:v>
                </c:pt>
                <c:pt idx="4">
                  <c:v>18.23</c:v>
                </c:pt>
                <c:pt idx="5">
                  <c:v>35.43</c:v>
                </c:pt>
                <c:pt idx="6">
                  <c:v>49.53</c:v>
                </c:pt>
                <c:pt idx="7">
                  <c:v>72.11</c:v>
                </c:pt>
                <c:pt idx="8">
                  <c:v>53.5</c:v>
                </c:pt>
                <c:pt idx="9">
                  <c:v>28.56</c:v>
                </c:pt>
                <c:pt idx="10">
                  <c:v>14.9</c:v>
                </c:pt>
                <c:pt idx="11">
                  <c:v>12.74</c:v>
                </c:pt>
              </c:numCache>
            </c:numRef>
          </c:xVal>
          <c:yVal>
            <c:numRef>
              <c:f>'year 93'!$D$2:$D$13</c:f>
              <c:numCache>
                <c:formatCode>General</c:formatCode>
                <c:ptCount val="12"/>
                <c:pt idx="0">
                  <c:v>12.34</c:v>
                </c:pt>
                <c:pt idx="1">
                  <c:v>8.24</c:v>
                </c:pt>
                <c:pt idx="2">
                  <c:v>-0.48</c:v>
                </c:pt>
                <c:pt idx="3">
                  <c:v>-0.5</c:v>
                </c:pt>
                <c:pt idx="4">
                  <c:v>-1.73</c:v>
                </c:pt>
                <c:pt idx="5">
                  <c:v>6.65</c:v>
                </c:pt>
                <c:pt idx="6">
                  <c:v>12.55</c:v>
                </c:pt>
                <c:pt idx="7">
                  <c:v>18.18</c:v>
                </c:pt>
                <c:pt idx="8">
                  <c:v>21.44</c:v>
                </c:pt>
                <c:pt idx="9">
                  <c:v>23.54</c:v>
                </c:pt>
                <c:pt idx="10">
                  <c:v>24.5</c:v>
                </c:pt>
                <c:pt idx="11">
                  <c:v>20.48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8-4941-8921-6924EB8A0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evapotrans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</a:t>
            </a:r>
            <a:r>
              <a:rPr lang="en-US" baseline="0"/>
              <a:t> - rain </a:t>
            </a:r>
            <a:r>
              <a:rPr lang="en-US"/>
              <a:t> (year93)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rain-evapotrans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93'!$B$2:$B$13</c:f>
              <c:numCache>
                <c:formatCode>General</c:formatCode>
                <c:ptCount val="12"/>
                <c:pt idx="0">
                  <c:v>27.21</c:v>
                </c:pt>
                <c:pt idx="1">
                  <c:v>49.04</c:v>
                </c:pt>
                <c:pt idx="2">
                  <c:v>56.75</c:v>
                </c:pt>
                <c:pt idx="3">
                  <c:v>31.62</c:v>
                </c:pt>
                <c:pt idx="4">
                  <c:v>23.43</c:v>
                </c:pt>
                <c:pt idx="5">
                  <c:v>52.81</c:v>
                </c:pt>
                <c:pt idx="6">
                  <c:v>34.74</c:v>
                </c:pt>
                <c:pt idx="7">
                  <c:v>50.2</c:v>
                </c:pt>
                <c:pt idx="8">
                  <c:v>19.62</c:v>
                </c:pt>
                <c:pt idx="9">
                  <c:v>11.37</c:v>
                </c:pt>
                <c:pt idx="10">
                  <c:v>5.3</c:v>
                </c:pt>
                <c:pt idx="11">
                  <c:v>16.07</c:v>
                </c:pt>
              </c:numCache>
            </c:numRef>
          </c:xVal>
          <c:yVal>
            <c:numRef>
              <c:f>'year 93'!$C$2:$C$13</c:f>
              <c:numCache>
                <c:formatCode>General</c:formatCode>
                <c:ptCount val="12"/>
                <c:pt idx="0">
                  <c:v>12.2</c:v>
                </c:pt>
                <c:pt idx="1">
                  <c:v>15.2</c:v>
                </c:pt>
                <c:pt idx="2">
                  <c:v>17.25</c:v>
                </c:pt>
                <c:pt idx="3">
                  <c:v>13.76</c:v>
                </c:pt>
                <c:pt idx="4">
                  <c:v>18.23</c:v>
                </c:pt>
                <c:pt idx="5">
                  <c:v>35.43</c:v>
                </c:pt>
                <c:pt idx="6">
                  <c:v>49.53</c:v>
                </c:pt>
                <c:pt idx="7">
                  <c:v>72.11</c:v>
                </c:pt>
                <c:pt idx="8">
                  <c:v>53.5</c:v>
                </c:pt>
                <c:pt idx="9">
                  <c:v>28.56</c:v>
                </c:pt>
                <c:pt idx="10">
                  <c:v>14.9</c:v>
                </c:pt>
                <c:pt idx="11">
                  <c:v>12.74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C-4D9F-94F2-678F8C06B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evapotrans </a:t>
                </a:r>
                <a:r>
                  <a:rPr lang="en-US" sz="1000" b="0" i="0" u="none" strike="noStrike" baseline="0">
                    <a:effectLst/>
                  </a:rPr>
                  <a:t>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</a:t>
            </a:r>
            <a:r>
              <a:rPr lang="en-US" baseline="0"/>
              <a:t> - storage </a:t>
            </a:r>
            <a:r>
              <a:rPr lang="en-US"/>
              <a:t> (year93)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93'!$E$2:$E$13</c:f>
              <c:numCache>
                <c:formatCode>General</c:formatCode>
                <c:ptCount val="12"/>
                <c:pt idx="0">
                  <c:v>862.94</c:v>
                </c:pt>
                <c:pt idx="1">
                  <c:v>860.4</c:v>
                </c:pt>
                <c:pt idx="2">
                  <c:v>874.34</c:v>
                </c:pt>
                <c:pt idx="3">
                  <c:v>870.72</c:v>
                </c:pt>
                <c:pt idx="4">
                  <c:v>872.63</c:v>
                </c:pt>
                <c:pt idx="5">
                  <c:v>881.86</c:v>
                </c:pt>
                <c:pt idx="6">
                  <c:v>893.91</c:v>
                </c:pt>
                <c:pt idx="7">
                  <c:v>888.69</c:v>
                </c:pt>
                <c:pt idx="8">
                  <c:v>880.4</c:v>
                </c:pt>
                <c:pt idx="9">
                  <c:v>868.56</c:v>
                </c:pt>
                <c:pt idx="10">
                  <c:v>855.03</c:v>
                </c:pt>
                <c:pt idx="11">
                  <c:v>841.09</c:v>
                </c:pt>
              </c:numCache>
            </c:numRef>
          </c:xVal>
          <c:yVal>
            <c:numRef>
              <c:f>'year 93'!$C$2:$C$13</c:f>
              <c:numCache>
                <c:formatCode>General</c:formatCode>
                <c:ptCount val="12"/>
                <c:pt idx="0">
                  <c:v>12.2</c:v>
                </c:pt>
                <c:pt idx="1">
                  <c:v>15.2</c:v>
                </c:pt>
                <c:pt idx="2">
                  <c:v>17.25</c:v>
                </c:pt>
                <c:pt idx="3">
                  <c:v>13.76</c:v>
                </c:pt>
                <c:pt idx="4">
                  <c:v>18.23</c:v>
                </c:pt>
                <c:pt idx="5">
                  <c:v>35.43</c:v>
                </c:pt>
                <c:pt idx="6">
                  <c:v>49.53</c:v>
                </c:pt>
                <c:pt idx="7">
                  <c:v>72.11</c:v>
                </c:pt>
                <c:pt idx="8">
                  <c:v>53.5</c:v>
                </c:pt>
                <c:pt idx="9">
                  <c:v>28.56</c:v>
                </c:pt>
                <c:pt idx="10">
                  <c:v>14.9</c:v>
                </c:pt>
                <c:pt idx="11">
                  <c:v>12.74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54-41A0-A38C-377770CC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evapotrans </a:t>
                </a:r>
                <a:r>
                  <a:rPr lang="en-US" sz="1000" b="0" i="0" u="none" strike="noStrike" baseline="0">
                    <a:effectLst/>
                  </a:rPr>
                  <a:t>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temperature-storage (year93)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rain-storage (year90)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93'!$E$2:$E$13</c:f>
              <c:numCache>
                <c:formatCode>General</c:formatCode>
                <c:ptCount val="12"/>
                <c:pt idx="0">
                  <c:v>862.94</c:v>
                </c:pt>
                <c:pt idx="1">
                  <c:v>860.4</c:v>
                </c:pt>
                <c:pt idx="2">
                  <c:v>874.34</c:v>
                </c:pt>
                <c:pt idx="3">
                  <c:v>870.72</c:v>
                </c:pt>
                <c:pt idx="4">
                  <c:v>872.63</c:v>
                </c:pt>
                <c:pt idx="5">
                  <c:v>881.86</c:v>
                </c:pt>
                <c:pt idx="6">
                  <c:v>893.91</c:v>
                </c:pt>
                <c:pt idx="7">
                  <c:v>888.69</c:v>
                </c:pt>
                <c:pt idx="8">
                  <c:v>880.4</c:v>
                </c:pt>
                <c:pt idx="9">
                  <c:v>868.56</c:v>
                </c:pt>
                <c:pt idx="10">
                  <c:v>855.03</c:v>
                </c:pt>
                <c:pt idx="11">
                  <c:v>841.09</c:v>
                </c:pt>
              </c:numCache>
            </c:numRef>
          </c:xVal>
          <c:yVal>
            <c:numRef>
              <c:f>'year 93'!$D$2:$D$13</c:f>
              <c:numCache>
                <c:formatCode>General</c:formatCode>
                <c:ptCount val="12"/>
                <c:pt idx="0">
                  <c:v>12.34</c:v>
                </c:pt>
                <c:pt idx="1">
                  <c:v>8.24</c:v>
                </c:pt>
                <c:pt idx="2">
                  <c:v>-0.48</c:v>
                </c:pt>
                <c:pt idx="3">
                  <c:v>-0.5</c:v>
                </c:pt>
                <c:pt idx="4">
                  <c:v>-1.73</c:v>
                </c:pt>
                <c:pt idx="5">
                  <c:v>6.65</c:v>
                </c:pt>
                <c:pt idx="6">
                  <c:v>12.55</c:v>
                </c:pt>
                <c:pt idx="7">
                  <c:v>18.18</c:v>
                </c:pt>
                <c:pt idx="8">
                  <c:v>21.44</c:v>
                </c:pt>
                <c:pt idx="9">
                  <c:v>23.54</c:v>
                </c:pt>
                <c:pt idx="10">
                  <c:v>24.5</c:v>
                </c:pt>
                <c:pt idx="11">
                  <c:v>20.48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5-43CF-B3EC-6B8A70F0C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temperature-rain (year93)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temp-storage (year90)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93'!$B$2:$B$13</c:f>
              <c:numCache>
                <c:formatCode>General</c:formatCode>
                <c:ptCount val="12"/>
                <c:pt idx="0">
                  <c:v>27.21</c:v>
                </c:pt>
                <c:pt idx="1">
                  <c:v>49.04</c:v>
                </c:pt>
                <c:pt idx="2">
                  <c:v>56.75</c:v>
                </c:pt>
                <c:pt idx="3">
                  <c:v>31.62</c:v>
                </c:pt>
                <c:pt idx="4">
                  <c:v>23.43</c:v>
                </c:pt>
                <c:pt idx="5">
                  <c:v>52.81</c:v>
                </c:pt>
                <c:pt idx="6">
                  <c:v>34.74</c:v>
                </c:pt>
                <c:pt idx="7">
                  <c:v>50.2</c:v>
                </c:pt>
                <c:pt idx="8">
                  <c:v>19.62</c:v>
                </c:pt>
                <c:pt idx="9">
                  <c:v>11.37</c:v>
                </c:pt>
                <c:pt idx="10">
                  <c:v>5.3</c:v>
                </c:pt>
                <c:pt idx="11">
                  <c:v>16.07</c:v>
                </c:pt>
              </c:numCache>
            </c:numRef>
          </c:xVal>
          <c:yVal>
            <c:numRef>
              <c:f>'year 93'!$D$2:$D$13</c:f>
              <c:numCache>
                <c:formatCode>General</c:formatCode>
                <c:ptCount val="12"/>
                <c:pt idx="0">
                  <c:v>12.34</c:v>
                </c:pt>
                <c:pt idx="1">
                  <c:v>8.24</c:v>
                </c:pt>
                <c:pt idx="2">
                  <c:v>-0.48</c:v>
                </c:pt>
                <c:pt idx="3">
                  <c:v>-0.5</c:v>
                </c:pt>
                <c:pt idx="4">
                  <c:v>-1.73</c:v>
                </c:pt>
                <c:pt idx="5">
                  <c:v>6.65</c:v>
                </c:pt>
                <c:pt idx="6">
                  <c:v>12.55</c:v>
                </c:pt>
                <c:pt idx="7">
                  <c:v>18.18</c:v>
                </c:pt>
                <c:pt idx="8">
                  <c:v>21.44</c:v>
                </c:pt>
                <c:pt idx="9">
                  <c:v>23.54</c:v>
                </c:pt>
                <c:pt idx="10">
                  <c:v>24.5</c:v>
                </c:pt>
                <c:pt idx="11">
                  <c:v>20.48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D-4F5B-B7C8-E3C0714F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</a:t>
            </a:r>
            <a:r>
              <a:rPr lang="en-US" baseline="0"/>
              <a:t> - temp </a:t>
            </a:r>
            <a:r>
              <a:rPr lang="en-US"/>
              <a:t> (year90)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et-temp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90'!$C$2:$C$13</c:f>
              <c:numCache>
                <c:formatCode>General</c:formatCode>
                <c:ptCount val="12"/>
                <c:pt idx="0">
                  <c:v>17.190000000000001</c:v>
                </c:pt>
                <c:pt idx="1">
                  <c:v>12.94</c:v>
                </c:pt>
                <c:pt idx="2">
                  <c:v>6.7</c:v>
                </c:pt>
                <c:pt idx="3">
                  <c:v>10.41</c:v>
                </c:pt>
                <c:pt idx="4">
                  <c:v>18.383301500000002</c:v>
                </c:pt>
                <c:pt idx="5">
                  <c:v>33.15</c:v>
                </c:pt>
                <c:pt idx="6">
                  <c:v>52.94</c:v>
                </c:pt>
                <c:pt idx="7">
                  <c:v>74.58</c:v>
                </c:pt>
                <c:pt idx="8">
                  <c:v>60.54</c:v>
                </c:pt>
                <c:pt idx="9">
                  <c:v>32.020000000000003</c:v>
                </c:pt>
                <c:pt idx="10">
                  <c:v>26.62</c:v>
                </c:pt>
                <c:pt idx="11">
                  <c:v>23.83</c:v>
                </c:pt>
              </c:numCache>
            </c:numRef>
          </c:xVal>
          <c:yVal>
            <c:numRef>
              <c:f>'year 90'!$D$2:$D$13</c:f>
              <c:numCache>
                <c:formatCode>General</c:formatCode>
                <c:ptCount val="12"/>
                <c:pt idx="0">
                  <c:v>14.97</c:v>
                </c:pt>
                <c:pt idx="1">
                  <c:v>7.87</c:v>
                </c:pt>
                <c:pt idx="2">
                  <c:v>4.82</c:v>
                </c:pt>
                <c:pt idx="3">
                  <c:v>-1.1100000000000001</c:v>
                </c:pt>
                <c:pt idx="4">
                  <c:v>-0.65</c:v>
                </c:pt>
                <c:pt idx="5">
                  <c:v>3.95</c:v>
                </c:pt>
                <c:pt idx="6">
                  <c:v>11.32</c:v>
                </c:pt>
                <c:pt idx="7">
                  <c:v>16.64</c:v>
                </c:pt>
                <c:pt idx="8">
                  <c:v>21.34</c:v>
                </c:pt>
                <c:pt idx="9">
                  <c:v>24.46</c:v>
                </c:pt>
                <c:pt idx="10">
                  <c:v>22.41</c:v>
                </c:pt>
                <c:pt idx="11">
                  <c:v>18.47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5E-4743-A6A1-81739972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evapotrans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</a:t>
            </a:r>
            <a:r>
              <a:rPr lang="en-US" baseline="0"/>
              <a:t> - rain </a:t>
            </a:r>
            <a:r>
              <a:rPr lang="en-US"/>
              <a:t> (year90)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rain-evapotrans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90'!$B$2:$B$13</c:f>
              <c:numCache>
                <c:formatCode>General</c:formatCode>
                <c:ptCount val="12"/>
                <c:pt idx="0">
                  <c:v>38.89</c:v>
                </c:pt>
                <c:pt idx="1">
                  <c:v>6.76</c:v>
                </c:pt>
                <c:pt idx="2">
                  <c:v>13.61</c:v>
                </c:pt>
                <c:pt idx="3">
                  <c:v>57.2</c:v>
                </c:pt>
                <c:pt idx="4">
                  <c:v>61.88</c:v>
                </c:pt>
                <c:pt idx="5">
                  <c:v>42.89</c:v>
                </c:pt>
                <c:pt idx="6">
                  <c:v>68.77</c:v>
                </c:pt>
                <c:pt idx="7">
                  <c:v>47.36</c:v>
                </c:pt>
                <c:pt idx="8">
                  <c:v>29.8</c:v>
                </c:pt>
                <c:pt idx="9">
                  <c:v>13.16</c:v>
                </c:pt>
                <c:pt idx="10">
                  <c:v>36.270000000000003</c:v>
                </c:pt>
                <c:pt idx="11">
                  <c:v>27.22</c:v>
                </c:pt>
              </c:numCache>
            </c:numRef>
          </c:xVal>
          <c:yVal>
            <c:numRef>
              <c:f>'year 90'!$C$2:$C$13</c:f>
              <c:numCache>
                <c:formatCode>General</c:formatCode>
                <c:ptCount val="12"/>
                <c:pt idx="0">
                  <c:v>17.190000000000001</c:v>
                </c:pt>
                <c:pt idx="1">
                  <c:v>12.94</c:v>
                </c:pt>
                <c:pt idx="2">
                  <c:v>6.7</c:v>
                </c:pt>
                <c:pt idx="3">
                  <c:v>10.41</c:v>
                </c:pt>
                <c:pt idx="4">
                  <c:v>18.383301500000002</c:v>
                </c:pt>
                <c:pt idx="5">
                  <c:v>33.15</c:v>
                </c:pt>
                <c:pt idx="6">
                  <c:v>52.94</c:v>
                </c:pt>
                <c:pt idx="7">
                  <c:v>74.58</c:v>
                </c:pt>
                <c:pt idx="8">
                  <c:v>60.54</c:v>
                </c:pt>
                <c:pt idx="9">
                  <c:v>32.020000000000003</c:v>
                </c:pt>
                <c:pt idx="10">
                  <c:v>26.62</c:v>
                </c:pt>
                <c:pt idx="11">
                  <c:v>23.83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45-4705-9B21-E02688088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evapotrans </a:t>
                </a:r>
                <a:r>
                  <a:rPr lang="en-US" sz="1000" b="0" i="0" u="none" strike="noStrike" baseline="0">
                    <a:effectLst/>
                  </a:rPr>
                  <a:t>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</a:t>
            </a:r>
            <a:r>
              <a:rPr lang="en-US" baseline="0"/>
              <a:t> - storage </a:t>
            </a:r>
            <a:r>
              <a:rPr lang="en-US"/>
              <a:t> (year90)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evapo-storage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90'!$C$2:$C$13</c:f>
              <c:numCache>
                <c:formatCode>General</c:formatCode>
                <c:ptCount val="12"/>
                <c:pt idx="0">
                  <c:v>17.190000000000001</c:v>
                </c:pt>
                <c:pt idx="1">
                  <c:v>12.94</c:v>
                </c:pt>
                <c:pt idx="2">
                  <c:v>6.7</c:v>
                </c:pt>
                <c:pt idx="3">
                  <c:v>10.41</c:v>
                </c:pt>
                <c:pt idx="4">
                  <c:v>18.383301500000002</c:v>
                </c:pt>
                <c:pt idx="5">
                  <c:v>33.15</c:v>
                </c:pt>
                <c:pt idx="6">
                  <c:v>52.94</c:v>
                </c:pt>
                <c:pt idx="7">
                  <c:v>74.58</c:v>
                </c:pt>
                <c:pt idx="8">
                  <c:v>60.54</c:v>
                </c:pt>
                <c:pt idx="9">
                  <c:v>32.020000000000003</c:v>
                </c:pt>
                <c:pt idx="10">
                  <c:v>26.62</c:v>
                </c:pt>
                <c:pt idx="11">
                  <c:v>23.83</c:v>
                </c:pt>
              </c:numCache>
            </c:numRef>
          </c:xVal>
          <c:yVal>
            <c:numRef>
              <c:f>'year 90'!$E$2:$E$13</c:f>
              <c:numCache>
                <c:formatCode>General</c:formatCode>
                <c:ptCount val="12"/>
                <c:pt idx="0">
                  <c:v>881.82</c:v>
                </c:pt>
                <c:pt idx="1">
                  <c:v>877.31</c:v>
                </c:pt>
                <c:pt idx="2">
                  <c:v>869.07</c:v>
                </c:pt>
                <c:pt idx="3">
                  <c:v>878.36</c:v>
                </c:pt>
                <c:pt idx="4">
                  <c:v>899.02</c:v>
                </c:pt>
                <c:pt idx="5">
                  <c:v>920.21</c:v>
                </c:pt>
                <c:pt idx="6">
                  <c:v>927.03</c:v>
                </c:pt>
                <c:pt idx="7">
                  <c:v>938.4</c:v>
                </c:pt>
                <c:pt idx="8">
                  <c:v>924.26</c:v>
                </c:pt>
                <c:pt idx="9">
                  <c:v>902.83</c:v>
                </c:pt>
                <c:pt idx="10">
                  <c:v>887.6</c:v>
                </c:pt>
                <c:pt idx="11">
                  <c:v>880.92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79-4AA5-BFAE-E2EF067F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evapotrans </a:t>
                </a:r>
                <a:r>
                  <a:rPr lang="en-US" sz="1000" b="0" i="0" u="none" strike="noStrike" baseline="0">
                    <a:effectLst/>
                  </a:rPr>
                  <a:t>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temperature-storage (year90)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90'!$E$2:$E$13</c:f>
              <c:numCache>
                <c:formatCode>General</c:formatCode>
                <c:ptCount val="12"/>
                <c:pt idx="0">
                  <c:v>881.82</c:v>
                </c:pt>
                <c:pt idx="1">
                  <c:v>877.31</c:v>
                </c:pt>
                <c:pt idx="2">
                  <c:v>869.07</c:v>
                </c:pt>
                <c:pt idx="3">
                  <c:v>878.36</c:v>
                </c:pt>
                <c:pt idx="4">
                  <c:v>899.02</c:v>
                </c:pt>
                <c:pt idx="5">
                  <c:v>920.21</c:v>
                </c:pt>
                <c:pt idx="6">
                  <c:v>927.03</c:v>
                </c:pt>
                <c:pt idx="7">
                  <c:v>938.4</c:v>
                </c:pt>
                <c:pt idx="8">
                  <c:v>924.26</c:v>
                </c:pt>
                <c:pt idx="9">
                  <c:v>902.83</c:v>
                </c:pt>
                <c:pt idx="10">
                  <c:v>887.6</c:v>
                </c:pt>
                <c:pt idx="11">
                  <c:v>880.92</c:v>
                </c:pt>
              </c:numCache>
            </c:numRef>
          </c:xVal>
          <c:yVal>
            <c:numRef>
              <c:f>'year 90'!$D$2:$D$13</c:f>
              <c:numCache>
                <c:formatCode>General</c:formatCode>
                <c:ptCount val="12"/>
                <c:pt idx="0">
                  <c:v>14.97</c:v>
                </c:pt>
                <c:pt idx="1">
                  <c:v>7.87</c:v>
                </c:pt>
                <c:pt idx="2">
                  <c:v>4.82</c:v>
                </c:pt>
                <c:pt idx="3">
                  <c:v>-1.1100000000000001</c:v>
                </c:pt>
                <c:pt idx="4">
                  <c:v>-0.65</c:v>
                </c:pt>
                <c:pt idx="5">
                  <c:v>3.95</c:v>
                </c:pt>
                <c:pt idx="6">
                  <c:v>11.32</c:v>
                </c:pt>
                <c:pt idx="7">
                  <c:v>16.64</c:v>
                </c:pt>
                <c:pt idx="8">
                  <c:v>21.34</c:v>
                </c:pt>
                <c:pt idx="9">
                  <c:v>24.46</c:v>
                </c:pt>
                <c:pt idx="10">
                  <c:v>22.41</c:v>
                </c:pt>
                <c:pt idx="11">
                  <c:v>18.47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37-4576-96EB-4CE4E06F0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storage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temperature-rain (year90)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t-r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90'!$B$2:$B$13</c:f>
              <c:numCache>
                <c:formatCode>General</c:formatCode>
                <c:ptCount val="12"/>
                <c:pt idx="0">
                  <c:v>38.89</c:v>
                </c:pt>
                <c:pt idx="1">
                  <c:v>6.76</c:v>
                </c:pt>
                <c:pt idx="2">
                  <c:v>13.61</c:v>
                </c:pt>
                <c:pt idx="3">
                  <c:v>57.2</c:v>
                </c:pt>
                <c:pt idx="4">
                  <c:v>61.88</c:v>
                </c:pt>
                <c:pt idx="5">
                  <c:v>42.89</c:v>
                </c:pt>
                <c:pt idx="6">
                  <c:v>68.77</c:v>
                </c:pt>
                <c:pt idx="7">
                  <c:v>47.36</c:v>
                </c:pt>
                <c:pt idx="8">
                  <c:v>29.8</c:v>
                </c:pt>
                <c:pt idx="9">
                  <c:v>13.16</c:v>
                </c:pt>
                <c:pt idx="10">
                  <c:v>36.270000000000003</c:v>
                </c:pt>
                <c:pt idx="11">
                  <c:v>27.22</c:v>
                </c:pt>
              </c:numCache>
            </c:numRef>
          </c:xVal>
          <c:yVal>
            <c:numRef>
              <c:f>'year 90'!$D$2:$D$13</c:f>
              <c:numCache>
                <c:formatCode>General</c:formatCode>
                <c:ptCount val="12"/>
                <c:pt idx="0">
                  <c:v>14.97</c:v>
                </c:pt>
                <c:pt idx="1">
                  <c:v>7.87</c:v>
                </c:pt>
                <c:pt idx="2">
                  <c:v>4.82</c:v>
                </c:pt>
                <c:pt idx="3">
                  <c:v>-1.1100000000000001</c:v>
                </c:pt>
                <c:pt idx="4">
                  <c:v>-0.65</c:v>
                </c:pt>
                <c:pt idx="5">
                  <c:v>3.95</c:v>
                </c:pt>
                <c:pt idx="6">
                  <c:v>11.32</c:v>
                </c:pt>
                <c:pt idx="7">
                  <c:v>16.64</c:v>
                </c:pt>
                <c:pt idx="8">
                  <c:v>21.34</c:v>
                </c:pt>
                <c:pt idx="9">
                  <c:v>24.46</c:v>
                </c:pt>
                <c:pt idx="10">
                  <c:v>22.41</c:v>
                </c:pt>
                <c:pt idx="11">
                  <c:v>18.47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EB-4898-ADE3-9DEB58BD3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rain-storage (year91)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rain-storage (year90)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91'!$B$2:$B$13</c:f>
              <c:numCache>
                <c:formatCode>General</c:formatCode>
                <c:ptCount val="12"/>
                <c:pt idx="0">
                  <c:v>67.11</c:v>
                </c:pt>
                <c:pt idx="1">
                  <c:v>65.819999999999993</c:v>
                </c:pt>
                <c:pt idx="2">
                  <c:v>14.24</c:v>
                </c:pt>
                <c:pt idx="3">
                  <c:v>40.43</c:v>
                </c:pt>
                <c:pt idx="4">
                  <c:v>45.07</c:v>
                </c:pt>
                <c:pt idx="5">
                  <c:v>49.94</c:v>
                </c:pt>
                <c:pt idx="6">
                  <c:v>37.93</c:v>
                </c:pt>
                <c:pt idx="7">
                  <c:v>43.35</c:v>
                </c:pt>
                <c:pt idx="8">
                  <c:v>37.54</c:v>
                </c:pt>
                <c:pt idx="9">
                  <c:v>34.549999999999997</c:v>
                </c:pt>
                <c:pt idx="10">
                  <c:v>13.99</c:v>
                </c:pt>
                <c:pt idx="11">
                  <c:v>23.59</c:v>
                </c:pt>
              </c:numCache>
            </c:numRef>
          </c:xVal>
          <c:yVal>
            <c:numRef>
              <c:f>'year 91'!$E$2:$E$13</c:f>
              <c:numCache>
                <c:formatCode>General</c:formatCode>
                <c:ptCount val="12"/>
                <c:pt idx="0">
                  <c:v>876.58</c:v>
                </c:pt>
                <c:pt idx="1">
                  <c:v>904.11</c:v>
                </c:pt>
                <c:pt idx="2">
                  <c:v>901.73</c:v>
                </c:pt>
                <c:pt idx="3">
                  <c:v>894.02</c:v>
                </c:pt>
                <c:pt idx="4">
                  <c:v>907.65</c:v>
                </c:pt>
                <c:pt idx="5">
                  <c:v>918.38</c:v>
                </c:pt>
                <c:pt idx="6">
                  <c:v>928.79</c:v>
                </c:pt>
                <c:pt idx="7">
                  <c:v>926.19</c:v>
                </c:pt>
                <c:pt idx="8">
                  <c:v>909.95</c:v>
                </c:pt>
                <c:pt idx="9">
                  <c:v>900.1</c:v>
                </c:pt>
                <c:pt idx="10">
                  <c:v>882.79</c:v>
                </c:pt>
                <c:pt idx="11">
                  <c:v>870.16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8-4D7A-BCE2-095EF22D2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storage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</a:t>
            </a:r>
            <a:r>
              <a:rPr lang="en-US" baseline="0"/>
              <a:t> - temp </a:t>
            </a:r>
            <a:r>
              <a:rPr lang="en-US"/>
              <a:t> (year91)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et-temp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91'!$C$2:$C$13</c:f>
              <c:numCache>
                <c:formatCode>General</c:formatCode>
                <c:ptCount val="12"/>
                <c:pt idx="0">
                  <c:v>21.09</c:v>
                </c:pt>
                <c:pt idx="1">
                  <c:v>21.06</c:v>
                </c:pt>
                <c:pt idx="2">
                  <c:v>14.29</c:v>
                </c:pt>
                <c:pt idx="3">
                  <c:v>13.69</c:v>
                </c:pt>
                <c:pt idx="4">
                  <c:v>23.34</c:v>
                </c:pt>
                <c:pt idx="5">
                  <c:v>37.64</c:v>
                </c:pt>
                <c:pt idx="6">
                  <c:v>56.98</c:v>
                </c:pt>
                <c:pt idx="7">
                  <c:v>73.36</c:v>
                </c:pt>
                <c:pt idx="8">
                  <c:v>57.76</c:v>
                </c:pt>
                <c:pt idx="9">
                  <c:v>45.86</c:v>
                </c:pt>
                <c:pt idx="10">
                  <c:v>27.42</c:v>
                </c:pt>
                <c:pt idx="11">
                  <c:v>21.99</c:v>
                </c:pt>
              </c:numCache>
            </c:numRef>
          </c:xVal>
          <c:yVal>
            <c:numRef>
              <c:f>'year 91'!$D$2:$D$13</c:f>
              <c:numCache>
                <c:formatCode>General</c:formatCode>
                <c:ptCount val="12"/>
                <c:pt idx="0">
                  <c:v>12.66</c:v>
                </c:pt>
                <c:pt idx="1">
                  <c:v>2.54</c:v>
                </c:pt>
                <c:pt idx="2">
                  <c:v>1.1000000000000001</c:v>
                </c:pt>
                <c:pt idx="3">
                  <c:v>-0.62</c:v>
                </c:pt>
                <c:pt idx="4">
                  <c:v>-2.61</c:v>
                </c:pt>
                <c:pt idx="5">
                  <c:v>1.98</c:v>
                </c:pt>
                <c:pt idx="6">
                  <c:v>12.83</c:v>
                </c:pt>
                <c:pt idx="7">
                  <c:v>17.8</c:v>
                </c:pt>
                <c:pt idx="8">
                  <c:v>20.78</c:v>
                </c:pt>
                <c:pt idx="9">
                  <c:v>22.6</c:v>
                </c:pt>
                <c:pt idx="10">
                  <c:v>23.84</c:v>
                </c:pt>
                <c:pt idx="11">
                  <c:v>18.61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E-4DC9-8AF2-24510C8DC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evapotrans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evapotrans</a:t>
            </a:r>
            <a:r>
              <a:rPr lang="en-US" baseline="0"/>
              <a:t> - rain </a:t>
            </a:r>
            <a:r>
              <a:rPr lang="en-US"/>
              <a:t> (year91)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rain-evapotrans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'year 91'!$B$2:$B$13</c:f>
              <c:numCache>
                <c:formatCode>General</c:formatCode>
                <c:ptCount val="12"/>
                <c:pt idx="0">
                  <c:v>67.11</c:v>
                </c:pt>
                <c:pt idx="1">
                  <c:v>65.819999999999993</c:v>
                </c:pt>
                <c:pt idx="2">
                  <c:v>14.24</c:v>
                </c:pt>
                <c:pt idx="3">
                  <c:v>40.43</c:v>
                </c:pt>
                <c:pt idx="4">
                  <c:v>45.07</c:v>
                </c:pt>
                <c:pt idx="5">
                  <c:v>49.94</c:v>
                </c:pt>
                <c:pt idx="6">
                  <c:v>37.93</c:v>
                </c:pt>
                <c:pt idx="7">
                  <c:v>43.35</c:v>
                </c:pt>
                <c:pt idx="8">
                  <c:v>37.54</c:v>
                </c:pt>
                <c:pt idx="9">
                  <c:v>34.549999999999997</c:v>
                </c:pt>
                <c:pt idx="10">
                  <c:v>13.99</c:v>
                </c:pt>
                <c:pt idx="11">
                  <c:v>23.59</c:v>
                </c:pt>
              </c:numCache>
            </c:numRef>
          </c:xVal>
          <c:yVal>
            <c:numRef>
              <c:f>'year 91'!$C$2:$C$13</c:f>
              <c:numCache>
                <c:formatCode>General</c:formatCode>
                <c:ptCount val="12"/>
                <c:pt idx="0">
                  <c:v>21.09</c:v>
                </c:pt>
                <c:pt idx="1">
                  <c:v>21.06</c:v>
                </c:pt>
                <c:pt idx="2">
                  <c:v>14.29</c:v>
                </c:pt>
                <c:pt idx="3">
                  <c:v>13.69</c:v>
                </c:pt>
                <c:pt idx="4">
                  <c:v>23.34</c:v>
                </c:pt>
                <c:pt idx="5">
                  <c:v>37.64</c:v>
                </c:pt>
                <c:pt idx="6">
                  <c:v>56.98</c:v>
                </c:pt>
                <c:pt idx="7">
                  <c:v>73.36</c:v>
                </c:pt>
                <c:pt idx="8">
                  <c:v>57.76</c:v>
                </c:pt>
                <c:pt idx="9">
                  <c:v>45.86</c:v>
                </c:pt>
                <c:pt idx="10">
                  <c:v>27.42</c:v>
                </c:pt>
                <c:pt idx="11">
                  <c:v>21.99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D-459A-83CA-B18DDC937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15887"/>
        <c:axId val="1693707983"/>
      </c:scatterChart>
      <c:valAx>
        <c:axId val="16937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07983"/>
        <c:crosses val="autoZero"/>
        <c:crossBetween val="midCat"/>
      </c:valAx>
      <c:valAx>
        <c:axId val="16937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evapotrans </a:t>
                </a:r>
                <a:r>
                  <a:rPr lang="en-US" sz="1000" b="0" i="0" u="none" strike="noStrike" baseline="0">
                    <a:effectLst/>
                  </a:rPr>
                  <a:t>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937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659130</xdr:colOff>
      <xdr:row>0</xdr:row>
      <xdr:rowOff>0</xdr:rowOff>
    </xdr:from>
    <xdr:to>
      <xdr:col>12</xdr:col>
      <xdr:colOff>537210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E528B-5486-F1C1-A851-DFFFF52AD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655320</xdr:colOff>
      <xdr:row>15</xdr:row>
      <xdr:rowOff>117886</xdr:rowOff>
    </xdr:from>
    <xdr:to>
      <xdr:col>12</xdr:col>
      <xdr:colOff>533400</xdr:colOff>
      <xdr:row>31</xdr:row>
      <xdr:rowOff>56926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B49FE-44EF-4E76-8AEF-73D2A0F69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520238</xdr:colOff>
      <xdr:row>0</xdr:row>
      <xdr:rowOff>0</xdr:rowOff>
    </xdr:from>
    <xdr:to>
      <xdr:col>19</xdr:col>
      <xdr:colOff>403860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73D41-664A-4EAF-BB22-0AD2D6C3F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528918</xdr:colOff>
      <xdr:row>15</xdr:row>
      <xdr:rowOff>107576</xdr:rowOff>
    </xdr:from>
    <xdr:to>
      <xdr:col>19</xdr:col>
      <xdr:colOff>405205</xdr:colOff>
      <xdr:row>31</xdr:row>
      <xdr:rowOff>50202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839225-F07D-4A97-994C-11A798C1D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8964</xdr:colOff>
      <xdr:row>31</xdr:row>
      <xdr:rowOff>53789</xdr:rowOff>
    </xdr:from>
    <xdr:to>
      <xdr:col>12</xdr:col>
      <xdr:colOff>530912</xdr:colOff>
      <xdr:row>47</xdr:row>
      <xdr:rowOff>79048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ABE007-F535-40B3-B691-612ADA341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528918</xdr:colOff>
      <xdr:row>31</xdr:row>
      <xdr:rowOff>44823</xdr:rowOff>
    </xdr:from>
    <xdr:to>
      <xdr:col>19</xdr:col>
      <xdr:colOff>347621</xdr:colOff>
      <xdr:row>47</xdr:row>
      <xdr:rowOff>74016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255BE0-C6D3-4987-9011-7EEA1C3D1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659130</xdr:colOff>
      <xdr:row>0</xdr:row>
      <xdr:rowOff>0</xdr:rowOff>
    </xdr:from>
    <xdr:to>
      <xdr:col>12</xdr:col>
      <xdr:colOff>537210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04CB5-1AB9-4CFE-B185-E1042A051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655320</xdr:colOff>
      <xdr:row>15</xdr:row>
      <xdr:rowOff>103216</xdr:rowOff>
    </xdr:from>
    <xdr:to>
      <xdr:col>12</xdr:col>
      <xdr:colOff>533400</xdr:colOff>
      <xdr:row>31</xdr:row>
      <xdr:rowOff>42256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9E853-9790-4522-9D48-0D73ECD34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520238</xdr:colOff>
      <xdr:row>0</xdr:row>
      <xdr:rowOff>0</xdr:rowOff>
    </xdr:from>
    <xdr:to>
      <xdr:col>19</xdr:col>
      <xdr:colOff>403860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112EA3-21C6-4A8A-AFD5-982B588B7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512618</xdr:colOff>
      <xdr:row>15</xdr:row>
      <xdr:rowOff>96982</xdr:rowOff>
    </xdr:from>
    <xdr:to>
      <xdr:col>19</xdr:col>
      <xdr:colOff>396240</xdr:colOff>
      <xdr:row>31</xdr:row>
      <xdr:rowOff>40353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4A0D3E-3FC8-4E59-99A8-58C88A47C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595746</xdr:colOff>
      <xdr:row>31</xdr:row>
      <xdr:rowOff>27709</xdr:rowOff>
    </xdr:from>
    <xdr:to>
      <xdr:col>12</xdr:col>
      <xdr:colOff>512052</xdr:colOff>
      <xdr:row>46</xdr:row>
      <xdr:rowOff>138075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07CA89-6592-40C4-837B-EFE0EF60D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512619</xdr:colOff>
      <xdr:row>31</xdr:row>
      <xdr:rowOff>27709</xdr:rowOff>
    </xdr:from>
    <xdr:to>
      <xdr:col>19</xdr:col>
      <xdr:colOff>398033</xdr:colOff>
      <xdr:row>46</xdr:row>
      <xdr:rowOff>142009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5E9163-BB15-423A-B335-D0281CB08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35675</xdr:colOff>
      <xdr:row>0</xdr:row>
      <xdr:rowOff>27709</xdr:rowOff>
    </xdr:from>
    <xdr:to>
      <xdr:col>12</xdr:col>
      <xdr:colOff>578773</xdr:colOff>
      <xdr:row>15</xdr:row>
      <xdr:rowOff>142009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F107F-8381-4294-8489-E69844F71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45719</xdr:colOff>
      <xdr:row>15</xdr:row>
      <xdr:rowOff>144780</xdr:rowOff>
    </xdr:from>
    <xdr:to>
      <xdr:col>12</xdr:col>
      <xdr:colOff>588817</xdr:colOff>
      <xdr:row>31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B07E9-01EF-4E48-B993-8A9ABE5E7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575656</xdr:colOff>
      <xdr:row>0</xdr:row>
      <xdr:rowOff>27709</xdr:rowOff>
    </xdr:from>
    <xdr:to>
      <xdr:col>19</xdr:col>
      <xdr:colOff>459278</xdr:colOff>
      <xdr:row>15</xdr:row>
      <xdr:rowOff>142009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7294E7-FEB7-4758-A121-C36B4446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581890</xdr:colOff>
      <xdr:row>15</xdr:row>
      <xdr:rowOff>132311</xdr:rowOff>
    </xdr:from>
    <xdr:to>
      <xdr:col>19</xdr:col>
      <xdr:colOff>459970</xdr:colOff>
      <xdr:row>31</xdr:row>
      <xdr:rowOff>78971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5420B0-F603-455D-9F58-2EC764C0B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44824</xdr:colOff>
      <xdr:row>31</xdr:row>
      <xdr:rowOff>77422</xdr:rowOff>
    </xdr:from>
    <xdr:to>
      <xdr:col>12</xdr:col>
      <xdr:colOff>587922</xdr:colOff>
      <xdr:row>47</xdr:row>
      <xdr:rowOff>11613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71F59E-5F0D-4E54-B40A-53CEF9DBD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581890</xdr:colOff>
      <xdr:row>31</xdr:row>
      <xdr:rowOff>83127</xdr:rowOff>
    </xdr:from>
    <xdr:to>
      <xdr:col>19</xdr:col>
      <xdr:colOff>467304</xdr:colOff>
      <xdr:row>47</xdr:row>
      <xdr:rowOff>17318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26FB40-6FB4-4B59-BA08-FCDED0C5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5"/>
  <sheetViews>
    <sheetView topLeftCell="J30" zoomScaleNormal="100" workbookViewId="0">
      <selection activeCell="V86" sqref="V86:AD105"/>
    </sheetView>
  </sheetViews>
  <sheetFormatPr defaultRowHeight="13.8" x14ac:dyDescent="0.25"/>
  <cols>
    <col min="1" max="1" width="15.3984375" bestFit="1" customWidth="1"/>
    <col min="3" max="3" width="13.19921875" bestFit="1" customWidth="1"/>
    <col min="5" max="5" width="12.796875" bestFit="1" customWidth="1"/>
  </cols>
  <sheetData>
    <row r="1" spans="1:29" ht="14.4" customHeight="1" thickBot="1" x14ac:dyDescent="0.3">
      <c r="A1" s="5" t="s">
        <v>5</v>
      </c>
      <c r="B1" s="6" t="s">
        <v>0</v>
      </c>
      <c r="C1" s="6" t="s">
        <v>1</v>
      </c>
      <c r="D1" s="6" t="s">
        <v>2</v>
      </c>
      <c r="E1" s="7" t="s">
        <v>3</v>
      </c>
      <c r="V1" s="59" t="s">
        <v>53</v>
      </c>
      <c r="W1" s="59"/>
      <c r="X1" s="59"/>
      <c r="Y1" s="59"/>
      <c r="Z1" s="59"/>
      <c r="AA1" s="59"/>
      <c r="AB1" s="59"/>
      <c r="AC1" s="59"/>
    </row>
    <row r="2" spans="1:29" ht="13.8" customHeight="1" x14ac:dyDescent="0.25">
      <c r="A2" s="4" t="s">
        <v>6</v>
      </c>
      <c r="B2" s="8">
        <v>38.89</v>
      </c>
      <c r="C2" s="8">
        <v>17.190000000000001</v>
      </c>
      <c r="D2" s="8">
        <v>14.97</v>
      </c>
      <c r="E2" s="8">
        <v>881.82</v>
      </c>
      <c r="V2" s="59"/>
      <c r="W2" s="59"/>
      <c r="X2" s="59"/>
      <c r="Y2" s="59"/>
      <c r="Z2" s="59"/>
      <c r="AA2" s="59"/>
      <c r="AB2" s="59"/>
      <c r="AC2" s="59"/>
    </row>
    <row r="3" spans="1:29" ht="13.8" customHeight="1" x14ac:dyDescent="0.25">
      <c r="A3" s="3" t="s">
        <v>7</v>
      </c>
      <c r="B3" s="9">
        <v>6.76</v>
      </c>
      <c r="C3" s="9">
        <v>12.94</v>
      </c>
      <c r="D3" s="9">
        <v>7.87</v>
      </c>
      <c r="E3" s="9">
        <v>877.31</v>
      </c>
      <c r="V3" s="59"/>
      <c r="W3" s="59"/>
      <c r="X3" s="59"/>
      <c r="Y3" s="59"/>
      <c r="Z3" s="59"/>
      <c r="AA3" s="59"/>
      <c r="AB3" s="59"/>
      <c r="AC3" s="59"/>
    </row>
    <row r="4" spans="1:29" ht="14.4" thickBot="1" x14ac:dyDescent="0.3">
      <c r="A4" s="3" t="s">
        <v>8</v>
      </c>
      <c r="B4" s="9">
        <v>13.61</v>
      </c>
      <c r="C4" s="9">
        <v>6.7</v>
      </c>
      <c r="D4" s="9">
        <v>4.82</v>
      </c>
      <c r="E4" s="9">
        <v>869.07</v>
      </c>
    </row>
    <row r="5" spans="1:29" ht="14.4" thickBot="1" x14ac:dyDescent="0.3">
      <c r="A5" s="3" t="s">
        <v>9</v>
      </c>
      <c r="B5" s="9">
        <v>57.2</v>
      </c>
      <c r="C5" s="9">
        <v>10.41</v>
      </c>
      <c r="D5" s="9">
        <v>-1.1100000000000001</v>
      </c>
      <c r="E5" s="9">
        <v>878.36</v>
      </c>
      <c r="F5" s="19"/>
      <c r="V5" s="6" t="s">
        <v>1</v>
      </c>
      <c r="W5" s="6" t="s">
        <v>0</v>
      </c>
      <c r="X5" s="6" t="s">
        <v>2</v>
      </c>
      <c r="Y5" s="7" t="s">
        <v>3</v>
      </c>
    </row>
    <row r="6" spans="1:29" x14ac:dyDescent="0.25">
      <c r="A6" s="3" t="s">
        <v>10</v>
      </c>
      <c r="B6" s="9">
        <v>61.88</v>
      </c>
      <c r="C6" s="9">
        <v>18.383301500000002</v>
      </c>
      <c r="D6" s="9">
        <v>-0.65</v>
      </c>
      <c r="E6" s="9">
        <v>899.02</v>
      </c>
      <c r="V6" s="8">
        <v>17.190000000000001</v>
      </c>
      <c r="W6" s="8">
        <v>38.89</v>
      </c>
      <c r="X6" s="8">
        <v>14.97</v>
      </c>
      <c r="Y6" s="8">
        <v>881.82</v>
      </c>
    </row>
    <row r="7" spans="1:29" x14ac:dyDescent="0.25">
      <c r="A7" s="3" t="s">
        <v>11</v>
      </c>
      <c r="B7" s="9">
        <v>42.89</v>
      </c>
      <c r="C7" s="9">
        <v>33.15</v>
      </c>
      <c r="D7" s="9">
        <v>3.95</v>
      </c>
      <c r="E7" s="9">
        <v>920.21</v>
      </c>
      <c r="V7" s="9">
        <v>12.94</v>
      </c>
      <c r="W7" s="9">
        <v>6.76</v>
      </c>
      <c r="X7" s="9">
        <v>7.87</v>
      </c>
      <c r="Y7" s="9">
        <v>877.31</v>
      </c>
    </row>
    <row r="8" spans="1:29" x14ac:dyDescent="0.25">
      <c r="A8" s="3" t="s">
        <v>12</v>
      </c>
      <c r="B8" s="9">
        <v>68.77</v>
      </c>
      <c r="C8" s="9">
        <v>52.94</v>
      </c>
      <c r="D8" s="9">
        <v>11.32</v>
      </c>
      <c r="E8" s="9">
        <v>927.03</v>
      </c>
      <c r="V8" s="9">
        <v>6.7</v>
      </c>
      <c r="W8" s="9">
        <v>13.61</v>
      </c>
      <c r="X8" s="9">
        <v>4.82</v>
      </c>
      <c r="Y8" s="9">
        <v>869.07</v>
      </c>
    </row>
    <row r="9" spans="1:29" x14ac:dyDescent="0.25">
      <c r="A9" s="3" t="s">
        <v>13</v>
      </c>
      <c r="B9" s="9">
        <v>47.36</v>
      </c>
      <c r="C9" s="9">
        <v>74.58</v>
      </c>
      <c r="D9" s="9">
        <v>16.64</v>
      </c>
      <c r="E9" s="9">
        <v>938.4</v>
      </c>
      <c r="V9" s="9">
        <v>10.41</v>
      </c>
      <c r="W9" s="9">
        <v>57.2</v>
      </c>
      <c r="X9" s="9">
        <v>-1.1100000000000001</v>
      </c>
      <c r="Y9" s="9">
        <v>878.36</v>
      </c>
    </row>
    <row r="10" spans="1:29" x14ac:dyDescent="0.25">
      <c r="A10" s="3" t="s">
        <v>14</v>
      </c>
      <c r="B10" s="9">
        <v>29.8</v>
      </c>
      <c r="C10" s="9">
        <v>60.54</v>
      </c>
      <c r="D10" s="9">
        <v>21.34</v>
      </c>
      <c r="E10" s="9">
        <v>924.26</v>
      </c>
      <c r="V10" s="9">
        <v>18.383301500000002</v>
      </c>
      <c r="W10" s="9">
        <v>61.88</v>
      </c>
      <c r="X10" s="9">
        <v>-0.65</v>
      </c>
      <c r="Y10" s="9">
        <v>899.02</v>
      </c>
    </row>
    <row r="11" spans="1:29" x14ac:dyDescent="0.25">
      <c r="A11" s="3" t="s">
        <v>15</v>
      </c>
      <c r="B11" s="9">
        <v>13.16</v>
      </c>
      <c r="C11" s="9">
        <v>32.020000000000003</v>
      </c>
      <c r="D11" s="9">
        <v>24.46</v>
      </c>
      <c r="E11" s="9">
        <v>902.83</v>
      </c>
      <c r="V11" s="9">
        <v>33.15</v>
      </c>
      <c r="W11" s="9">
        <v>42.89</v>
      </c>
      <c r="X11" s="9">
        <v>3.95</v>
      </c>
      <c r="Y11" s="9">
        <v>920.21</v>
      </c>
    </row>
    <row r="12" spans="1:29" x14ac:dyDescent="0.25">
      <c r="A12" s="3" t="s">
        <v>16</v>
      </c>
      <c r="B12" s="9">
        <v>36.270000000000003</v>
      </c>
      <c r="C12" s="9">
        <v>26.62</v>
      </c>
      <c r="D12" s="9">
        <v>22.41</v>
      </c>
      <c r="E12" s="9">
        <v>887.6</v>
      </c>
      <c r="V12" s="9">
        <v>52.94</v>
      </c>
      <c r="W12" s="9">
        <v>68.77</v>
      </c>
      <c r="X12" s="9">
        <v>11.32</v>
      </c>
      <c r="Y12" s="9">
        <v>927.03</v>
      </c>
    </row>
    <row r="13" spans="1:29" x14ac:dyDescent="0.25">
      <c r="A13" s="3" t="s">
        <v>17</v>
      </c>
      <c r="B13" s="9">
        <v>27.22</v>
      </c>
      <c r="C13" s="9">
        <v>23.83</v>
      </c>
      <c r="D13" s="9">
        <v>18.47</v>
      </c>
      <c r="E13" s="9">
        <v>880.92</v>
      </c>
      <c r="V13" s="9">
        <v>74.58</v>
      </c>
      <c r="W13" s="9">
        <v>47.36</v>
      </c>
      <c r="X13" s="9">
        <v>16.64</v>
      </c>
      <c r="Y13" s="9">
        <v>938.4</v>
      </c>
    </row>
    <row r="14" spans="1:29" x14ac:dyDescent="0.25">
      <c r="A14" s="19"/>
      <c r="B14" s="19"/>
      <c r="C14" s="19"/>
      <c r="D14" s="19"/>
      <c r="E14" s="19"/>
      <c r="F14" s="19"/>
      <c r="V14" s="9">
        <v>60.54</v>
      </c>
      <c r="W14" s="9">
        <v>29.8</v>
      </c>
      <c r="X14" s="9">
        <v>21.34</v>
      </c>
      <c r="Y14" s="9">
        <v>924.26</v>
      </c>
    </row>
    <row r="15" spans="1:29" x14ac:dyDescent="0.25">
      <c r="A15" s="60" t="s">
        <v>54</v>
      </c>
      <c r="B15" s="61"/>
      <c r="C15" s="61"/>
      <c r="D15" s="61"/>
      <c r="E15" s="62"/>
      <c r="V15" s="9">
        <v>32.020000000000003</v>
      </c>
      <c r="W15" s="9">
        <v>13.16</v>
      </c>
      <c r="X15" s="9">
        <v>24.46</v>
      </c>
      <c r="Y15" s="9">
        <v>902.83</v>
      </c>
    </row>
    <row r="16" spans="1:29" ht="14.4" thickBot="1" x14ac:dyDescent="0.3">
      <c r="A16" s="11" t="s">
        <v>19</v>
      </c>
      <c r="V16" s="9">
        <v>26.62</v>
      </c>
      <c r="W16" s="9">
        <v>36.270000000000003</v>
      </c>
      <c r="X16" s="9">
        <v>22.41</v>
      </c>
      <c r="Y16" s="9">
        <v>887.6</v>
      </c>
    </row>
    <row r="17" spans="1:30" ht="14.4" thickBot="1" x14ac:dyDescent="0.3">
      <c r="A17" s="12" t="s">
        <v>18</v>
      </c>
      <c r="B17" s="13" t="s">
        <v>4</v>
      </c>
      <c r="C17" s="13" t="s">
        <v>1</v>
      </c>
      <c r="D17" s="13" t="s">
        <v>2</v>
      </c>
      <c r="E17" s="14" t="s">
        <v>3</v>
      </c>
      <c r="V17" s="9">
        <v>23.83</v>
      </c>
      <c r="W17" s="9">
        <v>27.22</v>
      </c>
      <c r="X17" s="9">
        <v>18.47</v>
      </c>
      <c r="Y17" s="9">
        <v>880.92</v>
      </c>
    </row>
    <row r="18" spans="1:30" ht="14.4" thickBot="1" x14ac:dyDescent="0.3">
      <c r="A18" s="12" t="s">
        <v>4</v>
      </c>
      <c r="B18" s="15">
        <v>1</v>
      </c>
      <c r="C18" s="15"/>
      <c r="D18" s="15"/>
      <c r="E18" s="15"/>
    </row>
    <row r="19" spans="1:30" x14ac:dyDescent="0.25">
      <c r="A19" s="16" t="s">
        <v>1</v>
      </c>
      <c r="B19" s="15">
        <f>CORREL(B2:B13,C2:C13)</f>
        <v>0.2898769027479885</v>
      </c>
      <c r="C19" s="15">
        <v>1</v>
      </c>
      <c r="D19" s="15"/>
      <c r="E19" s="15"/>
    </row>
    <row r="20" spans="1:30" ht="14.4" thickBot="1" x14ac:dyDescent="0.3">
      <c r="A20" s="17" t="s">
        <v>2</v>
      </c>
      <c r="B20" s="15">
        <f>CORREL(B2:B13,D2:D13)</f>
        <v>-0.37450104261863604</v>
      </c>
      <c r="C20" s="15">
        <f>CORREL(C2:C13,D2:D13)</f>
        <v>0.47548413110388055</v>
      </c>
      <c r="D20" s="15">
        <v>1</v>
      </c>
      <c r="E20" s="15"/>
    </row>
    <row r="21" spans="1:30" ht="14.4" thickBot="1" x14ac:dyDescent="0.3">
      <c r="A21" s="12" t="s">
        <v>3</v>
      </c>
      <c r="B21" s="15">
        <f>CORREL(B2:B13,E2:E13)</f>
        <v>0.439032357159789</v>
      </c>
      <c r="C21" s="15">
        <f>CORREL(C2:C13,E2:E13)</f>
        <v>0.92832702918203469</v>
      </c>
      <c r="D21" s="15">
        <f>CORREL(D2:D13,E2:E13)</f>
        <v>0.24490838943958734</v>
      </c>
      <c r="E21" s="15">
        <v>1</v>
      </c>
      <c r="V21" s="56" t="s">
        <v>48</v>
      </c>
      <c r="W21" s="57"/>
      <c r="X21" s="57"/>
      <c r="Y21" s="57"/>
      <c r="Z21" s="57"/>
      <c r="AA21" s="57"/>
      <c r="AB21" s="57"/>
      <c r="AC21" s="57"/>
      <c r="AD21" s="58"/>
    </row>
    <row r="22" spans="1:30" ht="14.4" thickBot="1" x14ac:dyDescent="0.3">
      <c r="A22" s="19"/>
      <c r="B22" s="19"/>
      <c r="C22" s="19"/>
      <c r="D22" s="19"/>
      <c r="E22" s="19"/>
      <c r="F22" s="19"/>
      <c r="V22" s="39"/>
      <c r="W22" s="38"/>
      <c r="X22" s="38"/>
      <c r="Y22" s="38"/>
      <c r="Z22" s="38"/>
      <c r="AA22" s="38"/>
      <c r="AB22" s="38"/>
      <c r="AC22" s="38"/>
      <c r="AD22" s="40"/>
    </row>
    <row r="23" spans="1:30" ht="14.4" x14ac:dyDescent="0.3">
      <c r="A23" s="11" t="s">
        <v>20</v>
      </c>
      <c r="B23" s="19"/>
      <c r="C23" s="19"/>
      <c r="D23" s="19"/>
      <c r="E23" s="19"/>
      <c r="F23" s="19"/>
      <c r="V23" s="41" t="s">
        <v>24</v>
      </c>
      <c r="W23" s="31"/>
      <c r="X23" s="38"/>
      <c r="Y23" s="38"/>
      <c r="Z23" s="38"/>
      <c r="AA23" s="38"/>
      <c r="AB23" s="38"/>
      <c r="AC23" s="38"/>
      <c r="AD23" s="40"/>
    </row>
    <row r="24" spans="1:30" x14ac:dyDescent="0.25">
      <c r="A24" s="1" t="s">
        <v>18</v>
      </c>
      <c r="B24" s="1" t="s">
        <v>4</v>
      </c>
      <c r="C24" s="1" t="s">
        <v>1</v>
      </c>
      <c r="D24" s="1" t="s">
        <v>2</v>
      </c>
      <c r="E24" s="1" t="s">
        <v>3</v>
      </c>
      <c r="V24" s="42" t="s">
        <v>25</v>
      </c>
      <c r="W24" s="35">
        <v>0.96304222441515952</v>
      </c>
      <c r="X24" s="38"/>
      <c r="Y24" s="38"/>
      <c r="Z24" s="38"/>
      <c r="AA24" s="38"/>
      <c r="AB24" s="38"/>
      <c r="AC24" s="38"/>
      <c r="AD24" s="40"/>
    </row>
    <row r="25" spans="1:30" x14ac:dyDescent="0.25">
      <c r="A25" s="1" t="s">
        <v>4</v>
      </c>
      <c r="B25" s="1">
        <v>1</v>
      </c>
      <c r="C25" s="1"/>
      <c r="D25" s="1"/>
      <c r="E25" s="1"/>
      <c r="V25" s="43" t="s">
        <v>26</v>
      </c>
      <c r="W25" s="28">
        <v>0.92745032600649846</v>
      </c>
      <c r="X25" s="38"/>
      <c r="Y25" s="38"/>
      <c r="Z25" s="38"/>
      <c r="AA25" s="38"/>
      <c r="AB25" s="38"/>
      <c r="AC25" s="38"/>
      <c r="AD25" s="40"/>
    </row>
    <row r="26" spans="1:30" x14ac:dyDescent="0.25">
      <c r="A26" s="1" t="s">
        <v>1</v>
      </c>
      <c r="B26" s="1">
        <f>CORREL(B11:B13,C11:C13)</f>
        <v>-0.7379788337961779</v>
      </c>
      <c r="C26" s="1">
        <v>1</v>
      </c>
      <c r="D26" s="1"/>
      <c r="E26" s="1"/>
      <c r="V26" s="43" t="s">
        <v>27</v>
      </c>
      <c r="W26" s="28">
        <v>0.90024419825893531</v>
      </c>
      <c r="X26" s="38"/>
      <c r="Y26" s="38"/>
      <c r="Z26" s="38"/>
      <c r="AA26" s="38"/>
      <c r="AB26" s="38"/>
      <c r="AC26" s="38"/>
      <c r="AD26" s="40"/>
    </row>
    <row r="27" spans="1:30" x14ac:dyDescent="0.25">
      <c r="A27" s="1" t="s">
        <v>2</v>
      </c>
      <c r="B27" s="1">
        <f>CORREL(B11:B13,D11:D13)</f>
        <v>-0.45103225020940746</v>
      </c>
      <c r="C27" s="1">
        <f>CORREL(C11:C13,D11:D13)</f>
        <v>0.93513771219980102</v>
      </c>
      <c r="D27" s="1">
        <v>1</v>
      </c>
      <c r="E27" s="1"/>
      <c r="V27" s="43" t="s">
        <v>28</v>
      </c>
      <c r="W27" s="28">
        <v>6.7467726448149996</v>
      </c>
      <c r="X27" s="38"/>
      <c r="Y27" s="38"/>
      <c r="Z27" s="38"/>
      <c r="AA27" s="38"/>
      <c r="AB27" s="38"/>
      <c r="AC27" s="38"/>
      <c r="AD27" s="40"/>
    </row>
    <row r="28" spans="1:30" ht="14.4" thickBot="1" x14ac:dyDescent="0.3">
      <c r="A28" s="1" t="s">
        <v>3</v>
      </c>
      <c r="B28" s="1">
        <f>CORREL(B11:B13,E11:E13)</f>
        <v>-0.76414546061443456</v>
      </c>
      <c r="C28" s="1">
        <f>CORREL(C11:C13,E11:E13)</f>
        <v>0.99921423273224863</v>
      </c>
      <c r="D28" s="1">
        <f>CORREL(D11:D13,E11:E13)</f>
        <v>0.92036092015098914</v>
      </c>
      <c r="E28" s="1">
        <v>1</v>
      </c>
      <c r="V28" s="44" t="s">
        <v>29</v>
      </c>
      <c r="W28" s="29">
        <v>12</v>
      </c>
      <c r="X28" s="38"/>
      <c r="Y28" s="38"/>
      <c r="Z28" s="38"/>
      <c r="AA28" s="38"/>
      <c r="AB28" s="38"/>
      <c r="AC28" s="38"/>
      <c r="AD28" s="40"/>
    </row>
    <row r="29" spans="1:30" x14ac:dyDescent="0.25">
      <c r="A29" s="19"/>
      <c r="B29" s="19"/>
      <c r="C29" s="19"/>
      <c r="D29" s="19"/>
      <c r="E29" s="19"/>
      <c r="F29" s="19"/>
      <c r="V29" s="39"/>
      <c r="W29" s="38"/>
      <c r="X29" s="38"/>
      <c r="Y29" s="38"/>
      <c r="Z29" s="38"/>
      <c r="AA29" s="38"/>
      <c r="AB29" s="38"/>
      <c r="AC29" s="38"/>
      <c r="AD29" s="40"/>
    </row>
    <row r="30" spans="1:30" ht="14.4" thickBot="1" x14ac:dyDescent="0.3">
      <c r="A30" s="10" t="s">
        <v>21</v>
      </c>
      <c r="B30" s="19"/>
      <c r="C30" s="19"/>
      <c r="D30" s="19"/>
      <c r="E30" s="19"/>
      <c r="F30" s="19"/>
      <c r="V30" s="39" t="s">
        <v>30</v>
      </c>
      <c r="W30" s="38"/>
      <c r="X30" s="38"/>
      <c r="Y30" s="38"/>
      <c r="Z30" s="38"/>
      <c r="AA30" s="38"/>
      <c r="AB30" s="38"/>
      <c r="AC30" s="38"/>
      <c r="AD30" s="40"/>
    </row>
    <row r="31" spans="1:30" ht="14.4" x14ac:dyDescent="0.3">
      <c r="A31" s="1" t="s">
        <v>18</v>
      </c>
      <c r="B31" s="1" t="s">
        <v>4</v>
      </c>
      <c r="C31" s="1" t="s">
        <v>1</v>
      </c>
      <c r="D31" s="1" t="s">
        <v>2</v>
      </c>
      <c r="E31" s="1" t="s">
        <v>3</v>
      </c>
      <c r="V31" s="45"/>
      <c r="W31" s="30" t="s">
        <v>35</v>
      </c>
      <c r="X31" s="30" t="s">
        <v>36</v>
      </c>
      <c r="Y31" s="30" t="s">
        <v>37</v>
      </c>
      <c r="Z31" s="30" t="s">
        <v>38</v>
      </c>
      <c r="AA31" s="30" t="s">
        <v>39</v>
      </c>
      <c r="AB31" s="38"/>
      <c r="AC31" s="38"/>
      <c r="AD31" s="40"/>
    </row>
    <row r="32" spans="1:30" x14ac:dyDescent="0.25">
      <c r="A32" s="1" t="s">
        <v>4</v>
      </c>
      <c r="B32" s="1">
        <v>1</v>
      </c>
      <c r="C32" s="1"/>
      <c r="D32" s="1"/>
      <c r="E32" s="1"/>
      <c r="V32" s="43" t="s">
        <v>31</v>
      </c>
      <c r="W32" s="28">
        <v>3</v>
      </c>
      <c r="X32" s="28">
        <v>4655.1891368399856</v>
      </c>
      <c r="Y32" s="28">
        <v>1551.7297122799953</v>
      </c>
      <c r="Z32" s="28">
        <v>34.089758550427064</v>
      </c>
      <c r="AA32" s="28">
        <v>6.6168334499092468E-5</v>
      </c>
      <c r="AB32" s="38"/>
      <c r="AC32" s="38"/>
      <c r="AD32" s="40"/>
    </row>
    <row r="33" spans="1:30" x14ac:dyDescent="0.25">
      <c r="A33" s="1" t="s">
        <v>1</v>
      </c>
      <c r="B33" s="1">
        <f>CORREL(B2:B4,C2:C4)</f>
        <v>0.67007663408678686</v>
      </c>
      <c r="C33" s="1">
        <v>1</v>
      </c>
      <c r="D33" s="1"/>
      <c r="E33" s="1"/>
      <c r="V33" s="43" t="s">
        <v>32</v>
      </c>
      <c r="W33" s="28">
        <v>8</v>
      </c>
      <c r="X33" s="28">
        <v>364.15152896659185</v>
      </c>
      <c r="Y33" s="28">
        <v>45.518941120823982</v>
      </c>
      <c r="Z33" s="28"/>
      <c r="AA33" s="28"/>
      <c r="AB33" s="38"/>
      <c r="AC33" s="38"/>
      <c r="AD33" s="40"/>
    </row>
    <row r="34" spans="1:30" ht="14.4" thickBot="1" x14ac:dyDescent="0.3">
      <c r="A34" s="1" t="s">
        <v>2</v>
      </c>
      <c r="B34" s="1">
        <f>CORREL(B2:B4,D2:D4)</f>
        <v>0.87711604659415576</v>
      </c>
      <c r="C34" s="1">
        <f>CORREL(C2:C4,D2:D4)</f>
        <v>0.94424182383263044</v>
      </c>
      <c r="D34" s="1">
        <v>1</v>
      </c>
      <c r="E34" s="1"/>
      <c r="V34" s="44" t="s">
        <v>33</v>
      </c>
      <c r="W34" s="29">
        <v>11</v>
      </c>
      <c r="X34" s="29">
        <v>5019.3406658065778</v>
      </c>
      <c r="Y34" s="29"/>
      <c r="Z34" s="29"/>
      <c r="AA34" s="29"/>
      <c r="AB34" s="38"/>
      <c r="AC34" s="38"/>
      <c r="AD34" s="40"/>
    </row>
    <row r="35" spans="1:30" ht="14.4" thickBot="1" x14ac:dyDescent="0.3">
      <c r="A35" s="1" t="s">
        <v>3</v>
      </c>
      <c r="B35" s="1">
        <f>CORREL(B2:B4,E2:E4)</f>
        <v>0.62573941392269794</v>
      </c>
      <c r="C35" s="1">
        <f>CORREL(C2:C4,E2:E4)</f>
        <v>0.99830494248104584</v>
      </c>
      <c r="D35" s="1">
        <f>CORREL(D2:D4,E2:E4)</f>
        <v>0.9234787640180504</v>
      </c>
      <c r="E35" s="1">
        <v>1</v>
      </c>
      <c r="V35" s="39"/>
      <c r="W35" s="38"/>
      <c r="X35" s="38"/>
      <c r="Y35" s="38"/>
      <c r="Z35" s="38"/>
      <c r="AA35" s="38"/>
      <c r="AB35" s="38"/>
      <c r="AC35" s="38"/>
      <c r="AD35" s="40"/>
    </row>
    <row r="36" spans="1:30" ht="14.4" x14ac:dyDescent="0.3">
      <c r="A36" s="19"/>
      <c r="B36" s="19"/>
      <c r="C36" s="19"/>
      <c r="D36" s="19"/>
      <c r="E36" s="19"/>
      <c r="F36" s="19"/>
      <c r="V36" s="45"/>
      <c r="W36" s="30" t="s">
        <v>40</v>
      </c>
      <c r="X36" s="30" t="s">
        <v>28</v>
      </c>
      <c r="Y36" s="30" t="s">
        <v>41</v>
      </c>
      <c r="Z36" s="30" t="s">
        <v>42</v>
      </c>
      <c r="AA36" s="30" t="s">
        <v>43</v>
      </c>
      <c r="AB36" s="30" t="s">
        <v>44</v>
      </c>
      <c r="AC36" s="30" t="s">
        <v>45</v>
      </c>
      <c r="AD36" s="46" t="s">
        <v>46</v>
      </c>
    </row>
    <row r="37" spans="1:30" x14ac:dyDescent="0.25">
      <c r="A37" s="10" t="s">
        <v>22</v>
      </c>
      <c r="B37" s="19"/>
      <c r="C37" s="19"/>
      <c r="D37" s="19"/>
      <c r="E37" s="19"/>
      <c r="F37" s="19"/>
      <c r="V37" s="43" t="s">
        <v>34</v>
      </c>
      <c r="W37" s="28">
        <v>-680.77275709302205</v>
      </c>
      <c r="X37" s="28">
        <v>95.738778469431708</v>
      </c>
      <c r="Y37" s="28">
        <v>-7.1107315967101563</v>
      </c>
      <c r="Z37" s="28">
        <v>1.0091835106428604E-4</v>
      </c>
      <c r="AA37" s="28">
        <v>-901.54677614292723</v>
      </c>
      <c r="AB37" s="28">
        <v>-459.99873804311687</v>
      </c>
      <c r="AC37" s="28">
        <v>-901.54677614292723</v>
      </c>
      <c r="AD37" s="47">
        <v>-459.99873804311687</v>
      </c>
    </row>
    <row r="38" spans="1:30" x14ac:dyDescent="0.25">
      <c r="A38" s="1" t="s">
        <v>18</v>
      </c>
      <c r="B38" s="1" t="s">
        <v>4</v>
      </c>
      <c r="C38" s="1" t="s">
        <v>1</v>
      </c>
      <c r="D38" s="1" t="s">
        <v>2</v>
      </c>
      <c r="E38" s="1" t="s">
        <v>3</v>
      </c>
      <c r="V38" s="43" t="s">
        <v>0</v>
      </c>
      <c r="W38" s="28">
        <v>1.8289588728991592E-2</v>
      </c>
      <c r="X38" s="28">
        <v>0.13653176817859194</v>
      </c>
      <c r="Y38" s="28">
        <v>0.13395848433653687</v>
      </c>
      <c r="Z38" s="28">
        <v>0.89674407487523666</v>
      </c>
      <c r="AA38" s="28">
        <v>-0.29655323327757815</v>
      </c>
      <c r="AB38" s="28">
        <v>0.33313241073556138</v>
      </c>
      <c r="AC38" s="28">
        <v>-0.29655323327757815</v>
      </c>
      <c r="AD38" s="47">
        <v>0.33313241073556138</v>
      </c>
    </row>
    <row r="39" spans="1:30" x14ac:dyDescent="0.25">
      <c r="A39" s="1" t="s">
        <v>4</v>
      </c>
      <c r="B39" s="1">
        <v>1</v>
      </c>
      <c r="C39" s="1"/>
      <c r="D39" s="1"/>
      <c r="E39" s="1"/>
      <c r="V39" s="43" t="s">
        <v>2</v>
      </c>
      <c r="W39" s="28">
        <v>0.64804667138504946</v>
      </c>
      <c r="X39" s="28">
        <v>0.2802215768961473</v>
      </c>
      <c r="Y39" s="28">
        <v>2.3126223132532777</v>
      </c>
      <c r="Z39" s="28">
        <v>4.9486094297917511E-2</v>
      </c>
      <c r="AA39" s="28">
        <v>1.8545562891012501E-3</v>
      </c>
      <c r="AB39" s="28">
        <v>1.2942387864809977</v>
      </c>
      <c r="AC39" s="28">
        <v>1.8545562891012501E-3</v>
      </c>
      <c r="AD39" s="47">
        <v>1.2942387864809977</v>
      </c>
    </row>
    <row r="40" spans="1:30" x14ac:dyDescent="0.25">
      <c r="A40" s="1" t="s">
        <v>1</v>
      </c>
      <c r="B40" s="1">
        <f>CORREL(B5:B7,C5:C7)</f>
        <v>-0.83006074216473569</v>
      </c>
      <c r="C40" s="1">
        <v>1</v>
      </c>
      <c r="D40" s="1"/>
      <c r="E40" s="1"/>
      <c r="V40" s="48" t="s">
        <v>3</v>
      </c>
      <c r="W40" s="49">
        <v>0.78214109434319679</v>
      </c>
      <c r="X40" s="49">
        <v>0.11144595413394234</v>
      </c>
      <c r="Y40" s="49">
        <v>7.0181201320522888</v>
      </c>
      <c r="Z40" s="49">
        <v>1.1062160652159076E-4</v>
      </c>
      <c r="AA40" s="49">
        <v>0.52514626325855174</v>
      </c>
      <c r="AB40" s="49">
        <v>1.0391359254278418</v>
      </c>
      <c r="AC40" s="49">
        <v>0.52514626325855174</v>
      </c>
      <c r="AD40" s="50">
        <v>1.0391359254278418</v>
      </c>
    </row>
    <row r="41" spans="1:30" x14ac:dyDescent="0.25">
      <c r="A41" s="1" t="s">
        <v>2</v>
      </c>
      <c r="B41" s="1">
        <f>CORREL(B5:B7,D5:D7)</f>
        <v>-0.94889774867024501</v>
      </c>
      <c r="C41" s="1">
        <f>CORREL(C5:C7,D5:D7)</f>
        <v>0.96363526715391612</v>
      </c>
      <c r="D41" s="1">
        <v>1</v>
      </c>
      <c r="E41" s="1"/>
    </row>
    <row r="42" spans="1:30" x14ac:dyDescent="0.25">
      <c r="A42" s="1" t="s">
        <v>3</v>
      </c>
      <c r="B42" s="1">
        <f>CORREL(B5:B7,E5:E7)</f>
        <v>-0.72822593594528207</v>
      </c>
      <c r="C42" s="1">
        <f>CORREL(C5:C7,E5:E7)</f>
        <v>0.98666576944672013</v>
      </c>
      <c r="D42" s="1">
        <f>CORREL(D5:D7,E5:E7)</f>
        <v>0.90729316948006355</v>
      </c>
      <c r="E42" s="1">
        <v>1</v>
      </c>
    </row>
    <row r="43" spans="1:30" x14ac:dyDescent="0.25">
      <c r="A43" s="19"/>
      <c r="B43" s="19"/>
      <c r="C43" s="19"/>
      <c r="D43" s="19"/>
      <c r="E43" s="19"/>
      <c r="V43" s="56" t="s">
        <v>47</v>
      </c>
      <c r="W43" s="57"/>
      <c r="X43" s="57"/>
      <c r="Y43" s="57"/>
      <c r="Z43" s="57"/>
      <c r="AA43" s="57"/>
      <c r="AB43" s="57"/>
      <c r="AC43" s="57"/>
      <c r="AD43" s="58"/>
    </row>
    <row r="44" spans="1:30" ht="14.4" thickBot="1" x14ac:dyDescent="0.3">
      <c r="A44" s="10" t="s">
        <v>23</v>
      </c>
      <c r="B44" s="19"/>
      <c r="C44" s="19"/>
      <c r="D44" s="19"/>
      <c r="E44" s="19"/>
      <c r="V44" s="39"/>
      <c r="W44" s="38"/>
      <c r="X44" s="38"/>
      <c r="Y44" s="38"/>
      <c r="Z44" s="38"/>
      <c r="AA44" s="38"/>
      <c r="AB44" s="38"/>
      <c r="AC44" s="38"/>
      <c r="AD44" s="40"/>
    </row>
    <row r="45" spans="1:30" ht="14.4" x14ac:dyDescent="0.3">
      <c r="A45" s="1" t="s">
        <v>18</v>
      </c>
      <c r="B45" s="1" t="s">
        <v>4</v>
      </c>
      <c r="C45" s="1" t="s">
        <v>1</v>
      </c>
      <c r="D45" s="1" t="s">
        <v>2</v>
      </c>
      <c r="E45" s="1" t="s">
        <v>3</v>
      </c>
      <c r="V45" s="41" t="s">
        <v>24</v>
      </c>
      <c r="W45" s="31"/>
      <c r="X45" s="38"/>
      <c r="Y45" s="38"/>
      <c r="Z45" s="38"/>
      <c r="AA45" s="38"/>
      <c r="AB45" s="38"/>
      <c r="AC45" s="38"/>
      <c r="AD45" s="40"/>
    </row>
    <row r="46" spans="1:30" x14ac:dyDescent="0.25">
      <c r="A46" s="1" t="s">
        <v>4</v>
      </c>
      <c r="B46" s="1">
        <v>1</v>
      </c>
      <c r="C46" s="1"/>
      <c r="D46" s="1"/>
      <c r="E46" s="1"/>
      <c r="V46" s="43" t="s">
        <v>25</v>
      </c>
      <c r="W46" s="28">
        <v>0.66421023531432166</v>
      </c>
      <c r="X46" s="38"/>
      <c r="Y46" s="38"/>
      <c r="Z46" s="38"/>
      <c r="AA46" s="38"/>
      <c r="AB46" s="38"/>
      <c r="AC46" s="38"/>
      <c r="AD46" s="40"/>
    </row>
    <row r="47" spans="1:30" x14ac:dyDescent="0.25">
      <c r="A47" s="1" t="s">
        <v>1</v>
      </c>
      <c r="B47" s="1">
        <f>CORREL(B8:B10,C8:C10)</f>
        <v>-0.39899397818586341</v>
      </c>
      <c r="C47" s="1">
        <v>1</v>
      </c>
      <c r="D47" s="1"/>
      <c r="E47" s="1"/>
      <c r="V47" s="43" t="s">
        <v>26</v>
      </c>
      <c r="W47" s="28">
        <v>0.44117523669630654</v>
      </c>
      <c r="X47" s="38"/>
      <c r="Y47" s="38"/>
      <c r="Z47" s="38"/>
      <c r="AA47" s="38"/>
      <c r="AB47" s="38"/>
      <c r="AC47" s="38"/>
      <c r="AD47" s="40"/>
    </row>
    <row r="48" spans="1:30" x14ac:dyDescent="0.25">
      <c r="A48" s="1" t="s">
        <v>2</v>
      </c>
      <c r="B48" s="1">
        <f>CORREL(B8:B10,D8:D10)</f>
        <v>-0.99977384692217197</v>
      </c>
      <c r="C48" s="1">
        <f>CORREL(C8:C10,D8:D10)</f>
        <v>0.37940354616867628</v>
      </c>
      <c r="D48" s="1">
        <v>1</v>
      </c>
      <c r="E48" s="1"/>
      <c r="V48" s="43" t="s">
        <v>27</v>
      </c>
      <c r="W48" s="28">
        <v>0.23161595045742145</v>
      </c>
      <c r="X48" s="38"/>
      <c r="Y48" s="38"/>
      <c r="Z48" s="38"/>
      <c r="AA48" s="38"/>
      <c r="AB48" s="38"/>
      <c r="AC48" s="38"/>
      <c r="AD48" s="40"/>
    </row>
    <row r="49" spans="1:30" x14ac:dyDescent="0.25">
      <c r="A49" s="1" t="s">
        <v>3</v>
      </c>
      <c r="B49" s="1">
        <f>CORREL(B8:B10,E8:E10)</f>
        <v>0.12856904750378054</v>
      </c>
      <c r="C49" s="1">
        <f>CORREL(C8:C10,E8:E10)</f>
        <v>0.85804506893113919</v>
      </c>
      <c r="D49" s="1">
        <f>CORREL(D8:D10,E8:E10)</f>
        <v>-0.149629761049313</v>
      </c>
      <c r="E49" s="1">
        <v>1</v>
      </c>
      <c r="V49" s="43" t="s">
        <v>28</v>
      </c>
      <c r="W49" s="28">
        <v>17.451422288382595</v>
      </c>
      <c r="X49" s="38"/>
      <c r="Y49" s="38"/>
      <c r="Z49" s="38"/>
      <c r="AA49" s="38"/>
      <c r="AB49" s="38"/>
      <c r="AC49" s="38"/>
      <c r="AD49" s="40"/>
    </row>
    <row r="50" spans="1:30" ht="14.4" thickBot="1" x14ac:dyDescent="0.3">
      <c r="V50" s="44" t="s">
        <v>29</v>
      </c>
      <c r="W50" s="29">
        <v>12</v>
      </c>
      <c r="X50" s="38"/>
      <c r="Y50" s="38"/>
      <c r="Z50" s="38"/>
      <c r="AA50" s="38"/>
      <c r="AB50" s="38"/>
      <c r="AC50" s="38"/>
      <c r="AD50" s="40"/>
    </row>
    <row r="51" spans="1:30" x14ac:dyDescent="0.25">
      <c r="V51" s="39"/>
      <c r="W51" s="38"/>
      <c r="X51" s="38"/>
      <c r="Y51" s="38"/>
      <c r="Z51" s="38"/>
      <c r="AA51" s="38"/>
      <c r="AB51" s="38"/>
      <c r="AC51" s="38"/>
      <c r="AD51" s="40"/>
    </row>
    <row r="52" spans="1:30" ht="14.4" thickBot="1" x14ac:dyDescent="0.3">
      <c r="V52" s="39" t="s">
        <v>30</v>
      </c>
      <c r="W52" s="38"/>
      <c r="X52" s="38"/>
      <c r="Y52" s="38"/>
      <c r="Z52" s="38"/>
      <c r="AA52" s="38"/>
      <c r="AB52" s="38"/>
      <c r="AC52" s="38"/>
      <c r="AD52" s="40"/>
    </row>
    <row r="53" spans="1:30" ht="14.4" x14ac:dyDescent="0.3">
      <c r="V53" s="45"/>
      <c r="W53" s="30" t="s">
        <v>35</v>
      </c>
      <c r="X53" s="30" t="s">
        <v>36</v>
      </c>
      <c r="Y53" s="30" t="s">
        <v>37</v>
      </c>
      <c r="Z53" s="30" t="s">
        <v>38</v>
      </c>
      <c r="AA53" s="30" t="s">
        <v>39</v>
      </c>
      <c r="AB53" s="38"/>
      <c r="AC53" s="38"/>
      <c r="AD53" s="40"/>
    </row>
    <row r="54" spans="1:30" x14ac:dyDescent="0.25">
      <c r="V54" s="43" t="s">
        <v>31</v>
      </c>
      <c r="W54" s="28">
        <v>3</v>
      </c>
      <c r="X54" s="28">
        <v>1923.477572567012</v>
      </c>
      <c r="Y54" s="28">
        <v>641.15919085567066</v>
      </c>
      <c r="Z54" s="28">
        <v>2.1052526214151785</v>
      </c>
      <c r="AA54" s="28">
        <v>0.17789029089514741</v>
      </c>
      <c r="AB54" s="38"/>
      <c r="AC54" s="38"/>
      <c r="AD54" s="40"/>
    </row>
    <row r="55" spans="1:30" x14ac:dyDescent="0.25">
      <c r="V55" s="43" t="s">
        <v>32</v>
      </c>
      <c r="W55" s="28">
        <v>8</v>
      </c>
      <c r="X55" s="28">
        <v>2436.4171190996544</v>
      </c>
      <c r="Y55" s="28">
        <v>304.5521398874568</v>
      </c>
      <c r="Z55" s="28"/>
      <c r="AA55" s="28"/>
      <c r="AB55" s="38"/>
      <c r="AC55" s="38"/>
      <c r="AD55" s="40"/>
    </row>
    <row r="56" spans="1:30" ht="14.4" thickBot="1" x14ac:dyDescent="0.3">
      <c r="V56" s="44" t="s">
        <v>33</v>
      </c>
      <c r="W56" s="29">
        <v>11</v>
      </c>
      <c r="X56" s="29">
        <v>4359.8946916666664</v>
      </c>
      <c r="Y56" s="29"/>
      <c r="Z56" s="29"/>
      <c r="AA56" s="29"/>
      <c r="AB56" s="38"/>
      <c r="AC56" s="38"/>
      <c r="AD56" s="40"/>
    </row>
    <row r="57" spans="1:30" ht="14.4" thickBot="1" x14ac:dyDescent="0.3">
      <c r="V57" s="39"/>
      <c r="W57" s="38"/>
      <c r="X57" s="38"/>
      <c r="Y57" s="38"/>
      <c r="Z57" s="38"/>
      <c r="AA57" s="38"/>
      <c r="AB57" s="38"/>
      <c r="AC57" s="38"/>
      <c r="AD57" s="40"/>
    </row>
    <row r="58" spans="1:30" ht="14.4" x14ac:dyDescent="0.3">
      <c r="V58" s="45"/>
      <c r="W58" s="30" t="s">
        <v>40</v>
      </c>
      <c r="X58" s="30" t="s">
        <v>28</v>
      </c>
      <c r="Y58" s="30" t="s">
        <v>41</v>
      </c>
      <c r="Z58" s="30" t="s">
        <v>42</v>
      </c>
      <c r="AA58" s="30" t="s">
        <v>43</v>
      </c>
      <c r="AB58" s="30" t="s">
        <v>44</v>
      </c>
      <c r="AC58" s="30" t="s">
        <v>45</v>
      </c>
      <c r="AD58" s="46" t="s">
        <v>46</v>
      </c>
    </row>
    <row r="59" spans="1:30" x14ac:dyDescent="0.25">
      <c r="V59" s="43" t="s">
        <v>34</v>
      </c>
      <c r="W59" s="28">
        <v>-298.37011231987265</v>
      </c>
      <c r="X59" s="28">
        <v>661.66311253330434</v>
      </c>
      <c r="Y59" s="28">
        <v>-0.45093961967670426</v>
      </c>
      <c r="Z59" s="28">
        <v>0.66400482647773051</v>
      </c>
      <c r="AA59" s="28">
        <v>-1824.1679859337328</v>
      </c>
      <c r="AB59" s="28">
        <v>1227.4277612939873</v>
      </c>
      <c r="AC59" s="28">
        <v>-1824.1679859337328</v>
      </c>
      <c r="AD59" s="47">
        <v>1227.4277612939873</v>
      </c>
    </row>
    <row r="60" spans="1:30" x14ac:dyDescent="0.25">
      <c r="V60" s="43" t="s">
        <v>2</v>
      </c>
      <c r="W60" s="28">
        <v>-1.2124593042996377</v>
      </c>
      <c r="X60" s="28">
        <v>0.83237739180038661</v>
      </c>
      <c r="Y60" s="28">
        <v>-1.456622099835214</v>
      </c>
      <c r="Z60" s="28">
        <v>0.18331987637687414</v>
      </c>
      <c r="AA60" s="28">
        <v>-3.1319250118417883</v>
      </c>
      <c r="AB60" s="28">
        <v>0.70700640324251296</v>
      </c>
      <c r="AC60" s="28">
        <v>-3.1319250118417883</v>
      </c>
      <c r="AD60" s="47">
        <v>0.70700640324251296</v>
      </c>
    </row>
    <row r="61" spans="1:30" x14ac:dyDescent="0.25">
      <c r="V61" s="43" t="s">
        <v>3</v>
      </c>
      <c r="W61" s="28">
        <v>0.38512223752774316</v>
      </c>
      <c r="X61" s="28">
        <v>0.7590666370473893</v>
      </c>
      <c r="Y61" s="28">
        <v>0.50736288321903888</v>
      </c>
      <c r="Z61" s="28">
        <v>0.62558798838765695</v>
      </c>
      <c r="AA61" s="28">
        <v>-1.3652885663990573</v>
      </c>
      <c r="AB61" s="28">
        <v>2.1355330414545435</v>
      </c>
      <c r="AC61" s="28">
        <v>-1.3652885663990573</v>
      </c>
      <c r="AD61" s="47">
        <v>2.1355330414545435</v>
      </c>
    </row>
    <row r="62" spans="1:30" x14ac:dyDescent="0.25">
      <c r="V62" s="48" t="s">
        <v>1</v>
      </c>
      <c r="W62" s="49">
        <v>0.12236957292768988</v>
      </c>
      <c r="X62" s="49">
        <v>0.9134887837359178</v>
      </c>
      <c r="Y62" s="49">
        <v>0.13395848433653668</v>
      </c>
      <c r="Z62" s="49">
        <v>0.89674407487523677</v>
      </c>
      <c r="AA62" s="49">
        <v>-1.9841393398299616</v>
      </c>
      <c r="AB62" s="49">
        <v>2.2288784856853412</v>
      </c>
      <c r="AC62" s="49">
        <v>-1.9841393398299616</v>
      </c>
      <c r="AD62" s="50">
        <v>2.2288784856853412</v>
      </c>
    </row>
    <row r="64" spans="1:30" x14ac:dyDescent="0.25">
      <c r="V64" s="56" t="s">
        <v>49</v>
      </c>
      <c r="W64" s="57"/>
      <c r="X64" s="57"/>
      <c r="Y64" s="57"/>
      <c r="Z64" s="57"/>
      <c r="AA64" s="57"/>
      <c r="AB64" s="57"/>
      <c r="AC64" s="57"/>
      <c r="AD64" s="58"/>
    </row>
    <row r="65" spans="22:30" ht="14.4" thickBot="1" x14ac:dyDescent="0.3">
      <c r="V65" s="39"/>
      <c r="W65" s="38"/>
      <c r="X65" s="38"/>
      <c r="Y65" s="38"/>
      <c r="Z65" s="38"/>
      <c r="AA65" s="38"/>
      <c r="AB65" s="38"/>
      <c r="AC65" s="38"/>
      <c r="AD65" s="40"/>
    </row>
    <row r="66" spans="22:30" ht="14.4" x14ac:dyDescent="0.3">
      <c r="V66" s="41" t="s">
        <v>24</v>
      </c>
      <c r="W66" s="31"/>
      <c r="X66" s="38"/>
      <c r="Y66" s="38"/>
      <c r="Z66" s="38"/>
      <c r="AA66" s="38"/>
      <c r="AB66" s="38"/>
      <c r="AC66" s="38"/>
      <c r="AD66" s="40"/>
    </row>
    <row r="67" spans="22:30" x14ac:dyDescent="0.25">
      <c r="V67" s="43" t="s">
        <v>25</v>
      </c>
      <c r="W67" s="28">
        <v>0.78046110938570012</v>
      </c>
      <c r="X67" s="38"/>
      <c r="Y67" s="38"/>
      <c r="Z67" s="38"/>
      <c r="AA67" s="38"/>
      <c r="AB67" s="38"/>
      <c r="AC67" s="38"/>
      <c r="AD67" s="40"/>
    </row>
    <row r="68" spans="22:30" x14ac:dyDescent="0.25">
      <c r="V68" s="43" t="s">
        <v>26</v>
      </c>
      <c r="W68" s="28">
        <v>0.60911954326355777</v>
      </c>
      <c r="X68" s="38"/>
      <c r="Y68" s="38"/>
      <c r="Z68" s="38"/>
      <c r="AA68" s="38"/>
      <c r="AB68" s="38"/>
      <c r="AC68" s="38"/>
      <c r="AD68" s="40"/>
    </row>
    <row r="69" spans="22:30" x14ac:dyDescent="0.25">
      <c r="V69" s="43" t="s">
        <v>27</v>
      </c>
      <c r="W69" s="28">
        <v>0.46253937198739192</v>
      </c>
      <c r="X69" s="38"/>
      <c r="Y69" s="38"/>
      <c r="Z69" s="38"/>
      <c r="AA69" s="38"/>
      <c r="AB69" s="38"/>
      <c r="AC69" s="38"/>
      <c r="AD69" s="40"/>
    </row>
    <row r="70" spans="22:30" x14ac:dyDescent="0.25">
      <c r="V70" s="43" t="s">
        <v>28</v>
      </c>
      <c r="W70" s="28">
        <v>6.5899602174168326</v>
      </c>
      <c r="X70" s="38"/>
      <c r="Y70" s="38"/>
      <c r="Z70" s="38"/>
      <c r="AA70" s="38"/>
      <c r="AB70" s="38"/>
      <c r="AC70" s="38"/>
      <c r="AD70" s="40"/>
    </row>
    <row r="71" spans="22:30" ht="14.4" thickBot="1" x14ac:dyDescent="0.3">
      <c r="V71" s="44" t="s">
        <v>29</v>
      </c>
      <c r="W71" s="29">
        <v>12</v>
      </c>
      <c r="X71" s="38"/>
      <c r="Y71" s="38"/>
      <c r="Z71" s="38"/>
      <c r="AA71" s="38"/>
      <c r="AB71" s="38"/>
      <c r="AC71" s="38"/>
      <c r="AD71" s="40"/>
    </row>
    <row r="72" spans="22:30" x14ac:dyDescent="0.25">
      <c r="V72" s="39"/>
      <c r="W72" s="38"/>
      <c r="X72" s="38"/>
      <c r="Y72" s="38"/>
      <c r="Z72" s="38"/>
      <c r="AA72" s="38"/>
      <c r="AB72" s="38"/>
      <c r="AC72" s="38"/>
      <c r="AD72" s="40"/>
    </row>
    <row r="73" spans="22:30" ht="14.4" thickBot="1" x14ac:dyDescent="0.3">
      <c r="V73" s="39" t="s">
        <v>30</v>
      </c>
      <c r="W73" s="38"/>
      <c r="X73" s="38"/>
      <c r="Y73" s="38"/>
      <c r="Z73" s="38"/>
      <c r="AA73" s="38"/>
      <c r="AB73" s="38"/>
      <c r="AC73" s="38"/>
      <c r="AD73" s="40"/>
    </row>
    <row r="74" spans="22:30" ht="14.4" x14ac:dyDescent="0.3">
      <c r="V74" s="45"/>
      <c r="W74" s="30" t="s">
        <v>35</v>
      </c>
      <c r="X74" s="30" t="s">
        <v>36</v>
      </c>
      <c r="Y74" s="30" t="s">
        <v>37</v>
      </c>
      <c r="Z74" s="30" t="s">
        <v>38</v>
      </c>
      <c r="AA74" s="30" t="s">
        <v>39</v>
      </c>
      <c r="AB74" s="38"/>
      <c r="AC74" s="38"/>
      <c r="AD74" s="40"/>
    </row>
    <row r="75" spans="22:30" x14ac:dyDescent="0.25">
      <c r="V75" s="43" t="s">
        <v>31</v>
      </c>
      <c r="W75" s="28">
        <v>3</v>
      </c>
      <c r="X75" s="28">
        <v>541.39488632957455</v>
      </c>
      <c r="Y75" s="28">
        <v>180.46496210985819</v>
      </c>
      <c r="Z75" s="28">
        <v>4.1555384876440096</v>
      </c>
      <c r="AA75" s="28">
        <v>4.7577157836861166E-2</v>
      </c>
      <c r="AB75" s="38"/>
      <c r="AC75" s="38"/>
      <c r="AD75" s="40"/>
    </row>
    <row r="76" spans="22:30" x14ac:dyDescent="0.25">
      <c r="V76" s="43" t="s">
        <v>32</v>
      </c>
      <c r="W76" s="28">
        <v>8</v>
      </c>
      <c r="X76" s="28">
        <v>347.42060533709201</v>
      </c>
      <c r="Y76" s="28">
        <v>43.427575667136502</v>
      </c>
      <c r="Z76" s="28"/>
      <c r="AA76" s="28"/>
      <c r="AB76" s="38"/>
      <c r="AC76" s="38"/>
      <c r="AD76" s="40"/>
    </row>
    <row r="77" spans="22:30" ht="14.4" thickBot="1" x14ac:dyDescent="0.3">
      <c r="V77" s="44" t="s">
        <v>33</v>
      </c>
      <c r="W77" s="29">
        <v>11</v>
      </c>
      <c r="X77" s="29">
        <v>888.8154916666665</v>
      </c>
      <c r="Y77" s="29"/>
      <c r="Z77" s="29"/>
      <c r="AA77" s="29"/>
      <c r="AB77" s="38"/>
      <c r="AC77" s="38"/>
      <c r="AD77" s="40"/>
    </row>
    <row r="78" spans="22:30" ht="14.4" thickBot="1" x14ac:dyDescent="0.3">
      <c r="V78" s="39"/>
      <c r="W78" s="38"/>
      <c r="X78" s="38"/>
      <c r="Y78" s="38"/>
      <c r="Z78" s="38"/>
      <c r="AA78" s="38"/>
      <c r="AB78" s="38"/>
      <c r="AC78" s="38"/>
      <c r="AD78" s="40"/>
    </row>
    <row r="79" spans="22:30" ht="14.4" x14ac:dyDescent="0.3">
      <c r="V79" s="45"/>
      <c r="W79" s="30" t="s">
        <v>40</v>
      </c>
      <c r="X79" s="30" t="s">
        <v>28</v>
      </c>
      <c r="Y79" s="30" t="s">
        <v>41</v>
      </c>
      <c r="Z79" s="30" t="s">
        <v>42</v>
      </c>
      <c r="AA79" s="30" t="s">
        <v>43</v>
      </c>
      <c r="AB79" s="30" t="s">
        <v>44</v>
      </c>
      <c r="AC79" s="30" t="s">
        <v>45</v>
      </c>
      <c r="AD79" s="46" t="s">
        <v>46</v>
      </c>
    </row>
    <row r="80" spans="22:30" x14ac:dyDescent="0.25">
      <c r="V80" s="43" t="s">
        <v>34</v>
      </c>
      <c r="W80" s="28">
        <v>328.82116884156761</v>
      </c>
      <c r="X80" s="28">
        <v>224.72016427732245</v>
      </c>
      <c r="Y80" s="28">
        <v>1.4632472786722257</v>
      </c>
      <c r="Z80" s="28">
        <v>0.18154979933327448</v>
      </c>
      <c r="AA80" s="28">
        <v>-189.38445924569777</v>
      </c>
      <c r="AB80" s="28">
        <v>847.02679692883294</v>
      </c>
      <c r="AC80" s="28">
        <v>-189.38445924569777</v>
      </c>
      <c r="AD80" s="47">
        <v>847.02679692883294</v>
      </c>
    </row>
    <row r="81" spans="22:30" x14ac:dyDescent="0.25">
      <c r="V81" s="43" t="s">
        <v>3</v>
      </c>
      <c r="W81" s="28">
        <v>-0.36646201553917196</v>
      </c>
      <c r="X81" s="28">
        <v>0.26080168357020422</v>
      </c>
      <c r="Y81" s="28">
        <v>-1.4051366943746182</v>
      </c>
      <c r="Z81" s="28">
        <v>0.19760226287902069</v>
      </c>
      <c r="AA81" s="28">
        <v>-0.96787177632027155</v>
      </c>
      <c r="AB81" s="28">
        <v>0.23494774524192769</v>
      </c>
      <c r="AC81" s="28">
        <v>-0.96787177632027155</v>
      </c>
      <c r="AD81" s="47">
        <v>0.23494774524192769</v>
      </c>
    </row>
    <row r="82" spans="22:30" x14ac:dyDescent="0.25">
      <c r="V82" s="43" t="s">
        <v>1</v>
      </c>
      <c r="W82" s="28">
        <v>0.61827219975763636</v>
      </c>
      <c r="X82" s="28">
        <v>0.26734681068085137</v>
      </c>
      <c r="Y82" s="28">
        <v>2.3126223132532768</v>
      </c>
      <c r="Z82" s="28">
        <v>4.9486094297917602E-2</v>
      </c>
      <c r="AA82" s="28">
        <v>1.7693487939475228E-3</v>
      </c>
      <c r="AB82" s="28">
        <v>1.2347750507213253</v>
      </c>
      <c r="AC82" s="28">
        <v>1.7693487939475228E-3</v>
      </c>
      <c r="AD82" s="47">
        <v>1.2347750507213253</v>
      </c>
    </row>
    <row r="83" spans="22:30" x14ac:dyDescent="0.25">
      <c r="V83" s="48" t="s">
        <v>0</v>
      </c>
      <c r="W83" s="49">
        <v>-0.17289048830933793</v>
      </c>
      <c r="X83" s="49">
        <v>0.11869275382331275</v>
      </c>
      <c r="Y83" s="49">
        <v>-1.456622099835214</v>
      </c>
      <c r="Z83" s="49">
        <v>0.18331987637687414</v>
      </c>
      <c r="AA83" s="49">
        <v>-0.44659646944466735</v>
      </c>
      <c r="AB83" s="49">
        <v>0.10081549282599148</v>
      </c>
      <c r="AC83" s="49">
        <v>-0.44659646944466735</v>
      </c>
      <c r="AD83" s="50">
        <v>0.10081549282599148</v>
      </c>
    </row>
    <row r="86" spans="22:30" x14ac:dyDescent="0.25">
      <c r="V86" s="56" t="s">
        <v>50</v>
      </c>
      <c r="W86" s="57"/>
      <c r="X86" s="57"/>
      <c r="Y86" s="57"/>
      <c r="Z86" s="57"/>
      <c r="AA86" s="57"/>
      <c r="AB86" s="57"/>
      <c r="AC86" s="57"/>
      <c r="AD86" s="58"/>
    </row>
    <row r="87" spans="22:30" ht="14.4" thickBot="1" x14ac:dyDescent="0.3">
      <c r="V87" s="39"/>
      <c r="W87" s="38"/>
      <c r="X87" s="38"/>
      <c r="Y87" s="38"/>
      <c r="Z87" s="38"/>
      <c r="AA87" s="38"/>
      <c r="AB87" s="38"/>
      <c r="AC87" s="38"/>
      <c r="AD87" s="40"/>
    </row>
    <row r="88" spans="22:30" ht="14.4" x14ac:dyDescent="0.3">
      <c r="V88" s="41" t="s">
        <v>24</v>
      </c>
      <c r="W88" s="31"/>
      <c r="X88" s="38"/>
      <c r="Y88" s="38"/>
      <c r="Z88" s="38"/>
      <c r="AA88" s="38"/>
      <c r="AB88" s="38"/>
      <c r="AC88" s="38"/>
      <c r="AD88" s="40"/>
    </row>
    <row r="89" spans="22:30" x14ac:dyDescent="0.25">
      <c r="V89" s="43" t="s">
        <v>25</v>
      </c>
      <c r="W89" s="28">
        <v>0.95626073973270709</v>
      </c>
      <c r="X89" s="38"/>
      <c r="Y89" s="38"/>
      <c r="Z89" s="38"/>
      <c r="AA89" s="38"/>
      <c r="AB89" s="38"/>
      <c r="AC89" s="38"/>
      <c r="AD89" s="40"/>
    </row>
    <row r="90" spans="22:30" x14ac:dyDescent="0.25">
      <c r="V90" s="43" t="s">
        <v>26</v>
      </c>
      <c r="W90" s="28">
        <v>0.9144346023541442</v>
      </c>
      <c r="X90" s="38"/>
      <c r="Y90" s="38"/>
      <c r="Z90" s="38"/>
      <c r="AA90" s="38"/>
      <c r="AB90" s="38"/>
      <c r="AC90" s="38"/>
      <c r="AD90" s="40"/>
    </row>
    <row r="91" spans="22:30" x14ac:dyDescent="0.25">
      <c r="V91" s="43" t="s">
        <v>27</v>
      </c>
      <c r="W91" s="28">
        <v>0.88234757823694832</v>
      </c>
      <c r="X91" s="38"/>
      <c r="Y91" s="38"/>
      <c r="Z91" s="38"/>
      <c r="AA91" s="38"/>
      <c r="AB91" s="38"/>
      <c r="AC91" s="38"/>
      <c r="AD91" s="40"/>
    </row>
    <row r="92" spans="22:30" x14ac:dyDescent="0.25">
      <c r="V92" s="43" t="s">
        <v>28</v>
      </c>
      <c r="W92" s="28">
        <v>8.000715236675239</v>
      </c>
      <c r="X92" s="38"/>
      <c r="Y92" s="38"/>
      <c r="Z92" s="38"/>
      <c r="AA92" s="38"/>
      <c r="AB92" s="38"/>
      <c r="AC92" s="38"/>
      <c r="AD92" s="40"/>
    </row>
    <row r="93" spans="22:30" ht="14.4" thickBot="1" x14ac:dyDescent="0.3">
      <c r="V93" s="44" t="s">
        <v>29</v>
      </c>
      <c r="W93" s="29">
        <v>12</v>
      </c>
      <c r="X93" s="38"/>
      <c r="Y93" s="38"/>
      <c r="Z93" s="38"/>
      <c r="AA93" s="38"/>
      <c r="AB93" s="38"/>
      <c r="AC93" s="38"/>
      <c r="AD93" s="40"/>
    </row>
    <row r="94" spans="22:30" x14ac:dyDescent="0.25">
      <c r="V94" s="39"/>
      <c r="W94" s="38"/>
      <c r="X94" s="38"/>
      <c r="Y94" s="38"/>
      <c r="Z94" s="38"/>
      <c r="AA94" s="38"/>
      <c r="AB94" s="38"/>
      <c r="AC94" s="38"/>
      <c r="AD94" s="40"/>
    </row>
    <row r="95" spans="22:30" ht="14.4" thickBot="1" x14ac:dyDescent="0.3">
      <c r="V95" s="39" t="s">
        <v>30</v>
      </c>
      <c r="W95" s="38"/>
      <c r="X95" s="38"/>
      <c r="Y95" s="38"/>
      <c r="Z95" s="38"/>
      <c r="AA95" s="38"/>
      <c r="AB95" s="38"/>
      <c r="AC95" s="38"/>
      <c r="AD95" s="40"/>
    </row>
    <row r="96" spans="22:30" ht="14.4" x14ac:dyDescent="0.3">
      <c r="V96" s="45"/>
      <c r="W96" s="30" t="s">
        <v>35</v>
      </c>
      <c r="X96" s="30" t="s">
        <v>36</v>
      </c>
      <c r="Y96" s="30" t="s">
        <v>37</v>
      </c>
      <c r="Z96" s="30" t="s">
        <v>38</v>
      </c>
      <c r="AA96" s="30" t="s">
        <v>39</v>
      </c>
      <c r="AB96" s="38"/>
      <c r="AC96" s="38"/>
      <c r="AD96" s="40"/>
    </row>
    <row r="97" spans="22:30" x14ac:dyDescent="0.25">
      <c r="V97" s="43" t="s">
        <v>31</v>
      </c>
      <c r="W97" s="28">
        <v>3</v>
      </c>
      <c r="X97" s="28">
        <v>5472.705670613057</v>
      </c>
      <c r="Y97" s="28">
        <v>1824.2352235376857</v>
      </c>
      <c r="Z97" s="28">
        <v>28.498579332699329</v>
      </c>
      <c r="AA97" s="28">
        <v>1.2731620941977204E-4</v>
      </c>
      <c r="AB97" s="38"/>
      <c r="AC97" s="38"/>
      <c r="AD97" s="40"/>
    </row>
    <row r="98" spans="22:30" x14ac:dyDescent="0.25">
      <c r="V98" s="43" t="s">
        <v>32</v>
      </c>
      <c r="W98" s="28">
        <v>8</v>
      </c>
      <c r="X98" s="28">
        <v>512.0915543869387</v>
      </c>
      <c r="Y98" s="28">
        <v>64.011444298367337</v>
      </c>
      <c r="Z98" s="28"/>
      <c r="AA98" s="28"/>
      <c r="AB98" s="38"/>
      <c r="AC98" s="38"/>
      <c r="AD98" s="40"/>
    </row>
    <row r="99" spans="22:30" ht="14.4" thickBot="1" x14ac:dyDescent="0.3">
      <c r="V99" s="44" t="s">
        <v>33</v>
      </c>
      <c r="W99" s="29">
        <v>11</v>
      </c>
      <c r="X99" s="29">
        <v>5984.7972249999957</v>
      </c>
      <c r="Y99" s="29"/>
      <c r="Z99" s="29"/>
      <c r="AA99" s="29"/>
      <c r="AB99" s="38"/>
      <c r="AC99" s="38"/>
      <c r="AD99" s="40"/>
    </row>
    <row r="100" spans="22:30" ht="14.4" thickBot="1" x14ac:dyDescent="0.3">
      <c r="V100" s="39"/>
      <c r="W100" s="38"/>
      <c r="X100" s="38"/>
      <c r="Y100" s="38"/>
      <c r="Z100" s="38"/>
      <c r="AA100" s="38"/>
      <c r="AB100" s="38"/>
      <c r="AC100" s="38"/>
      <c r="AD100" s="40"/>
    </row>
    <row r="101" spans="22:30" ht="14.4" x14ac:dyDescent="0.3">
      <c r="V101" s="45"/>
      <c r="W101" s="30" t="s">
        <v>40</v>
      </c>
      <c r="X101" s="30" t="s">
        <v>28</v>
      </c>
      <c r="Y101" s="30" t="s">
        <v>41</v>
      </c>
      <c r="Z101" s="30" t="s">
        <v>42</v>
      </c>
      <c r="AA101" s="30" t="s">
        <v>43</v>
      </c>
      <c r="AB101" s="30" t="s">
        <v>44</v>
      </c>
      <c r="AC101" s="30" t="s">
        <v>45</v>
      </c>
      <c r="AD101" s="46" t="s">
        <v>46</v>
      </c>
    </row>
    <row r="102" spans="22:30" x14ac:dyDescent="0.25">
      <c r="V102" s="43" t="s">
        <v>34</v>
      </c>
      <c r="W102" s="28">
        <v>868.56321992952758</v>
      </c>
      <c r="X102" s="28">
        <v>7.4859038020284032</v>
      </c>
      <c r="Y102" s="28">
        <v>116.0265003264107</v>
      </c>
      <c r="Z102" s="28">
        <v>3.4027625982751714E-14</v>
      </c>
      <c r="AA102" s="28">
        <v>851.30069480630948</v>
      </c>
      <c r="AB102" s="28">
        <v>885.82574505274567</v>
      </c>
      <c r="AC102" s="28">
        <v>851.30069480630948</v>
      </c>
      <c r="AD102" s="47">
        <v>885.82574505274567</v>
      </c>
    </row>
    <row r="103" spans="22:30" x14ac:dyDescent="0.25">
      <c r="V103" s="43" t="s">
        <v>1</v>
      </c>
      <c r="W103" s="28">
        <v>1.0998933600217129</v>
      </c>
      <c r="X103" s="28">
        <v>0.15672193398320672</v>
      </c>
      <c r="Y103" s="28">
        <v>7.0181201320522897</v>
      </c>
      <c r="Z103" s="28">
        <v>1.1062160652159056E-4</v>
      </c>
      <c r="AA103" s="28">
        <v>0.73849193217924369</v>
      </c>
      <c r="AB103" s="28">
        <v>1.461294787864182</v>
      </c>
      <c r="AC103" s="28">
        <v>0.73849193217924369</v>
      </c>
      <c r="AD103" s="47">
        <v>1.461294787864182</v>
      </c>
    </row>
    <row r="104" spans="22:30" x14ac:dyDescent="0.25">
      <c r="V104" s="43" t="s">
        <v>0</v>
      </c>
      <c r="W104" s="28">
        <v>8.0945846135507898E-2</v>
      </c>
      <c r="X104" s="28">
        <v>0.15954230948455456</v>
      </c>
      <c r="Y104" s="28">
        <v>0.50736288321903944</v>
      </c>
      <c r="Z104" s="28">
        <v>0.62558798838765672</v>
      </c>
      <c r="AA104" s="28">
        <v>-0.28695937927589787</v>
      </c>
      <c r="AB104" s="28">
        <v>0.44885107154691373</v>
      </c>
      <c r="AC104" s="28">
        <v>-0.28695937927589787</v>
      </c>
      <c r="AD104" s="47">
        <v>0.44885107154691373</v>
      </c>
    </row>
    <row r="105" spans="22:30" x14ac:dyDescent="0.25">
      <c r="V105" s="48" t="s">
        <v>2</v>
      </c>
      <c r="W105" s="49">
        <v>-0.5401582412739796</v>
      </c>
      <c r="X105" s="49">
        <v>0.38441686380867512</v>
      </c>
      <c r="Y105" s="49">
        <v>-1.4051366943746182</v>
      </c>
      <c r="Z105" s="49">
        <v>0.19760226287902069</v>
      </c>
      <c r="AA105" s="49">
        <v>-1.4266251188590016</v>
      </c>
      <c r="AB105" s="49">
        <v>0.34630863631104236</v>
      </c>
      <c r="AC105" s="49">
        <v>-1.4266251188590016</v>
      </c>
      <c r="AD105" s="50">
        <v>0.34630863631104236</v>
      </c>
    </row>
  </sheetData>
  <mergeCells count="6">
    <mergeCell ref="A15:E15"/>
    <mergeCell ref="V86:AD86"/>
    <mergeCell ref="V64:AD64"/>
    <mergeCell ref="V43:AD43"/>
    <mergeCell ref="V21:AD21"/>
    <mergeCell ref="V1:A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2EA1-7125-4943-B82F-5B3300A51522}">
  <dimension ref="A1:AD106"/>
  <sheetViews>
    <sheetView zoomScale="85" zoomScaleNormal="85" workbookViewId="0">
      <selection activeCell="U10" sqref="U10"/>
    </sheetView>
  </sheetViews>
  <sheetFormatPr defaultRowHeight="13.8" x14ac:dyDescent="0.25"/>
  <cols>
    <col min="1" max="1" width="14.09765625" bestFit="1" customWidth="1"/>
    <col min="3" max="3" width="12.796875" bestFit="1" customWidth="1"/>
    <col min="5" max="5" width="13.8984375" bestFit="1" customWidth="1"/>
  </cols>
  <sheetData>
    <row r="1" spans="1:29" ht="14.4" customHeight="1" thickBot="1" x14ac:dyDescent="0.3">
      <c r="A1" s="5" t="s">
        <v>5</v>
      </c>
      <c r="B1" s="6" t="s">
        <v>4</v>
      </c>
      <c r="C1" s="6" t="s">
        <v>1</v>
      </c>
      <c r="D1" s="6" t="s">
        <v>2</v>
      </c>
      <c r="E1" s="7" t="s">
        <v>3</v>
      </c>
      <c r="V1" s="59" t="s">
        <v>53</v>
      </c>
      <c r="W1" s="59"/>
      <c r="X1" s="59"/>
      <c r="Y1" s="59"/>
      <c r="Z1" s="59"/>
      <c r="AA1" s="59"/>
      <c r="AB1" s="59"/>
      <c r="AC1" s="59"/>
    </row>
    <row r="2" spans="1:29" ht="13.8" customHeight="1" x14ac:dyDescent="0.25">
      <c r="A2" s="4" t="s">
        <v>6</v>
      </c>
      <c r="B2" s="8">
        <v>67.11</v>
      </c>
      <c r="C2" s="8">
        <v>21.09</v>
      </c>
      <c r="D2" s="8">
        <v>12.66</v>
      </c>
      <c r="E2" s="8">
        <v>876.58</v>
      </c>
      <c r="V2" s="59"/>
      <c r="W2" s="59"/>
      <c r="X2" s="59"/>
      <c r="Y2" s="59"/>
      <c r="Z2" s="59"/>
      <c r="AA2" s="59"/>
      <c r="AB2" s="59"/>
      <c r="AC2" s="59"/>
    </row>
    <row r="3" spans="1:29" ht="13.8" customHeight="1" x14ac:dyDescent="0.25">
      <c r="A3" s="3" t="s">
        <v>7</v>
      </c>
      <c r="B3" s="9">
        <v>65.819999999999993</v>
      </c>
      <c r="C3" s="9">
        <v>21.06</v>
      </c>
      <c r="D3" s="9">
        <v>2.54</v>
      </c>
      <c r="E3" s="9">
        <v>904.11</v>
      </c>
      <c r="V3" s="59"/>
      <c r="W3" s="59"/>
      <c r="X3" s="59"/>
      <c r="Y3" s="59"/>
      <c r="Z3" s="59"/>
      <c r="AA3" s="59"/>
      <c r="AB3" s="59"/>
      <c r="AC3" s="59"/>
    </row>
    <row r="4" spans="1:29" ht="14.4" thickBot="1" x14ac:dyDescent="0.3">
      <c r="A4" s="3" t="s">
        <v>8</v>
      </c>
      <c r="B4" s="9">
        <v>14.24</v>
      </c>
      <c r="C4" s="9">
        <v>14.29</v>
      </c>
      <c r="D4" s="9">
        <v>1.1000000000000001</v>
      </c>
      <c r="E4" s="9">
        <v>901.73</v>
      </c>
    </row>
    <row r="5" spans="1:29" ht="14.4" thickBot="1" x14ac:dyDescent="0.3">
      <c r="A5" s="3" t="s">
        <v>9</v>
      </c>
      <c r="B5" s="9">
        <v>40.43</v>
      </c>
      <c r="C5" s="9">
        <v>13.69</v>
      </c>
      <c r="D5" s="9">
        <v>-0.62</v>
      </c>
      <c r="E5" s="9">
        <v>894.02</v>
      </c>
      <c r="V5" s="6" t="s">
        <v>1</v>
      </c>
      <c r="W5" s="6" t="s">
        <v>4</v>
      </c>
      <c r="X5" s="6" t="s">
        <v>2</v>
      </c>
      <c r="Y5" s="7" t="s">
        <v>3</v>
      </c>
    </row>
    <row r="6" spans="1:29" x14ac:dyDescent="0.25">
      <c r="A6" s="3" t="s">
        <v>10</v>
      </c>
      <c r="B6" s="9">
        <v>45.07</v>
      </c>
      <c r="C6" s="9">
        <v>23.34</v>
      </c>
      <c r="D6" s="9">
        <v>-2.61</v>
      </c>
      <c r="E6" s="9">
        <v>907.65</v>
      </c>
      <c r="V6" s="8">
        <v>21.09</v>
      </c>
      <c r="W6" s="8">
        <v>67.11</v>
      </c>
      <c r="X6" s="8">
        <v>12.66</v>
      </c>
      <c r="Y6" s="8">
        <v>876.58</v>
      </c>
    </row>
    <row r="7" spans="1:29" x14ac:dyDescent="0.25">
      <c r="A7" s="3" t="s">
        <v>11</v>
      </c>
      <c r="B7" s="9">
        <v>49.94</v>
      </c>
      <c r="C7" s="9">
        <v>37.64</v>
      </c>
      <c r="D7" s="9">
        <v>1.98</v>
      </c>
      <c r="E7" s="9">
        <v>918.38</v>
      </c>
      <c r="V7" s="9">
        <v>21.06</v>
      </c>
      <c r="W7" s="9">
        <v>65.819999999999993</v>
      </c>
      <c r="X7" s="9">
        <v>2.54</v>
      </c>
      <c r="Y7" s="9">
        <v>904.11</v>
      </c>
    </row>
    <row r="8" spans="1:29" x14ac:dyDescent="0.25">
      <c r="A8" s="3" t="s">
        <v>12</v>
      </c>
      <c r="B8" s="9">
        <v>37.93</v>
      </c>
      <c r="C8" s="9">
        <v>56.98</v>
      </c>
      <c r="D8" s="9">
        <v>12.83</v>
      </c>
      <c r="E8" s="9">
        <v>928.79</v>
      </c>
      <c r="V8" s="9">
        <v>14.29</v>
      </c>
      <c r="W8" s="9">
        <v>14.24</v>
      </c>
      <c r="X8" s="9">
        <v>1.1000000000000001</v>
      </c>
      <c r="Y8" s="9">
        <v>901.73</v>
      </c>
    </row>
    <row r="9" spans="1:29" x14ac:dyDescent="0.25">
      <c r="A9" s="3" t="s">
        <v>13</v>
      </c>
      <c r="B9" s="9">
        <v>43.35</v>
      </c>
      <c r="C9" s="9">
        <v>73.36</v>
      </c>
      <c r="D9" s="9">
        <v>17.8</v>
      </c>
      <c r="E9" s="9">
        <v>926.19</v>
      </c>
      <c r="V9" s="9">
        <v>13.69</v>
      </c>
      <c r="W9" s="9">
        <v>40.43</v>
      </c>
      <c r="X9" s="9">
        <v>-0.62</v>
      </c>
      <c r="Y9" s="9">
        <v>894.02</v>
      </c>
    </row>
    <row r="10" spans="1:29" x14ac:dyDescent="0.25">
      <c r="A10" s="3" t="s">
        <v>14</v>
      </c>
      <c r="B10" s="9">
        <v>37.54</v>
      </c>
      <c r="C10" s="9">
        <v>57.76</v>
      </c>
      <c r="D10" s="9">
        <v>20.78</v>
      </c>
      <c r="E10" s="9">
        <v>909.95</v>
      </c>
      <c r="V10" s="9">
        <v>23.34</v>
      </c>
      <c r="W10" s="9">
        <v>45.07</v>
      </c>
      <c r="X10" s="9">
        <v>-2.61</v>
      </c>
      <c r="Y10" s="9">
        <v>907.65</v>
      </c>
    </row>
    <row r="11" spans="1:29" x14ac:dyDescent="0.25">
      <c r="A11" s="3" t="s">
        <v>15</v>
      </c>
      <c r="B11" s="9">
        <v>34.549999999999997</v>
      </c>
      <c r="C11" s="9">
        <v>45.86</v>
      </c>
      <c r="D11" s="9">
        <v>22.6</v>
      </c>
      <c r="E11" s="9">
        <v>900.1</v>
      </c>
      <c r="V11" s="9">
        <v>37.64</v>
      </c>
      <c r="W11" s="9">
        <v>49.94</v>
      </c>
      <c r="X11" s="9">
        <v>1.98</v>
      </c>
      <c r="Y11" s="9">
        <v>918.38</v>
      </c>
    </row>
    <row r="12" spans="1:29" x14ac:dyDescent="0.25">
      <c r="A12" s="3" t="s">
        <v>16</v>
      </c>
      <c r="B12" s="9">
        <v>13.99</v>
      </c>
      <c r="C12" s="9">
        <v>27.42</v>
      </c>
      <c r="D12" s="9">
        <v>23.84</v>
      </c>
      <c r="E12" s="9">
        <v>882.79</v>
      </c>
      <c r="V12" s="9">
        <v>56.98</v>
      </c>
      <c r="W12" s="9">
        <v>37.93</v>
      </c>
      <c r="X12" s="9">
        <v>12.83</v>
      </c>
      <c r="Y12" s="9">
        <v>928.79</v>
      </c>
    </row>
    <row r="13" spans="1:29" x14ac:dyDescent="0.25">
      <c r="A13" s="3" t="s">
        <v>17</v>
      </c>
      <c r="B13" s="9">
        <v>23.59</v>
      </c>
      <c r="C13" s="9">
        <v>21.99</v>
      </c>
      <c r="D13" s="9">
        <v>18.61</v>
      </c>
      <c r="E13" s="9">
        <v>870.16</v>
      </c>
      <c r="V13" s="9">
        <v>73.36</v>
      </c>
      <c r="W13" s="9">
        <v>43.35</v>
      </c>
      <c r="X13" s="9">
        <v>17.8</v>
      </c>
      <c r="Y13" s="9">
        <v>926.19</v>
      </c>
    </row>
    <row r="14" spans="1:29" x14ac:dyDescent="0.25">
      <c r="V14" s="9">
        <v>57.76</v>
      </c>
      <c r="W14" s="9">
        <v>37.54</v>
      </c>
      <c r="X14" s="9">
        <v>20.78</v>
      </c>
      <c r="Y14" s="9">
        <v>909.95</v>
      </c>
    </row>
    <row r="15" spans="1:29" x14ac:dyDescent="0.25">
      <c r="A15" s="60" t="s">
        <v>54</v>
      </c>
      <c r="B15" s="61"/>
      <c r="C15" s="61"/>
      <c r="D15" s="61"/>
      <c r="E15" s="62"/>
      <c r="V15" s="9">
        <v>45.86</v>
      </c>
      <c r="W15" s="9">
        <v>34.549999999999997</v>
      </c>
      <c r="X15" s="9">
        <v>22.6</v>
      </c>
      <c r="Y15" s="9">
        <v>900.1</v>
      </c>
    </row>
    <row r="16" spans="1:29" x14ac:dyDescent="0.25">
      <c r="A16" s="27" t="s">
        <v>19</v>
      </c>
      <c r="B16" s="26"/>
      <c r="C16" s="26"/>
      <c r="D16" s="26"/>
      <c r="E16" s="26"/>
      <c r="V16" s="9">
        <v>27.42</v>
      </c>
      <c r="W16" s="9">
        <v>13.99</v>
      </c>
      <c r="X16" s="9">
        <v>23.84</v>
      </c>
      <c r="Y16" s="9">
        <v>882.79</v>
      </c>
    </row>
    <row r="17" spans="1:30" x14ac:dyDescent="0.25">
      <c r="A17" s="15" t="s">
        <v>18</v>
      </c>
      <c r="B17" s="15" t="s">
        <v>4</v>
      </c>
      <c r="C17" s="15" t="s">
        <v>1</v>
      </c>
      <c r="D17" s="15" t="s">
        <v>2</v>
      </c>
      <c r="E17" s="15" t="s">
        <v>3</v>
      </c>
      <c r="V17" s="9">
        <v>21.99</v>
      </c>
      <c r="W17" s="9">
        <v>23.59</v>
      </c>
      <c r="X17" s="9">
        <v>18.61</v>
      </c>
      <c r="Y17" s="9">
        <v>870.16</v>
      </c>
    </row>
    <row r="18" spans="1:30" x14ac:dyDescent="0.25">
      <c r="A18" s="15" t="s">
        <v>4</v>
      </c>
      <c r="B18" s="15">
        <v>1</v>
      </c>
      <c r="C18" s="15"/>
      <c r="D18" s="15"/>
      <c r="E18" s="15"/>
    </row>
    <row r="19" spans="1:30" x14ac:dyDescent="0.25">
      <c r="A19" s="15" t="s">
        <v>1</v>
      </c>
      <c r="B19" s="15">
        <f>CORREL(B2:B13,C2:C13)</f>
        <v>3.5415514810066905E-2</v>
      </c>
      <c r="C19" s="15">
        <v>1</v>
      </c>
      <c r="D19" s="15"/>
      <c r="E19" s="15"/>
    </row>
    <row r="20" spans="1:30" x14ac:dyDescent="0.25">
      <c r="A20" s="15" t="s">
        <v>2</v>
      </c>
      <c r="B20" s="15">
        <f>CORREL(B2:B13,D2:D13)</f>
        <v>-0.32922161906645364</v>
      </c>
      <c r="C20" s="15">
        <f>CORREL(C2:C13,D2:D13)</f>
        <v>0.53219104028036701</v>
      </c>
      <c r="D20" s="15">
        <v>1</v>
      </c>
      <c r="E20" s="15"/>
    </row>
    <row r="21" spans="1:30" x14ac:dyDescent="0.25">
      <c r="A21" s="15" t="s">
        <v>3</v>
      </c>
      <c r="B21" s="15">
        <f>CORREL(B2:B13,E2:E13)</f>
        <v>0.17240233641355801</v>
      </c>
      <c r="C21" s="15">
        <f>CORREL(C2:C13,E2:E13)</f>
        <v>0.67972272229774544</v>
      </c>
      <c r="D21" s="15">
        <f>CORREL(D2:D13,E2:E13)</f>
        <v>-0.20321162660396525</v>
      </c>
      <c r="E21" s="15">
        <v>1</v>
      </c>
      <c r="V21" s="56" t="s">
        <v>51</v>
      </c>
      <c r="W21" s="57"/>
      <c r="X21" s="57"/>
      <c r="Y21" s="57"/>
      <c r="Z21" s="57"/>
      <c r="AA21" s="57"/>
      <c r="AB21" s="57"/>
      <c r="AC21" s="57"/>
      <c r="AD21" s="58"/>
    </row>
    <row r="22" spans="1:30" ht="14.4" thickBot="1" x14ac:dyDescent="0.3">
      <c r="A22" s="19"/>
      <c r="B22" s="19"/>
      <c r="C22" s="19"/>
      <c r="D22" s="19"/>
      <c r="E22" s="19"/>
      <c r="V22" s="39"/>
      <c r="W22" s="38"/>
      <c r="X22" s="38"/>
      <c r="Y22" s="38"/>
      <c r="Z22" s="38"/>
      <c r="AA22" s="38"/>
      <c r="AB22" s="38"/>
      <c r="AC22" s="38"/>
      <c r="AD22" s="40"/>
    </row>
    <row r="23" spans="1:30" ht="14.4" x14ac:dyDescent="0.3">
      <c r="A23" s="10" t="s">
        <v>20</v>
      </c>
      <c r="B23" s="19"/>
      <c r="C23" s="19"/>
      <c r="D23" s="19"/>
      <c r="E23" s="19"/>
      <c r="V23" s="41" t="s">
        <v>24</v>
      </c>
      <c r="W23" s="31"/>
      <c r="X23" s="38"/>
      <c r="Y23" s="38"/>
      <c r="Z23" s="38"/>
      <c r="AA23" s="38"/>
      <c r="AB23" s="38"/>
      <c r="AC23" s="38"/>
      <c r="AD23" s="40"/>
    </row>
    <row r="24" spans="1:30" x14ac:dyDescent="0.25">
      <c r="A24" s="1" t="s">
        <v>18</v>
      </c>
      <c r="B24" s="1" t="s">
        <v>4</v>
      </c>
      <c r="C24" s="1" t="s">
        <v>1</v>
      </c>
      <c r="D24" s="1" t="s">
        <v>2</v>
      </c>
      <c r="E24" s="1" t="s">
        <v>3</v>
      </c>
      <c r="V24" s="42" t="s">
        <v>25</v>
      </c>
      <c r="W24" s="35">
        <v>0.97373260812014173</v>
      </c>
      <c r="X24" s="38"/>
      <c r="Y24" s="38"/>
      <c r="Z24" s="38"/>
      <c r="AA24" s="38"/>
      <c r="AB24" s="38"/>
      <c r="AC24" s="38"/>
      <c r="AD24" s="40"/>
    </row>
    <row r="25" spans="1:30" x14ac:dyDescent="0.25">
      <c r="A25" s="1" t="s">
        <v>4</v>
      </c>
      <c r="B25" s="1">
        <v>1</v>
      </c>
      <c r="C25" s="1"/>
      <c r="D25" s="1"/>
      <c r="E25" s="1"/>
      <c r="V25" s="43" t="s">
        <v>26</v>
      </c>
      <c r="W25" s="28">
        <v>0.9481551921164536</v>
      </c>
      <c r="X25" s="38"/>
      <c r="Y25" s="38"/>
      <c r="Z25" s="38"/>
      <c r="AA25" s="38"/>
      <c r="AB25" s="38"/>
      <c r="AC25" s="38"/>
      <c r="AD25" s="40"/>
    </row>
    <row r="26" spans="1:30" x14ac:dyDescent="0.25">
      <c r="A26" s="1" t="s">
        <v>1</v>
      </c>
      <c r="B26" s="1">
        <f>CORREL(B11:B13,C11:C13)</f>
        <v>0.7621561762709762</v>
      </c>
      <c r="C26" s="1">
        <v>1</v>
      </c>
      <c r="D26" s="1"/>
      <c r="E26" s="1"/>
      <c r="V26" s="43" t="s">
        <v>27</v>
      </c>
      <c r="W26" s="28">
        <v>0.9287133891601238</v>
      </c>
      <c r="X26" s="38"/>
      <c r="Y26" s="38"/>
      <c r="Z26" s="38"/>
      <c r="AA26" s="38"/>
      <c r="AB26" s="38"/>
      <c r="AC26" s="38"/>
      <c r="AD26" s="40"/>
    </row>
    <row r="27" spans="1:30" x14ac:dyDescent="0.25">
      <c r="A27" s="1" t="s">
        <v>2</v>
      </c>
      <c r="B27" s="1">
        <f>CORREL(B11:B13,D11:D13)</f>
        <v>-0.1895370878371245</v>
      </c>
      <c r="C27" s="1">
        <f>CORREL(C11:C13,D11:D13)</f>
        <v>0.49120141109953092</v>
      </c>
      <c r="D27" s="1">
        <v>1</v>
      </c>
      <c r="E27" s="1"/>
      <c r="V27" s="43" t="s">
        <v>28</v>
      </c>
      <c r="W27" s="28">
        <v>5.2348096083724585</v>
      </c>
      <c r="X27" s="38"/>
      <c r="Y27" s="38"/>
      <c r="Z27" s="38"/>
      <c r="AA27" s="38"/>
      <c r="AB27" s="38"/>
      <c r="AC27" s="38"/>
      <c r="AD27" s="40"/>
    </row>
    <row r="28" spans="1:30" ht="14.4" thickBot="1" x14ac:dyDescent="0.3">
      <c r="A28" s="1" t="s">
        <v>3</v>
      </c>
      <c r="B28" s="1">
        <f>CORREL(B11:B13,E11:E13)</f>
        <v>0.60659772824851366</v>
      </c>
      <c r="C28" s="1">
        <f>CORREL(C11:C13,E11:E13)</f>
        <v>0.97700558386555514</v>
      </c>
      <c r="D28" s="1">
        <f>CORREL(D11:D13,E11:E13)</f>
        <v>0.66562548158989354</v>
      </c>
      <c r="E28" s="1">
        <v>1</v>
      </c>
      <c r="V28" s="44" t="s">
        <v>29</v>
      </c>
      <c r="W28" s="29">
        <v>12</v>
      </c>
      <c r="X28" s="38"/>
      <c r="Y28" s="38"/>
      <c r="Z28" s="38"/>
      <c r="AA28" s="38"/>
      <c r="AB28" s="38"/>
      <c r="AC28" s="38"/>
      <c r="AD28" s="40"/>
    </row>
    <row r="29" spans="1:30" x14ac:dyDescent="0.25">
      <c r="A29" s="19"/>
      <c r="B29" s="19"/>
      <c r="C29" s="19"/>
      <c r="D29" s="19"/>
      <c r="E29" s="19"/>
      <c r="V29" s="39"/>
      <c r="W29" s="38"/>
      <c r="X29" s="38"/>
      <c r="Y29" s="38"/>
      <c r="Z29" s="38"/>
      <c r="AA29" s="38"/>
      <c r="AB29" s="38"/>
      <c r="AC29" s="38"/>
      <c r="AD29" s="40"/>
    </row>
    <row r="30" spans="1:30" ht="14.4" thickBot="1" x14ac:dyDescent="0.3">
      <c r="A30" s="10" t="s">
        <v>21</v>
      </c>
      <c r="B30" s="19"/>
      <c r="C30" s="19"/>
      <c r="D30" s="19"/>
      <c r="E30" s="19"/>
      <c r="V30" s="39" t="s">
        <v>30</v>
      </c>
      <c r="W30" s="38"/>
      <c r="X30" s="38"/>
      <c r="Y30" s="38"/>
      <c r="Z30" s="38"/>
      <c r="AA30" s="38"/>
      <c r="AB30" s="38"/>
      <c r="AC30" s="38"/>
      <c r="AD30" s="40"/>
    </row>
    <row r="31" spans="1:30" ht="14.4" x14ac:dyDescent="0.3">
      <c r="A31" s="1" t="s">
        <v>18</v>
      </c>
      <c r="B31" s="1" t="s">
        <v>4</v>
      </c>
      <c r="C31" s="1" t="s">
        <v>1</v>
      </c>
      <c r="D31" s="1" t="s">
        <v>2</v>
      </c>
      <c r="E31" s="1" t="s">
        <v>3</v>
      </c>
      <c r="V31" s="45"/>
      <c r="W31" s="30" t="s">
        <v>35</v>
      </c>
      <c r="X31" s="30" t="s">
        <v>36</v>
      </c>
      <c r="Y31" s="30" t="s">
        <v>37</v>
      </c>
      <c r="Z31" s="30" t="s">
        <v>38</v>
      </c>
      <c r="AA31" s="30" t="s">
        <v>39</v>
      </c>
      <c r="AB31" s="38"/>
      <c r="AC31" s="38"/>
      <c r="AD31" s="40"/>
    </row>
    <row r="32" spans="1:30" x14ac:dyDescent="0.25">
      <c r="A32" s="1" t="s">
        <v>4</v>
      </c>
      <c r="B32" s="1">
        <v>1</v>
      </c>
      <c r="C32" s="1"/>
      <c r="D32" s="1"/>
      <c r="E32" s="1"/>
      <c r="V32" s="43" t="s">
        <v>31</v>
      </c>
      <c r="W32" s="28">
        <v>3</v>
      </c>
      <c r="X32" s="28">
        <v>4009.2757469127309</v>
      </c>
      <c r="Y32" s="28">
        <v>1336.4252489709104</v>
      </c>
      <c r="Z32" s="28">
        <v>48.768892177654237</v>
      </c>
      <c r="AA32" s="28">
        <v>1.7406801496511744E-5</v>
      </c>
      <c r="AB32" s="38"/>
      <c r="AC32" s="38"/>
      <c r="AD32" s="40"/>
    </row>
    <row r="33" spans="1:30" x14ac:dyDescent="0.25">
      <c r="A33" s="1" t="s">
        <v>1</v>
      </c>
      <c r="B33" s="1">
        <f>CORREL(B2:B4,C2:C4)</f>
        <v>0.99984584222739648</v>
      </c>
      <c r="C33" s="1">
        <v>1</v>
      </c>
      <c r="D33" s="1"/>
      <c r="E33" s="1"/>
      <c r="V33" s="43" t="s">
        <v>32</v>
      </c>
      <c r="W33" s="28">
        <v>8</v>
      </c>
      <c r="X33" s="28">
        <v>219.22585308726886</v>
      </c>
      <c r="Y33" s="28">
        <v>27.403231635908607</v>
      </c>
      <c r="Z33" s="28"/>
      <c r="AA33" s="28"/>
      <c r="AB33" s="38"/>
      <c r="AC33" s="38"/>
      <c r="AD33" s="40"/>
    </row>
    <row r="34" spans="1:30" ht="14.4" thickBot="1" x14ac:dyDescent="0.3">
      <c r="A34" s="1" t="s">
        <v>2</v>
      </c>
      <c r="B34" s="1">
        <f>CORREL(B2:B4,D2:D4)</f>
        <v>0.61274348345251317</v>
      </c>
      <c r="C34" s="1">
        <f>CORREL(C2:C4,D2:D4)</f>
        <v>0.59877306591268642</v>
      </c>
      <c r="D34" s="1">
        <v>1</v>
      </c>
      <c r="E34" s="1"/>
      <c r="V34" s="44" t="s">
        <v>33</v>
      </c>
      <c r="W34" s="29">
        <v>11</v>
      </c>
      <c r="X34" s="29">
        <v>4228.5015999999996</v>
      </c>
      <c r="Y34" s="29"/>
      <c r="Z34" s="29"/>
      <c r="AA34" s="29"/>
      <c r="AB34" s="38"/>
      <c r="AC34" s="38"/>
      <c r="AD34" s="40"/>
    </row>
    <row r="35" spans="1:30" ht="14.4" thickBot="1" x14ac:dyDescent="0.3">
      <c r="A35" s="1" t="s">
        <v>3</v>
      </c>
      <c r="B35" s="1">
        <f>CORREL(B2:B4,E2:E4)</f>
        <v>-0.45011563840093372</v>
      </c>
      <c r="C35" s="1">
        <f>CORREL(C2:C4,E2:E4)</f>
        <v>-0.43436726346264343</v>
      </c>
      <c r="D35" s="1">
        <f>CORREL(D2:D4,E2:E4)</f>
        <v>-0.98150363705794874</v>
      </c>
      <c r="E35" s="1">
        <v>1</v>
      </c>
      <c r="V35" s="39"/>
      <c r="W35" s="38"/>
      <c r="X35" s="38"/>
      <c r="Y35" s="38"/>
      <c r="Z35" s="38"/>
      <c r="AA35" s="38"/>
      <c r="AB35" s="38"/>
      <c r="AC35" s="38"/>
      <c r="AD35" s="40"/>
    </row>
    <row r="36" spans="1:30" ht="14.4" x14ac:dyDescent="0.3">
      <c r="A36" s="19"/>
      <c r="B36" s="19"/>
      <c r="C36" s="19"/>
      <c r="D36" s="19"/>
      <c r="E36" s="19"/>
      <c r="V36" s="45"/>
      <c r="W36" s="30" t="s">
        <v>40</v>
      </c>
      <c r="X36" s="30" t="s">
        <v>28</v>
      </c>
      <c r="Y36" s="30" t="s">
        <v>41</v>
      </c>
      <c r="Z36" s="30" t="s">
        <v>42</v>
      </c>
      <c r="AA36" s="30" t="s">
        <v>43</v>
      </c>
      <c r="AB36" s="30" t="s">
        <v>44</v>
      </c>
      <c r="AC36" s="30" t="s">
        <v>45</v>
      </c>
      <c r="AD36" s="46" t="s">
        <v>46</v>
      </c>
    </row>
    <row r="37" spans="1:30" x14ac:dyDescent="0.25">
      <c r="A37" s="10" t="s">
        <v>22</v>
      </c>
      <c r="B37" s="19"/>
      <c r="C37" s="19"/>
      <c r="D37" s="19"/>
      <c r="E37" s="19"/>
      <c r="V37" s="43" t="s">
        <v>34</v>
      </c>
      <c r="W37" s="28">
        <v>-758.39081217684566</v>
      </c>
      <c r="X37" s="28">
        <v>79.083711530262079</v>
      </c>
      <c r="Y37" s="28">
        <v>-9.5897220489789579</v>
      </c>
      <c r="Z37" s="28">
        <v>1.1594816936267753E-5</v>
      </c>
      <c r="AA37" s="28">
        <v>-940.75817799292349</v>
      </c>
      <c r="AB37" s="28">
        <v>-576.02344636076782</v>
      </c>
      <c r="AC37" s="28">
        <v>-940.75817799292349</v>
      </c>
      <c r="AD37" s="47">
        <v>-576.02344636076782</v>
      </c>
    </row>
    <row r="38" spans="1:30" x14ac:dyDescent="0.25">
      <c r="A38" s="1" t="s">
        <v>18</v>
      </c>
      <c r="B38" s="1" t="s">
        <v>4</v>
      </c>
      <c r="C38" s="1" t="s">
        <v>1</v>
      </c>
      <c r="D38" s="1" t="s">
        <v>2</v>
      </c>
      <c r="E38" s="1" t="s">
        <v>3</v>
      </c>
      <c r="V38" s="43" t="s">
        <v>4</v>
      </c>
      <c r="W38" s="28">
        <v>0.16229620887483895</v>
      </c>
      <c r="X38" s="28">
        <v>9.8902141081516182E-2</v>
      </c>
      <c r="Y38" s="28">
        <v>1.6409777088756119</v>
      </c>
      <c r="Z38" s="28">
        <v>0.13943045079381305</v>
      </c>
      <c r="AA38" s="28">
        <v>-6.577253743968331E-2</v>
      </c>
      <c r="AB38" s="28">
        <v>0.39036495518936121</v>
      </c>
      <c r="AC38" s="28">
        <v>-6.577253743968331E-2</v>
      </c>
      <c r="AD38" s="47">
        <v>0.39036495518936121</v>
      </c>
    </row>
    <row r="39" spans="1:30" x14ac:dyDescent="0.25">
      <c r="A39" s="1" t="s">
        <v>4</v>
      </c>
      <c r="B39" s="1">
        <v>1</v>
      </c>
      <c r="C39" s="1"/>
      <c r="D39" s="1"/>
      <c r="E39" s="1"/>
      <c r="V39" s="43" t="s">
        <v>2</v>
      </c>
      <c r="W39" s="28">
        <v>1.4713794846353239</v>
      </c>
      <c r="X39" s="28">
        <v>0.17110210383221261</v>
      </c>
      <c r="Y39" s="28">
        <v>8.5994236872633589</v>
      </c>
      <c r="Z39" s="28">
        <v>2.5865778277131012E-5</v>
      </c>
      <c r="AA39" s="28">
        <v>1.0768173256561089</v>
      </c>
      <c r="AB39" s="28">
        <v>1.8659416436145388</v>
      </c>
      <c r="AC39" s="28">
        <v>1.0768173256561089</v>
      </c>
      <c r="AD39" s="47">
        <v>1.8659416436145388</v>
      </c>
    </row>
    <row r="40" spans="1:30" x14ac:dyDescent="0.25">
      <c r="A40" s="1" t="s">
        <v>1</v>
      </c>
      <c r="B40" s="1">
        <f>CORREL(B5:B7,C5:C7)</f>
        <v>0.99523438786601892</v>
      </c>
      <c r="C40" s="1">
        <v>1</v>
      </c>
      <c r="D40" s="1"/>
      <c r="E40" s="1"/>
      <c r="V40" s="48" t="s">
        <v>3</v>
      </c>
      <c r="W40" s="49">
        <v>0.85438328696338761</v>
      </c>
      <c r="X40" s="49">
        <v>8.7692397927565599E-2</v>
      </c>
      <c r="Y40" s="49">
        <v>9.7429572819882626</v>
      </c>
      <c r="Z40" s="49">
        <v>1.030625440802818E-5</v>
      </c>
      <c r="AA40" s="49">
        <v>0.65216425471645201</v>
      </c>
      <c r="AB40" s="49">
        <v>1.0566023192103233</v>
      </c>
      <c r="AC40" s="49">
        <v>0.65216425471645201</v>
      </c>
      <c r="AD40" s="50">
        <v>1.0566023192103233</v>
      </c>
    </row>
    <row r="41" spans="1:30" x14ac:dyDescent="0.25">
      <c r="A41" s="1" t="s">
        <v>2</v>
      </c>
      <c r="B41" s="1">
        <f>CORREL(B5:B7,D5:D7)</f>
        <v>0.5762555138893366</v>
      </c>
      <c r="C41" s="1">
        <f>CORREL(C5:C7,D5:D7)</f>
        <v>0.65320257347309862</v>
      </c>
      <c r="D41" s="1">
        <v>1</v>
      </c>
      <c r="E41" s="1"/>
    </row>
    <row r="42" spans="1:30" x14ac:dyDescent="0.25">
      <c r="A42" s="1" t="s">
        <v>3</v>
      </c>
      <c r="B42" s="1">
        <f>CORREL(B5:B7,E5:E7)</f>
        <v>0.99659166495272922</v>
      </c>
      <c r="C42" s="1">
        <f>CORREL(C5:C7,E5:E7)</f>
        <v>0.98379829539565111</v>
      </c>
      <c r="D42" s="1">
        <f>CORREL(D5:D7,E5:E7)</f>
        <v>0.50687262831395508</v>
      </c>
      <c r="E42" s="1">
        <v>1</v>
      </c>
    </row>
    <row r="43" spans="1:30" x14ac:dyDescent="0.25">
      <c r="A43" s="19"/>
      <c r="B43" s="19"/>
      <c r="C43" s="19"/>
      <c r="D43" s="19"/>
      <c r="E43" s="19"/>
      <c r="V43" s="56" t="s">
        <v>52</v>
      </c>
      <c r="W43" s="57"/>
      <c r="X43" s="57"/>
      <c r="Y43" s="57"/>
      <c r="Z43" s="57"/>
      <c r="AA43" s="57"/>
      <c r="AB43" s="57"/>
      <c r="AC43" s="57"/>
      <c r="AD43" s="58"/>
    </row>
    <row r="44" spans="1:30" ht="14.4" thickBot="1" x14ac:dyDescent="0.3">
      <c r="A44" s="3" t="s">
        <v>23</v>
      </c>
      <c r="B44" s="19"/>
      <c r="C44" s="19"/>
      <c r="D44" s="19"/>
      <c r="E44" s="19"/>
      <c r="V44" s="39"/>
      <c r="W44" s="38"/>
      <c r="X44" s="38"/>
      <c r="Y44" s="38"/>
      <c r="Z44" s="38"/>
      <c r="AA44" s="38"/>
      <c r="AB44" s="38"/>
      <c r="AC44" s="38"/>
      <c r="AD44" s="40"/>
    </row>
    <row r="45" spans="1:30" ht="14.4" x14ac:dyDescent="0.3">
      <c r="A45" s="1" t="s">
        <v>18</v>
      </c>
      <c r="B45" s="1" t="s">
        <v>4</v>
      </c>
      <c r="C45" s="1" t="s">
        <v>1</v>
      </c>
      <c r="D45" s="1" t="s">
        <v>2</v>
      </c>
      <c r="E45" s="1" t="s">
        <v>3</v>
      </c>
      <c r="V45" s="41" t="s">
        <v>24</v>
      </c>
      <c r="W45" s="31"/>
      <c r="X45" s="38"/>
      <c r="Y45" s="38"/>
      <c r="Z45" s="38"/>
      <c r="AA45" s="38"/>
      <c r="AB45" s="38"/>
      <c r="AC45" s="38"/>
      <c r="AD45" s="40"/>
    </row>
    <row r="46" spans="1:30" x14ac:dyDescent="0.25">
      <c r="A46" s="1" t="s">
        <v>4</v>
      </c>
      <c r="B46" s="1">
        <v>1</v>
      </c>
      <c r="C46" s="1"/>
      <c r="D46" s="1"/>
      <c r="E46" s="1"/>
      <c r="V46" s="43" t="s">
        <v>25</v>
      </c>
      <c r="W46" s="28">
        <v>0.58447502725655098</v>
      </c>
      <c r="X46" s="38"/>
      <c r="Y46" s="38"/>
      <c r="Z46" s="38"/>
      <c r="AA46" s="38"/>
      <c r="AB46" s="38"/>
      <c r="AC46" s="38"/>
      <c r="AD46" s="40"/>
    </row>
    <row r="47" spans="1:30" x14ac:dyDescent="0.25">
      <c r="A47" s="1" t="s">
        <v>1</v>
      </c>
      <c r="B47" s="1">
        <f>CORREL(B8:B10,C8:C10)</f>
        <v>0.99477201772089652</v>
      </c>
      <c r="C47" s="1">
        <v>1</v>
      </c>
      <c r="D47" s="1"/>
      <c r="E47" s="1"/>
      <c r="V47" s="43" t="s">
        <v>26</v>
      </c>
      <c r="W47" s="28">
        <v>0.34161105748654608</v>
      </c>
      <c r="X47" s="38"/>
      <c r="Y47" s="38"/>
      <c r="Z47" s="38"/>
      <c r="AA47" s="38"/>
      <c r="AB47" s="38"/>
      <c r="AC47" s="38"/>
      <c r="AD47" s="40"/>
    </row>
    <row r="48" spans="1:30" x14ac:dyDescent="0.25">
      <c r="A48" s="1" t="s">
        <v>2</v>
      </c>
      <c r="B48" s="1">
        <f>CORREL(B8:B10,D8:D10)</f>
        <v>8.3349631059792928E-2</v>
      </c>
      <c r="C48" s="1">
        <f>CORREL(C8:C10,D8:D10)</f>
        <v>0.18467921547435176</v>
      </c>
      <c r="D48" s="1">
        <v>1</v>
      </c>
      <c r="E48" s="1"/>
      <c r="V48" s="43" t="s">
        <v>27</v>
      </c>
      <c r="W48" s="28">
        <v>9.4715204044000856E-2</v>
      </c>
      <c r="X48" s="38"/>
      <c r="Y48" s="38"/>
      <c r="Z48" s="38"/>
      <c r="AA48" s="38"/>
      <c r="AB48" s="38"/>
      <c r="AC48" s="38"/>
      <c r="AD48" s="40"/>
    </row>
    <row r="49" spans="1:30" x14ac:dyDescent="0.25">
      <c r="A49" s="1" t="s">
        <v>3</v>
      </c>
      <c r="B49" s="1">
        <f>CORREL(B8:B10,E8:E10)</f>
        <v>0.44036289997291256</v>
      </c>
      <c r="C49" s="1">
        <f>CORREL(C8:C10,E8:E10)</f>
        <v>0.34637471734784447</v>
      </c>
      <c r="D49" s="1">
        <f>CORREL(D8:D10,E8:E10)</f>
        <v>-0.85799169836138078</v>
      </c>
      <c r="E49" s="1">
        <v>1</v>
      </c>
      <c r="V49" s="43" t="s">
        <v>28</v>
      </c>
      <c r="W49" s="28">
        <v>16.186364507991978</v>
      </c>
      <c r="X49" s="38"/>
      <c r="Y49" s="38"/>
      <c r="Z49" s="38"/>
      <c r="AA49" s="38"/>
      <c r="AB49" s="38"/>
      <c r="AC49" s="38"/>
      <c r="AD49" s="40"/>
    </row>
    <row r="50" spans="1:30" ht="14.4" thickBot="1" x14ac:dyDescent="0.3">
      <c r="V50" s="44" t="s">
        <v>29</v>
      </c>
      <c r="W50" s="29">
        <v>12</v>
      </c>
      <c r="X50" s="38"/>
      <c r="Y50" s="38"/>
      <c r="Z50" s="38"/>
      <c r="AA50" s="38"/>
      <c r="AB50" s="38"/>
      <c r="AC50" s="38"/>
      <c r="AD50" s="40"/>
    </row>
    <row r="51" spans="1:30" x14ac:dyDescent="0.25">
      <c r="V51" s="39"/>
      <c r="W51" s="38"/>
      <c r="X51" s="38"/>
      <c r="Y51" s="38"/>
      <c r="Z51" s="38"/>
      <c r="AA51" s="38"/>
      <c r="AB51" s="38"/>
      <c r="AC51" s="38"/>
      <c r="AD51" s="40"/>
    </row>
    <row r="52" spans="1:30" ht="14.4" thickBot="1" x14ac:dyDescent="0.3">
      <c r="V52" s="39" t="s">
        <v>30</v>
      </c>
      <c r="W52" s="38"/>
      <c r="X52" s="38"/>
      <c r="Y52" s="38"/>
      <c r="Z52" s="38"/>
      <c r="AA52" s="38"/>
      <c r="AB52" s="38"/>
      <c r="AC52" s="38"/>
      <c r="AD52" s="40"/>
    </row>
    <row r="53" spans="1:30" ht="14.4" x14ac:dyDescent="0.3">
      <c r="V53" s="45"/>
      <c r="W53" s="30" t="s">
        <v>35</v>
      </c>
      <c r="X53" s="30" t="s">
        <v>36</v>
      </c>
      <c r="Y53" s="30" t="s">
        <v>37</v>
      </c>
      <c r="Z53" s="30" t="s">
        <v>38</v>
      </c>
      <c r="AA53" s="30" t="s">
        <v>39</v>
      </c>
      <c r="AB53" s="38"/>
      <c r="AC53" s="38"/>
      <c r="AD53" s="40"/>
    </row>
    <row r="54" spans="1:30" x14ac:dyDescent="0.25">
      <c r="V54" s="43" t="s">
        <v>31</v>
      </c>
      <c r="W54" s="28">
        <v>3</v>
      </c>
      <c r="X54" s="28">
        <v>1087.5218987820072</v>
      </c>
      <c r="Y54" s="28">
        <v>362.5072995940024</v>
      </c>
      <c r="Z54" s="28">
        <v>1.3836241181184599</v>
      </c>
      <c r="AA54" s="28">
        <v>0.31622280865960595</v>
      </c>
      <c r="AB54" s="38"/>
      <c r="AC54" s="38"/>
      <c r="AD54" s="40"/>
    </row>
    <row r="55" spans="1:30" x14ac:dyDescent="0.25">
      <c r="V55" s="43" t="s">
        <v>32</v>
      </c>
      <c r="W55" s="28">
        <v>8</v>
      </c>
      <c r="X55" s="28">
        <v>2095.9871678846589</v>
      </c>
      <c r="Y55" s="28">
        <v>261.99839598558236</v>
      </c>
      <c r="Z55" s="28"/>
      <c r="AA55" s="28"/>
      <c r="AB55" s="38"/>
      <c r="AC55" s="38"/>
      <c r="AD55" s="40"/>
    </row>
    <row r="56" spans="1:30" ht="14.4" thickBot="1" x14ac:dyDescent="0.3">
      <c r="V56" s="44" t="s">
        <v>33</v>
      </c>
      <c r="W56" s="29">
        <v>11</v>
      </c>
      <c r="X56" s="29">
        <v>3183.5090666666661</v>
      </c>
      <c r="Y56" s="29"/>
      <c r="Z56" s="29"/>
      <c r="AA56" s="29"/>
      <c r="AB56" s="38"/>
      <c r="AC56" s="38"/>
      <c r="AD56" s="40"/>
    </row>
    <row r="57" spans="1:30" ht="14.4" thickBot="1" x14ac:dyDescent="0.3">
      <c r="V57" s="39"/>
      <c r="W57" s="38"/>
      <c r="X57" s="38"/>
      <c r="Y57" s="38"/>
      <c r="Z57" s="38"/>
      <c r="AA57" s="38"/>
      <c r="AB57" s="38"/>
      <c r="AC57" s="38"/>
      <c r="AD57" s="40"/>
    </row>
    <row r="58" spans="1:30" ht="14.4" x14ac:dyDescent="0.3">
      <c r="V58" s="45"/>
      <c r="W58" s="30" t="s">
        <v>40</v>
      </c>
      <c r="X58" s="30" t="s">
        <v>28</v>
      </c>
      <c r="Y58" s="30" t="s">
        <v>41</v>
      </c>
      <c r="Z58" s="30" t="s">
        <v>42</v>
      </c>
      <c r="AA58" s="30" t="s">
        <v>43</v>
      </c>
      <c r="AB58" s="30" t="s">
        <v>44</v>
      </c>
      <c r="AC58" s="30" t="s">
        <v>45</v>
      </c>
      <c r="AD58" s="46" t="s">
        <v>46</v>
      </c>
    </row>
    <row r="59" spans="1:30" x14ac:dyDescent="0.25">
      <c r="V59" s="43" t="s">
        <v>34</v>
      </c>
      <c r="W59" s="28">
        <v>1142.383670441983</v>
      </c>
      <c r="X59" s="28">
        <v>764.22483791918989</v>
      </c>
      <c r="Y59" s="28">
        <v>1.4948266711043223</v>
      </c>
      <c r="Z59" s="28">
        <v>0.17331942608938961</v>
      </c>
      <c r="AA59" s="28">
        <v>-619.92196602540321</v>
      </c>
      <c r="AB59" s="28">
        <v>2904.6893069093694</v>
      </c>
      <c r="AC59" s="28">
        <v>-619.92196602540321</v>
      </c>
      <c r="AD59" s="47">
        <v>2904.6893069093694</v>
      </c>
    </row>
    <row r="60" spans="1:30" x14ac:dyDescent="0.25">
      <c r="V60" s="43" t="s">
        <v>2</v>
      </c>
      <c r="W60" s="28">
        <v>-2.6779302445793429</v>
      </c>
      <c r="X60" s="28">
        <v>1.4038680866107869</v>
      </c>
      <c r="Y60" s="28">
        <v>-1.9075369474666186</v>
      </c>
      <c r="Z60" s="28">
        <v>9.2883098087006011E-2</v>
      </c>
      <c r="AA60" s="28">
        <v>-5.9152558575849792</v>
      </c>
      <c r="AB60" s="28">
        <v>0.55939536842629334</v>
      </c>
      <c r="AC60" s="28">
        <v>-5.9152558575849792</v>
      </c>
      <c r="AD60" s="47">
        <v>0.55939536842629334</v>
      </c>
    </row>
    <row r="61" spans="1:30" x14ac:dyDescent="0.25">
      <c r="V61" s="43" t="s">
        <v>3</v>
      </c>
      <c r="W61" s="28">
        <v>-1.2500417544392481</v>
      </c>
      <c r="X61" s="28">
        <v>0.86636620091512417</v>
      </c>
      <c r="Y61" s="28">
        <v>-1.4428560960929173</v>
      </c>
      <c r="Z61" s="28">
        <v>0.18704667840585149</v>
      </c>
      <c r="AA61" s="28">
        <v>-3.2478857963506487</v>
      </c>
      <c r="AB61" s="28">
        <v>0.7478022874721526</v>
      </c>
      <c r="AC61" s="28">
        <v>-3.2478857963506487</v>
      </c>
      <c r="AD61" s="47">
        <v>0.7478022874721526</v>
      </c>
    </row>
    <row r="62" spans="1:30" x14ac:dyDescent="0.25">
      <c r="V62" s="48" t="s">
        <v>1</v>
      </c>
      <c r="W62" s="49">
        <v>1.5516909452398209</v>
      </c>
      <c r="X62" s="49">
        <v>0.94558928914581797</v>
      </c>
      <c r="Y62" s="49">
        <v>1.6409777088756097</v>
      </c>
      <c r="Z62" s="49">
        <v>0.13943045079381361</v>
      </c>
      <c r="AA62" s="49">
        <v>-0.6288418657352044</v>
      </c>
      <c r="AB62" s="49">
        <v>3.7322237562148461</v>
      </c>
      <c r="AC62" s="49">
        <v>-0.6288418657352044</v>
      </c>
      <c r="AD62" s="50">
        <v>3.7322237562148461</v>
      </c>
    </row>
    <row r="65" spans="22:30" x14ac:dyDescent="0.25">
      <c r="V65" s="56" t="s">
        <v>49</v>
      </c>
      <c r="W65" s="57"/>
      <c r="X65" s="57"/>
      <c r="Y65" s="57"/>
      <c r="Z65" s="57"/>
      <c r="AA65" s="57"/>
      <c r="AB65" s="57"/>
      <c r="AC65" s="57"/>
      <c r="AD65" s="58"/>
    </row>
    <row r="66" spans="22:30" ht="14.4" thickBot="1" x14ac:dyDescent="0.3">
      <c r="V66" s="39"/>
      <c r="W66" s="38"/>
      <c r="X66" s="38"/>
      <c r="Y66" s="38"/>
      <c r="Z66" s="38"/>
      <c r="AA66" s="38"/>
      <c r="AB66" s="38"/>
      <c r="AC66" s="38"/>
      <c r="AD66" s="40"/>
    </row>
    <row r="67" spans="22:30" ht="14.4" x14ac:dyDescent="0.3">
      <c r="V67" s="41" t="s">
        <v>24</v>
      </c>
      <c r="W67" s="31"/>
      <c r="X67" s="38"/>
      <c r="Y67" s="38"/>
      <c r="Z67" s="38"/>
      <c r="AA67" s="38"/>
      <c r="AB67" s="38"/>
      <c r="AC67" s="38"/>
      <c r="AD67" s="40"/>
    </row>
    <row r="68" spans="22:30" x14ac:dyDescent="0.25">
      <c r="V68" s="43" t="s">
        <v>25</v>
      </c>
      <c r="W68" s="28">
        <v>0.95661817058651721</v>
      </c>
      <c r="X68" s="38"/>
      <c r="Y68" s="38"/>
      <c r="Z68" s="38"/>
      <c r="AA68" s="38"/>
      <c r="AB68" s="38"/>
      <c r="AC68" s="38"/>
      <c r="AD68" s="40"/>
    </row>
    <row r="69" spans="22:30" x14ac:dyDescent="0.25">
      <c r="V69" s="43" t="s">
        <v>26</v>
      </c>
      <c r="W69" s="28">
        <v>0.91511832429629503</v>
      </c>
      <c r="X69" s="38"/>
      <c r="Y69" s="38"/>
      <c r="Z69" s="38"/>
      <c r="AA69" s="38"/>
      <c r="AB69" s="38"/>
      <c r="AC69" s="38"/>
      <c r="AD69" s="40"/>
    </row>
    <row r="70" spans="22:30" x14ac:dyDescent="0.25">
      <c r="V70" s="43" t="s">
        <v>27</v>
      </c>
      <c r="W70" s="28">
        <v>0.88328769590740563</v>
      </c>
      <c r="X70" s="38"/>
      <c r="Y70" s="38"/>
      <c r="Z70" s="38"/>
      <c r="AA70" s="38"/>
      <c r="AB70" s="38"/>
      <c r="AC70" s="38"/>
      <c r="AD70" s="40"/>
    </row>
    <row r="71" spans="22:30" x14ac:dyDescent="0.25">
      <c r="V71" s="43" t="s">
        <v>28</v>
      </c>
      <c r="W71" s="28">
        <v>3.3796430212919675</v>
      </c>
      <c r="X71" s="38"/>
      <c r="Y71" s="38"/>
      <c r="Z71" s="38"/>
      <c r="AA71" s="38"/>
      <c r="AB71" s="38"/>
      <c r="AC71" s="38"/>
      <c r="AD71" s="40"/>
    </row>
    <row r="72" spans="22:30" ht="14.4" thickBot="1" x14ac:dyDescent="0.3">
      <c r="V72" s="44" t="s">
        <v>29</v>
      </c>
      <c r="W72" s="29">
        <v>12</v>
      </c>
      <c r="X72" s="38"/>
      <c r="Y72" s="38"/>
      <c r="Z72" s="38"/>
      <c r="AA72" s="38"/>
      <c r="AB72" s="38"/>
      <c r="AC72" s="38"/>
      <c r="AD72" s="40"/>
    </row>
    <row r="73" spans="22:30" x14ac:dyDescent="0.25">
      <c r="V73" s="39"/>
      <c r="W73" s="38"/>
      <c r="X73" s="38"/>
      <c r="Y73" s="38"/>
      <c r="Z73" s="38"/>
      <c r="AA73" s="38"/>
      <c r="AB73" s="38"/>
      <c r="AC73" s="38"/>
      <c r="AD73" s="40"/>
    </row>
    <row r="74" spans="22:30" ht="14.4" thickBot="1" x14ac:dyDescent="0.3">
      <c r="V74" s="39" t="s">
        <v>30</v>
      </c>
      <c r="W74" s="38"/>
      <c r="X74" s="38"/>
      <c r="Y74" s="38"/>
      <c r="Z74" s="38"/>
      <c r="AA74" s="38"/>
      <c r="AB74" s="38"/>
      <c r="AC74" s="38"/>
      <c r="AD74" s="40"/>
    </row>
    <row r="75" spans="22:30" ht="14.4" x14ac:dyDescent="0.3">
      <c r="V75" s="45"/>
      <c r="W75" s="30" t="s">
        <v>35</v>
      </c>
      <c r="X75" s="30" t="s">
        <v>36</v>
      </c>
      <c r="Y75" s="30" t="s">
        <v>37</v>
      </c>
      <c r="Z75" s="30" t="s">
        <v>38</v>
      </c>
      <c r="AA75" s="30" t="s">
        <v>39</v>
      </c>
      <c r="AB75" s="38"/>
      <c r="AC75" s="38"/>
      <c r="AD75" s="40"/>
    </row>
    <row r="76" spans="22:30" x14ac:dyDescent="0.25">
      <c r="V76" s="43" t="s">
        <v>31</v>
      </c>
      <c r="W76" s="28">
        <v>3</v>
      </c>
      <c r="X76" s="28">
        <v>985.13319605572656</v>
      </c>
      <c r="Y76" s="28">
        <v>328.3777320185755</v>
      </c>
      <c r="Z76" s="28">
        <v>28.749615405510546</v>
      </c>
      <c r="AA76" s="28">
        <v>1.2333162618858619E-4</v>
      </c>
      <c r="AB76" s="38"/>
      <c r="AC76" s="38"/>
      <c r="AD76" s="40"/>
    </row>
    <row r="77" spans="22:30" x14ac:dyDescent="0.25">
      <c r="V77" s="43" t="s">
        <v>32</v>
      </c>
      <c r="W77" s="28">
        <v>8</v>
      </c>
      <c r="X77" s="28">
        <v>91.375895610939992</v>
      </c>
      <c r="Y77" s="28">
        <v>11.421986951367499</v>
      </c>
      <c r="Z77" s="28"/>
      <c r="AA77" s="28"/>
      <c r="AB77" s="38"/>
      <c r="AC77" s="38"/>
      <c r="AD77" s="40"/>
    </row>
    <row r="78" spans="22:30" ht="14.4" thickBot="1" x14ac:dyDescent="0.3">
      <c r="V78" s="44" t="s">
        <v>33</v>
      </c>
      <c r="W78" s="29">
        <v>11</v>
      </c>
      <c r="X78" s="29">
        <v>1076.5090916666666</v>
      </c>
      <c r="Y78" s="29"/>
      <c r="Z78" s="29"/>
      <c r="AA78" s="29"/>
      <c r="AB78" s="38"/>
      <c r="AC78" s="38"/>
      <c r="AD78" s="40"/>
    </row>
    <row r="79" spans="22:30" ht="14.4" thickBot="1" x14ac:dyDescent="0.3">
      <c r="V79" s="39"/>
      <c r="W79" s="38"/>
      <c r="X79" s="38"/>
      <c r="Y79" s="38"/>
      <c r="Z79" s="38"/>
      <c r="AA79" s="38"/>
      <c r="AB79" s="38"/>
      <c r="AC79" s="38"/>
      <c r="AD79" s="40"/>
    </row>
    <row r="80" spans="22:30" ht="14.4" x14ac:dyDescent="0.3">
      <c r="V80" s="45"/>
      <c r="W80" s="30" t="s">
        <v>40</v>
      </c>
      <c r="X80" s="30" t="s">
        <v>28</v>
      </c>
      <c r="Y80" s="30" t="s">
        <v>41</v>
      </c>
      <c r="Z80" s="30" t="s">
        <v>42</v>
      </c>
      <c r="AA80" s="30" t="s">
        <v>43</v>
      </c>
      <c r="AB80" s="30" t="s">
        <v>44</v>
      </c>
      <c r="AC80" s="30" t="s">
        <v>45</v>
      </c>
      <c r="AD80" s="46" t="s">
        <v>46</v>
      </c>
    </row>
    <row r="81" spans="22:30" x14ac:dyDescent="0.25">
      <c r="V81" s="43" t="s">
        <v>34</v>
      </c>
      <c r="W81" s="28">
        <v>473.96468750705969</v>
      </c>
      <c r="X81" s="28">
        <v>67.0300050199764</v>
      </c>
      <c r="Y81" s="28">
        <v>7.0709331942584202</v>
      </c>
      <c r="Z81" s="28">
        <v>1.0496761886818105E-4</v>
      </c>
      <c r="AA81" s="28">
        <v>319.39321874823804</v>
      </c>
      <c r="AB81" s="28">
        <v>628.53615626588135</v>
      </c>
      <c r="AC81" s="28">
        <v>319.39321874823804</v>
      </c>
      <c r="AD81" s="47">
        <v>628.53615626588135</v>
      </c>
    </row>
    <row r="82" spans="22:30" x14ac:dyDescent="0.25">
      <c r="V82" s="43" t="s">
        <v>3</v>
      </c>
      <c r="W82" s="28">
        <v>-0.53186102721833595</v>
      </c>
      <c r="X82" s="28">
        <v>7.6670000507257377E-2</v>
      </c>
      <c r="Y82" s="28">
        <v>-6.9370160910327812</v>
      </c>
      <c r="Z82" s="28">
        <v>1.1997250279713166E-4</v>
      </c>
      <c r="AA82" s="28">
        <v>-0.70866236543417704</v>
      </c>
      <c r="AB82" s="28">
        <v>-0.35505968900249485</v>
      </c>
      <c r="AC82" s="28">
        <v>-0.70866236543417704</v>
      </c>
      <c r="AD82" s="47">
        <v>-0.35505968900249485</v>
      </c>
    </row>
    <row r="83" spans="22:30" x14ac:dyDescent="0.25">
      <c r="V83" s="43" t="s">
        <v>1</v>
      </c>
      <c r="W83" s="28">
        <v>0.61328815145992444</v>
      </c>
      <c r="X83" s="28">
        <v>7.1317354948828487E-2</v>
      </c>
      <c r="Y83" s="28">
        <v>8.5994236872633589</v>
      </c>
      <c r="Z83" s="28">
        <v>2.5865778277131012E-5</v>
      </c>
      <c r="AA83" s="28">
        <v>0.44883003603610261</v>
      </c>
      <c r="AB83" s="28">
        <v>0.77774626688374626</v>
      </c>
      <c r="AC83" s="28">
        <v>0.44883003603610261</v>
      </c>
      <c r="AD83" s="47">
        <v>0.77774626688374626</v>
      </c>
    </row>
    <row r="84" spans="22:30" x14ac:dyDescent="0.25">
      <c r="V84" s="48" t="s">
        <v>4</v>
      </c>
      <c r="W84" s="49">
        <v>-0.11674607470475069</v>
      </c>
      <c r="X84" s="49">
        <v>6.1202523421525309E-2</v>
      </c>
      <c r="Y84" s="49">
        <v>-1.9075369474666197</v>
      </c>
      <c r="Z84" s="49">
        <v>9.2883098087005886E-2</v>
      </c>
      <c r="AA84" s="49">
        <v>-0.25787934679971797</v>
      </c>
      <c r="AB84" s="49">
        <v>2.4387197390216567E-2</v>
      </c>
      <c r="AC84" s="49">
        <v>-0.25787934679971797</v>
      </c>
      <c r="AD84" s="50">
        <v>2.4387197390216567E-2</v>
      </c>
    </row>
    <row r="87" spans="22:30" x14ac:dyDescent="0.25">
      <c r="V87" s="56" t="s">
        <v>50</v>
      </c>
      <c r="W87" s="57"/>
      <c r="X87" s="57"/>
      <c r="Y87" s="57"/>
      <c r="Z87" s="57"/>
      <c r="AA87" s="57"/>
      <c r="AB87" s="57"/>
      <c r="AC87" s="57"/>
      <c r="AD87" s="58"/>
    </row>
    <row r="88" spans="22:30" ht="14.4" thickBot="1" x14ac:dyDescent="0.3">
      <c r="V88" s="39"/>
      <c r="W88" s="38"/>
      <c r="X88" s="38"/>
      <c r="Y88" s="38"/>
      <c r="Z88" s="38"/>
      <c r="AA88" s="38"/>
      <c r="AB88" s="38"/>
      <c r="AC88" s="38"/>
      <c r="AD88" s="40"/>
    </row>
    <row r="89" spans="22:30" ht="14.4" x14ac:dyDescent="0.3">
      <c r="V89" s="41" t="s">
        <v>24</v>
      </c>
      <c r="W89" s="31"/>
      <c r="X89" s="38"/>
      <c r="Y89" s="38"/>
      <c r="Z89" s="38"/>
      <c r="AA89" s="38"/>
      <c r="AB89" s="38"/>
      <c r="AC89" s="38"/>
      <c r="AD89" s="40"/>
    </row>
    <row r="90" spans="22:30" x14ac:dyDescent="0.25">
      <c r="V90" s="43" t="s">
        <v>25</v>
      </c>
      <c r="W90" s="28">
        <v>0.96252462905753311</v>
      </c>
      <c r="X90" s="38"/>
      <c r="Y90" s="38"/>
      <c r="Z90" s="38"/>
      <c r="AA90" s="38"/>
      <c r="AB90" s="38"/>
      <c r="AC90" s="38"/>
      <c r="AD90" s="40"/>
    </row>
    <row r="91" spans="22:30" x14ac:dyDescent="0.25">
      <c r="V91" s="43" t="s">
        <v>26</v>
      </c>
      <c r="W91" s="28">
        <v>0.92645366154234177</v>
      </c>
      <c r="X91" s="38"/>
      <c r="Y91" s="38"/>
      <c r="Z91" s="38"/>
      <c r="AA91" s="38"/>
      <c r="AB91" s="38"/>
      <c r="AC91" s="38"/>
      <c r="AD91" s="40"/>
    </row>
    <row r="92" spans="22:30" x14ac:dyDescent="0.25">
      <c r="V92" s="43" t="s">
        <v>27</v>
      </c>
      <c r="W92" s="28">
        <v>0.89887378462071998</v>
      </c>
      <c r="X92" s="38"/>
      <c r="Y92" s="38"/>
      <c r="Z92" s="38"/>
      <c r="AA92" s="38"/>
      <c r="AB92" s="38"/>
      <c r="AC92" s="38"/>
      <c r="AD92" s="40"/>
    </row>
    <row r="93" spans="22:30" x14ac:dyDescent="0.25">
      <c r="V93" s="43" t="s">
        <v>28</v>
      </c>
      <c r="W93" s="28">
        <v>5.8840729735436836</v>
      </c>
      <c r="X93" s="38"/>
      <c r="Y93" s="38"/>
      <c r="Z93" s="38"/>
      <c r="AA93" s="38"/>
      <c r="AB93" s="38"/>
      <c r="AC93" s="38"/>
      <c r="AD93" s="40"/>
    </row>
    <row r="94" spans="22:30" ht="14.4" thickBot="1" x14ac:dyDescent="0.3">
      <c r="V94" s="44" t="s">
        <v>29</v>
      </c>
      <c r="W94" s="29">
        <v>12</v>
      </c>
      <c r="X94" s="38"/>
      <c r="Y94" s="38"/>
      <c r="Z94" s="38"/>
      <c r="AA94" s="38"/>
      <c r="AB94" s="38"/>
      <c r="AC94" s="38"/>
      <c r="AD94" s="40"/>
    </row>
    <row r="95" spans="22:30" x14ac:dyDescent="0.25">
      <c r="V95" s="39"/>
      <c r="W95" s="38"/>
      <c r="X95" s="38"/>
      <c r="Y95" s="38"/>
      <c r="Z95" s="38"/>
      <c r="AA95" s="38"/>
      <c r="AB95" s="38"/>
      <c r="AC95" s="38"/>
      <c r="AD95" s="40"/>
    </row>
    <row r="96" spans="22:30" ht="14.4" thickBot="1" x14ac:dyDescent="0.3">
      <c r="V96" s="39" t="s">
        <v>30</v>
      </c>
      <c r="W96" s="38"/>
      <c r="X96" s="38"/>
      <c r="Y96" s="38"/>
      <c r="Z96" s="38"/>
      <c r="AA96" s="38"/>
      <c r="AB96" s="38"/>
      <c r="AC96" s="38"/>
      <c r="AD96" s="40"/>
    </row>
    <row r="97" spans="22:30" ht="14.4" x14ac:dyDescent="0.3">
      <c r="V97" s="45"/>
      <c r="W97" s="30" t="s">
        <v>35</v>
      </c>
      <c r="X97" s="30" t="s">
        <v>36</v>
      </c>
      <c r="Y97" s="30" t="s">
        <v>37</v>
      </c>
      <c r="Z97" s="30" t="s">
        <v>38</v>
      </c>
      <c r="AA97" s="30" t="s">
        <v>39</v>
      </c>
      <c r="AB97" s="38"/>
      <c r="AC97" s="38"/>
      <c r="AD97" s="40"/>
    </row>
    <row r="98" spans="22:30" x14ac:dyDescent="0.25">
      <c r="V98" s="43" t="s">
        <v>31</v>
      </c>
      <c r="W98" s="28">
        <v>3</v>
      </c>
      <c r="X98" s="28">
        <v>3489.0623736027715</v>
      </c>
      <c r="Y98" s="28">
        <v>1163.0207912009239</v>
      </c>
      <c r="Z98" s="28">
        <v>33.591653225110264</v>
      </c>
      <c r="AA98" s="28">
        <v>6.9850325145539362E-5</v>
      </c>
      <c r="AB98" s="38"/>
      <c r="AC98" s="38"/>
      <c r="AD98" s="40"/>
    </row>
    <row r="99" spans="22:30" x14ac:dyDescent="0.25">
      <c r="V99" s="43" t="s">
        <v>32</v>
      </c>
      <c r="W99" s="28">
        <v>8</v>
      </c>
      <c r="X99" s="28">
        <v>276.9785180638977</v>
      </c>
      <c r="Y99" s="28">
        <v>34.622314757987212</v>
      </c>
      <c r="Z99" s="28"/>
      <c r="AA99" s="28"/>
      <c r="AB99" s="38"/>
      <c r="AC99" s="38"/>
      <c r="AD99" s="40"/>
    </row>
    <row r="100" spans="22:30" ht="14.4" thickBot="1" x14ac:dyDescent="0.3">
      <c r="V100" s="44" t="s">
        <v>33</v>
      </c>
      <c r="W100" s="29">
        <v>11</v>
      </c>
      <c r="X100" s="29">
        <v>3766.0408916666693</v>
      </c>
      <c r="Y100" s="29"/>
      <c r="Z100" s="29"/>
      <c r="AA100" s="29"/>
      <c r="AB100" s="38"/>
      <c r="AC100" s="38"/>
      <c r="AD100" s="40"/>
    </row>
    <row r="101" spans="22:30" ht="14.4" thickBot="1" x14ac:dyDescent="0.3">
      <c r="V101" s="39"/>
      <c r="W101" s="38"/>
      <c r="X101" s="38"/>
      <c r="Y101" s="38"/>
      <c r="Z101" s="38"/>
      <c r="AA101" s="38"/>
      <c r="AB101" s="38"/>
      <c r="AC101" s="38"/>
      <c r="AD101" s="40"/>
    </row>
    <row r="102" spans="22:30" ht="14.4" x14ac:dyDescent="0.3">
      <c r="V102" s="45"/>
      <c r="W102" s="30" t="s">
        <v>40</v>
      </c>
      <c r="X102" s="30" t="s">
        <v>28</v>
      </c>
      <c r="Y102" s="30" t="s">
        <v>41</v>
      </c>
      <c r="Z102" s="30" t="s">
        <v>42</v>
      </c>
      <c r="AA102" s="30" t="s">
        <v>43</v>
      </c>
      <c r="AB102" s="30" t="s">
        <v>44</v>
      </c>
      <c r="AC102" s="30" t="s">
        <v>45</v>
      </c>
      <c r="AD102" s="46" t="s">
        <v>46</v>
      </c>
    </row>
    <row r="103" spans="22:30" x14ac:dyDescent="0.25">
      <c r="V103" s="43" t="s">
        <v>34</v>
      </c>
      <c r="W103" s="28">
        <v>888.60660797335731</v>
      </c>
      <c r="X103" s="28">
        <v>5.7924324453804132</v>
      </c>
      <c r="Y103" s="28">
        <v>153.40819532250907</v>
      </c>
      <c r="Z103" s="28">
        <v>3.6466841765154085E-15</v>
      </c>
      <c r="AA103" s="28">
        <v>875.24923480141933</v>
      </c>
      <c r="AB103" s="28">
        <v>901.96398114529529</v>
      </c>
      <c r="AC103" s="28">
        <v>875.24923480141933</v>
      </c>
      <c r="AD103" s="47">
        <v>901.96398114529529</v>
      </c>
    </row>
    <row r="104" spans="22:30" x14ac:dyDescent="0.25">
      <c r="V104" s="43" t="s">
        <v>1</v>
      </c>
      <c r="W104" s="28">
        <v>1.0794612649424951</v>
      </c>
      <c r="X104" s="28">
        <v>0.11079400573151316</v>
      </c>
      <c r="Y104" s="28">
        <v>9.7429572819882591</v>
      </c>
      <c r="Z104" s="28">
        <v>1.0306254408028199E-5</v>
      </c>
      <c r="AA104" s="28">
        <v>0.82396982956979148</v>
      </c>
      <c r="AB104" s="28">
        <v>1.3349527003151986</v>
      </c>
      <c r="AC104" s="28">
        <v>0.82396982956979148</v>
      </c>
      <c r="AD104" s="47">
        <v>1.3349527003151986</v>
      </c>
    </row>
    <row r="105" spans="22:30" x14ac:dyDescent="0.25">
      <c r="V105" s="43" t="s">
        <v>4</v>
      </c>
      <c r="W105" s="28">
        <v>-0.16518932843086495</v>
      </c>
      <c r="X105" s="28">
        <v>0.11448773642650717</v>
      </c>
      <c r="Y105" s="28">
        <v>-1.4428560960929167</v>
      </c>
      <c r="Z105" s="28">
        <v>0.1870466784058521</v>
      </c>
      <c r="AA105" s="28">
        <v>-0.4291985220605552</v>
      </c>
      <c r="AB105" s="28">
        <v>9.8819865198825324E-2</v>
      </c>
      <c r="AC105" s="28">
        <v>-0.4291985220605552</v>
      </c>
      <c r="AD105" s="47">
        <v>9.8819865198825324E-2</v>
      </c>
    </row>
    <row r="106" spans="22:30" x14ac:dyDescent="0.25">
      <c r="V106" s="48" t="s">
        <v>2</v>
      </c>
      <c r="W106" s="49">
        <v>-1.6121765827840457</v>
      </c>
      <c r="X106" s="49">
        <v>0.23240202439029173</v>
      </c>
      <c r="Y106" s="49">
        <v>-6.9370160910327776</v>
      </c>
      <c r="Z106" s="49">
        <v>1.1997250279713209E-4</v>
      </c>
      <c r="AA106" s="49">
        <v>-2.1480966120578779</v>
      </c>
      <c r="AB106" s="49">
        <v>-1.0762565535102133</v>
      </c>
      <c r="AC106" s="49">
        <v>-2.1480966120578779</v>
      </c>
      <c r="AD106" s="50">
        <v>-1.0762565535102133</v>
      </c>
    </row>
  </sheetData>
  <mergeCells count="6">
    <mergeCell ref="V43:AD43"/>
    <mergeCell ref="V21:AD21"/>
    <mergeCell ref="V87:AD87"/>
    <mergeCell ref="V65:AD65"/>
    <mergeCell ref="V1:AC3"/>
    <mergeCell ref="A15:E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0E42-80FB-4DD4-B814-AF443212DA1C}">
  <dimension ref="A1:AF105"/>
  <sheetViews>
    <sheetView tabSelected="1" topLeftCell="D43" zoomScale="70" zoomScaleNormal="70" workbookViewId="0">
      <selection activeCell="Z59" sqref="Z59:Z61"/>
    </sheetView>
  </sheetViews>
  <sheetFormatPr defaultRowHeight="13.8" x14ac:dyDescent="0.25"/>
  <cols>
    <col min="1" max="1" width="15.8984375" bestFit="1" customWidth="1"/>
    <col min="3" max="3" width="13.69921875" bestFit="1" customWidth="1"/>
    <col min="5" max="5" width="12.796875" bestFit="1" customWidth="1"/>
  </cols>
  <sheetData>
    <row r="1" spans="1:30" ht="14.4" thickBot="1" x14ac:dyDescent="0.3">
      <c r="A1" s="5" t="s">
        <v>5</v>
      </c>
      <c r="B1" s="6" t="s">
        <v>4</v>
      </c>
      <c r="C1" s="6" t="s">
        <v>1</v>
      </c>
      <c r="D1" s="6" t="s">
        <v>2</v>
      </c>
      <c r="E1" s="7" t="s">
        <v>3</v>
      </c>
      <c r="V1" s="59" t="s">
        <v>53</v>
      </c>
      <c r="W1" s="59"/>
      <c r="X1" s="59"/>
      <c r="Y1" s="59"/>
      <c r="Z1" s="59"/>
      <c r="AA1" s="59"/>
      <c r="AB1" s="59"/>
      <c r="AC1" s="59"/>
    </row>
    <row r="2" spans="1:30" x14ac:dyDescent="0.25">
      <c r="A2" s="4" t="s">
        <v>6</v>
      </c>
      <c r="B2" s="8">
        <v>27.21</v>
      </c>
      <c r="C2" s="8">
        <v>12.2</v>
      </c>
      <c r="D2" s="8">
        <v>12.34</v>
      </c>
      <c r="E2" s="8">
        <v>862.94</v>
      </c>
      <c r="V2" s="59"/>
      <c r="W2" s="59"/>
      <c r="X2" s="59"/>
      <c r="Y2" s="59"/>
      <c r="Z2" s="59"/>
      <c r="AA2" s="59"/>
      <c r="AB2" s="59"/>
      <c r="AC2" s="59"/>
    </row>
    <row r="3" spans="1:30" x14ac:dyDescent="0.25">
      <c r="A3" s="3" t="s">
        <v>7</v>
      </c>
      <c r="B3" s="9">
        <v>49.04</v>
      </c>
      <c r="C3" s="9">
        <v>15.2</v>
      </c>
      <c r="D3" s="9">
        <v>8.24</v>
      </c>
      <c r="E3" s="9">
        <v>860.4</v>
      </c>
      <c r="V3" s="59"/>
      <c r="W3" s="59"/>
      <c r="X3" s="59"/>
      <c r="Y3" s="59"/>
      <c r="Z3" s="59"/>
      <c r="AA3" s="59"/>
      <c r="AB3" s="59"/>
      <c r="AC3" s="59"/>
    </row>
    <row r="4" spans="1:30" x14ac:dyDescent="0.25">
      <c r="A4" s="3" t="s">
        <v>8</v>
      </c>
      <c r="B4" s="9">
        <v>56.75</v>
      </c>
      <c r="C4" s="9">
        <v>17.25</v>
      </c>
      <c r="D4" s="9">
        <v>-0.48</v>
      </c>
      <c r="E4" s="9">
        <v>874.34</v>
      </c>
      <c r="Z4" s="32"/>
      <c r="AA4" s="32"/>
      <c r="AB4" s="32"/>
      <c r="AC4" s="32"/>
      <c r="AD4" s="32"/>
    </row>
    <row r="5" spans="1:30" x14ac:dyDescent="0.25">
      <c r="A5" s="3" t="s">
        <v>9</v>
      </c>
      <c r="B5" s="9">
        <v>31.62</v>
      </c>
      <c r="C5" s="9">
        <v>13.76</v>
      </c>
      <c r="D5" s="9">
        <v>-0.5</v>
      </c>
      <c r="E5" s="9">
        <v>870.72</v>
      </c>
      <c r="V5" s="2" t="s">
        <v>1</v>
      </c>
      <c r="W5" s="2" t="s">
        <v>4</v>
      </c>
      <c r="X5" s="2" t="s">
        <v>2</v>
      </c>
      <c r="Y5" s="2" t="s">
        <v>3</v>
      </c>
      <c r="Z5" s="32"/>
      <c r="AB5" s="32"/>
    </row>
    <row r="6" spans="1:30" x14ac:dyDescent="0.25">
      <c r="A6" s="3" t="s">
        <v>10</v>
      </c>
      <c r="B6" s="9">
        <v>23.43</v>
      </c>
      <c r="C6" s="9">
        <v>18.23</v>
      </c>
      <c r="D6" s="9">
        <v>-1.73</v>
      </c>
      <c r="E6" s="9">
        <v>872.63</v>
      </c>
      <c r="V6" s="9">
        <v>12.2</v>
      </c>
      <c r="W6" s="9">
        <v>27.21</v>
      </c>
      <c r="X6" s="9">
        <v>12.34</v>
      </c>
      <c r="Y6" s="9">
        <v>862.94</v>
      </c>
      <c r="Z6" s="32"/>
      <c r="AB6" s="32"/>
    </row>
    <row r="7" spans="1:30" x14ac:dyDescent="0.25">
      <c r="A7" s="3" t="s">
        <v>11</v>
      </c>
      <c r="B7" s="9">
        <v>52.81</v>
      </c>
      <c r="C7" s="9">
        <v>35.43</v>
      </c>
      <c r="D7" s="9">
        <v>6.65</v>
      </c>
      <c r="E7" s="9">
        <v>881.86</v>
      </c>
      <c r="V7" s="9">
        <v>15.2</v>
      </c>
      <c r="W7" s="9">
        <v>49.04</v>
      </c>
      <c r="X7" s="9">
        <v>8.24</v>
      </c>
      <c r="Y7" s="9">
        <v>860.4</v>
      </c>
      <c r="Z7" s="32"/>
      <c r="AB7" s="32"/>
    </row>
    <row r="8" spans="1:30" x14ac:dyDescent="0.25">
      <c r="A8" s="3" t="s">
        <v>12</v>
      </c>
      <c r="B8" s="9">
        <v>34.74</v>
      </c>
      <c r="C8" s="9">
        <v>49.53</v>
      </c>
      <c r="D8" s="9">
        <v>12.55</v>
      </c>
      <c r="E8" s="9">
        <v>893.91</v>
      </c>
      <c r="V8" s="9">
        <v>17.25</v>
      </c>
      <c r="W8" s="9">
        <v>56.75</v>
      </c>
      <c r="X8" s="9">
        <v>-0.48</v>
      </c>
      <c r="Y8" s="9">
        <v>874.34</v>
      </c>
      <c r="Z8" s="32"/>
      <c r="AB8" s="32"/>
    </row>
    <row r="9" spans="1:30" x14ac:dyDescent="0.25">
      <c r="A9" s="3" t="s">
        <v>13</v>
      </c>
      <c r="B9" s="9">
        <v>50.2</v>
      </c>
      <c r="C9" s="9">
        <v>72.11</v>
      </c>
      <c r="D9" s="9">
        <v>18.18</v>
      </c>
      <c r="E9" s="9">
        <v>888.69</v>
      </c>
      <c r="V9" s="9">
        <v>13.76</v>
      </c>
      <c r="W9" s="9">
        <v>31.62</v>
      </c>
      <c r="X9" s="9">
        <v>-0.5</v>
      </c>
      <c r="Y9" s="9">
        <v>870.72</v>
      </c>
      <c r="Z9" s="32"/>
      <c r="AB9" s="32"/>
    </row>
    <row r="10" spans="1:30" x14ac:dyDescent="0.25">
      <c r="A10" s="3" t="s">
        <v>14</v>
      </c>
      <c r="B10" s="9">
        <v>19.62</v>
      </c>
      <c r="C10" s="9">
        <v>53.5</v>
      </c>
      <c r="D10" s="9">
        <v>21.44</v>
      </c>
      <c r="E10" s="9">
        <v>880.4</v>
      </c>
      <c r="V10" s="9">
        <v>18.23</v>
      </c>
      <c r="W10" s="9">
        <v>23.43</v>
      </c>
      <c r="X10" s="9">
        <v>-1.73</v>
      </c>
      <c r="Y10" s="9">
        <v>872.63</v>
      </c>
      <c r="Z10" s="32"/>
      <c r="AB10" s="32"/>
    </row>
    <row r="11" spans="1:30" x14ac:dyDescent="0.25">
      <c r="A11" s="3" t="s">
        <v>15</v>
      </c>
      <c r="B11" s="9">
        <v>11.37</v>
      </c>
      <c r="C11" s="9">
        <v>28.56</v>
      </c>
      <c r="D11" s="9">
        <v>23.54</v>
      </c>
      <c r="E11" s="9">
        <v>868.56</v>
      </c>
      <c r="V11" s="9">
        <v>35.43</v>
      </c>
      <c r="W11" s="9">
        <v>52.81</v>
      </c>
      <c r="X11" s="9">
        <v>6.65</v>
      </c>
      <c r="Y11" s="9">
        <v>881.86</v>
      </c>
      <c r="Z11" s="32"/>
      <c r="AB11" s="32"/>
    </row>
    <row r="12" spans="1:30" x14ac:dyDescent="0.25">
      <c r="A12" s="3" t="s">
        <v>16</v>
      </c>
      <c r="B12" s="9">
        <v>5.3</v>
      </c>
      <c r="C12" s="9">
        <v>14.9</v>
      </c>
      <c r="D12" s="9">
        <v>24.5</v>
      </c>
      <c r="E12" s="9">
        <v>855.03</v>
      </c>
      <c r="V12" s="9">
        <v>49.53</v>
      </c>
      <c r="W12" s="9">
        <v>34.74</v>
      </c>
      <c r="X12" s="9">
        <v>12.55</v>
      </c>
      <c r="Y12" s="9">
        <v>893.91</v>
      </c>
      <c r="Z12" s="32"/>
      <c r="AB12" s="32"/>
    </row>
    <row r="13" spans="1:30" x14ac:dyDescent="0.25">
      <c r="A13" s="22" t="s">
        <v>17</v>
      </c>
      <c r="B13" s="23">
        <v>16.07</v>
      </c>
      <c r="C13" s="23">
        <v>12.74</v>
      </c>
      <c r="D13" s="23">
        <v>20.48</v>
      </c>
      <c r="E13" s="23">
        <v>841.09</v>
      </c>
      <c r="V13" s="9">
        <v>72.11</v>
      </c>
      <c r="W13" s="9">
        <v>50.2</v>
      </c>
      <c r="X13" s="9">
        <v>18.18</v>
      </c>
      <c r="Y13" s="9">
        <v>888.69</v>
      </c>
      <c r="Z13" s="32"/>
      <c r="AB13" s="32"/>
    </row>
    <row r="14" spans="1:30" x14ac:dyDescent="0.25">
      <c r="A14" s="21"/>
      <c r="B14" s="21"/>
      <c r="C14" s="21"/>
      <c r="D14" s="21"/>
      <c r="E14" s="21"/>
      <c r="V14" s="9">
        <v>53.5</v>
      </c>
      <c r="W14" s="9">
        <v>19.62</v>
      </c>
      <c r="X14" s="9">
        <v>21.44</v>
      </c>
      <c r="Y14" s="9">
        <v>880.4</v>
      </c>
      <c r="Z14" s="32"/>
      <c r="AB14" s="32"/>
    </row>
    <row r="15" spans="1:30" x14ac:dyDescent="0.25">
      <c r="A15" s="60" t="s">
        <v>54</v>
      </c>
      <c r="B15" s="61"/>
      <c r="C15" s="61"/>
      <c r="D15" s="61"/>
      <c r="E15" s="62"/>
      <c r="V15" s="9">
        <v>28.56</v>
      </c>
      <c r="W15" s="9">
        <v>11.37</v>
      </c>
      <c r="X15" s="9">
        <v>23.54</v>
      </c>
      <c r="Y15" s="9">
        <v>868.56</v>
      </c>
      <c r="Z15" s="32"/>
      <c r="AB15" s="32"/>
    </row>
    <row r="16" spans="1:30" x14ac:dyDescent="0.25">
      <c r="A16" s="24" t="s">
        <v>19</v>
      </c>
      <c r="B16" s="25"/>
      <c r="C16" s="25"/>
      <c r="D16" s="25"/>
      <c r="E16" s="25"/>
      <c r="V16" s="9">
        <v>14.9</v>
      </c>
      <c r="W16" s="9">
        <v>5.3</v>
      </c>
      <c r="X16" s="9">
        <v>24.5</v>
      </c>
      <c r="Y16" s="9">
        <v>855.03</v>
      </c>
      <c r="Z16" s="32"/>
      <c r="AB16" s="32"/>
    </row>
    <row r="17" spans="1:32" x14ac:dyDescent="0.25">
      <c r="A17" s="20" t="s">
        <v>18</v>
      </c>
      <c r="B17" s="15" t="s">
        <v>4</v>
      </c>
      <c r="C17" s="15" t="s">
        <v>1</v>
      </c>
      <c r="D17" s="15" t="s">
        <v>2</v>
      </c>
      <c r="E17" s="15" t="s">
        <v>3</v>
      </c>
      <c r="V17" s="9">
        <v>12.74</v>
      </c>
      <c r="W17" s="9">
        <v>16.07</v>
      </c>
      <c r="X17" s="9">
        <v>20.48</v>
      </c>
      <c r="Y17" s="9">
        <v>841.09</v>
      </c>
      <c r="Z17" s="32"/>
      <c r="AB17" s="32"/>
    </row>
    <row r="18" spans="1:32" x14ac:dyDescent="0.25">
      <c r="A18" s="20" t="s">
        <v>4</v>
      </c>
      <c r="B18" s="15">
        <v>1</v>
      </c>
      <c r="C18" s="15"/>
      <c r="D18" s="15"/>
      <c r="E18" s="15"/>
      <c r="V18" s="33"/>
      <c r="W18" s="33"/>
      <c r="X18" s="33"/>
      <c r="Y18" s="34"/>
      <c r="Z18" s="32"/>
      <c r="AB18" s="32"/>
      <c r="AC18" s="32"/>
      <c r="AD18" s="32"/>
    </row>
    <row r="19" spans="1:32" ht="14.4" x14ac:dyDescent="0.3">
      <c r="A19" s="20" t="s">
        <v>1</v>
      </c>
      <c r="B19" s="15">
        <f>CORREL(B2:B13,C2:C13)</f>
        <v>0.254729726768892</v>
      </c>
      <c r="C19" s="15">
        <v>1</v>
      </c>
      <c r="D19" s="15"/>
      <c r="E19" s="15"/>
      <c r="V19" s="51"/>
      <c r="W19" s="51"/>
      <c r="X19" s="51"/>
      <c r="Y19" s="52"/>
      <c r="Z19" s="51"/>
      <c r="AA19" s="51"/>
      <c r="AB19" s="51"/>
      <c r="AC19" s="51"/>
      <c r="AD19" s="51"/>
    </row>
    <row r="20" spans="1:32" x14ac:dyDescent="0.25">
      <c r="A20" s="20" t="s">
        <v>2</v>
      </c>
      <c r="B20" s="15">
        <f>CORREL(B2:B13,D2:D13)</f>
        <v>-0.5799921185822613</v>
      </c>
      <c r="C20" s="15">
        <f>CORREL(C2:C13,D2:D13)</f>
        <v>0.32451743812814221</v>
      </c>
      <c r="D20" s="15">
        <v>1</v>
      </c>
      <c r="E20" s="15"/>
      <c r="V20" s="56" t="s">
        <v>51</v>
      </c>
      <c r="W20" s="57"/>
      <c r="X20" s="57"/>
      <c r="Y20" s="57"/>
      <c r="Z20" s="57"/>
      <c r="AA20" s="57"/>
      <c r="AB20" s="57"/>
      <c r="AC20" s="57"/>
      <c r="AD20" s="58"/>
    </row>
    <row r="21" spans="1:32" ht="14.4" thickBot="1" x14ac:dyDescent="0.3">
      <c r="A21" s="65" t="s">
        <v>3</v>
      </c>
      <c r="B21" s="65">
        <f>CORREL(B2:B13,E2:E13)</f>
        <v>0.4880186342501982</v>
      </c>
      <c r="C21" s="65">
        <f>CORREL(C2:C13,E2:E13)</f>
        <v>0.7679422623190445</v>
      </c>
      <c r="D21" s="65">
        <f>CORREL(D2:D13,E2:E13)</f>
        <v>-0.22417805914391434</v>
      </c>
      <c r="E21" s="65">
        <v>1</v>
      </c>
      <c r="V21" s="39"/>
      <c r="W21" s="38"/>
      <c r="X21" s="38"/>
      <c r="Y21" s="38"/>
      <c r="Z21" s="38"/>
      <c r="AA21" s="38"/>
      <c r="AB21" s="38"/>
      <c r="AC21" s="38"/>
      <c r="AD21" s="40"/>
    </row>
    <row r="22" spans="1:32" ht="14.4" x14ac:dyDescent="0.3">
      <c r="A22" s="18"/>
      <c r="B22" s="18"/>
      <c r="C22" s="18"/>
      <c r="D22" s="18"/>
      <c r="E22" s="18"/>
      <c r="V22" s="41" t="s">
        <v>24</v>
      </c>
      <c r="W22" s="31"/>
      <c r="X22" s="38"/>
      <c r="Y22" s="53"/>
      <c r="Z22" s="53"/>
      <c r="AA22" s="53"/>
      <c r="AB22" s="53"/>
      <c r="AC22" s="53"/>
      <c r="AD22" s="54"/>
      <c r="AE22" s="37"/>
      <c r="AF22" s="37"/>
    </row>
    <row r="23" spans="1:32" x14ac:dyDescent="0.25">
      <c r="A23" s="68" t="s">
        <v>20</v>
      </c>
      <c r="B23" s="67"/>
      <c r="C23" s="67"/>
      <c r="D23" s="67"/>
      <c r="E23" s="67"/>
      <c r="V23" s="42" t="s">
        <v>25</v>
      </c>
      <c r="W23" s="35">
        <v>0.93783269372792244</v>
      </c>
      <c r="X23" s="38"/>
      <c r="Y23" s="38"/>
      <c r="Z23" s="38"/>
      <c r="AA23" s="38"/>
      <c r="AB23" s="38"/>
      <c r="AC23" s="38"/>
      <c r="AD23" s="40"/>
    </row>
    <row r="24" spans="1:32" x14ac:dyDescent="0.25">
      <c r="A24" s="20" t="s">
        <v>18</v>
      </c>
      <c r="B24" s="66" t="s">
        <v>4</v>
      </c>
      <c r="C24" s="66" t="s">
        <v>1</v>
      </c>
      <c r="D24" s="66" t="s">
        <v>2</v>
      </c>
      <c r="E24" s="66" t="s">
        <v>3</v>
      </c>
      <c r="V24" s="43" t="s">
        <v>26</v>
      </c>
      <c r="W24" s="28">
        <v>0.87953016142497109</v>
      </c>
      <c r="X24" s="38"/>
      <c r="Y24" s="38"/>
      <c r="Z24" s="38"/>
      <c r="AA24" s="38"/>
      <c r="AB24" s="38"/>
      <c r="AC24" s="38"/>
      <c r="AD24" s="40"/>
    </row>
    <row r="25" spans="1:32" x14ac:dyDescent="0.25">
      <c r="A25" s="20" t="s">
        <v>4</v>
      </c>
      <c r="B25" s="15">
        <v>1</v>
      </c>
      <c r="C25" s="15"/>
      <c r="D25" s="15"/>
      <c r="E25" s="15"/>
      <c r="V25" s="43" t="s">
        <v>27</v>
      </c>
      <c r="W25" s="28">
        <v>0.83435397195933536</v>
      </c>
      <c r="X25" s="38"/>
      <c r="Y25" s="38"/>
      <c r="Z25" s="38"/>
      <c r="AA25" s="38"/>
      <c r="AB25" s="38"/>
      <c r="AC25" s="38"/>
      <c r="AD25" s="40"/>
    </row>
    <row r="26" spans="1:32" x14ac:dyDescent="0.25">
      <c r="A26" s="20" t="s">
        <v>1</v>
      </c>
      <c r="B26" s="15">
        <f>CORREL(B11:B13,C11:C13)</f>
        <v>-5.2897552873428691E-2</v>
      </c>
      <c r="C26" s="15">
        <v>1</v>
      </c>
      <c r="D26" s="15"/>
      <c r="E26" s="15"/>
      <c r="V26" s="43" t="s">
        <v>28</v>
      </c>
      <c r="W26" s="28">
        <v>8.0862637616519635</v>
      </c>
      <c r="X26" s="38"/>
      <c r="Y26" s="38"/>
      <c r="Z26" s="38"/>
      <c r="AA26" s="38"/>
      <c r="AB26" s="38"/>
      <c r="AC26" s="38"/>
      <c r="AD26" s="40"/>
    </row>
    <row r="27" spans="1:32" ht="14.4" thickBot="1" x14ac:dyDescent="0.3">
      <c r="A27" s="15" t="s">
        <v>2</v>
      </c>
      <c r="B27" s="15">
        <f>CORREL(B11:B13,D11:D13)</f>
        <v>-0.93368214838718366</v>
      </c>
      <c r="C27" s="15">
        <f>CORREL(C11:C13,D11:D13)</f>
        <v>0.40699097937853851</v>
      </c>
      <c r="D27" s="15">
        <v>1</v>
      </c>
      <c r="E27" s="15"/>
      <c r="V27" s="44" t="s">
        <v>29</v>
      </c>
      <c r="W27" s="29">
        <v>12</v>
      </c>
      <c r="X27" s="38"/>
      <c r="Y27" s="38"/>
      <c r="Z27" s="38"/>
      <c r="AA27" s="38"/>
      <c r="AB27" s="38"/>
      <c r="AC27" s="38"/>
      <c r="AD27" s="40"/>
    </row>
    <row r="28" spans="1:32" x14ac:dyDescent="0.25">
      <c r="A28" s="65" t="s">
        <v>3</v>
      </c>
      <c r="B28" s="65">
        <f>CORREL(B11:B13,E11:E13)</f>
        <v>-0.44296701352650703</v>
      </c>
      <c r="C28" s="65">
        <f>CORREL(C11:C13,E11:E13)</f>
        <v>0.91871457855178507</v>
      </c>
      <c r="D28" s="65">
        <f>CORREL(D11:D13,E11:E13)</f>
        <v>0.73464316697649445</v>
      </c>
      <c r="E28" s="65">
        <v>1</v>
      </c>
      <c r="V28" s="39"/>
      <c r="W28" s="38"/>
      <c r="X28" s="38"/>
      <c r="Y28" s="38"/>
      <c r="Z28" s="38"/>
      <c r="AA28" s="38"/>
      <c r="AB28" s="38"/>
      <c r="AC28" s="38"/>
      <c r="AD28" s="40"/>
    </row>
    <row r="29" spans="1:32" ht="14.4" thickBot="1" x14ac:dyDescent="0.3">
      <c r="A29" s="67"/>
      <c r="B29" s="67"/>
      <c r="C29" s="67"/>
      <c r="D29" s="67"/>
      <c r="E29" s="67"/>
      <c r="V29" s="39" t="s">
        <v>30</v>
      </c>
      <c r="W29" s="38"/>
      <c r="X29" s="38"/>
      <c r="Y29" s="38"/>
      <c r="Z29" s="38"/>
      <c r="AA29" s="38"/>
      <c r="AB29" s="38"/>
      <c r="AC29" s="38"/>
      <c r="AD29" s="40"/>
    </row>
    <row r="30" spans="1:32" ht="14.4" x14ac:dyDescent="0.3">
      <c r="A30" s="69" t="s">
        <v>21</v>
      </c>
      <c r="B30" s="67"/>
      <c r="C30" s="67"/>
      <c r="D30" s="67"/>
      <c r="E30" s="67"/>
      <c r="V30" s="45"/>
      <c r="W30" s="30" t="s">
        <v>35</v>
      </c>
      <c r="X30" s="30" t="s">
        <v>36</v>
      </c>
      <c r="Y30" s="30" t="s">
        <v>37</v>
      </c>
      <c r="Z30" s="30" t="s">
        <v>38</v>
      </c>
      <c r="AA30" s="30" t="s">
        <v>39</v>
      </c>
      <c r="AB30" s="38"/>
      <c r="AC30" s="38"/>
      <c r="AD30" s="40"/>
    </row>
    <row r="31" spans="1:32" x14ac:dyDescent="0.25">
      <c r="A31" s="15" t="s">
        <v>18</v>
      </c>
      <c r="B31" s="66" t="s">
        <v>4</v>
      </c>
      <c r="C31" s="66" t="s">
        <v>1</v>
      </c>
      <c r="D31" s="66" t="s">
        <v>2</v>
      </c>
      <c r="E31" s="66" t="s">
        <v>3</v>
      </c>
      <c r="V31" s="43" t="s">
        <v>31</v>
      </c>
      <c r="W31" s="28">
        <v>3</v>
      </c>
      <c r="X31" s="28">
        <v>3819.0751320159543</v>
      </c>
      <c r="Y31" s="28">
        <v>1273.025044005318</v>
      </c>
      <c r="Z31" s="28">
        <v>19.468887744372577</v>
      </c>
      <c r="AA31" s="28">
        <v>4.9269976688230796E-4</v>
      </c>
      <c r="AB31" s="38"/>
      <c r="AC31" s="38"/>
      <c r="AD31" s="40"/>
    </row>
    <row r="32" spans="1:32" x14ac:dyDescent="0.25">
      <c r="A32" s="15" t="s">
        <v>4</v>
      </c>
      <c r="B32" s="15">
        <v>1</v>
      </c>
      <c r="C32" s="15"/>
      <c r="D32" s="15"/>
      <c r="E32" s="15"/>
      <c r="V32" s="43" t="s">
        <v>32</v>
      </c>
      <c r="W32" s="28">
        <v>8</v>
      </c>
      <c r="X32" s="28">
        <v>523.10129298404615</v>
      </c>
      <c r="Y32" s="28">
        <v>65.387661623005769</v>
      </c>
      <c r="Z32" s="28"/>
      <c r="AA32" s="28"/>
      <c r="AB32" s="38"/>
      <c r="AC32" s="38"/>
      <c r="AD32" s="40"/>
    </row>
    <row r="33" spans="1:30" ht="14.4" thickBot="1" x14ac:dyDescent="0.3">
      <c r="A33" s="15" t="s">
        <v>1</v>
      </c>
      <c r="B33" s="15">
        <f>CORREL(B2:B4,C2:C4)</f>
        <v>0.98705425658785306</v>
      </c>
      <c r="C33" s="15">
        <v>1</v>
      </c>
      <c r="D33" s="15"/>
      <c r="E33" s="15"/>
      <c r="V33" s="44" t="s">
        <v>33</v>
      </c>
      <c r="W33" s="29">
        <v>11</v>
      </c>
      <c r="X33" s="29">
        <v>4342.1764250000006</v>
      </c>
      <c r="Y33" s="29"/>
      <c r="Z33" s="29"/>
      <c r="AA33" s="29"/>
      <c r="AB33" s="38"/>
      <c r="AC33" s="38"/>
      <c r="AD33" s="40"/>
    </row>
    <row r="34" spans="1:30" ht="14.4" thickBot="1" x14ac:dyDescent="0.3">
      <c r="A34" s="15" t="s">
        <v>2</v>
      </c>
      <c r="B34" s="15">
        <f>CORREL(B2:B4,D2:D4)</f>
        <v>-0.88956496470546109</v>
      </c>
      <c r="C34" s="15">
        <f>CORREL(C2:C4,D2:D4)</f>
        <v>-0.95131492369063875</v>
      </c>
      <c r="D34" s="15">
        <v>1</v>
      </c>
      <c r="E34" s="15"/>
      <c r="V34" s="39"/>
      <c r="W34" s="38"/>
      <c r="X34" s="38"/>
      <c r="Y34" s="38"/>
      <c r="Z34" s="38"/>
      <c r="AA34" s="38"/>
      <c r="AB34" s="38"/>
      <c r="AC34" s="38"/>
      <c r="AD34" s="40"/>
    </row>
    <row r="35" spans="1:30" ht="14.4" x14ac:dyDescent="0.3">
      <c r="A35" s="15" t="s">
        <v>3</v>
      </c>
      <c r="B35" s="65">
        <f>CORREL(B2:B4,E2:E4)</f>
        <v>0.56960653524024785</v>
      </c>
      <c r="C35" s="65">
        <f>CORREL(C2:C4,E2:E4)</f>
        <v>0.69405719506317232</v>
      </c>
      <c r="D35" s="65">
        <f>CORREL(D2:D4,E2:E4)</f>
        <v>-0.88216107381944475</v>
      </c>
      <c r="E35" s="65">
        <v>1</v>
      </c>
      <c r="V35" s="45"/>
      <c r="W35" s="30" t="s">
        <v>40</v>
      </c>
      <c r="X35" s="30" t="s">
        <v>28</v>
      </c>
      <c r="Y35" s="30" t="s">
        <v>41</v>
      </c>
      <c r="Z35" s="36" t="s">
        <v>42</v>
      </c>
      <c r="AA35" s="30" t="s">
        <v>43</v>
      </c>
      <c r="AB35" s="30" t="s">
        <v>44</v>
      </c>
      <c r="AC35" s="30" t="s">
        <v>45</v>
      </c>
      <c r="AD35" s="46" t="s">
        <v>46</v>
      </c>
    </row>
    <row r="36" spans="1:30" x14ac:dyDescent="0.25">
      <c r="A36" s="63"/>
      <c r="B36" s="67"/>
      <c r="C36" s="67"/>
      <c r="D36" s="67"/>
      <c r="E36" s="67"/>
      <c r="V36" s="43" t="s">
        <v>34</v>
      </c>
      <c r="W36" s="28">
        <v>-929.31186596449675</v>
      </c>
      <c r="X36" s="28">
        <v>162.7446982856529</v>
      </c>
      <c r="Y36" s="28">
        <v>-5.7102435640228917</v>
      </c>
      <c r="Z36" s="35">
        <v>4.4904819245221244E-4</v>
      </c>
      <c r="AA36" s="28">
        <v>-1304.6018131937669</v>
      </c>
      <c r="AB36" s="28">
        <v>-554.02191873522656</v>
      </c>
      <c r="AC36" s="28">
        <v>-1304.6018131937669</v>
      </c>
      <c r="AD36" s="47">
        <v>-554.02191873522656</v>
      </c>
    </row>
    <row r="37" spans="1:30" x14ac:dyDescent="0.25">
      <c r="A37" s="64" t="s">
        <v>22</v>
      </c>
      <c r="B37" s="67"/>
      <c r="C37" s="67"/>
      <c r="D37" s="67"/>
      <c r="E37" s="67"/>
      <c r="V37" s="43" t="s">
        <v>4</v>
      </c>
      <c r="W37" s="28">
        <v>0.27293897790496724</v>
      </c>
      <c r="X37" s="28">
        <v>0.19319034076676148</v>
      </c>
      <c r="Y37" s="28">
        <v>1.412798263213823</v>
      </c>
      <c r="Z37" s="35">
        <v>0.19541690040623697</v>
      </c>
      <c r="AA37" s="28">
        <v>-0.17255874678468691</v>
      </c>
      <c r="AB37" s="28">
        <v>0.71843670259462145</v>
      </c>
      <c r="AC37" s="28">
        <v>-0.17255874678468691</v>
      </c>
      <c r="AD37" s="47">
        <v>0.71843670259462145</v>
      </c>
    </row>
    <row r="38" spans="1:30" x14ac:dyDescent="0.25">
      <c r="A38" s="15" t="s">
        <v>18</v>
      </c>
      <c r="B38" s="66" t="s">
        <v>4</v>
      </c>
      <c r="C38" s="66" t="s">
        <v>1</v>
      </c>
      <c r="D38" s="66" t="s">
        <v>2</v>
      </c>
      <c r="E38" s="66" t="s">
        <v>3</v>
      </c>
      <c r="V38" s="43" t="s">
        <v>2</v>
      </c>
      <c r="W38" s="28">
        <v>1.3149114713234198</v>
      </c>
      <c r="X38" s="28">
        <v>0.31002866713961252</v>
      </c>
      <c r="Y38" s="28">
        <v>4.2412576986994788</v>
      </c>
      <c r="Z38" s="35">
        <v>2.8326219747002316E-3</v>
      </c>
      <c r="AA38" s="28">
        <v>0.59998408286763705</v>
      </c>
      <c r="AB38" s="28">
        <v>2.0298388597792023</v>
      </c>
      <c r="AC38" s="28">
        <v>0.59998408286763705</v>
      </c>
      <c r="AD38" s="47">
        <v>2.0298388597792023</v>
      </c>
    </row>
    <row r="39" spans="1:30" x14ac:dyDescent="0.25">
      <c r="A39" s="15" t="s">
        <v>4</v>
      </c>
      <c r="B39" s="15">
        <v>1</v>
      </c>
      <c r="C39" s="15"/>
      <c r="D39" s="15"/>
      <c r="E39" s="15"/>
      <c r="V39" s="48" t="s">
        <v>3</v>
      </c>
      <c r="W39" s="49">
        <v>1.0718075179572546</v>
      </c>
      <c r="X39" s="49">
        <v>0.1901267164337366</v>
      </c>
      <c r="Y39" s="49">
        <v>5.6373325015098725</v>
      </c>
      <c r="Z39" s="55">
        <v>4.8855279398859379E-4</v>
      </c>
      <c r="AA39" s="49">
        <v>0.63337452364826796</v>
      </c>
      <c r="AB39" s="49">
        <v>1.5102405122662412</v>
      </c>
      <c r="AC39" s="49">
        <v>0.63337452364826796</v>
      </c>
      <c r="AD39" s="50">
        <v>1.5102405122662412</v>
      </c>
    </row>
    <row r="40" spans="1:30" x14ac:dyDescent="0.25">
      <c r="A40" s="15" t="s">
        <v>1</v>
      </c>
      <c r="B40" s="15">
        <f>CORREL(B5:B7,C5:C7)</f>
        <v>0.89152573704900129</v>
      </c>
      <c r="C40" s="15">
        <v>1</v>
      </c>
      <c r="D40" s="15"/>
      <c r="E40" s="15"/>
    </row>
    <row r="41" spans="1:30" x14ac:dyDescent="0.25">
      <c r="A41" s="15" t="s">
        <v>2</v>
      </c>
      <c r="B41" s="15">
        <f>CORREL(B5:B7,D5:D7)</f>
        <v>0.99060921692794546</v>
      </c>
      <c r="C41" s="15">
        <f>CORREL(C5:C7,D5:D7)</f>
        <v>0.94508536779905494</v>
      </c>
      <c r="D41" s="15">
        <v>1</v>
      </c>
      <c r="E41" s="15"/>
    </row>
    <row r="42" spans="1:30" x14ac:dyDescent="0.25">
      <c r="A42" s="1" t="s">
        <v>3</v>
      </c>
      <c r="B42" s="1">
        <f>CORREL(B5:B7,E5:E7)</f>
        <v>0.90708730889399991</v>
      </c>
      <c r="C42" s="1">
        <f>CORREL(C5:C7,E5:E7)</f>
        <v>0.99936603795321122</v>
      </c>
      <c r="D42" s="1">
        <f>CORREL(D5:D7,E5:E7)</f>
        <v>0.95612188317157887</v>
      </c>
      <c r="E42" s="1">
        <v>1</v>
      </c>
      <c r="V42" s="56" t="s">
        <v>52</v>
      </c>
      <c r="W42" s="57"/>
      <c r="X42" s="57"/>
      <c r="Y42" s="57"/>
      <c r="Z42" s="57"/>
      <c r="AA42" s="57"/>
      <c r="AB42" s="57"/>
      <c r="AC42" s="57"/>
      <c r="AD42" s="58"/>
    </row>
    <row r="43" spans="1:30" ht="14.4" thickBot="1" x14ac:dyDescent="0.3">
      <c r="A43" s="19"/>
      <c r="B43" s="19"/>
      <c r="C43" s="19"/>
      <c r="D43" s="19"/>
      <c r="E43" s="19"/>
      <c r="V43" s="39"/>
      <c r="W43" s="38"/>
      <c r="X43" s="38"/>
      <c r="Y43" s="38"/>
      <c r="Z43" s="38"/>
      <c r="AA43" s="38"/>
      <c r="AB43" s="38"/>
      <c r="AC43" s="38"/>
      <c r="AD43" s="40"/>
    </row>
    <row r="44" spans="1:30" ht="14.4" x14ac:dyDescent="0.3">
      <c r="A44" s="10" t="s">
        <v>23</v>
      </c>
      <c r="B44" s="19"/>
      <c r="C44" s="19"/>
      <c r="D44" s="19"/>
      <c r="E44" s="19"/>
      <c r="V44" s="41" t="s">
        <v>24</v>
      </c>
      <c r="W44" s="31"/>
      <c r="X44" s="38"/>
      <c r="Y44" s="38"/>
      <c r="Z44" s="38"/>
      <c r="AA44" s="38"/>
      <c r="AB44" s="38"/>
      <c r="AC44" s="38"/>
      <c r="AD44" s="40"/>
    </row>
    <row r="45" spans="1:30" x14ac:dyDescent="0.25">
      <c r="A45" s="1" t="s">
        <v>18</v>
      </c>
      <c r="B45" s="1" t="s">
        <v>4</v>
      </c>
      <c r="C45" s="1" t="s">
        <v>1</v>
      </c>
      <c r="D45" s="1" t="s">
        <v>2</v>
      </c>
      <c r="E45" s="1" t="s">
        <v>3</v>
      </c>
      <c r="V45" s="43" t="s">
        <v>25</v>
      </c>
      <c r="W45" s="28">
        <v>0.75953822507216895</v>
      </c>
      <c r="X45" s="38"/>
      <c r="Y45" s="38"/>
      <c r="Z45" s="38"/>
      <c r="AA45" s="38"/>
      <c r="AB45" s="38"/>
      <c r="AC45" s="38"/>
      <c r="AD45" s="40"/>
    </row>
    <row r="46" spans="1:30" x14ac:dyDescent="0.25">
      <c r="A46" s="1" t="s">
        <v>4</v>
      </c>
      <c r="B46" s="1">
        <v>1</v>
      </c>
      <c r="C46" s="1"/>
      <c r="D46" s="1"/>
      <c r="E46" s="1"/>
      <c r="V46" s="43" t="s">
        <v>26</v>
      </c>
      <c r="W46" s="28">
        <v>0.57689831534578073</v>
      </c>
      <c r="X46" s="38"/>
      <c r="Y46" s="38"/>
      <c r="Z46" s="38"/>
      <c r="AA46" s="38"/>
      <c r="AB46" s="38"/>
      <c r="AC46" s="38"/>
      <c r="AD46" s="40"/>
    </row>
    <row r="47" spans="1:30" x14ac:dyDescent="0.25">
      <c r="A47" s="1" t="s">
        <v>1</v>
      </c>
      <c r="B47" s="1">
        <f>CORREL(B8:B10,C8:C10)</f>
        <v>0.77593909250695625</v>
      </c>
      <c r="C47" s="1">
        <v>1</v>
      </c>
      <c r="D47" s="1"/>
      <c r="E47" s="1"/>
      <c r="V47" s="43" t="s">
        <v>27</v>
      </c>
      <c r="W47" s="28">
        <v>0.41823518360044853</v>
      </c>
      <c r="X47" s="38"/>
      <c r="Y47" s="38"/>
      <c r="Z47" s="38"/>
      <c r="AA47" s="38"/>
      <c r="AB47" s="38"/>
      <c r="AC47" s="38"/>
      <c r="AD47" s="40"/>
    </row>
    <row r="48" spans="1:30" x14ac:dyDescent="0.25">
      <c r="A48" s="1" t="s">
        <v>2</v>
      </c>
      <c r="B48" s="1">
        <f>CORREL(B8:B10,D8:D10)</f>
        <v>-0.35644607542035928</v>
      </c>
      <c r="C48" s="1">
        <f>CORREL(C8:C10,D8:D10)</f>
        <v>0.31279334389621655</v>
      </c>
      <c r="D48" s="1">
        <v>1</v>
      </c>
      <c r="E48" s="1"/>
      <c r="V48" s="43" t="s">
        <v>28</v>
      </c>
      <c r="W48" s="28">
        <v>13.238823560657194</v>
      </c>
      <c r="X48" s="38"/>
      <c r="Y48" s="38"/>
      <c r="Z48" s="38"/>
      <c r="AA48" s="38"/>
      <c r="AB48" s="38"/>
      <c r="AC48" s="38"/>
      <c r="AD48" s="40"/>
    </row>
    <row r="49" spans="1:30" ht="14.4" thickBot="1" x14ac:dyDescent="0.3">
      <c r="A49" s="1" t="s">
        <v>3</v>
      </c>
      <c r="B49" s="1">
        <f>CORREL(B8:B10,E8:E10)</f>
        <v>0.60329890518902363</v>
      </c>
      <c r="C49" s="1">
        <f>CORREL(C8:C10,E8:E10)</f>
        <v>-3.4955606695028445E-2</v>
      </c>
      <c r="D49" s="1">
        <f>CORREL(D8:D10,E8:E10)</f>
        <v>-0.96017461944952431</v>
      </c>
      <c r="E49" s="1">
        <v>1</v>
      </c>
      <c r="V49" s="44" t="s">
        <v>29</v>
      </c>
      <c r="W49" s="29">
        <v>12</v>
      </c>
      <c r="X49" s="38"/>
      <c r="Y49" s="38"/>
      <c r="Z49" s="38"/>
      <c r="AA49" s="38"/>
      <c r="AB49" s="38"/>
      <c r="AC49" s="38"/>
      <c r="AD49" s="40"/>
    </row>
    <row r="50" spans="1:30" x14ac:dyDescent="0.25">
      <c r="V50" s="39"/>
      <c r="W50" s="38"/>
      <c r="X50" s="38"/>
      <c r="Y50" s="38"/>
      <c r="Z50" s="38"/>
      <c r="AA50" s="38"/>
      <c r="AB50" s="38"/>
      <c r="AC50" s="38"/>
      <c r="AD50" s="40"/>
    </row>
    <row r="51" spans="1:30" ht="14.4" thickBot="1" x14ac:dyDescent="0.3">
      <c r="V51" s="39" t="s">
        <v>30</v>
      </c>
      <c r="W51" s="38"/>
      <c r="X51" s="38"/>
      <c r="Y51" s="38"/>
      <c r="Z51" s="38"/>
      <c r="AA51" s="38"/>
      <c r="AB51" s="38"/>
      <c r="AC51" s="38"/>
      <c r="AD51" s="40"/>
    </row>
    <row r="52" spans="1:30" ht="14.4" x14ac:dyDescent="0.3">
      <c r="V52" s="45"/>
      <c r="W52" s="30" t="s">
        <v>35</v>
      </c>
      <c r="X52" s="30" t="s">
        <v>36</v>
      </c>
      <c r="Y52" s="30" t="s">
        <v>37</v>
      </c>
      <c r="Z52" s="30" t="s">
        <v>38</v>
      </c>
      <c r="AA52" s="30" t="s">
        <v>39</v>
      </c>
      <c r="AB52" s="38"/>
      <c r="AC52" s="38"/>
      <c r="AD52" s="40"/>
    </row>
    <row r="53" spans="1:30" x14ac:dyDescent="0.25">
      <c r="V53" s="43" t="s">
        <v>31</v>
      </c>
      <c r="W53" s="28">
        <v>3</v>
      </c>
      <c r="X53" s="28">
        <v>1911.8036725049708</v>
      </c>
      <c r="Y53" s="28">
        <v>637.26789083499023</v>
      </c>
      <c r="Z53" s="28">
        <v>3.6359947582009879</v>
      </c>
      <c r="AA53" s="28">
        <v>6.4059586931013296E-2</v>
      </c>
      <c r="AB53" s="38"/>
      <c r="AC53" s="38"/>
      <c r="AD53" s="40"/>
    </row>
    <row r="54" spans="1:30" x14ac:dyDescent="0.25">
      <c r="V54" s="43" t="s">
        <v>32</v>
      </c>
      <c r="W54" s="28">
        <v>8</v>
      </c>
      <c r="X54" s="28">
        <v>1402.1315941616961</v>
      </c>
      <c r="Y54" s="28">
        <v>175.26644927021201</v>
      </c>
      <c r="Z54" s="28"/>
      <c r="AA54" s="28"/>
      <c r="AB54" s="38"/>
      <c r="AC54" s="38"/>
      <c r="AD54" s="40"/>
    </row>
    <row r="55" spans="1:30" ht="14.4" thickBot="1" x14ac:dyDescent="0.3">
      <c r="V55" s="44" t="s">
        <v>33</v>
      </c>
      <c r="W55" s="29">
        <v>11</v>
      </c>
      <c r="X55" s="29">
        <v>3313.9352666666668</v>
      </c>
      <c r="Y55" s="29"/>
      <c r="Z55" s="29"/>
      <c r="AA55" s="29"/>
      <c r="AB55" s="38"/>
      <c r="AC55" s="38"/>
      <c r="AD55" s="40"/>
    </row>
    <row r="56" spans="1:30" ht="14.4" thickBot="1" x14ac:dyDescent="0.3">
      <c r="V56" s="39"/>
      <c r="W56" s="38"/>
      <c r="X56" s="38"/>
      <c r="Y56" s="38"/>
      <c r="Z56" s="38"/>
      <c r="AA56" s="38"/>
      <c r="AB56" s="38"/>
      <c r="AC56" s="38"/>
      <c r="AD56" s="40"/>
    </row>
    <row r="57" spans="1:30" ht="14.4" x14ac:dyDescent="0.3">
      <c r="V57" s="45"/>
      <c r="W57" s="30" t="s">
        <v>40</v>
      </c>
      <c r="X57" s="30" t="s">
        <v>28</v>
      </c>
      <c r="Y57" s="30" t="s">
        <v>41</v>
      </c>
      <c r="Z57" s="30" t="s">
        <v>42</v>
      </c>
      <c r="AA57" s="30" t="s">
        <v>43</v>
      </c>
      <c r="AB57" s="30" t="s">
        <v>44</v>
      </c>
      <c r="AC57" s="30" t="s">
        <v>45</v>
      </c>
      <c r="AD57" s="46" t="s">
        <v>46</v>
      </c>
    </row>
    <row r="58" spans="1:30" x14ac:dyDescent="0.25">
      <c r="V58" s="43" t="s">
        <v>34</v>
      </c>
      <c r="W58" s="28">
        <v>404.38084456830472</v>
      </c>
      <c r="X58" s="28">
        <v>583.01888072521137</v>
      </c>
      <c r="Y58" s="28">
        <v>0.69359819713780013</v>
      </c>
      <c r="Z58" s="28">
        <v>0.50756905121955975</v>
      </c>
      <c r="AA58" s="28">
        <v>-940.06310528613778</v>
      </c>
      <c r="AB58" s="28">
        <v>1748.8247944227473</v>
      </c>
      <c r="AC58" s="28">
        <v>-940.06310528613778</v>
      </c>
      <c r="AD58" s="47">
        <v>1748.8247944227473</v>
      </c>
    </row>
    <row r="59" spans="1:30" x14ac:dyDescent="0.25">
      <c r="V59" s="43" t="s">
        <v>2</v>
      </c>
      <c r="W59" s="28">
        <v>-1.6725160622995934</v>
      </c>
      <c r="X59" s="28">
        <v>0.69805133315037615</v>
      </c>
      <c r="Y59" s="28">
        <v>-2.3959786091251476</v>
      </c>
      <c r="Z59" s="28">
        <v>4.3448542387174702E-2</v>
      </c>
      <c r="AA59" s="28">
        <v>-3.2822253231291425</v>
      </c>
      <c r="AB59" s="28">
        <v>-6.2806801470044249E-2</v>
      </c>
      <c r="AC59" s="28">
        <v>-3.2822253231291425</v>
      </c>
      <c r="AD59" s="47">
        <v>-6.2806801470044249E-2</v>
      </c>
    </row>
    <row r="60" spans="1:30" x14ac:dyDescent="0.25">
      <c r="V60" s="43" t="s">
        <v>3</v>
      </c>
      <c r="W60" s="28">
        <v>-0.42895075118461584</v>
      </c>
      <c r="X60" s="28">
        <v>0.67734134012429659</v>
      </c>
      <c r="Y60" s="28">
        <v>-0.63328594576244313</v>
      </c>
      <c r="Z60" s="28">
        <v>0.54422180693066902</v>
      </c>
      <c r="AA60" s="28">
        <v>-1.9909026824559759</v>
      </c>
      <c r="AB60" s="28">
        <v>1.1330011800867443</v>
      </c>
      <c r="AC60" s="28">
        <v>-1.9909026824559759</v>
      </c>
      <c r="AD60" s="47">
        <v>1.1330011800867443</v>
      </c>
    </row>
    <row r="61" spans="1:30" x14ac:dyDescent="0.25">
      <c r="V61" s="48" t="s">
        <v>1</v>
      </c>
      <c r="W61" s="49">
        <v>0.73159131765026475</v>
      </c>
      <c r="X61" s="49">
        <v>0.51783141068282912</v>
      </c>
      <c r="Y61" s="49">
        <v>1.4127982632138227</v>
      </c>
      <c r="Z61" s="49">
        <v>0.19541690040623688</v>
      </c>
      <c r="AA61" s="49">
        <v>-0.46253005672294656</v>
      </c>
      <c r="AB61" s="49">
        <v>1.9257126920234762</v>
      </c>
      <c r="AC61" s="49">
        <v>-0.46253005672294656</v>
      </c>
      <c r="AD61" s="50">
        <v>1.9257126920234762</v>
      </c>
    </row>
    <row r="64" spans="1:30" x14ac:dyDescent="0.25">
      <c r="V64" s="56" t="s">
        <v>49</v>
      </c>
      <c r="W64" s="57"/>
      <c r="X64" s="57"/>
      <c r="Y64" s="57"/>
      <c r="Z64" s="57"/>
      <c r="AA64" s="57"/>
      <c r="AB64" s="57"/>
      <c r="AC64" s="57"/>
      <c r="AD64" s="58"/>
    </row>
    <row r="65" spans="22:30" ht="14.4" thickBot="1" x14ac:dyDescent="0.3">
      <c r="V65" s="39"/>
      <c r="W65" s="38"/>
      <c r="X65" s="38"/>
      <c r="Y65" s="38"/>
      <c r="Z65" s="38"/>
      <c r="AA65" s="38"/>
      <c r="AB65" s="38"/>
      <c r="AC65" s="38"/>
      <c r="AD65" s="40"/>
    </row>
    <row r="66" spans="22:30" ht="14.4" x14ac:dyDescent="0.3">
      <c r="V66" s="41" t="s">
        <v>24</v>
      </c>
      <c r="W66" s="31"/>
      <c r="X66" s="38"/>
      <c r="Y66" s="38"/>
      <c r="Z66" s="38"/>
      <c r="AA66" s="38"/>
      <c r="AB66" s="38"/>
      <c r="AC66" s="38"/>
      <c r="AD66" s="40"/>
    </row>
    <row r="67" spans="22:30" x14ac:dyDescent="0.25">
      <c r="V67" s="43" t="s">
        <v>25</v>
      </c>
      <c r="W67" s="28">
        <v>0.89281615601088282</v>
      </c>
      <c r="X67" s="38"/>
      <c r="Y67" s="38"/>
      <c r="Z67" s="38"/>
      <c r="AA67" s="38"/>
      <c r="AB67" s="38"/>
      <c r="AC67" s="38"/>
      <c r="AD67" s="40"/>
    </row>
    <row r="68" spans="22:30" x14ac:dyDescent="0.25">
      <c r="V68" s="43" t="s">
        <v>26</v>
      </c>
      <c r="W68" s="28">
        <v>0.79712068843404915</v>
      </c>
      <c r="X68" s="38"/>
      <c r="Y68" s="38"/>
      <c r="Z68" s="38"/>
      <c r="AA68" s="38"/>
      <c r="AB68" s="38"/>
      <c r="AC68" s="38"/>
      <c r="AD68" s="40"/>
    </row>
    <row r="69" spans="22:30" x14ac:dyDescent="0.25">
      <c r="V69" s="43" t="s">
        <v>27</v>
      </c>
      <c r="W69" s="28">
        <v>0.7210409465968175</v>
      </c>
      <c r="X69" s="38"/>
      <c r="Y69" s="38"/>
      <c r="Z69" s="38"/>
      <c r="AA69" s="38"/>
      <c r="AB69" s="38"/>
      <c r="AC69" s="38"/>
      <c r="AD69" s="40"/>
    </row>
    <row r="70" spans="22:30" x14ac:dyDescent="0.25">
      <c r="V70" s="43" t="s">
        <v>28</v>
      </c>
      <c r="W70" s="28">
        <v>5.1163163665687037</v>
      </c>
      <c r="X70" s="38"/>
      <c r="Y70" s="38"/>
      <c r="Z70" s="38"/>
      <c r="AA70" s="38"/>
      <c r="AB70" s="38"/>
      <c r="AC70" s="38"/>
      <c r="AD70" s="40"/>
    </row>
    <row r="71" spans="22:30" ht="14.4" thickBot="1" x14ac:dyDescent="0.3">
      <c r="V71" s="44" t="s">
        <v>29</v>
      </c>
      <c r="W71" s="29">
        <v>12</v>
      </c>
      <c r="X71" s="38"/>
      <c r="Y71" s="38"/>
      <c r="Z71" s="38"/>
      <c r="AA71" s="38"/>
      <c r="AB71" s="38"/>
      <c r="AC71" s="38"/>
      <c r="AD71" s="40"/>
    </row>
    <row r="72" spans="22:30" x14ac:dyDescent="0.25">
      <c r="V72" s="39"/>
      <c r="W72" s="38"/>
      <c r="X72" s="38"/>
      <c r="Y72" s="38"/>
      <c r="Z72" s="38"/>
      <c r="AA72" s="38"/>
      <c r="AB72" s="38"/>
      <c r="AC72" s="38"/>
      <c r="AD72" s="40"/>
    </row>
    <row r="73" spans="22:30" ht="14.4" thickBot="1" x14ac:dyDescent="0.3">
      <c r="V73" s="39" t="s">
        <v>30</v>
      </c>
      <c r="W73" s="38"/>
      <c r="X73" s="38"/>
      <c r="Y73" s="38"/>
      <c r="Z73" s="38"/>
      <c r="AA73" s="38"/>
      <c r="AB73" s="38"/>
      <c r="AC73" s="38"/>
      <c r="AD73" s="40"/>
    </row>
    <row r="74" spans="22:30" ht="14.4" x14ac:dyDescent="0.3">
      <c r="V74" s="45"/>
      <c r="W74" s="30" t="s">
        <v>35</v>
      </c>
      <c r="X74" s="30" t="s">
        <v>36</v>
      </c>
      <c r="Y74" s="30" t="s">
        <v>37</v>
      </c>
      <c r="Z74" s="30" t="s">
        <v>38</v>
      </c>
      <c r="AA74" s="30" t="s">
        <v>39</v>
      </c>
      <c r="AB74" s="38"/>
      <c r="AC74" s="38"/>
      <c r="AD74" s="40"/>
    </row>
    <row r="75" spans="22:30" x14ac:dyDescent="0.25">
      <c r="V75" s="43" t="s">
        <v>31</v>
      </c>
      <c r="W75" s="28">
        <v>3</v>
      </c>
      <c r="X75" s="28">
        <v>822.79394636411632</v>
      </c>
      <c r="Y75" s="28">
        <v>274.26464878803876</v>
      </c>
      <c r="Z75" s="28">
        <v>10.477436820690652</v>
      </c>
      <c r="AA75" s="28">
        <v>3.8151506970541399E-3</v>
      </c>
      <c r="AB75" s="38"/>
      <c r="AC75" s="38"/>
      <c r="AD75" s="40"/>
    </row>
    <row r="76" spans="22:30" x14ac:dyDescent="0.25">
      <c r="V76" s="43" t="s">
        <v>32</v>
      </c>
      <c r="W76" s="28">
        <v>8</v>
      </c>
      <c r="X76" s="28">
        <v>209.41354530255026</v>
      </c>
      <c r="Y76" s="28">
        <v>26.176693162818783</v>
      </c>
      <c r="Z76" s="28"/>
      <c r="AA76" s="28"/>
      <c r="AB76" s="38"/>
      <c r="AC76" s="38"/>
      <c r="AD76" s="40"/>
    </row>
    <row r="77" spans="22:30" ht="14.4" thickBot="1" x14ac:dyDescent="0.3">
      <c r="V77" s="44" t="s">
        <v>33</v>
      </c>
      <c r="W77" s="29">
        <v>11</v>
      </c>
      <c r="X77" s="29">
        <v>1032.2074916666666</v>
      </c>
      <c r="Y77" s="29"/>
      <c r="Z77" s="29"/>
      <c r="AA77" s="29"/>
      <c r="AB77" s="38"/>
      <c r="AC77" s="38"/>
      <c r="AD77" s="40"/>
    </row>
    <row r="78" spans="22:30" ht="14.4" thickBot="1" x14ac:dyDescent="0.3">
      <c r="V78" s="39"/>
      <c r="W78" s="38"/>
      <c r="X78" s="38"/>
      <c r="Y78" s="38"/>
      <c r="Z78" s="38"/>
      <c r="AA78" s="38"/>
      <c r="AB78" s="38"/>
      <c r="AC78" s="38"/>
      <c r="AD78" s="40"/>
    </row>
    <row r="79" spans="22:30" ht="14.4" x14ac:dyDescent="0.3">
      <c r="V79" s="45"/>
      <c r="W79" s="30" t="s">
        <v>40</v>
      </c>
      <c r="X79" s="30" t="s">
        <v>28</v>
      </c>
      <c r="Y79" s="30" t="s">
        <v>41</v>
      </c>
      <c r="Z79" s="30" t="s">
        <v>42</v>
      </c>
      <c r="AA79" s="30" t="s">
        <v>43</v>
      </c>
      <c r="AB79" s="30" t="s">
        <v>44</v>
      </c>
      <c r="AC79" s="30" t="s">
        <v>45</v>
      </c>
      <c r="AD79" s="46" t="s">
        <v>46</v>
      </c>
    </row>
    <row r="80" spans="22:30" x14ac:dyDescent="0.25">
      <c r="V80" s="43" t="s">
        <v>34</v>
      </c>
      <c r="W80" s="28">
        <v>482.6469202345657</v>
      </c>
      <c r="X80" s="28">
        <v>157.16654992607781</v>
      </c>
      <c r="Y80" s="28">
        <v>3.0709264818854605</v>
      </c>
      <c r="Z80" s="28">
        <v>1.5326354555599173E-2</v>
      </c>
      <c r="AA80" s="28">
        <v>120.22020618925808</v>
      </c>
      <c r="AB80" s="28">
        <v>845.07363427987332</v>
      </c>
      <c r="AC80" s="28">
        <v>120.22020618925808</v>
      </c>
      <c r="AD80" s="47">
        <v>845.07363427987332</v>
      </c>
    </row>
    <row r="81" spans="22:30" x14ac:dyDescent="0.25">
      <c r="V81" s="43" t="s">
        <v>3</v>
      </c>
      <c r="W81" s="28">
        <v>-0.54856920458432423</v>
      </c>
      <c r="X81" s="28">
        <v>0.18531397232569463</v>
      </c>
      <c r="Y81" s="28">
        <v>-2.9602150215645806</v>
      </c>
      <c r="Z81" s="28">
        <v>1.8140253133826795E-2</v>
      </c>
      <c r="AA81" s="28">
        <v>-0.97590399107848658</v>
      </c>
      <c r="AB81" s="28">
        <v>-0.12123441809016183</v>
      </c>
      <c r="AC81" s="28">
        <v>-0.97590399107848658</v>
      </c>
      <c r="AD81" s="47">
        <v>-0.12123441809016183</v>
      </c>
    </row>
    <row r="82" spans="22:30" x14ac:dyDescent="0.25">
      <c r="V82" s="43" t="s">
        <v>1</v>
      </c>
      <c r="W82" s="28">
        <v>0.52639952655828759</v>
      </c>
      <c r="X82" s="28">
        <v>0.12411401616074885</v>
      </c>
      <c r="Y82" s="28">
        <v>4.2412576986994788</v>
      </c>
      <c r="Z82" s="28">
        <v>2.8326219747002316E-3</v>
      </c>
      <c r="AA82" s="28">
        <v>0.24019209205480391</v>
      </c>
      <c r="AB82" s="28">
        <v>0.81260696106177122</v>
      </c>
      <c r="AC82" s="28">
        <v>0.24019209205480391</v>
      </c>
      <c r="AD82" s="47">
        <v>0.81260696106177122</v>
      </c>
    </row>
    <row r="83" spans="22:30" x14ac:dyDescent="0.25">
      <c r="V83" s="48" t="s">
        <v>4</v>
      </c>
      <c r="W83" s="49">
        <v>-0.24979646677958517</v>
      </c>
      <c r="X83" s="49">
        <v>0.10425655130151359</v>
      </c>
      <c r="Y83" s="49">
        <v>-2.395978609125148</v>
      </c>
      <c r="Z83" s="49">
        <v>4.3448542387174702E-2</v>
      </c>
      <c r="AA83" s="49">
        <v>-0.49021250520300091</v>
      </c>
      <c r="AB83" s="49">
        <v>-9.3804283561694235E-3</v>
      </c>
      <c r="AC83" s="49">
        <v>-0.49021250520300091</v>
      </c>
      <c r="AD83" s="50">
        <v>-9.3804283561694235E-3</v>
      </c>
    </row>
    <row r="86" spans="22:30" x14ac:dyDescent="0.25">
      <c r="V86" s="56" t="s">
        <v>50</v>
      </c>
      <c r="W86" s="57"/>
      <c r="X86" s="57"/>
      <c r="Y86" s="57"/>
      <c r="Z86" s="57"/>
      <c r="AA86" s="57"/>
      <c r="AB86" s="57"/>
      <c r="AC86" s="57"/>
      <c r="AD86" s="58"/>
    </row>
    <row r="87" spans="22:30" ht="14.4" thickBot="1" x14ac:dyDescent="0.3">
      <c r="V87" s="39"/>
      <c r="W87" s="38"/>
      <c r="X87" s="38"/>
      <c r="Y87" s="38"/>
      <c r="Z87" s="38"/>
      <c r="AA87" s="38"/>
      <c r="AB87" s="38"/>
      <c r="AC87" s="38"/>
      <c r="AD87" s="40"/>
    </row>
    <row r="88" spans="22:30" ht="14.4" x14ac:dyDescent="0.3">
      <c r="V88" s="41" t="s">
        <v>24</v>
      </c>
      <c r="W88" s="31"/>
      <c r="X88" s="38"/>
      <c r="Y88" s="38"/>
      <c r="Z88" s="38"/>
      <c r="AA88" s="38"/>
      <c r="AB88" s="38"/>
      <c r="AC88" s="38"/>
      <c r="AD88" s="40"/>
    </row>
    <row r="89" spans="22:30" x14ac:dyDescent="0.25">
      <c r="V89" s="43" t="s">
        <v>25</v>
      </c>
      <c r="W89" s="28">
        <v>0.92078128092270184</v>
      </c>
      <c r="X89" s="38"/>
      <c r="Y89" s="38"/>
      <c r="Z89" s="38"/>
      <c r="AA89" s="38"/>
      <c r="AB89" s="38"/>
      <c r="AC89" s="38"/>
      <c r="AD89" s="40"/>
    </row>
    <row r="90" spans="22:30" x14ac:dyDescent="0.25">
      <c r="V90" s="43" t="s">
        <v>26</v>
      </c>
      <c r="W90" s="28">
        <v>0.8478381672976516</v>
      </c>
      <c r="X90" s="38"/>
      <c r="Y90" s="38"/>
      <c r="Z90" s="38"/>
      <c r="AA90" s="38"/>
      <c r="AB90" s="38"/>
      <c r="AC90" s="38"/>
      <c r="AD90" s="40"/>
    </row>
    <row r="91" spans="22:30" x14ac:dyDescent="0.25">
      <c r="V91" s="43" t="s">
        <v>27</v>
      </c>
      <c r="W91" s="28">
        <v>0.79077748003427084</v>
      </c>
      <c r="X91" s="38"/>
      <c r="Y91" s="38"/>
      <c r="Z91" s="38"/>
      <c r="AA91" s="38"/>
      <c r="AB91" s="38"/>
      <c r="AC91" s="38"/>
      <c r="AD91" s="40"/>
    </row>
    <row r="92" spans="22:30" x14ac:dyDescent="0.25">
      <c r="V92" s="43" t="s">
        <v>28</v>
      </c>
      <c r="W92" s="28">
        <v>6.7433390870736316</v>
      </c>
      <c r="X92" s="38"/>
      <c r="Y92" s="38"/>
      <c r="Z92" s="38"/>
      <c r="AA92" s="38"/>
      <c r="AB92" s="38"/>
      <c r="AC92" s="38"/>
      <c r="AD92" s="40"/>
    </row>
    <row r="93" spans="22:30" ht="14.4" thickBot="1" x14ac:dyDescent="0.3">
      <c r="V93" s="44" t="s">
        <v>29</v>
      </c>
      <c r="W93" s="29">
        <v>12</v>
      </c>
      <c r="X93" s="38"/>
      <c r="Y93" s="38"/>
      <c r="Z93" s="38"/>
      <c r="AA93" s="38"/>
      <c r="AB93" s="38"/>
      <c r="AC93" s="38"/>
      <c r="AD93" s="40"/>
    </row>
    <row r="94" spans="22:30" x14ac:dyDescent="0.25">
      <c r="V94" s="39"/>
      <c r="W94" s="38"/>
      <c r="X94" s="38"/>
      <c r="Y94" s="38"/>
      <c r="Z94" s="38"/>
      <c r="AA94" s="38"/>
      <c r="AB94" s="38"/>
      <c r="AC94" s="38"/>
      <c r="AD94" s="40"/>
    </row>
    <row r="95" spans="22:30" ht="14.4" thickBot="1" x14ac:dyDescent="0.3">
      <c r="V95" s="39" t="s">
        <v>30</v>
      </c>
      <c r="W95" s="38"/>
      <c r="X95" s="38"/>
      <c r="Y95" s="38"/>
      <c r="Z95" s="38"/>
      <c r="AA95" s="38"/>
      <c r="AB95" s="38"/>
      <c r="AC95" s="38"/>
      <c r="AD95" s="40"/>
    </row>
    <row r="96" spans="22:30" ht="14.4" x14ac:dyDescent="0.3">
      <c r="V96" s="45"/>
      <c r="W96" s="30" t="s">
        <v>35</v>
      </c>
      <c r="X96" s="30" t="s">
        <v>36</v>
      </c>
      <c r="Y96" s="30" t="s">
        <v>37</v>
      </c>
      <c r="Z96" s="30" t="s">
        <v>38</v>
      </c>
      <c r="AA96" s="30" t="s">
        <v>39</v>
      </c>
      <c r="AB96" s="38"/>
      <c r="AC96" s="38"/>
      <c r="AD96" s="40"/>
    </row>
    <row r="97" spans="22:30" x14ac:dyDescent="0.25">
      <c r="V97" s="43" t="s">
        <v>31</v>
      </c>
      <c r="W97" s="28">
        <v>3</v>
      </c>
      <c r="X97" s="28">
        <v>2026.9695153206258</v>
      </c>
      <c r="Y97" s="28">
        <v>675.65650510687522</v>
      </c>
      <c r="Z97" s="28">
        <v>14.858534096937904</v>
      </c>
      <c r="AA97" s="28">
        <v>1.2362172918441452E-3</v>
      </c>
      <c r="AB97" s="38"/>
      <c r="AC97" s="38"/>
      <c r="AD97" s="40"/>
    </row>
    <row r="98" spans="22:30" x14ac:dyDescent="0.25">
      <c r="V98" s="43" t="s">
        <v>32</v>
      </c>
      <c r="W98" s="28">
        <v>8</v>
      </c>
      <c r="X98" s="28">
        <v>363.78097634604035</v>
      </c>
      <c r="Y98" s="28">
        <v>45.472622043255043</v>
      </c>
      <c r="Z98" s="28"/>
      <c r="AA98" s="28"/>
      <c r="AB98" s="38"/>
      <c r="AC98" s="38"/>
      <c r="AD98" s="40"/>
    </row>
    <row r="99" spans="22:30" ht="14.4" thickBot="1" x14ac:dyDescent="0.3">
      <c r="V99" s="44" t="s">
        <v>33</v>
      </c>
      <c r="W99" s="29">
        <v>11</v>
      </c>
      <c r="X99" s="29">
        <v>2390.7504916666662</v>
      </c>
      <c r="Y99" s="29"/>
      <c r="Z99" s="29"/>
      <c r="AA99" s="29"/>
      <c r="AB99" s="38"/>
      <c r="AC99" s="38"/>
      <c r="AD99" s="40"/>
    </row>
    <row r="100" spans="22:30" ht="14.4" thickBot="1" x14ac:dyDescent="0.3">
      <c r="V100" s="39"/>
      <c r="W100" s="38"/>
      <c r="X100" s="38"/>
      <c r="Y100" s="38"/>
      <c r="Z100" s="38"/>
      <c r="AA100" s="38"/>
      <c r="AB100" s="38"/>
      <c r="AC100" s="38"/>
      <c r="AD100" s="40"/>
    </row>
    <row r="101" spans="22:30" ht="14.4" x14ac:dyDescent="0.3">
      <c r="V101" s="45"/>
      <c r="W101" s="30" t="s">
        <v>40</v>
      </c>
      <c r="X101" s="30" t="s">
        <v>28</v>
      </c>
      <c r="Y101" s="30" t="s">
        <v>41</v>
      </c>
      <c r="Z101" s="30" t="s">
        <v>42</v>
      </c>
      <c r="AA101" s="30" t="s">
        <v>43</v>
      </c>
      <c r="AB101" s="30" t="s">
        <v>44</v>
      </c>
      <c r="AC101" s="30" t="s">
        <v>45</v>
      </c>
      <c r="AD101" s="46" t="s">
        <v>46</v>
      </c>
    </row>
    <row r="102" spans="22:30" x14ac:dyDescent="0.25">
      <c r="V102" s="43" t="s">
        <v>34</v>
      </c>
      <c r="W102" s="28">
        <v>864.58878839721615</v>
      </c>
      <c r="X102" s="28">
        <v>7.310527203078256</v>
      </c>
      <c r="Y102" s="28">
        <v>118.26627059580085</v>
      </c>
      <c r="Z102" s="28">
        <v>2.9203628570595709E-14</v>
      </c>
      <c r="AA102" s="28">
        <v>847.73068243639511</v>
      </c>
      <c r="AB102" s="28">
        <v>881.44689435803718</v>
      </c>
      <c r="AC102" s="28">
        <v>847.73068243639511</v>
      </c>
      <c r="AD102" s="47">
        <v>881.44689435803718</v>
      </c>
    </row>
    <row r="103" spans="22:30" x14ac:dyDescent="0.25">
      <c r="V103" s="43" t="s">
        <v>1</v>
      </c>
      <c r="W103" s="28">
        <v>0.74536842207615772</v>
      </c>
      <c r="X103" s="28">
        <v>0.13222005653853522</v>
      </c>
      <c r="Y103" s="28">
        <v>5.6373325015098743</v>
      </c>
      <c r="Z103" s="28">
        <v>4.8855279398859238E-4</v>
      </c>
      <c r="AA103" s="28">
        <v>0.44046842494136673</v>
      </c>
      <c r="AB103" s="28">
        <v>1.0502684192109486</v>
      </c>
      <c r="AC103" s="28">
        <v>0.44046842494136673</v>
      </c>
      <c r="AD103" s="47">
        <v>1.0502684192109486</v>
      </c>
    </row>
    <row r="104" spans="22:30" x14ac:dyDescent="0.25">
      <c r="V104" s="43" t="s">
        <v>4</v>
      </c>
      <c r="W104" s="28">
        <v>-0.11129064042209411</v>
      </c>
      <c r="X104" s="28">
        <v>0.17573521276886392</v>
      </c>
      <c r="Y104" s="28">
        <v>-0.63328594576244279</v>
      </c>
      <c r="Z104" s="28">
        <v>0.54422180693066924</v>
      </c>
      <c r="AA104" s="28">
        <v>-0.51653676776807844</v>
      </c>
      <c r="AB104" s="28">
        <v>0.29395548692389029</v>
      </c>
      <c r="AC104" s="28">
        <v>-0.51653676776807844</v>
      </c>
      <c r="AD104" s="47">
        <v>0.29395548692389029</v>
      </c>
    </row>
    <row r="105" spans="22:30" x14ac:dyDescent="0.25">
      <c r="V105" s="48" t="s">
        <v>2</v>
      </c>
      <c r="W105" s="49">
        <v>-0.95294237318194097</v>
      </c>
      <c r="X105" s="49">
        <v>0.32191660613838669</v>
      </c>
      <c r="Y105" s="49">
        <v>-2.9602150215645806</v>
      </c>
      <c r="Z105" s="49">
        <v>1.8140253133826795E-2</v>
      </c>
      <c r="AA105" s="49">
        <v>-1.6952833981279518</v>
      </c>
      <c r="AB105" s="49">
        <v>-0.21060134823593013</v>
      </c>
      <c r="AC105" s="49">
        <v>-1.6952833981279518</v>
      </c>
      <c r="AD105" s="50">
        <v>-0.21060134823593013</v>
      </c>
    </row>
  </sheetData>
  <mergeCells count="6">
    <mergeCell ref="A15:E15"/>
    <mergeCell ref="V86:AD86"/>
    <mergeCell ref="V64:AD64"/>
    <mergeCell ref="V42:AD42"/>
    <mergeCell ref="V20:AD20"/>
    <mergeCell ref="V1:AC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90</vt:lpstr>
      <vt:lpstr>year 91</vt:lpstr>
      <vt:lpstr>year 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yasna yeganeh</dc:creator>
  <cp:lastModifiedBy>yasna yeganeh</cp:lastModifiedBy>
  <dcterms:created xsi:type="dcterms:W3CDTF">2015-06-05T18:17:20Z</dcterms:created>
  <dcterms:modified xsi:type="dcterms:W3CDTF">2022-05-26T23:08:45Z</dcterms:modified>
</cp:coreProperties>
</file>